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4b48fc5e5947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889d7f91566643bd"/>
    <x:sheet xmlns:r="http://schemas.openxmlformats.org/officeDocument/2006/relationships" name="Hypothèses" sheetId="2" r:id="R621df4a596864e0f"/>
    <x:sheet xmlns:r="http://schemas.openxmlformats.org/officeDocument/2006/relationships" name="Sources &amp; Uses" sheetId="3" r:id="R88232baf813e46f3"/>
    <x:sheet xmlns:r="http://schemas.openxmlformats.org/officeDocument/2006/relationships" name="Burn &amp; Runway" sheetId="4" r:id="R23a382a2a9e94cae"/>
    <x:sheet xmlns:r="http://schemas.openxmlformats.org/officeDocument/2006/relationships" name="Budget vs Réalisé" sheetId="5" r:id="R97c6626b79c443f3"/>
    <x:sheet xmlns:r="http://schemas.openxmlformats.org/officeDocument/2006/relationships" name="Scénarios" sheetId="6" r:id="R77ffc323a2d64f7e"/>
    <x:sheet xmlns:r="http://schemas.openxmlformats.org/officeDocument/2006/relationships" name="Cap Table" sheetId="7" r:id="Rcc452c5ab81d451a"/>
    <x:sheet xmlns:r="http://schemas.openxmlformats.org/officeDocument/2006/relationships" name="Unit Economics" sheetId="8" r:id="R60eed2049ed14a3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#,##0;[Red](#,##0);-"/>
    <x:numFmt numFmtId="201" formatCode="0.00"/>
    <x:numFmt numFmtId="202" formatCode="0.0%;[Red](0.0%);-"/>
    <x:numFmt numFmtId="203" formatCode="0.0"/>
    <x:numFmt numFmtId="204" formatCode="0.0x;[Red](0.0x);-"/>
  </x:numFmts>
  <x:fonts count="12">
    <x:font>
      <x:sz val="11"/>
      <x:name val="Carlito"/>
    </x:font>
    <x:font>
      <x:b/>
      <x:sz val="17"/>
      <x:color rgb="FFFFFFFF"/>
      <x:name val="Carlito"/>
    </x:font>
    <x:font>
      <x:i/>
      <x:sz val="11"/>
      <x:color rgb="FF203A43"/>
      <x:name val="Carlito"/>
    </x:font>
    <x:font>
      <x:b/>
      <x:sz val="11"/>
      <x:color rgb="FF203A43"/>
      <x:name val="Carlito"/>
    </x:font>
    <x:font>
      <x:sz val="11"/>
      <x:color rgb="FF0000FF"/>
      <x:name val="Carlito"/>
    </x:font>
    <x:font>
      <x:i/>
      <x:sz val="9"/>
      <x:color rgb="FF64748B"/>
      <x:name val="Carlito"/>
    </x:font>
    <x:font>
      <x:b/>
      <x:sz val="11"/>
      <x:color rgb="FFFFFFFF"/>
      <x:name val="Carlito"/>
    </x:font>
    <x:font>
      <x:sz val="11"/>
      <x:color rgb="FF008000"/>
      <x:name val="Carlito"/>
    </x:font>
    <x:font>
      <x:b/>
      <x:sz val="11"/>
      <x:color rgb="FF000000"/>
      <x:name val="Carlito"/>
    </x:font>
    <x:font>
      <x:sz val="11"/>
      <x:color rgb="FF000000"/>
      <x:name val="Carlito"/>
    </x:font>
    <x:font>
      <x:i/>
      <x:sz val="11"/>
      <x:color rgb="FF475569"/>
      <x:name val="Carlito"/>
    </x:font>
    <x:font>
      <x:b/>
      <x:sz val="18"/>
      <x:color rgb="FFFFFFFF"/>
      <x:name val="Carlito"/>
    </x:font>
  </x:fonts>
  <x:fills count="17">
    <x:fill>
      <x:patternFill patternType="none"/>
    </x:fill>
    <x:fill>
      <x:patternFill patternType="gray125"/>
    </x:fill>
    <x:fill>
      <x:patternFill patternType="solid">
        <x:fgColor rgb="FF203A43"/>
      </x:patternFill>
    </x:fill>
    <x:fill>
      <x:patternFill patternType="solid">
        <x:fgColor rgb="FFE7EEF2"/>
      </x:patternFill>
    </x:fill>
    <x:fill>
      <x:patternFill patternType="solid">
        <x:fgColor rgb="FFEDF2F4"/>
      </x:patternFill>
    </x:fill>
    <x:fill>
      <x:patternFill patternType="solid">
        <x:fgColor rgb="FFFFF2CC"/>
      </x:patternFill>
    </x:fill>
    <x:fill>
      <x:patternFill patternType="solid">
        <x:fgColor rgb="FFF8FAFC"/>
      </x:patternFill>
    </x:fill>
    <x:fill>
      <x:patternFill patternType="solid">
        <x:fgColor rgb="FF4E7A75"/>
      </x:patternFill>
    </x:fill>
    <x:fill>
      <x:patternFill patternType="solid">
        <x:fgColor rgb="FFB8795B"/>
      </x:patternFill>
    </x:fill>
    <x:fill>
      <x:patternFill patternType="solid">
        <x:fgColor rgb="FFEEF5F3"/>
      </x:patternFill>
    </x:fill>
    <x:fill>
      <x:patternFill patternType="solid">
        <x:fgColor rgb="FFFAEEE8"/>
      </x:patternFill>
    </x:fill>
    <x:fill>
      <x:patternFill patternType="solid">
        <x:fgColor rgb="FFE6EBEF"/>
      </x:patternFill>
    </x:fill>
    <x:fill>
      <x:patternFill patternType="solid">
        <x:fgColor rgb="FF344E5C"/>
      </x:patternFill>
    </x:fill>
    <x:fill>
      <x:patternFill patternType="solid">
        <x:fgColor rgb="FFE8F1E8"/>
      </x:patternFill>
    </x:fill>
    <x:fill>
      <x:patternFill patternType="solid">
        <x:fgColor rgb="FFF7E8E1"/>
      </x:patternFill>
    </x:fill>
    <x:fill>
      <x:patternFill patternType="solid">
        <x:fgColor rgb="FFDDE8EF"/>
      </x:patternFill>
    </x:fill>
    <x:fill>
      <x:patternFill patternType="solid">
        <x:fgColor rgb="FFC8A86B"/>
      </x:patternFill>
    </x:fill>
  </x:fills>
  <x:borders count="4">
    <x:border/>
    <x:border/>
    <x:border>
      <x:top style="medium">
        <x:color rgb="FF203A43"/>
      </x:top>
    </x:border>
    <x:border>
      <x:top style="medium">
        <x:color rgb="FF203A43"/>
      </x:top>
    </x:border>
  </x:borders>
  <x:cellStyleXfs count="1">
    <x:xf numFmtId="0" fontId="0" fillId="0" borderId="0"/>
  </x:cellStyleXfs>
  <x:cellXfs count="20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200" fontId="4" fillId="5" borderId="0" xfId="0" applyNumberFormat="1" applyFont="1" applyFill="1" applyBorder="1"/>
    <x:xf numFmtId="200" fontId="4" fillId="5" borderId="1" xfId="0" applyNumberFormat="1" applyFont="1" applyFill="1" applyBorder="1"/>
    <x:xf numFmtId="201" fontId="4" fillId="5" borderId="0" xfId="0" applyNumberFormat="1" applyFont="1" applyFill="1" applyBorder="1"/>
    <x:xf numFmtId="201" fontId="4" fillId="5" borderId="1" xfId="0" applyNumberFormat="1" applyFont="1" applyFill="1" applyBorder="1"/>
    <x:xf numFmtId="202" fontId="4" fillId="5" borderId="0" xfId="0" applyNumberFormat="1" applyFont="1" applyFill="1" applyBorder="1"/>
    <x:xf numFmtId="202" fontId="4" fillId="5" borderId="1" xfId="0" applyNumberFormat="1" applyFont="1" applyFill="1" applyBorder="1"/>
    <x:xf numFmtId="203" fontId="4" fillId="5" borderId="0" xfId="0" applyNumberFormat="1" applyFont="1" applyFill="1" applyBorder="1"/>
    <x:xf numFmtId="203" fontId="4" fillId="5" borderId="1" xfId="0" applyNumberFormat="1" applyFont="1" applyFill="1" applyBorder="1"/>
    <x:xf numFmtId="204" fontId="4" fillId="5" borderId="0" xfId="0" applyNumberFormat="1" applyFont="1" applyFill="1" applyBorder="1"/>
    <x:xf numFmtId="204" fontId="4" fillId="5" borderId="1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0" fillId="6" borderId="1" xfId="0" applyNumberFormat="1" applyFont="1" applyFill="1" applyBorder="1"/>
    <x:xf numFmtId="0" fontId="5" fillId="6" borderId="1" xfId="0" applyNumberFormat="1" applyFont="1" applyFill="1" applyBorder="1"/>
    <x:xf numFmtId="0" fontId="5" fillId="6" borderId="1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0" xfId="0" applyNumberFormat="1" applyFont="1" applyFill="1" applyBorder="1" applyAlignment="1">
      <x:alignment horizontal="center"/>
    </x:xf>
    <x:xf numFmtId="0" fontId="0" fillId="7" borderId="1" xfId="0" applyNumberFormat="1" applyFont="1" applyFill="1" applyBorder="1"/>
    <x:xf numFmtId="0" fontId="6" fillId="7" borderId="1" xfId="0" applyNumberFormat="1" applyFont="1" applyFill="1" applyBorder="1"/>
    <x:xf numFmtId="0" fontId="6" fillId="7" borderId="1" xfId="0" applyNumberFormat="1" applyFont="1" applyFill="1" applyBorder="1" applyAlignment="1">
      <x:alignment horizontal="center"/>
    </x:xf>
    <x:xf numFmtId="0" fontId="0" fillId="8" borderId="0" xfId="0" applyNumberFormat="1" applyFont="1" applyFill="1" applyBorder="1"/>
    <x:xf numFmtId="0" fontId="6" fillId="8" borderId="0" xfId="0" applyNumberFormat="1" applyFont="1" applyFill="1" applyBorder="1"/>
    <x:xf numFmtId="0" fontId="6" fillId="8" borderId="0" xfId="0" applyNumberFormat="1" applyFont="1" applyFill="1" applyBorder="1" applyAlignment="1">
      <x:alignment horizontal="center"/>
    </x:xf>
    <x:xf numFmtId="0" fontId="0" fillId="8" borderId="1" xfId="0" applyNumberFormat="1" applyFont="1" applyFill="1" applyBorder="1"/>
    <x:xf numFmtId="0" fontId="6" fillId="8" borderId="1" xfId="0" applyNumberFormat="1" applyFont="1" applyFill="1" applyBorder="1"/>
    <x:xf numFmtId="0" fontId="6" fillId="8" borderId="1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/>
    <x:xf numFmtId="0" fontId="0" fillId="9" borderId="0" xfId="0" applyNumberFormat="1" applyFont="1" applyFill="1" applyBorder="1"/>
    <x:xf numFmtId="0" fontId="0" fillId="9" borderId="1" xfId="0" applyNumberFormat="1" applyFont="1" applyFill="1" applyBorder="1"/>
    <x:xf numFmtId="0" fontId="0" fillId="10" borderId="0" xfId="0" applyNumberFormat="1" applyFont="1" applyFill="1" applyBorder="1"/>
    <x:xf numFmtId="0" fontId="0" fillId="10" borderId="1" xfId="0" applyNumberFormat="1" applyFont="1" applyFill="1" applyBorder="1"/>
    <x:xf numFmtId="0" fontId="4" fillId="9" borderId="0" xfId="0" applyNumberFormat="1" applyFont="1" applyFill="1" applyBorder="1"/>
    <x:xf numFmtId="0" fontId="4" fillId="9" borderId="1" xfId="0" applyNumberFormat="1" applyFont="1" applyFill="1" applyBorder="1"/>
    <x:xf numFmtId="0" fontId="7" fillId="9" borderId="0" xfId="0" applyNumberFormat="1" applyFont="1" applyFill="1" applyBorder="1"/>
    <x:xf numFmtId="0" fontId="7" fillId="9" borderId="1" xfId="0" applyNumberFormat="1" applyFont="1" applyFill="1" applyBorder="1"/>
    <x:xf numFmtId="0" fontId="4" fillId="10" borderId="0" xfId="0" applyNumberFormat="1" applyFont="1" applyFill="1" applyBorder="1"/>
    <x:xf numFmtId="0" fontId="4" fillId="10" borderId="1" xfId="0" applyNumberFormat="1" applyFont="1" applyFill="1" applyBorder="1"/>
    <x:xf numFmtId="200" fontId="7" fillId="9" borderId="0" xfId="0" applyNumberFormat="1" applyFont="1" applyFill="1" applyBorder="1"/>
    <x:xf numFmtId="200" fontId="4" fillId="9" borderId="0" xfId="0" applyNumberFormat="1" applyFont="1" applyFill="1" applyBorder="1"/>
    <x:xf numFmtId="200" fontId="7" fillId="9" borderId="1" xfId="0" applyNumberFormat="1" applyFont="1" applyFill="1" applyBorder="1"/>
    <x:xf numFmtId="200" fontId="4" fillId="9" borderId="1" xfId="0" applyNumberFormat="1" applyFont="1" applyFill="1" applyBorder="1"/>
    <x:xf numFmtId="200" fontId="4" fillId="10" borderId="0" xfId="0" applyNumberFormat="1" applyFont="1" applyFill="1" applyBorder="1"/>
    <x:xf numFmtId="200" fontId="4" fillId="10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0" fillId="11" borderId="0" xfId="0" applyNumberFormat="1" applyFont="1" applyFill="1" applyBorder="1"/>
    <x:xf numFmtId="200" fontId="0" fillId="11" borderId="0" xfId="0" applyNumberFormat="1" applyFont="1" applyFill="1" applyBorder="1"/>
    <x:xf numFmtId="0" fontId="8" fillId="11" borderId="0" xfId="0" applyNumberFormat="1" applyFont="1" applyFill="1" applyBorder="1"/>
    <x:xf numFmtId="200" fontId="8" fillId="11" borderId="0" xfId="0" applyNumberFormat="1" applyFont="1" applyFill="1" applyBorder="1"/>
    <x:xf numFmtId="0" fontId="8" fillId="11" borderId="2" xfId="0" applyNumberFormat="1" applyFont="1" applyFill="1" applyBorder="1"/>
    <x:xf numFmtId="200" fontId="8" fillId="11" borderId="2" xfId="0" applyNumberFormat="1" applyFont="1" applyFill="1" applyBorder="1"/>
    <x:xf numFmtId="0" fontId="0" fillId="11" borderId="1" xfId="0" applyNumberFormat="1" applyFont="1" applyFill="1" applyBorder="1"/>
    <x:xf numFmtId="200" fontId="0" fillId="11" borderId="1" xfId="0" applyNumberFormat="1" applyFont="1" applyFill="1" applyBorder="1"/>
    <x:xf numFmtId="0" fontId="8" fillId="11" borderId="1" xfId="0" applyNumberFormat="1" applyFont="1" applyFill="1" applyBorder="1"/>
    <x:xf numFmtId="200" fontId="8" fillId="11" borderId="1" xfId="0" applyNumberFormat="1" applyFont="1" applyFill="1" applyBorder="1"/>
    <x:xf numFmtId="0" fontId="8" fillId="11" borderId="3" xfId="0" applyNumberFormat="1" applyFont="1" applyFill="1" applyBorder="1"/>
    <x:xf numFmtId="200" fontId="8" fillId="11" borderId="3" xfId="0" applyNumberFormat="1" applyFont="1" applyFill="1" applyBorder="1"/>
    <x:xf numFmtId="0" fontId="0" fillId="12" borderId="0" xfId="0" applyNumberFormat="1" applyFont="1" applyFill="1" applyBorder="1"/>
    <x:xf numFmtId="0" fontId="6" fillId="12" borderId="0" xfId="0" applyNumberFormat="1" applyFont="1" applyFill="1" applyBorder="1"/>
    <x:xf numFmtId="0" fontId="6" fillId="12" borderId="0" xfId="0" applyNumberFormat="1" applyFont="1" applyFill="1" applyBorder="1" applyAlignment="1">
      <x:alignment horizontal="right"/>
    </x:xf>
    <x:xf numFmtId="0" fontId="0" fillId="12" borderId="1" xfId="0" applyNumberFormat="1" applyFont="1" applyFill="1" applyBorder="1"/>
    <x:xf numFmtId="0" fontId="6" fillId="12" borderId="1" xfId="0" applyNumberFormat="1" applyFont="1" applyFill="1" applyBorder="1"/>
    <x:xf numFmtId="0" fontId="6" fillId="12" borderId="1" xfId="0" applyNumberFormat="1" applyFont="1" applyFill="1" applyBorder="1" applyAlignment="1">
      <x:alignment horizontal="right"/>
    </x:xf>
    <x:xf numFmtId="0" fontId="6" fillId="12" borderId="0" xfId="0" applyNumberFormat="1" applyFont="1" applyFill="1" applyBorder="1" applyAlignment="1">
      <x:alignment horizontal="left"/>
    </x:xf>
    <x:xf numFmtId="0" fontId="6" fillId="12" borderId="1" xfId="0" applyNumberFormat="1" applyFont="1" applyFill="1" applyBorder="1" applyAlignment="1">
      <x:alignment horizontal="left"/>
    </x:xf>
    <x:xf numFmtId="0" fontId="0" fillId="13" borderId="0" xfId="0" applyNumberFormat="1" applyFont="1" applyFill="1" applyBorder="1"/>
    <x:xf numFmtId="0" fontId="0" fillId="13" borderId="1" xfId="0" applyNumberFormat="1" applyFont="1" applyFill="1" applyBorder="1"/>
    <x:xf numFmtId="0" fontId="0" fillId="14" borderId="0" xfId="0" applyNumberFormat="1" applyFont="1" applyFill="1" applyBorder="1"/>
    <x:xf numFmtId="0" fontId="0" fillId="14" borderId="1" xfId="0" applyNumberFormat="1" applyFont="1" applyFill="1" applyBorder="1"/>
    <x:xf numFmtId="0" fontId="4" fillId="13" borderId="0" xfId="0" applyNumberFormat="1" applyFont="1" applyFill="1" applyBorder="1"/>
    <x:xf numFmtId="0" fontId="4" fillId="13" borderId="1" xfId="0" applyNumberFormat="1" applyFont="1" applyFill="1" applyBorder="1"/>
    <x:xf numFmtId="0" fontId="7" fillId="13" borderId="0" xfId="0" applyNumberFormat="1" applyFont="1" applyFill="1" applyBorder="1"/>
    <x:xf numFmtId="0" fontId="7" fillId="0" borderId="0" xfId="0" applyNumberFormat="1" applyFont="1" applyFill="1" applyBorder="1"/>
    <x:xf numFmtId="0" fontId="7" fillId="14" borderId="0" xfId="0" applyNumberFormat="1" applyFont="1" applyFill="1" applyBorder="1"/>
    <x:xf numFmtId="0" fontId="7" fillId="13" borderId="1" xfId="0" applyNumberFormat="1" applyFont="1" applyFill="1" applyBorder="1"/>
    <x:xf numFmtId="0" fontId="7" fillId="0" borderId="1" xfId="0" applyNumberFormat="1" applyFont="1" applyFill="1" applyBorder="1"/>
    <x:xf numFmtId="0" fontId="7" fillId="14" borderId="1" xfId="0" applyNumberFormat="1" applyFont="1" applyFill="1" applyBorder="1"/>
    <x:xf numFmtId="0" fontId="4" fillId="6" borderId="0" xfId="0" applyNumberFormat="1" applyFont="1" applyFill="1" applyBorder="1"/>
    <x:xf numFmtId="0" fontId="4" fillId="6" borderId="1" xfId="0" applyNumberFormat="1" applyFont="1" applyFill="1" applyBorder="1"/>
    <x:xf numFmtId="200" fontId="4" fillId="13" borderId="0" xfId="0" applyNumberFormat="1" applyFont="1" applyFill="1" applyBorder="1"/>
    <x:xf numFmtId="200" fontId="0" fillId="13" borderId="0" xfId="0" applyNumberFormat="1" applyFont="1" applyFill="1" applyBorder="1"/>
    <x:xf numFmtId="200" fontId="7" fillId="13" borderId="0" xfId="0" applyNumberFormat="1" applyFont="1" applyFill="1" applyBorder="1"/>
    <x:xf numFmtId="200" fontId="7" fillId="0" borderId="0" xfId="0" applyNumberFormat="1" applyFont="1" applyFill="1" applyBorder="1"/>
    <x:xf numFmtId="200" fontId="7" fillId="14" borderId="0" xfId="0" applyNumberFormat="1" applyFont="1" applyFill="1" applyBorder="1"/>
    <x:xf numFmtId="200" fontId="0" fillId="14" borderId="0" xfId="0" applyNumberFormat="1" applyFont="1" applyFill="1" applyBorder="1"/>
    <x:xf numFmtId="200" fontId="0" fillId="6" borderId="0" xfId="0" applyNumberFormat="1" applyFont="1" applyFill="1" applyBorder="1"/>
    <x:xf numFmtId="200" fontId="4" fillId="6" borderId="0" xfId="0" applyNumberFormat="1" applyFont="1" applyFill="1" applyBorder="1"/>
    <x:xf numFmtId="200" fontId="4" fillId="13" borderId="1" xfId="0" applyNumberFormat="1" applyFont="1" applyFill="1" applyBorder="1"/>
    <x:xf numFmtId="200" fontId="0" fillId="13" borderId="1" xfId="0" applyNumberFormat="1" applyFont="1" applyFill="1" applyBorder="1"/>
    <x:xf numFmtId="200" fontId="7" fillId="13" borderId="1" xfId="0" applyNumberFormat="1" applyFont="1" applyFill="1" applyBorder="1"/>
    <x:xf numFmtId="200" fontId="7" fillId="0" borderId="1" xfId="0" applyNumberFormat="1" applyFont="1" applyFill="1" applyBorder="1"/>
    <x:xf numFmtId="200" fontId="7" fillId="14" borderId="1" xfId="0" applyNumberFormat="1" applyFont="1" applyFill="1" applyBorder="1"/>
    <x:xf numFmtId="200" fontId="0" fillId="14" borderId="1" xfId="0" applyNumberFormat="1" applyFont="1" applyFill="1" applyBorder="1"/>
    <x:xf numFmtId="200" fontId="0" fillId="6" borderId="1" xfId="0" applyNumberFormat="1" applyFont="1" applyFill="1" applyBorder="1"/>
    <x:xf numFmtId="200" fontId="4" fillId="6" borderId="1" xfId="0" applyNumberFormat="1" applyFont="1" applyFill="1" applyBorder="1"/>
    <x:xf numFmtId="203" fontId="0" fillId="6" borderId="0" xfId="0" applyNumberFormat="1" applyFont="1" applyFill="1" applyBorder="1"/>
    <x:xf numFmtId="203" fontId="0" fillId="6" borderId="1" xfId="0" applyNumberFormat="1" applyFont="1" applyFill="1" applyBorder="1"/>
    <x:xf numFmtId="0" fontId="0" fillId="15" borderId="0" xfId="0" applyNumberFormat="1" applyFont="1" applyFill="1" applyBorder="1"/>
    <x:xf numFmtId="200" fontId="0" fillId="15" borderId="0" xfId="0" applyNumberFormat="1" applyFont="1" applyFill="1" applyBorder="1"/>
    <x:xf numFmtId="0" fontId="8" fillId="15" borderId="0" xfId="0" applyNumberFormat="1" applyFont="1" applyFill="1" applyBorder="1"/>
    <x:xf numFmtId="200" fontId="8" fillId="15" borderId="0" xfId="0" applyNumberFormat="1" applyFont="1" applyFill="1" applyBorder="1"/>
    <x:xf numFmtId="0" fontId="8" fillId="15" borderId="2" xfId="0" applyNumberFormat="1" applyFont="1" applyFill="1" applyBorder="1"/>
    <x:xf numFmtId="200" fontId="8" fillId="15" borderId="2" xfId="0" applyNumberFormat="1" applyFont="1" applyFill="1" applyBorder="1"/>
    <x:xf numFmtId="0" fontId="0" fillId="15" borderId="1" xfId="0" applyNumberFormat="1" applyFont="1" applyFill="1" applyBorder="1"/>
    <x:xf numFmtId="200" fontId="0" fillId="15" borderId="1" xfId="0" applyNumberFormat="1" applyFont="1" applyFill="1" applyBorder="1"/>
    <x:xf numFmtId="0" fontId="8" fillId="15" borderId="1" xfId="0" applyNumberFormat="1" applyFont="1" applyFill="1" applyBorder="1"/>
    <x:xf numFmtId="200" fontId="8" fillId="15" borderId="1" xfId="0" applyNumberFormat="1" applyFont="1" applyFill="1" applyBorder="1"/>
    <x:xf numFmtId="0" fontId="8" fillId="15" borderId="3" xfId="0" applyNumberFormat="1" applyFont="1" applyFill="1" applyBorder="1"/>
    <x:xf numFmtId="200" fontId="8" fillId="15" borderId="3" xfId="0" applyNumberFormat="1" applyFont="1" applyFill="1" applyBorder="1"/>
    <x:xf numFmtId="0" fontId="4" fillId="14" borderId="0" xfId="0" applyNumberFormat="1" applyFont="1" applyFill="1" applyBorder="1"/>
    <x:xf numFmtId="0" fontId="4" fillId="14" borderId="1" xfId="0" applyNumberFormat="1" applyFont="1" applyFill="1" applyBorder="1"/>
    <x:xf numFmtId="200" fontId="4" fillId="14" borderId="0" xfId="0" applyNumberFormat="1" applyFont="1" applyFill="1" applyBorder="1"/>
    <x:xf numFmtId="200" fontId="4" fillId="14" borderId="1" xfId="0" applyNumberFormat="1" applyFont="1" applyFill="1" applyBorder="1"/>
    <x:xf numFmtId="202" fontId="0" fillId="6" borderId="0" xfId="0" applyNumberFormat="1" applyFont="1" applyFill="1" applyBorder="1"/>
    <x:xf numFmtId="202" fontId="0" fillId="6" borderId="1" xfId="0" applyNumberFormat="1" applyFont="1" applyFill="1" applyBorder="1"/>
    <x:xf numFmtId="0" fontId="6" fillId="12" borderId="0" xfId="0" applyNumberFormat="1" applyFont="1" applyFill="1" applyBorder="1" applyAlignment="1">
      <x:alignment horizontal="center"/>
    </x:xf>
    <x:xf numFmtId="0" fontId="6" fillId="12" borderId="1" xfId="0" applyNumberFormat="1" applyFont="1" applyFill="1" applyBorder="1" applyAlignment="1">
      <x:alignment horizontal="center"/>
    </x:xf>
    <x:xf numFmtId="0" fontId="7" fillId="3" borderId="0" xfId="0" applyNumberFormat="1" applyFont="1" applyFill="1" applyBorder="1"/>
    <x:xf numFmtId="0" fontId="7" fillId="3" borderId="1" xfId="0" applyNumberFormat="1" applyFont="1" applyFill="1" applyBorder="1"/>
    <x:xf numFmtId="202" fontId="7" fillId="14" borderId="0" xfId="0" applyNumberFormat="1" applyFont="1" applyFill="1" applyBorder="1"/>
    <x:xf numFmtId="202" fontId="7" fillId="3" borderId="0" xfId="0" applyNumberFormat="1" applyFont="1" applyFill="1" applyBorder="1"/>
    <x:xf numFmtId="202" fontId="7" fillId="13" borderId="0" xfId="0" applyNumberFormat="1" applyFont="1" applyFill="1" applyBorder="1"/>
    <x:xf numFmtId="202" fontId="7" fillId="14" borderId="1" xfId="0" applyNumberFormat="1" applyFont="1" applyFill="1" applyBorder="1"/>
    <x:xf numFmtId="202" fontId="7" fillId="3" borderId="1" xfId="0" applyNumberFormat="1" applyFont="1" applyFill="1" applyBorder="1"/>
    <x:xf numFmtId="202" fontId="7" fillId="13" borderId="1" xfId="0" applyNumberFormat="1" applyFont="1" applyFill="1" applyBorder="1"/>
    <x:xf numFmtId="200" fontId="7" fillId="3" borderId="0" xfId="0" applyNumberFormat="1" applyFont="1" applyFill="1" applyBorder="1"/>
    <x:xf numFmtId="200" fontId="7" fillId="3" borderId="1" xfId="0" applyNumberFormat="1" applyFont="1" applyFill="1" applyBorder="1"/>
    <x:xf numFmtId="203" fontId="7" fillId="14" borderId="0" xfId="0" applyNumberFormat="1" applyFont="1" applyFill="1" applyBorder="1"/>
    <x:xf numFmtId="203" fontId="7" fillId="3" borderId="0" xfId="0" applyNumberFormat="1" applyFont="1" applyFill="1" applyBorder="1"/>
    <x:xf numFmtId="203" fontId="7" fillId="13" borderId="0" xfId="0" applyNumberFormat="1" applyFont="1" applyFill="1" applyBorder="1"/>
    <x:xf numFmtId="203" fontId="7" fillId="14" borderId="1" xfId="0" applyNumberFormat="1" applyFont="1" applyFill="1" applyBorder="1"/>
    <x:xf numFmtId="203" fontId="7" fillId="3" borderId="1" xfId="0" applyNumberFormat="1" applyFont="1" applyFill="1" applyBorder="1"/>
    <x:xf numFmtId="203" fontId="7" fillId="13" borderId="1" xfId="0" applyNumberFormat="1" applyFont="1" applyFill="1" applyBorder="1"/>
    <x:xf numFmtId="0" fontId="9" fillId="5" borderId="0" xfId="0" applyNumberFormat="1" applyFont="1" applyFill="1" applyBorder="1"/>
    <x:xf numFmtId="0" fontId="9" fillId="5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0" fontId="9" fillId="5" borderId="0" xfId="0" applyNumberFormat="1" applyFont="1" applyFill="1" applyBorder="1"/>
    <x:xf numFmtId="200" fontId="9" fillId="5" borderId="1" xfId="0" applyNumberFormat="1" applyFont="1" applyFill="1" applyBorder="1"/>
    <x:xf numFmtId="202" fontId="0" fillId="11" borderId="0" xfId="0" applyNumberFormat="1" applyFont="1" applyFill="1" applyBorder="1"/>
    <x:xf numFmtId="202" fontId="8" fillId="11" borderId="0" xfId="0" applyNumberFormat="1" applyFont="1" applyFill="1" applyBorder="1"/>
    <x:xf numFmtId="202" fontId="8" fillId="11" borderId="2" xfId="0" applyNumberFormat="1" applyFont="1" applyFill="1" applyBorder="1"/>
    <x:xf numFmtId="202" fontId="0" fillId="11" borderId="1" xfId="0" applyNumberFormat="1" applyFont="1" applyFill="1" applyBorder="1"/>
    <x:xf numFmtId="202" fontId="8" fillId="11" borderId="1" xfId="0" applyNumberFormat="1" applyFont="1" applyFill="1" applyBorder="1"/>
    <x:xf numFmtId="202" fontId="8" fillId="11" borderId="3" xfId="0" applyNumberFormat="1" applyFont="1" applyFill="1" applyBorder="1"/>
    <x:xf numFmtId="0" fontId="7" fillId="6" borderId="0" xfId="0" applyNumberFormat="1" applyFont="1" applyFill="1" applyBorder="1"/>
    <x:xf numFmtId="0" fontId="7" fillId="6" borderId="1" xfId="0" applyNumberFormat="1" applyFont="1" applyFill="1" applyBorder="1"/>
    <x:xf numFmtId="200" fontId="7" fillId="6" borderId="0" xfId="0" applyNumberFormat="1" applyFont="1" applyFill="1" applyBorder="1"/>
    <x:xf numFmtId="200" fontId="7" fillId="6" borderId="1" xfId="0" applyNumberFormat="1" applyFont="1" applyFill="1" applyBorder="1"/>
    <x:xf numFmtId="202" fontId="7" fillId="6" borderId="0" xfId="0" applyNumberFormat="1" applyFont="1" applyFill="1" applyBorder="1"/>
    <x:xf numFmtId="202" fontId="7" fillId="6" borderId="1" xfId="0" applyNumberFormat="1" applyFont="1" applyFill="1" applyBorder="1"/>
    <x:xf numFmtId="204" fontId="7" fillId="6" borderId="0" xfId="0" applyNumberFormat="1" applyFont="1" applyFill="1" applyBorder="1"/>
    <x:xf numFmtId="204" fontId="7" fillId="6" borderId="1" xfId="0" applyNumberFormat="1" applyFont="1" applyFill="1" applyBorder="1"/>
    <x:xf numFmtId="203" fontId="7" fillId="6" borderId="0" xfId="0" applyNumberFormat="1" applyFont="1" applyFill="1" applyBorder="1"/>
    <x:xf numFmtId="203" fontId="7" fillId="6" borderId="1" xfId="0" applyNumberFormat="1" applyFont="1" applyFill="1" applyBorder="1"/>
    <x:xf numFmtId="202" fontId="4" fillId="6" borderId="0" xfId="0" applyNumberFormat="1" applyFont="1" applyFill="1" applyBorder="1"/>
    <x:xf numFmtId="202" fontId="4" fillId="6" borderId="1" xfId="0" applyNumberFormat="1" applyFont="1" applyFill="1" applyBorder="1"/>
    <x:xf numFmtId="204" fontId="4" fillId="6" borderId="0" xfId="0" applyNumberFormat="1" applyFont="1" applyFill="1" applyBorder="1"/>
    <x:xf numFmtId="204" fontId="4" fillId="6" borderId="1" xfId="0" applyNumberFormat="1" applyFont="1" applyFill="1" applyBorder="1"/>
    <x:xf numFmtId="203" fontId="4" fillId="6" borderId="0" xfId="0" applyNumberFormat="1" applyFont="1" applyFill="1" applyBorder="1"/>
    <x:xf numFmtId="203" fontId="4" fillId="6" borderId="1" xfId="0" applyNumberFormat="1" applyFont="1" applyFill="1" applyBorder="1"/>
    <x:xf numFmtId="0" fontId="6" fillId="7" borderId="0" xfId="0" applyNumberFormat="1" applyFont="1" applyFill="1" applyBorder="1" applyAlignment="1">
      <x:alignment horizontal="left"/>
    </x:xf>
    <x:xf numFmtId="0" fontId="6" fillId="7" borderId="1" xfId="0" applyNumberFormat="1" applyFont="1" applyFill="1" applyBorder="1" applyAlignment="1">
      <x:alignment horizontal="left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1" xfId="0" applyNumberFormat="1" applyFont="1" applyFill="1" applyBorder="1"/>
    <x:xf numFmtId="0" fontId="10" fillId="6" borderId="1" xfId="0" applyNumberFormat="1" applyFont="1" applyFill="1" applyBorder="1" applyAlignment="1">
      <x:alignment wrapText="1"/>
    </x:xf>
    <x:xf numFmtId="0" fontId="11" fillId="2" borderId="0" xfId="0" applyNumberFormat="1" applyFont="1" applyFill="1" applyBorder="1"/>
    <x:xf numFmtId="0" fontId="11" fillId="2" borderId="0" xfId="0" applyNumberFormat="1" applyFont="1" applyFill="1" applyBorder="1" applyAlignment="1">
      <x:alignment horizontal="center"/>
    </x:xf>
    <x:xf numFmtId="0" fontId="11" fillId="2" borderId="1" xfId="0" applyNumberFormat="1" applyFont="1" applyFill="1" applyBorder="1"/>
    <x:xf numFmtId="0" fontId="11" fillId="2" borderId="1" xfId="0" applyNumberFormat="1" applyFont="1" applyFill="1" applyBorder="1" applyAlignment="1">
      <x:alignment horizontal="center"/>
    </x:xf>
    <x:xf numFmtId="203" fontId="7" fillId="0" borderId="0" xfId="0" applyNumberFormat="1" applyFont="1" applyFill="1" applyBorder="1"/>
    <x:xf numFmtId="203" fontId="7" fillId="0" borderId="1" xfId="0" applyNumberFormat="1" applyFont="1" applyFill="1" applyBorder="1"/>
    <x:xf numFmtId="204" fontId="7" fillId="0" borderId="0" xfId="0" applyNumberFormat="1" applyFont="1" applyFill="1" applyBorder="1"/>
    <x:xf numFmtId="204" fontId="7" fillId="0" borderId="1" xfId="0" applyNumberFormat="1" applyFont="1" applyFill="1" applyBorder="1"/>
    <x:xf numFmtId="202" fontId="7" fillId="0" borderId="0" xfId="0" applyNumberFormat="1" applyFont="1" applyFill="1" applyBorder="1"/>
    <x:xf numFmtId="202" fontId="7" fillId="0" borderId="1" xfId="0" applyNumberFormat="1" applyFont="1" applyFill="1" applyBorder="1"/>
    <x:xf numFmtId="0" fontId="0" fillId="16" borderId="0" xfId="0" applyNumberFormat="1" applyFont="1" applyFill="1" applyBorder="1"/>
    <x:xf numFmtId="0" fontId="6" fillId="16" borderId="0" xfId="0" applyNumberFormat="1" applyFont="1" applyFill="1" applyBorder="1"/>
    <x:xf numFmtId="0" fontId="0" fillId="16" borderId="1" xfId="0" applyNumberFormat="1" applyFont="1" applyFill="1" applyBorder="1"/>
    <x:xf numFmtId="0" fontId="6" fillId="16" borderId="1" xfId="0" applyNumberFormat="1" applyFont="1" applyFill="1" applyBorder="1"/>
    <x:xf numFmtId="0" fontId="10" fillId="6" borderId="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6">
    <x:dxf>
      <x:font>
        <x:b/>
        <x:color rgb="FF35613A"/>
      </x:font>
      <x:fill>
        <x:patternFill patternType="solid">
          <x:bgColor rgb="FFE5F0E4"/>
        </x:patternFill>
      </x:fill>
    </x:dxf>
    <x:dxf>
      <x:font>
        <x:b/>
        <x:color rgb="FF9F2D20"/>
      </x:font>
      <x:fill>
        <x:patternFill patternType="solid">
          <x:bgColor rgb="FFF8E1DD"/>
        </x:patternFill>
      </x:fill>
    </x:dxf>
    <x:dxf>
      <x:font>
        <x:b/>
        <x:color rgb="FF9F2D20"/>
      </x:font>
      <x:fill>
        <x:patternFill patternType="solid">
          <x:bgColor rgb="FFF8E1DD"/>
        </x:patternFill>
      </x:fill>
    </x:dxf>
    <x:dxf>
      <x:font>
        <x:b/>
        <x:color rgb="FF9F2D20"/>
      </x:font>
      <x:fill>
        <x:patternFill patternType="solid">
          <x:bgColor rgb="FFF8E1DD"/>
        </x:patternFill>
      </x:fill>
    </x:dxf>
    <x:dxf>
      <x:font>
        <x:b/>
        <x:color rgb="FF8A5A00"/>
      </x:font>
      <x:fill>
        <x:patternFill patternType="solid">
          <x:bgColor rgb="FFFFF0D6"/>
        </x:patternFill>
      </x:fill>
    </x:dxf>
    <x:dxf>
      <x:font>
        <x:b/>
        <x:color rgb="FF35613A"/>
      </x:font>
      <x:fill>
        <x:patternFill patternType="solid">
          <x:bgColor rgb="FFE5F0E4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1cf6f7a695472e" /><Relationship Type="http://schemas.openxmlformats.org/officeDocument/2006/relationships/theme" Target="/xl/theme/theme1.xml" Id="R053e4ad75c1a4e3e" /><Relationship Type="http://schemas.openxmlformats.org/officeDocument/2006/relationships/sharedStrings" Target="/xl/sharedStrings.xml" Id="Re91a1176a91146ed" /><Relationship Type="http://schemas.openxmlformats.org/officeDocument/2006/relationships/worksheet" Target="/xl/worksheets/sheet1.xml" Id="R889d7f91566643bd" /><Relationship Type="http://schemas.openxmlformats.org/officeDocument/2006/relationships/worksheet" Target="/xl/worksheets/sheet2.xml" Id="R621df4a596864e0f" /><Relationship Type="http://schemas.openxmlformats.org/officeDocument/2006/relationships/worksheet" Target="/xl/worksheets/sheet3.xml" Id="R88232baf813e46f3" /><Relationship Type="http://schemas.openxmlformats.org/officeDocument/2006/relationships/worksheet" Target="/xl/worksheets/sheet4.xml" Id="R23a382a2a9e94cae" /><Relationship Type="http://schemas.openxmlformats.org/officeDocument/2006/relationships/worksheet" Target="/xl/worksheets/sheet5.xml" Id="R97c6626b79c443f3" /><Relationship Type="http://schemas.openxmlformats.org/officeDocument/2006/relationships/worksheet" Target="/xl/worksheets/sheet6.xml" Id="R77ffc323a2d64f7e" /><Relationship Type="http://schemas.openxmlformats.org/officeDocument/2006/relationships/worksheet" Target="/xl/worksheets/sheet7.xml" Id="Rcc452c5ab81d451a" /><Relationship Type="http://schemas.openxmlformats.org/officeDocument/2006/relationships/worksheet" Target="/xl/worksheets/sheet8.xml" Id="R60eed2049ed14a32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117f703a492f4bf3" /><Relationship Type="http://schemas.openxmlformats.org/officeDocument/2006/relationships/chart" Target="/xl/drawings/charts/chart2.xml" Id="Rbeaa6e0cc57c4706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Cash de clôture – 12 mois</a:t>
            </a:r>
          </a:p>
        </c:rich>
      </c:tx>
    </c:title>
    <c:plotArea>
      <c:lineChart>
        <c:grouping val="standard"/>
        <c:ser>
          <c:idx val="0"/>
          <c:order val="0"/>
          <c:tx>
            <c:v>Series 1</c:v>
          </c:tx>
          <c:marker>
            <c:symbol val="none"/>
          </c:marker>
          <c:cat>
            <c:strRef>
              <c:f>'Burn &amp; Runway'!$B$18</c:f>
              <c:strCache>
                <c:ptCount val="0"/>
              </c:strCache>
            </c:strRef>
          </c:cat>
          <c:val>
            <c:numRef>
              <c:f>'Burn &amp; Runway'!$C$18</c:f>
              <c:numCache>
                <c:formatCode>#,##0;[Red](#,##0);-</c:formatCode>
                <c:ptCount val="0"/>
              </c:numCache>
            </c:numRef>
          </c:val>
        </c:ser>
        <c:ser>
          <c:idx val="1"/>
          <c:order val="1"/>
          <c:tx>
            <c:v>Series 2</c:v>
          </c:tx>
          <c:marker>
            <c:symbol val="none"/>
          </c:marker>
          <c:cat>
            <c:strRef>
              <c:f>'Burn &amp; Runway'!$B$18</c:f>
              <c:strCache>
                <c:ptCount val="0"/>
              </c:strCache>
            </c:strRef>
          </c:cat>
          <c:val>
            <c:numRef>
              <c:f>'Burn &amp; Runway'!$D$18</c:f>
              <c:numCache>
                <c:formatCode>#,##0;[Red](#,##0);-</c:formatCode>
                <c:ptCount val="0"/>
              </c:numCache>
            </c:numRef>
          </c:val>
        </c:ser>
        <c:ser>
          <c:idx val="2"/>
          <c:order val="2"/>
          <c:tx>
            <c:v>Series 3</c:v>
          </c:tx>
          <c:marker>
            <c:symbol val="none"/>
          </c:marker>
          <c:cat>
            <c:strRef>
              <c:f>'Burn &amp; Runway'!$B$18</c:f>
              <c:strCache>
                <c:ptCount val="0"/>
              </c:strCache>
            </c:strRef>
          </c:cat>
          <c:val>
            <c:numRef>
              <c:f>'Burn &amp; Runway'!$E$18</c:f>
              <c:numCache>
                <c:formatCode>#,##0;[Red](#,##0);-</c:formatCode>
                <c:ptCount val="0"/>
              </c:numCache>
            </c:numRef>
          </c:val>
        </c:ser>
        <c:ser>
          <c:idx val="3"/>
          <c:order val="3"/>
          <c:tx>
            <c:v>Series 4</c:v>
          </c:tx>
          <c:marker>
            <c:symbol val="none"/>
          </c:marker>
          <c:cat>
            <c:strRef>
              <c:f>'Burn &amp; Runway'!$B$18</c:f>
              <c:strCache>
                <c:ptCount val="0"/>
              </c:strCache>
            </c:strRef>
          </c:cat>
          <c:val>
            <c:numRef>
              <c:f>'Burn &amp; Runway'!$F$18</c:f>
              <c:numCache>
                <c:formatCode>#,##0;[Red](#,##0);-</c:formatCode>
                <c:ptCount val="0"/>
              </c:numCache>
            </c:numRef>
          </c:val>
        </c:ser>
        <c:ser>
          <c:idx val="4"/>
          <c:order val="4"/>
          <c:tx>
            <c:v>Series 5</c:v>
          </c:tx>
          <c:marker>
            <c:symbol val="none"/>
          </c:marker>
          <c:cat>
            <c:strRef>
              <c:f>'Burn &amp; Runway'!$B$18</c:f>
              <c:strCache>
                <c:ptCount val="0"/>
              </c:strCache>
            </c:strRef>
          </c:cat>
          <c:val>
            <c:numRef>
              <c:f>'Burn &amp; Runway'!$G$18</c:f>
              <c:numCache>
                <c:formatCode>#,##0;[Red](#,##0);-</c:formatCode>
                <c:ptCount val="0"/>
              </c:numCache>
            </c:numRef>
          </c:val>
        </c:ser>
        <c:ser>
          <c:idx val="5"/>
          <c:order val="5"/>
          <c:tx>
            <c:v>Series 6</c:v>
          </c:tx>
          <c:marker>
            <c:symbol val="none"/>
          </c:marker>
          <c:cat>
            <c:strRef>
              <c:f>'Burn &amp; Runway'!$B$18</c:f>
              <c:strCache>
                <c:ptCount val="0"/>
              </c:strCache>
            </c:strRef>
          </c:cat>
          <c:val>
            <c:numRef>
              <c:f>'Burn &amp; Runway'!$H$18</c:f>
              <c:numCache>
                <c:formatCode>#,##0;[Red](#,##0);-</c:formatCode>
                <c:ptCount val="0"/>
              </c:numCache>
            </c:numRef>
          </c:val>
        </c:ser>
        <c:ser>
          <c:idx val="6"/>
          <c:order val="6"/>
          <c:tx>
            <c:v>Series 7</c:v>
          </c:tx>
          <c:marker>
            <c:symbol val="none"/>
          </c:marker>
          <c:cat>
            <c:strRef>
              <c:f>'Burn &amp; Runway'!$B$18</c:f>
              <c:strCache>
                <c:ptCount val="0"/>
              </c:strCache>
            </c:strRef>
          </c:cat>
          <c:val>
            <c:numRef>
              <c:f>'Burn &amp; Runway'!$I$18</c:f>
              <c:numCache>
                <c:formatCode>#,##0;[Red](#,##0);-</c:formatCode>
                <c:ptCount val="0"/>
              </c:numCache>
            </c:numRef>
          </c:val>
        </c:ser>
        <c:ser>
          <c:idx val="7"/>
          <c:order val="7"/>
          <c:tx>
            <c:v>Series 8</c:v>
          </c:tx>
          <c:marker>
            <c:symbol val="none"/>
          </c:marker>
          <c:cat>
            <c:strRef>
              <c:f>'Burn &amp; Runway'!$B$18</c:f>
              <c:strCache>
                <c:ptCount val="0"/>
              </c:strCache>
            </c:strRef>
          </c:cat>
          <c:val>
            <c:numRef>
              <c:f>'Burn &amp; Runway'!$J$18</c:f>
              <c:numCache>
                <c:formatCode>#,##0;[Red](#,##0);-</c:formatCode>
                <c:ptCount val="0"/>
              </c:numCache>
            </c:numRef>
          </c:val>
        </c:ser>
        <c:ser>
          <c:idx val="8"/>
          <c:order val="8"/>
          <c:tx>
            <c:v>Series 9</c:v>
          </c:tx>
          <c:marker>
            <c:symbol val="none"/>
          </c:marker>
          <c:cat>
            <c:strRef>
              <c:f>'Burn &amp; Runway'!$B$18</c:f>
              <c:strCache>
                <c:ptCount val="0"/>
              </c:strCache>
            </c:strRef>
          </c:cat>
          <c:val>
            <c:numRef>
              <c:f>'Burn &amp; Runway'!$K$18</c:f>
              <c:numCache>
                <c:formatCode>#,##0;[Red](#,##0);-</c:formatCode>
                <c:ptCount val="0"/>
              </c:numCache>
            </c:numRef>
          </c:val>
        </c:ser>
        <c:ser>
          <c:idx val="9"/>
          <c:order val="9"/>
          <c:tx>
            <c:v>Series 10</c:v>
          </c:tx>
          <c:marker>
            <c:symbol val="none"/>
          </c:marker>
          <c:cat>
            <c:strRef>
              <c:f>'Burn &amp; Runway'!$B$18</c:f>
              <c:strCache>
                <c:ptCount val="0"/>
              </c:strCache>
            </c:strRef>
          </c:cat>
          <c:val>
            <c:numRef>
              <c:f>'Burn &amp; Runway'!$L$18</c:f>
              <c:numCache>
                <c:formatCode>#,##0;[Red](#,##0);-</c:formatCode>
                <c:ptCount val="0"/>
              </c:numCache>
            </c:numRef>
          </c:val>
        </c:ser>
        <c:ser>
          <c:idx val="10"/>
          <c:order val="10"/>
          <c:tx>
            <c:v>Series 11</c:v>
          </c:tx>
          <c:marker>
            <c:symbol val="none"/>
          </c:marker>
          <c:cat>
            <c:strRef>
              <c:f>'Burn &amp; Runway'!$B$18</c:f>
              <c:strCache>
                <c:ptCount val="0"/>
              </c:strCache>
            </c:strRef>
          </c:cat>
          <c:val>
            <c:numRef>
              <c:f>'Burn &amp; Runway'!$M$18</c:f>
              <c:numCache>
                <c:formatCode>#,##0;[Red](#,##0);-</c:formatCode>
                <c:ptCount val="0"/>
              </c:numCache>
            </c:numRef>
          </c:val>
        </c:ser>
        <c:ser>
          <c:idx val="11"/>
          <c:order val="11"/>
          <c:tx>
            <c:v>Cash</c:v>
          </c:tx>
          <c:marker>
            <c:symbol val="none"/>
          </c:marker>
          <c:cat>
            <c:strRef>
              <c:f>'Burn &amp; Runway'!$B$5:$M$5</c:f>
              <c:strCache>
                <c:ptCount val="0"/>
              </c:strCache>
            </c:strRef>
          </c:cat>
          <c:val>
            <c:numRef>
              <c:f>'Burn &amp; Runway'!$B$18:$M$18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Cash fin d’année par scénario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Series 1</c:v>
          </c:tx>
          <c:cat>
            <c:strRef>
              <c:f>'Scénarios'!$B$11</c:f>
              <c:strCache>
                <c:ptCount val="0"/>
              </c:strCache>
            </c:strRef>
          </c:cat>
          <c:val>
            <c:numRef>
              <c:f>'Scénarios'!$C$11</c:f>
              <c:numCache>
                <c:formatCode>#,##0;[Red](#,##0);-</c:formatCode>
                <c:ptCount val="0"/>
              </c:numCache>
            </c:numRef>
          </c:val>
        </c:ser>
        <c:ser>
          <c:idx val="1"/>
          <c:order val="1"/>
          <c:tx>
            <c:v>Series 2</c:v>
          </c:tx>
          <c:cat>
            <c:strRef>
              <c:f>'Scénarios'!$B$11</c:f>
              <c:strCache>
                <c:ptCount val="0"/>
              </c:strCache>
            </c:strRef>
          </c:cat>
          <c:val>
            <c:numRef>
              <c:f>'Scénarios'!$D$11</c:f>
              <c:numCache>
                <c:formatCode>#,##0;[Red](#,##0);-</c:formatCode>
                <c:ptCount val="0"/>
              </c:numCache>
            </c:numRef>
          </c:val>
        </c:ser>
        <c:ser>
          <c:idx val="2"/>
          <c:order val="2"/>
          <c:tx>
            <c:v>Cash fin d’année</c:v>
          </c:tx>
          <c:cat>
            <c:strRef>
              <c:f>'Scénarios'!$B$5:$D$5</c:f>
              <c:strCache>
                <c:ptCount val="0"/>
              </c:strCache>
            </c:strRef>
          </c:cat>
          <c:val>
            <c:numRef>
              <c:f>'Scénarios'!$B$11:$D$11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6</xdr:col>
      <xdr:colOff>0</xdr:colOff>
      <xdr:row>4</xdr:row>
      <xdr:rowOff>0</xdr:rowOff>
    </xdr:from>
    <xdr:to>
      <xdr:col>12</xdr:col>
      <xdr:colOff>0</xdr:colOff>
      <xdr:row>13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17f703a492f4bf3"/>
        </a:graphicData>
      </a:graphic>
    </xdr:graphicFrame>
    <xdr:clientData/>
  </xdr:twoCellAnchor>
  <xdr:twoCellAnchor>
    <xdr:from>
      <xdr:col>6</xdr:col>
      <xdr:colOff>0</xdr:colOff>
      <xdr:row>19</xdr:row>
      <xdr:rowOff>0</xdr:rowOff>
    </xdr:from>
    <xdr:to>
      <xdr:col>12</xdr:col>
      <xdr:colOff>0</xdr:colOff>
      <xdr:row>31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eaa6e0cc57c470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065b0cac93d84106" /></Relationships>
</file>

<file path=xl/worksheets/sheet1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8" hidden="0" customWidth="1"/>
    <x:col min="3" max="3" width="4" hidden="0" customWidth="1"/>
    <x:col min="4" max="4" width="28" hidden="0" customWidth="1"/>
    <x:col min="5" max="5" width="18" hidden="0" customWidth="1"/>
    <x:col min="6" max="6" width="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</x:cols>
  <x:sheetData>
    <x:row r="1">
      <x:c r="A1" s="192" t="str">
        <x:v>FINANCING &amp; STARTUP METRICS – DASHBOARD</x:v>
      </x:c>
      <x:c r="B1" s="192"/>
      <x:c r="C1" s="192"/>
      <x:c r="D1" s="192"/>
      <x:c r="E1" s="192"/>
      <x:c r="F1" s="192"/>
      <x:c r="G1" s="192"/>
      <x:c r="H1" s="192"/>
      <x:c r="I1" s="192"/>
      <x:c r="J1" s="192"/>
      <x:c r="K1" s="192"/>
      <x:c r="L1" s="192"/>
    </x:row>
    <x:row r="2">
      <x:c r="A2" s="192"/>
      <x:c r="B2" s="192"/>
      <x:c r="C2" s="192"/>
      <x:c r="D2" s="192"/>
      <x:c r="E2" s="192"/>
      <x:c r="F2" s="192"/>
      <x:c r="G2" s="192"/>
      <x:c r="H2" s="192"/>
      <x:c r="I2" s="192"/>
      <x:c r="J2" s="192"/>
      <x:c r="K2" s="192"/>
      <x:c r="L2" s="192"/>
    </x:row>
    <x:row r="3">
      <x:c r="A3" s="10" t="str">
        <x:v>Vue synthétique des besoins de financement, du runway, des écarts budgétaires, de la dilution et des unit economics.</x:v>
      </x:c>
      <x:c r="B3" s="10"/>
      <x:c r="C3" s="10"/>
      <x:c r="D3" s="10"/>
      <x:c r="E3" s="10"/>
      <x:c r="F3" s="10"/>
      <x:c r="G3" s="10"/>
      <x:c r="H3" s="10"/>
      <x:c r="I3" s="10"/>
      <x:c r="J3" s="10"/>
      <x:c r="K3" s="10"/>
      <x:c r="L3" s="10"/>
    </x:row>
    <x:row r="5">
      <x:c r="A5" s="15" t="str">
        <x:v>Sources disponibles</x:v>
      </x:c>
      <x:c r="B5" s="106" t="n">
        <x:f>'Sources &amp; Uses'!D12</x:f>
        <x:v>2050000</x:v>
      </x:c>
      <x:c r="D5" s="15" t="str">
        <x:v>Dilution fondateurs</x:v>
      </x:c>
      <x:c r="E5" s="199" t="n">
        <x:f>SUM('Cap Table'!J6:J7)</x:f>
        <x:v>0.1847826086956522</x:v>
      </x:c>
    </x:row>
    <x:row r="6">
      <x:c r="A6" s="15" t="str">
        <x:v>Uses financés</x:v>
      </x:c>
      <x:c r="B6" s="106" t="n">
        <x:f>'Sources &amp; Uses'!H12</x:f>
        <x:v>2050000</x:v>
      </x:c>
      <x:c r="D6" s="15" t="str">
        <x:v>Pool BSPCE post-money</x:v>
      </x:c>
      <x:c r="E6" s="199" t="n">
        <x:f>'Cap Table'!G10</x:f>
        <x:v>0.1</x:v>
      </x:c>
    </x:row>
    <x:row r="7">
      <x:c r="A7" s="15" t="str">
        <x:v>Cash fin d’année</x:v>
      </x:c>
      <x:c r="B7" s="106" t="n">
        <x:f>'Burn &amp; Runway'!N18</x:f>
        <x:v>173150.00000000006</x:v>
      </x:c>
      <x:c r="D7" s="15" t="str">
        <x:v>Actions post-money</x:v>
      </x:c>
      <x:c r="E7" s="106" t="n">
        <x:f>'Cap Table'!F12</x:f>
        <x:v>5111111.111111111</x:v>
      </x:c>
    </x:row>
    <x:row r="8">
      <x:c r="A8" s="15" t="str">
        <x:v>Runway fin d’année</x:v>
      </x:c>
      <x:c r="B8" s="195" t="n">
        <x:f>'Burn &amp; Runway'!N20</x:f>
        <x:v>6.20609318996416</x:v>
      </x:c>
      <x:c r="D8" s="15" t="str">
        <x:v>Scénario Base cash fin</x:v>
      </x:c>
      <x:c r="E8" s="106" t="n">
        <x:f>'Scénarios'!C11</x:f>
        <x:v>-600564.4107532529</x:v>
      </x:c>
    </x:row>
    <x:row r="9">
      <x:c r="A9" s="15" t="str">
        <x:v>Écart CA vs budget</x:v>
      </x:c>
      <x:c r="B9" s="106" t="n">
        <x:f>'Budget vs Réalisé'!N11</x:f>
        <x:v>-75000</x:v>
      </x:c>
      <x:c r="D9" s="15" t="str">
        <x:v>Scénario Downside cash fin</x:v>
      </x:c>
      <x:c r="E9" s="106" t="n">
        <x:f>'Scénarios'!B11</x:f>
        <x:v>-971712.9688245086</x:v>
      </x:c>
    </x:row>
    <x:row r="10">
      <x:c r="A10" s="15" t="str">
        <x:v>Écart OPEX vs budget</x:v>
      </x:c>
      <x:c r="B10" s="106" t="n">
        <x:f>'Budget vs Réalisé'!N13</x:f>
        <x:v>-57000</x:v>
      </x:c>
      <x:c r="D10" s="15" t="str">
        <x:v>Scénario Upside cash fin</x:v>
      </x:c>
      <x:c r="E10" s="106" t="n">
        <x:f>'Scénarios'!D11</x:f>
        <x:v>-430345.928049264</x:v>
      </x:c>
    </x:row>
    <x:row r="11">
      <x:c r="A11" s="15" t="str">
        <x:v>LTV / CAC</x:v>
      </x:c>
      <x:c r="B11" s="197" t="n">
        <x:f>'Unit Economics'!B11</x:f>
        <x:v>6.719999999999999</x:v>
      </x:c>
    </x:row>
    <x:row r="12">
      <x:c r="A12" s="15" t="str">
        <x:v>Payback CAC (mois)</x:v>
      </x:c>
      <x:c r="B12" s="195" t="n">
        <x:f>'Unit Economics'!B12</x:f>
        <x:v>5.9523809523809526</x:v>
      </x:c>
    </x:row>
    <x:row r="14">
      <x:c r="A14" s="202" t="str">
        <x:v>LECTURE DE DIRECTION</x:v>
      </x:c>
      <x:c r="B14" s="202"/>
      <x:c r="C14" s="202"/>
      <x:c r="D14" s="202"/>
      <x:c r="E14" s="202"/>
      <x:c r="F14" s="202"/>
      <x:c r="G14" s="202"/>
      <x:c r="H14" s="202"/>
      <x:c r="I14" s="202"/>
      <x:c r="J14" s="202"/>
      <x:c r="K14" s="202"/>
      <x:c r="L14" s="202"/>
    </x:row>
    <x:row r="15">
      <x:c r="A15" s="205" t="str">
        <x:f>IF(B8&lt;6,"Runway critique : sécuriser rapidement le financement ou réduire le burn.",IF(B11&lt;3,"Runway acceptable mais LTV/CAC sous 3x : améliorer les unit economics avant d’accélérer.",IF(E9&lt;0,"Le scénario downside conduit à un cash négatif : préparer un plan de contingence.","Structure financière lisible : suivre la discipline budgétaire, la dilution et la conversion de la croissance en cash.")))</x:f>
        <x:v>Le scénario downside conduit à un cash négatif : préparer un plan de contingence.</x:v>
      </x:c>
      <x:c r="B15" s="205"/>
      <x:c r="C15" s="205"/>
      <x:c r="D15" s="205"/>
      <x:c r="E15" s="205"/>
      <x:c r="F15" s="205"/>
      <x:c r="G15" s="205"/>
      <x:c r="H15" s="205"/>
      <x:c r="I15" s="205"/>
      <x:c r="J15" s="205"/>
      <x:c r="K15" s="205"/>
      <x:c r="L15" s="205"/>
    </x:row>
    <x:row r="16">
      <x:c r="A16" s="205"/>
      <x:c r="B16" s="205"/>
      <x:c r="C16" s="205"/>
      <x:c r="D16" s="205"/>
      <x:c r="E16" s="205"/>
      <x:c r="F16" s="205"/>
      <x:c r="G16" s="205"/>
      <x:c r="H16" s="205"/>
      <x:c r="I16" s="205"/>
      <x:c r="J16" s="205"/>
      <x:c r="K16" s="205"/>
      <x:c r="L16" s="205"/>
    </x:row>
    <x:row r="17">
      <x:c r="A17" s="205"/>
      <x:c r="B17" s="205"/>
      <x:c r="C17" s="205"/>
      <x:c r="D17" s="205"/>
      <x:c r="E17" s="205"/>
      <x:c r="F17" s="205"/>
      <x:c r="G17" s="205"/>
      <x:c r="H17" s="205"/>
      <x:c r="I17" s="205"/>
      <x:c r="J17" s="205"/>
      <x:c r="K17" s="205"/>
      <x:c r="L17" s="205"/>
    </x:row>
    <x:row r="18">
      <x:c r="A18" s="205"/>
      <x:c r="B18" s="205"/>
      <x:c r="C18" s="205"/>
      <x:c r="D18" s="205"/>
      <x:c r="E18" s="205"/>
      <x:c r="F18" s="205"/>
      <x:c r="G18" s="205"/>
      <x:c r="H18" s="205"/>
      <x:c r="I18" s="205"/>
      <x:c r="J18" s="205"/>
      <x:c r="K18" s="205"/>
      <x:c r="L18" s="205"/>
    </x:row>
  </x:sheetData>
  <x:mergeCells>
    <x:mergeCell ref="A1:L2"/>
    <x:mergeCell ref="A3:L3"/>
    <x:mergeCell ref="A14:L14"/>
    <x:mergeCell ref="A15:L18"/>
  </x:mergeCells>
  <x:pageMargins left="0.7" right="0.7" top="0.75" bottom="0.75" header="0.3" footer="0.3"/>
  <x:drawing xmlns:r="http://schemas.openxmlformats.org/officeDocument/2006/relationships" r:id="R065b0cac93d84106"/>
</x:worksheet>
</file>

<file path=xl/worksheets/sheet2.xml><?xml version="1.0" encoding="utf-8"?>
<x:worksheet xmlns:x="http://schemas.openxmlformats.org/spreadsheetml/2006/main">
  <x:sheetFormatPr defaultRowHeight="15"/>
  <x:cols>
    <x:col min="1" max="1" width="29" hidden="0" customWidth="1"/>
    <x:col min="2" max="2" width="20" hidden="0" customWidth="1"/>
    <x:col min="3" max="3" width="3" hidden="0" customWidth="1"/>
    <x:col min="4" max="4" width="28" hidden="0" customWidth="1"/>
    <x:col min="5" max="5" width="18" hidden="0" customWidth="1"/>
    <x:col min="6" max="6" width="3" hidden="0" customWidth="1"/>
    <x:col min="7" max="7" width="26" hidden="0" customWidth="1"/>
    <x:col min="8" max="8" width="18" hidden="0" customWidth="1"/>
  </x:cols>
  <x:sheetData>
    <x:row r="1">
      <x:c r="A1" s="4" t="str">
        <x:v>HYPOTHÈSES – MODÈLE FINANCIER STARTUP / PME</x:v>
      </x:c>
      <x:c r="B1" s="4"/>
      <x:c r="C1" s="4"/>
      <x:c r="D1" s="4"/>
      <x:c r="E1" s="4"/>
      <x:c r="F1" s="4"/>
      <x:c r="G1" s="4"/>
      <x:c r="H1" s="4"/>
    </x:row>
    <x:row r="2">
      <x:c r="A2" s="4"/>
      <x:c r="B2" s="4"/>
      <x:c r="C2" s="4"/>
      <x:c r="D2" s="4"/>
      <x:c r="E2" s="4"/>
      <x:c r="F2" s="4"/>
      <x:c r="G2" s="4"/>
      <x:c r="H2" s="4"/>
    </x:row>
    <x:row r="3">
      <x:c r="A3" s="10" t="str">
        <x:v>Cellules jaunes = hypothèses à adapter. Données d’exemple fictives pour démonstration.</x:v>
      </x:c>
      <x:c r="B3" s="10"/>
      <x:c r="C3" s="10"/>
      <x:c r="D3" s="10"/>
      <x:c r="E3" s="10"/>
      <x:c r="F3" s="10"/>
      <x:c r="G3" s="10"/>
      <x:c r="H3" s="10"/>
    </x:row>
    <x:row r="5">
      <x:c r="A5" s="15" t="str">
        <x:v>Entreprise</x:v>
      </x:c>
      <x:c r="B5" s="19" t="str">
        <x:v>Startup Exemple SAS</x:v>
      </x:c>
      <x:c r="D5" s="15" t="str">
        <x:v>Unit Economics</x:v>
      </x:c>
      <x:c r="E5" t="str">
        <x:v>Valeur</x:v>
      </x:c>
      <x:c r="G5" s="15" t="str">
        <x:v>Budget mensuel initial</x:v>
      </x:c>
      <x:c r="H5" t="str">
        <x:v>Valeur</x:v>
      </x:c>
    </x:row>
    <x:row r="6">
      <x:c r="A6" s="15" t="str">
        <x:v>Exercice</x:v>
      </x:c>
      <x:c r="B6" s="19" t="n">
        <x:v>2027</x:v>
      </x:c>
      <x:c r="D6" s="15" t="str">
        <x:v>ARPA mensuel</x:v>
      </x:c>
      <x:c r="E6" s="22" t="n">
        <x:v>420</x:v>
      </x:c>
      <x:c r="G6" s="15" t="str">
        <x:v>Salaires</x:v>
      </x:c>
      <x:c r="H6" s="22" t="n">
        <x:v>-210000</x:v>
      </x:c>
    </x:row>
    <x:row r="7">
      <x:c r="A7" s="15" t="str">
        <x:v>Devise</x:v>
      </x:c>
      <x:c r="B7" s="19" t="str">
        <x:v>EUR</x:v>
      </x:c>
      <x:c r="D7" s="15" t="str">
        <x:v>Marge brute</x:v>
      </x:c>
      <x:c r="E7" s="26" t="n">
        <x:v>0.72</x:v>
      </x:c>
      <x:c r="G7" s="15" t="str">
        <x:v>Marketing</x:v>
      </x:c>
      <x:c r="H7" s="22" t="n">
        <x:v>-85000</x:v>
      </x:c>
    </x:row>
    <x:row r="8">
      <x:c r="A8" s="15" t="str">
        <x:v>Trésorerie initiale</x:v>
      </x:c>
      <x:c r="B8" s="22" t="n">
        <x:v>420000</x:v>
      </x:c>
      <x:c r="D8" s="15" t="str">
        <x:v>CAC</x:v>
      </x:c>
      <x:c r="E8" s="22" t="n">
        <x:v>1800</x:v>
      </x:c>
      <x:c r="G8" s="15" t="str">
        <x:v>Tech / infra</x:v>
      </x:c>
      <x:c r="H8" s="22" t="n">
        <x:v>-35000</x:v>
      </x:c>
    </x:row>
    <x:row r="9">
      <x:c r="A9" s="15" t="str">
        <x:v>Levée recherchée</x:v>
      </x:c>
      <x:c r="B9" s="22" t="n">
        <x:v>1500000</x:v>
      </x:c>
      <x:c r="D9" s="15" t="str">
        <x:v>Churn mensuel</x:v>
      </x:c>
      <x:c r="E9" s="26" t="n">
        <x:v>0.025</x:v>
      </x:c>
      <x:c r="G9" s="15" t="str">
        <x:v>G&amp;A</x:v>
      </x:c>
      <x:c r="H9" s="22" t="n">
        <x:v>-42000</x:v>
      </x:c>
    </x:row>
    <x:row r="10">
      <x:c r="A10" s="15" t="str">
        <x:v>Prix par action pré-money</x:v>
      </x:c>
      <x:c r="B10" s="24" t="n">
        <x:v>2.5</x:v>
      </x:c>
      <x:c r="D10" s="15" t="str">
        <x:v>Coût support / client / mois</x:v>
      </x:c>
      <x:c r="E10" s="22" t="n">
        <x:v>28</x:v>
      </x:c>
      <x:c r="G10" s="15" t="str">
        <x:v>Autres OPEX</x:v>
      </x:c>
      <x:c r="H10" s="22" t="n">
        <x:v>-18000</x:v>
      </x:c>
    </x:row>
    <x:row r="11">
      <x:c r="A11" s="15" t="str">
        <x:v>Actions existantes</x:v>
      </x:c>
      <x:c r="B11" s="19" t="n">
        <x:v>4000000</x:v>
      </x:c>
      <x:c r="D11" s="15" t="str">
        <x:v>Payback cible (mois)</x:v>
      </x:c>
      <x:c r="E11" s="28" t="n">
        <x:v>12</x:v>
      </x:c>
      <x:c r="G11" s="15" t="str">
        <x:v>CAPEX</x:v>
      </x:c>
      <x:c r="H11" s="22" t="n">
        <x:v>-25000</x:v>
      </x:c>
    </x:row>
    <x:row r="12">
      <x:c r="A12" s="15" t="str">
        <x:v>Pool BSPCE cible post-money</x:v>
      </x:c>
      <x:c r="B12" s="26" t="n">
        <x:v>0.1</x:v>
      </x:c>
      <x:c r="D12" s="15" t="str">
        <x:v>LTV/CAC cible</x:v>
      </x:c>
      <x:c r="E12" s="30" t="n">
        <x:v>3</x:v>
      </x:c>
      <x:c r="G12" s="15" t="str">
        <x:v>Autres encaissements</x:v>
      </x:c>
      <x:c r="H12" s="22" t="n">
        <x:v>10000</x:v>
      </x:c>
    </x:row>
    <x:row r="13">
      <x:c r="A13" s="15" t="str">
        <x:v>Croissance CA Base</x:v>
      </x:c>
      <x:c r="B13" s="26" t="n">
        <x:v>0.08</x:v>
      </x:c>
      <x:c r="D13" s="15" t="str">
        <x:v>Burn multiple cible</x:v>
      </x:c>
      <x:c r="E13" s="30" t="n">
        <x:v>1.5</x:v>
      </x:c>
    </x:row>
    <x:row r="14">
      <x:c r="A14" s="15" t="str">
        <x:v>Croissance CA Upside</x:v>
      </x:c>
      <x:c r="B14" s="26" t="n">
        <x:v>0.12</x:v>
      </x:c>
    </x:row>
    <x:row r="15">
      <x:c r="A15" s="15" t="str">
        <x:v>Croissance CA Downside</x:v>
      </x:c>
      <x:c r="B15" s="26" t="n">
        <x:v>0.03</x:v>
      </x:c>
    </x:row>
    <x:row r="16">
      <x:c r="A16" s="15" t="str">
        <x:v>Marge brute cible</x:v>
      </x:c>
      <x:c r="B16" s="26" t="n">
        <x:v>0.72</x:v>
      </x:c>
    </x:row>
    <x:row r="18">
      <x:c r="A18" s="34" t="str">
        <x:v>Source / note</x:v>
      </x:c>
      <x:c r="B18" s="34" t="str">
        <x:v>Toutes les données sont fictives et doivent être remplacées par des données internes.</x:v>
      </x:c>
      <x:c r="C18" s="34"/>
      <x:c r="D18" s="34"/>
      <x:c r="E18" s="34"/>
      <x:c r="F18" s="34"/>
      <x:c r="G18" s="34"/>
      <x:c r="H18" s="34"/>
    </x:row>
    <x:row r="19">
      <x:c r="A19" s="34" t="str">
        <x:v>Convention</x:v>
      </x:c>
      <x:c r="B19" s="34" t="str">
        <x:v>Burn = sorties nettes de cash hors financement ; Runway = cash / burn moyen.</x:v>
      </x:c>
      <x:c r="C19" s="34"/>
      <x:c r="D19" s="34"/>
      <x:c r="E19" s="34"/>
      <x:c r="F19" s="34"/>
      <x:c r="G19" s="34"/>
      <x:c r="H19" s="34"/>
    </x:row>
    <x:row r="20">
      <x:c r="A20" s="34" t="str">
        <x:v>Convention Cap Table</x:v>
      </x:c>
      <x:c r="B20" s="34" t="str">
        <x:v>Dilution calculée sur base fully diluted incluant pool BSPCE.</x:v>
      </x:c>
      <x:c r="C20" s="34"/>
      <x:c r="D20" s="34"/>
      <x:c r="E20" s="34"/>
      <x:c r="F20" s="34"/>
      <x:c r="G20" s="34"/>
      <x:c r="H20" s="34"/>
    </x:row>
  </x:sheetData>
  <x:mergeCells>
    <x:mergeCell ref="A1:H2"/>
    <x:mergeCell ref="A3:H3"/>
    <x:mergeCell ref="B18:H18"/>
    <x:mergeCell ref="B19:H19"/>
    <x:mergeCell ref="B20:H20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8" hidden="0" customWidth="1"/>
    <x:col min="3" max="3" width="5" hidden="0" customWidth="1"/>
    <x:col min="4" max="4" width="16" hidden="0" customWidth="1"/>
    <x:col min="5" max="5" width="30" hidden="0" customWidth="1"/>
    <x:col min="6" max="6" width="18" hidden="0" customWidth="1"/>
    <x:col min="7" max="7" width="5" hidden="0" customWidth="1"/>
    <x:col min="8" max="8" width="16" hidden="0" customWidth="1"/>
  </x:cols>
  <x:sheetData>
    <x:row r="1">
      <x:c r="A1" s="4" t="str">
        <x:v>SOURCES &amp; USES – ORIGINE ET EMPLOI DES FONDS</x:v>
      </x:c>
      <x:c r="B1" s="4"/>
      <x:c r="C1" s="4"/>
      <x:c r="D1" s="4"/>
      <x:c r="E1" s="4"/>
      <x:c r="F1" s="4"/>
      <x:c r="G1" s="4"/>
      <x:c r="H1" s="4"/>
    </x:row>
    <x:row r="2">
      <x:c r="A2" s="4"/>
      <x:c r="B2" s="4"/>
      <x:c r="C2" s="4"/>
      <x:c r="D2" s="4"/>
      <x:c r="E2" s="4"/>
      <x:c r="F2" s="4"/>
      <x:c r="G2" s="4"/>
      <x:c r="H2" s="4"/>
    </x:row>
    <x:row r="3">
      <x:c r="A3" s="10" t="str">
        <x:v>Structure de financement d’une levée, d’un prêt ou d’un plan de croissance.</x:v>
      </x:c>
      <x:c r="B3" s="10"/>
      <x:c r="C3" s="10"/>
      <x:c r="D3" s="10"/>
      <x:c r="E3" s="10"/>
      <x:c r="F3" s="10"/>
      <x:c r="G3" s="10"/>
      <x:c r="H3" s="10"/>
    </x:row>
    <x:row r="5">
      <x:c r="A5" s="40" t="str">
        <x:v>SOURCES</x:v>
      </x:c>
      <x:c r="B5" s="40"/>
      <x:c r="C5" s="40"/>
      <x:c r="D5" s="40"/>
      <x:c r="E5" s="46" t="str">
        <x:v>USES</x:v>
      </x:c>
      <x:c r="F5" s="46"/>
      <x:c r="G5" s="46"/>
      <x:c r="H5" s="46"/>
    </x:row>
    <x:row r="6">
      <x:c r="A6" s="51" t="str">
        <x:v>Levée de fonds</x:v>
      </x:c>
      <x:c r="B6" s="61" t="n">
        <x:f>'Hypothèses'!B9</x:f>
        <x:v>1500000</x:v>
      </x:c>
      <x:c r="C6" s="51"/>
      <x:c r="D6" s="51"/>
      <x:c r="E6" s="53" t="str">
        <x:v>Produit &amp; R&amp;D</x:v>
      </x:c>
      <x:c r="F6" s="65" t="n">
        <x:v>520000</x:v>
      </x:c>
      <x:c r="G6" s="53"/>
      <x:c r="H6" s="53"/>
    </x:row>
    <x:row r="7">
      <x:c r="A7" s="51" t="str">
        <x:v>Dette bancaire</x:v>
      </x:c>
      <x:c r="B7" s="62" t="n">
        <x:v>350000</x:v>
      </x:c>
      <x:c r="C7" s="51"/>
      <x:c r="D7" s="51"/>
      <x:c r="E7" s="53" t="str">
        <x:v>Recrutements</x:v>
      </x:c>
      <x:c r="F7" s="65" t="n">
        <x:v>410000</x:v>
      </x:c>
      <x:c r="G7" s="53"/>
      <x:c r="H7" s="53"/>
    </x:row>
    <x:row r="8">
      <x:c r="A8" s="51" t="str">
        <x:v>Subventions / aides</x:v>
      </x:c>
      <x:c r="B8" s="62" t="n">
        <x:v>120000</x:v>
      </x:c>
      <x:c r="C8" s="51"/>
      <x:c r="D8" s="51"/>
      <x:c r="E8" s="53" t="str">
        <x:v>Marketing / acquisition</x:v>
      </x:c>
      <x:c r="F8" s="65" t="n">
        <x:v>300000</x:v>
      </x:c>
      <x:c r="G8" s="53"/>
      <x:c r="H8" s="53"/>
    </x:row>
    <x:row r="9">
      <x:c r="A9" s="51" t="str">
        <x:v>Autofinancement</x:v>
      </x:c>
      <x:c r="B9" s="62" t="n">
        <x:v>80000</x:v>
      </x:c>
      <x:c r="C9" s="51"/>
      <x:c r="D9" s="51"/>
      <x:c r="E9" s="53" t="str">
        <x:v>CAPEX</x:v>
      </x:c>
      <x:c r="F9" s="65" t="n">
        <x:v>180000</x:v>
      </x:c>
      <x:c r="G9" s="53"/>
      <x:c r="H9" s="53"/>
    </x:row>
    <x:row r="10">
      <x:c r="A10" s="51" t="str">
        <x:v>Autres ressources</x:v>
      </x:c>
      <x:c r="B10" s="62" t="n">
        <x:v>0</x:v>
      </x:c>
      <x:c r="C10" s="51"/>
      <x:c r="D10" s="51"/>
      <x:c r="E10" s="53" t="str">
        <x:v>BFR / trésorerie de sécurité</x:v>
      </x:c>
      <x:c r="F10" s="65" t="n">
        <x:f>SUM(B6:B10)-SUM(F6:F9)</x:f>
        <x:v>640000</x:v>
      </x:c>
      <x:c r="G10" s="53"/>
      <x:c r="H10" s="53"/>
    </x:row>
    <x:row r="12">
      <x:c r="A12" s="73" t="str">
        <x:v>TOTAL SOURCES</x:v>
      </x:c>
      <x:c r="B12" s="73"/>
      <x:c r="C12" s="73"/>
      <x:c r="D12" s="74" t="n">
        <x:f>SUM(B6:B10)</x:f>
        <x:v>2050000</x:v>
      </x:c>
      <x:c r="E12" s="73" t="str">
        <x:v>TOTAL USES</x:v>
      </x:c>
      <x:c r="F12" s="73"/>
      <x:c r="G12" s="73"/>
      <x:c r="H12" s="74" t="n">
        <x:f>SUM(F6:F10)</x:f>
        <x:v>2050000</x:v>
      </x:c>
    </x:row>
    <x:row r="14">
      <x:c r="A14" s="73" t="str">
        <x:v>ÉQUILIBRE SOURCES – USES</x:v>
      </x:c>
      <x:c r="B14" s="73"/>
      <x:c r="C14" s="73"/>
      <x:c r="D14" s="73"/>
      <x:c r="E14" s="73"/>
      <x:c r="F14" s="73"/>
      <x:c r="G14" s="74" t="n">
        <x:f>D12-H12</x:f>
        <x:v>0</x:v>
      </x:c>
      <x:c r="H14" s="74"/>
    </x:row>
  </x:sheetData>
  <x:mergeCells>
    <x:mergeCell ref="A1:H2"/>
    <x:mergeCell ref="A3:H3"/>
    <x:mergeCell ref="A5:D5"/>
    <x:mergeCell ref="E5:H5"/>
    <x:mergeCell ref="A12:C12"/>
    <x:mergeCell ref="E12:G12"/>
    <x:mergeCell ref="A14:F14"/>
    <x:mergeCell ref="G14:H14"/>
  </x:mergeCells>
  <x:conditionalFormatting sqref="G14:H14">
    <x:cfRule type="expression" dxfId="0" priority="1">
      <x:formula>G14=0</x:formula>
    </x:cfRule>
    <x:cfRule type="expression" dxfId="1" priority="2">
      <x:formula>G14&lt;&gt;0</x:formula>
    </x:cfRule>
  </x:conditionalFormatting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31" hidden="0" customWidth="1"/>
    <x:col min="2" max="2" width="11" hidden="0" customWidth="1"/>
    <x:col min="3" max="3" width="11" hidden="0" customWidth="1"/>
    <x:col min="4" max="4" width="11" hidden="0" customWidth="1"/>
    <x:col min="5" max="5" width="11" hidden="0" customWidth="1"/>
    <x:col min="6" max="6" width="11" hidden="0" customWidth="1"/>
    <x:col min="7" max="7" width="11" hidden="0" customWidth="1"/>
    <x:col min="8" max="8" width="11" hidden="0" customWidth="1"/>
    <x:col min="9" max="9" width="11" hidden="0" customWidth="1"/>
    <x:col min="10" max="10" width="11" hidden="0" customWidth="1"/>
    <x:col min="11" max="11" width="11" hidden="0" customWidth="1"/>
    <x:col min="12" max="12" width="11" hidden="0" customWidth="1"/>
    <x:col min="13" max="13" width="11" hidden="0" customWidth="1"/>
    <x:col min="14" max="14" width="15" hidden="0" customWidth="1"/>
  </x:cols>
  <x:sheetData>
    <x:row r="1">
      <x:c r="A1" s="4" t="str">
        <x:v>BURN RATE &amp; CASH RUNWAY – 12 MOIS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</x:row>
    <x:row r="3">
      <x:c r="A3" s="10" t="str">
        <x:v>Suivez le cash consommé, le burn mensuel et le nombre de mois de runway restant.</x:v>
      </x:c>
      <x:c r="B3" s="10"/>
      <x:c r="C3" s="10"/>
      <x:c r="D3" s="10"/>
      <x:c r="E3" s="10"/>
      <x:c r="F3" s="10"/>
      <x:c r="G3" s="10"/>
      <x:c r="H3" s="10"/>
      <x:c r="I3" s="10"/>
      <x:c r="J3" s="10"/>
      <x:c r="K3" s="10"/>
      <x:c r="L3" s="10"/>
      <x:c r="M3" s="10"/>
      <x:c r="N3" s="10"/>
    </x:row>
    <x:row r="5">
      <x:c r="A5" s="87" t="str">
        <x:v>POSTE</x:v>
      </x:c>
      <x:c r="B5" s="83" t="str">
        <x:v>Jan</x:v>
      </x:c>
      <x:c r="C5" s="83" t="str">
        <x:v>Fév</x:v>
      </x:c>
      <x:c r="D5" s="83" t="str">
        <x:v>Mar</x:v>
      </x:c>
      <x:c r="E5" s="83" t="str">
        <x:v>Avr</x:v>
      </x:c>
      <x:c r="F5" s="83" t="str">
        <x:v>Mai</x:v>
      </x:c>
      <x:c r="G5" s="83" t="str">
        <x:v>Juin</x:v>
      </x:c>
      <x:c r="H5" s="83" t="str">
        <x:v>Juil</x:v>
      </x:c>
      <x:c r="I5" s="83" t="str">
        <x:v>Août</x:v>
      </x:c>
      <x:c r="J5" s="83" t="str">
        <x:v>Sep</x:v>
      </x:c>
      <x:c r="K5" s="83" t="str">
        <x:v>Oct</x:v>
      </x:c>
      <x:c r="L5" s="83" t="str">
        <x:v>Nov</x:v>
      </x:c>
      <x:c r="M5" s="83" t="str">
        <x:v>Déc</x:v>
      </x:c>
      <x:c r="N5" s="83" t="str">
        <x:v>TOTAL / FIN</x:v>
      </x:c>
    </x:row>
    <x:row r="6">
      <x:c r="A6" s="89" t="str">
        <x:v>Encaissements clients</x:v>
      </x:c>
      <x:c r="B6" s="103" t="n">
        <x:v>180000</x:v>
      </x:c>
      <x:c r="C6" s="103" t="n">
        <x:v>195000</x:v>
      </x:c>
      <x:c r="D6" s="103" t="n">
        <x:v>215000</x:v>
      </x:c>
      <x:c r="E6" s="103" t="n">
        <x:v>235000</x:v>
      </x:c>
      <x:c r="F6" s="103" t="n">
        <x:v>255000</x:v>
      </x:c>
      <x:c r="G6" s="103" t="n">
        <x:v>280000</x:v>
      </x:c>
      <x:c r="H6" s="103" t="n">
        <x:v>305000</x:v>
      </x:c>
      <x:c r="I6" s="103" t="n">
        <x:v>335000</x:v>
      </x:c>
      <x:c r="J6" s="103" t="n">
        <x:v>365000</x:v>
      </x:c>
      <x:c r="K6" s="103" t="n">
        <x:v>400000</x:v>
      </x:c>
      <x:c r="L6" s="103" t="n">
        <x:v>440000</x:v>
      </x:c>
      <x:c r="M6" s="103" t="n">
        <x:v>485000</x:v>
      </x:c>
      <x:c r="N6" s="104" t="n">
        <x:f>SUM(B6:M6)</x:f>
        <x:v>3690000</x:v>
      </x:c>
    </x:row>
    <x:row r="7">
      <x:c r="A7" s="89" t="str">
        <x:v>Autres encaissements</x:v>
      </x:c>
      <x:c r="B7" s="105" t="n">
        <x:f>'Hypothèses'!H12</x:f>
        <x:v>10000</x:v>
      </x:c>
      <x:c r="C7" s="105" t="n">
        <x:f>'Hypothèses'!H12</x:f>
        <x:v>10000</x:v>
      </x:c>
      <x:c r="D7" s="105" t="n">
        <x:f>'Hypothèses'!H12</x:f>
        <x:v>10000</x:v>
      </x:c>
      <x:c r="E7" s="105" t="n">
        <x:f>'Hypothèses'!H12</x:f>
        <x:v>10000</x:v>
      </x:c>
      <x:c r="F7" s="105" t="n">
        <x:f>'Hypothèses'!H12</x:f>
        <x:v>10000</x:v>
      </x:c>
      <x:c r="G7" s="105" t="n">
        <x:f>'Hypothèses'!H12</x:f>
        <x:v>10000</x:v>
      </x:c>
      <x:c r="H7" s="105" t="n">
        <x:f>'Hypothèses'!H12</x:f>
        <x:v>10000</x:v>
      </x:c>
      <x:c r="I7" s="105" t="n">
        <x:f>'Hypothèses'!H12</x:f>
        <x:v>10000</x:v>
      </x:c>
      <x:c r="J7" s="105" t="n">
        <x:f>'Hypothèses'!H12</x:f>
        <x:v>10000</x:v>
      </x:c>
      <x:c r="K7" s="105" t="n">
        <x:f>'Hypothèses'!H12</x:f>
        <x:v>10000</x:v>
      </x:c>
      <x:c r="L7" s="105" t="n">
        <x:f>'Hypothèses'!H12</x:f>
        <x:v>10000</x:v>
      </x:c>
      <x:c r="M7" s="105" t="n">
        <x:f>'Hypothèses'!H12</x:f>
        <x:v>10000</x:v>
      </x:c>
      <x:c r="N7" s="104" t="n">
        <x:f>SUM(B7:M7)</x:f>
        <x:v>120000</x:v>
      </x:c>
    </x:row>
    <x:row r="8">
      <x:c r="B8" s="106"/>
      <x:c r="C8" s="106"/>
      <x:c r="D8" s="106"/>
      <x:c r="E8" s="106"/>
      <x:c r="F8" s="106"/>
      <x:c r="G8" s="106"/>
      <x:c r="H8" s="106"/>
      <x:c r="I8" s="106"/>
      <x:c r="J8" s="106"/>
      <x:c r="K8" s="106"/>
      <x:c r="L8" s="106"/>
      <x:c r="M8" s="106"/>
      <x:c r="N8" s="67"/>
    </x:row>
    <x:row r="9">
      <x:c r="A9" s="91" t="str">
        <x:v>Salaires</x:v>
      </x:c>
      <x:c r="B9" s="107" t="n">
        <x:f>'Hypothèses'!H6*1</x:f>
        <x:v>-210000</x:v>
      </x:c>
      <x:c r="C9" s="107" t="n">
        <x:f>'Hypothèses'!H6*1.02</x:f>
        <x:v>-214200</x:v>
      </x:c>
      <x:c r="D9" s="107" t="n">
        <x:f>'Hypothèses'!H6*1.04</x:f>
        <x:v>-218400</x:v>
      </x:c>
      <x:c r="E9" s="107" t="n">
        <x:f>'Hypothèses'!H6*1.05</x:f>
        <x:v>-220500</x:v>
      </x:c>
      <x:c r="F9" s="107" t="n">
        <x:f>'Hypothèses'!H6*1.07</x:f>
        <x:v>-224700</x:v>
      </x:c>
      <x:c r="G9" s="107" t="n">
        <x:f>'Hypothèses'!H6*1.09</x:f>
        <x:v>-228900.00000000003</x:v>
      </x:c>
      <x:c r="H9" s="107" t="n">
        <x:f>'Hypothèses'!H6*1.12</x:f>
        <x:v>-235200.00000000003</x:v>
      </x:c>
      <x:c r="I9" s="107" t="n">
        <x:f>'Hypothèses'!H6*1.14</x:f>
        <x:v>-239399.99999999997</x:v>
      </x:c>
      <x:c r="J9" s="107" t="n">
        <x:f>'Hypothèses'!H6*1.17</x:f>
        <x:v>-245699.99999999997</x:v>
      </x:c>
      <x:c r="K9" s="107" t="n">
        <x:f>'Hypothèses'!H6*1.2</x:f>
        <x:v>-252000</x:v>
      </x:c>
      <x:c r="L9" s="107" t="n">
        <x:f>'Hypothèses'!H6*1.23</x:f>
        <x:v>-258300</x:v>
      </x:c>
      <x:c r="M9" s="107" t="n">
        <x:f>'Hypothèses'!H6*1.26</x:f>
        <x:v>-264600</x:v>
      </x:c>
      <x:c r="N9" s="108" t="n">
        <x:f>SUM(B9:M9)</x:f>
        <x:v>-2811900</x:v>
      </x:c>
    </x:row>
    <x:row r="10">
      <x:c r="A10" s="91" t="str">
        <x:v>Marketing</x:v>
      </x:c>
      <x:c r="B10" s="107" t="n">
        <x:f>'Hypothèses'!H7*1</x:f>
        <x:v>-85000</x:v>
      </x:c>
      <x:c r="C10" s="107" t="n">
        <x:f>'Hypothèses'!H7*1.02</x:f>
        <x:v>-86700</x:v>
      </x:c>
      <x:c r="D10" s="107" t="n">
        <x:f>'Hypothèses'!H7*1.04</x:f>
        <x:v>-88400</x:v>
      </x:c>
      <x:c r="E10" s="107" t="n">
        <x:f>'Hypothèses'!H7*1.05</x:f>
        <x:v>-89250</x:v>
      </x:c>
      <x:c r="F10" s="107" t="n">
        <x:f>'Hypothèses'!H7*1.07</x:f>
        <x:v>-90950</x:v>
      </x:c>
      <x:c r="G10" s="107" t="n">
        <x:f>'Hypothèses'!H7*1.09</x:f>
        <x:v>-92650</x:v>
      </x:c>
      <x:c r="H10" s="107" t="n">
        <x:f>'Hypothèses'!H7*1.12</x:f>
        <x:v>-95200.00000000001</x:v>
      </x:c>
      <x:c r="I10" s="107" t="n">
        <x:f>'Hypothèses'!H7*1.14</x:f>
        <x:v>-96899.99999999999</x:v>
      </x:c>
      <x:c r="J10" s="107" t="n">
        <x:f>'Hypothèses'!H7*1.17</x:f>
        <x:v>-99450</x:v>
      </x:c>
      <x:c r="K10" s="107" t="n">
        <x:f>'Hypothèses'!H7*1.2</x:f>
        <x:v>-102000</x:v>
      </x:c>
      <x:c r="L10" s="107" t="n">
        <x:f>'Hypothèses'!H7*1.23</x:f>
        <x:v>-104550</x:v>
      </x:c>
      <x:c r="M10" s="107" t="n">
        <x:f>'Hypothèses'!H7*1.26</x:f>
        <x:v>-107100</x:v>
      </x:c>
      <x:c r="N10" s="108" t="n">
        <x:f>SUM(B10:M10)</x:f>
        <x:v>-1138150</x:v>
      </x:c>
    </x:row>
    <x:row r="11">
      <x:c r="A11" s="91" t="str">
        <x:v>Tech / infra</x:v>
      </x:c>
      <x:c r="B11" s="107" t="n">
        <x:f>'Hypothèses'!H8*1</x:f>
        <x:v>-35000</x:v>
      </x:c>
      <x:c r="C11" s="107" t="n">
        <x:f>'Hypothèses'!H8*1.02</x:f>
        <x:v>-35700</x:v>
      </x:c>
      <x:c r="D11" s="107" t="n">
        <x:f>'Hypothèses'!H8*1.04</x:f>
        <x:v>-36400</x:v>
      </x:c>
      <x:c r="E11" s="107" t="n">
        <x:f>'Hypothèses'!H8*1.05</x:f>
        <x:v>-36750</x:v>
      </x:c>
      <x:c r="F11" s="107" t="n">
        <x:f>'Hypothèses'!H8*1.07</x:f>
        <x:v>-37450</x:v>
      </x:c>
      <x:c r="G11" s="107" t="n">
        <x:f>'Hypothèses'!H8*1.09</x:f>
        <x:v>-38150</x:v>
      </x:c>
      <x:c r="H11" s="107" t="n">
        <x:f>'Hypothèses'!H8*1.12</x:f>
        <x:v>-39200.00000000001</x:v>
      </x:c>
      <x:c r="I11" s="107" t="n">
        <x:f>'Hypothèses'!H8*1.14</x:f>
        <x:v>-39900</x:v>
      </x:c>
      <x:c r="J11" s="107" t="n">
        <x:f>'Hypothèses'!H8*1.17</x:f>
        <x:v>-40950</x:v>
      </x:c>
      <x:c r="K11" s="107" t="n">
        <x:f>'Hypothèses'!H8*1.2</x:f>
        <x:v>-42000</x:v>
      </x:c>
      <x:c r="L11" s="107" t="n">
        <x:f>'Hypothèses'!H8*1.23</x:f>
        <x:v>-43050</x:v>
      </x:c>
      <x:c r="M11" s="107" t="n">
        <x:f>'Hypothèses'!H8*1.26</x:f>
        <x:v>-44100</x:v>
      </x:c>
      <x:c r="N11" s="108" t="n">
        <x:f>SUM(B11:M11)</x:f>
        <x:v>-468650</x:v>
      </x:c>
    </x:row>
    <x:row r="12">
      <x:c r="A12" s="91" t="str">
        <x:v>G&amp;A</x:v>
      </x:c>
      <x:c r="B12" s="107" t="n">
        <x:f>'Hypothèses'!H9*1</x:f>
        <x:v>-42000</x:v>
      </x:c>
      <x:c r="C12" s="107" t="n">
        <x:f>'Hypothèses'!H9*1.02</x:f>
        <x:v>-42840</x:v>
      </x:c>
      <x:c r="D12" s="107" t="n">
        <x:f>'Hypothèses'!H9*1.04</x:f>
        <x:v>-43680</x:v>
      </x:c>
      <x:c r="E12" s="107" t="n">
        <x:f>'Hypothèses'!H9*1.05</x:f>
        <x:v>-44100</x:v>
      </x:c>
      <x:c r="F12" s="107" t="n">
        <x:f>'Hypothèses'!H9*1.07</x:f>
        <x:v>-44940</x:v>
      </x:c>
      <x:c r="G12" s="107" t="n">
        <x:f>'Hypothèses'!H9*1.09</x:f>
        <x:v>-45780</x:v>
      </x:c>
      <x:c r="H12" s="107" t="n">
        <x:f>'Hypothèses'!H9*1.12</x:f>
        <x:v>-47040.00000000001</x:v>
      </x:c>
      <x:c r="I12" s="107" t="n">
        <x:f>'Hypothèses'!H9*1.14</x:f>
        <x:v>-47879.99999999999</x:v>
      </x:c>
      <x:c r="J12" s="107" t="n">
        <x:f>'Hypothèses'!H9*1.17</x:f>
        <x:v>-49140</x:v>
      </x:c>
      <x:c r="K12" s="107" t="n">
        <x:f>'Hypothèses'!H9*1.2</x:f>
        <x:v>-50400</x:v>
      </x:c>
      <x:c r="L12" s="107" t="n">
        <x:f>'Hypothèses'!H9*1.23</x:f>
        <x:v>-51660</x:v>
      </x:c>
      <x:c r="M12" s="107" t="n">
        <x:f>'Hypothèses'!H9*1.26</x:f>
        <x:v>-52920</x:v>
      </x:c>
      <x:c r="N12" s="108" t="n">
        <x:f>SUM(B12:M12)</x:f>
        <x:v>-562380</x:v>
      </x:c>
    </x:row>
    <x:row r="13">
      <x:c r="A13" s="91" t="str">
        <x:v>Autres OPEX</x:v>
      </x:c>
      <x:c r="B13" s="107" t="n">
        <x:f>'Hypothèses'!H10*1</x:f>
        <x:v>-18000</x:v>
      </x:c>
      <x:c r="C13" s="107" t="n">
        <x:f>'Hypothèses'!H10*1.02</x:f>
        <x:v>-18360</x:v>
      </x:c>
      <x:c r="D13" s="107" t="n">
        <x:f>'Hypothèses'!H10*1.04</x:f>
        <x:v>-18720</x:v>
      </x:c>
      <x:c r="E13" s="107" t="n">
        <x:f>'Hypothèses'!H10*1.05</x:f>
        <x:v>-18900</x:v>
      </x:c>
      <x:c r="F13" s="107" t="n">
        <x:f>'Hypothèses'!H10*1.07</x:f>
        <x:v>-19260</x:v>
      </x:c>
      <x:c r="G13" s="107" t="n">
        <x:f>'Hypothèses'!H10*1.09</x:f>
        <x:v>-19620</x:v>
      </x:c>
      <x:c r="H13" s="107" t="n">
        <x:f>'Hypothèses'!H10*1.12</x:f>
        <x:v>-20160.000000000004</x:v>
      </x:c>
      <x:c r="I13" s="107" t="n">
        <x:f>'Hypothèses'!H10*1.14</x:f>
        <x:v>-20520</x:v>
      </x:c>
      <x:c r="J13" s="107" t="n">
        <x:f>'Hypothèses'!H10*1.17</x:f>
        <x:v>-21060</x:v>
      </x:c>
      <x:c r="K13" s="107" t="n">
        <x:f>'Hypothèses'!H10*1.2</x:f>
        <x:v>-21600</x:v>
      </x:c>
      <x:c r="L13" s="107" t="n">
        <x:f>'Hypothèses'!H10*1.23</x:f>
        <x:v>-22140</x:v>
      </x:c>
      <x:c r="M13" s="107" t="n">
        <x:f>'Hypothèses'!H10*1.26</x:f>
        <x:v>-22680</x:v>
      </x:c>
      <x:c r="N13" s="108" t="n">
        <x:f>SUM(B13:M13)</x:f>
        <x:v>-241020</x:v>
      </x:c>
    </x:row>
    <x:row r="14">
      <x:c r="A14" s="91" t="str">
        <x:v>CAPEX</x:v>
      </x:c>
      <x:c r="B14" s="107" t="n">
        <x:f>'Hypothèses'!H11*1</x:f>
        <x:v>-25000</x:v>
      </x:c>
      <x:c r="C14" s="107" t="n">
        <x:f>'Hypothèses'!H11*1.02</x:f>
        <x:v>-25500</x:v>
      </x:c>
      <x:c r="D14" s="107" t="n">
        <x:f>'Hypothèses'!H11*1.04</x:f>
        <x:v>-26000</x:v>
      </x:c>
      <x:c r="E14" s="107" t="n">
        <x:f>'Hypothèses'!H11*1.05</x:f>
        <x:v>-26250</x:v>
      </x:c>
      <x:c r="F14" s="107" t="n">
        <x:f>'Hypothèses'!H11*1.07</x:f>
        <x:v>-26750</x:v>
      </x:c>
      <x:c r="G14" s="107" t="n">
        <x:f>'Hypothèses'!H11*1.09</x:f>
        <x:v>-27250.000000000004</x:v>
      </x:c>
      <x:c r="H14" s="107" t="n">
        <x:f>'Hypothèses'!H11*1.12</x:f>
        <x:v>-28000.000000000004</x:v>
      </x:c>
      <x:c r="I14" s="107" t="n">
        <x:f>'Hypothèses'!H11*1.14</x:f>
        <x:v>-28499.999999999996</x:v>
      </x:c>
      <x:c r="J14" s="107" t="n">
        <x:f>'Hypothèses'!H11*1.17</x:f>
        <x:v>-29250</x:v>
      </x:c>
      <x:c r="K14" s="107" t="n">
        <x:f>'Hypothèses'!H11*1.2</x:f>
        <x:v>-30000</x:v>
      </x:c>
      <x:c r="L14" s="107" t="n">
        <x:f>'Hypothèses'!H11*1.23</x:f>
        <x:v>-30750</x:v>
      </x:c>
      <x:c r="M14" s="107" t="n">
        <x:f>'Hypothèses'!H11*1.26</x:f>
        <x:v>-31500</x:v>
      </x:c>
      <x:c r="N14" s="108" t="n">
        <x:f>SUM(B14:M14)</x:f>
        <x:v>-334750</x:v>
      </x:c>
    </x:row>
    <x:row r="15">
      <x:c r="B15" s="67"/>
      <x:c r="C15" s="67"/>
      <x:c r="D15" s="67"/>
      <x:c r="E15" s="67"/>
      <x:c r="F15" s="67"/>
      <x:c r="G15" s="67"/>
      <x:c r="H15" s="67"/>
      <x:c r="I15" s="67"/>
      <x:c r="J15" s="67"/>
      <x:c r="K15" s="67"/>
      <x:c r="L15" s="67"/>
      <x:c r="M15" s="67"/>
      <x:c r="N15" s="67"/>
    </x:row>
    <x:row r="16">
      <x:c r="A16" s="32" t="str">
        <x:v>Net cash flow avant financement</x:v>
      </x:c>
      <x:c r="B16" s="109" t="n">
        <x:f>B6+B7+SUM(B9:B14)</x:f>
        <x:v>-225000</x:v>
      </x:c>
      <x:c r="C16" s="109" t="n">
        <x:f>C6+C7+SUM(C9:C14)</x:f>
        <x:v>-218300</x:v>
      </x:c>
      <x:c r="D16" s="109" t="n">
        <x:f>D6+D7+SUM(D9:D14)</x:f>
        <x:v>-206600</x:v>
      </x:c>
      <x:c r="E16" s="109" t="n">
        <x:f>E6+E7+SUM(E9:E14)</x:f>
        <x:v>-190750</x:v>
      </x:c>
      <x:c r="F16" s="109" t="n">
        <x:f>F6+F7+SUM(F9:F14)</x:f>
        <x:v>-179050</x:v>
      </x:c>
      <x:c r="G16" s="109" t="n">
        <x:f>G6+G7+SUM(G9:G14)</x:f>
        <x:v>-162350</x:v>
      </x:c>
      <x:c r="H16" s="109" t="n">
        <x:f>H6+H7+SUM(H9:H14)</x:f>
        <x:v>-149800.00000000006</x:v>
      </x:c>
      <x:c r="I16" s="109" t="n">
        <x:f>I6+I7+SUM(I9:I14)</x:f>
        <x:v>-128099.99999999994</x:v>
      </x:c>
      <x:c r="J16" s="109" t="n">
        <x:f>J6+J7+SUM(J9:J14)</x:f>
        <x:v>-110550</x:v>
      </x:c>
      <x:c r="K16" s="109" t="n">
        <x:f>K6+K7+SUM(K9:K14)</x:f>
        <x:v>-88000</x:v>
      </x:c>
      <x:c r="L16" s="109" t="n">
        <x:f>L6+L7+SUM(L9:L14)</x:f>
        <x:v>-60450</x:v>
      </x:c>
      <x:c r="M16" s="109" t="n">
        <x:f>M6+M7+SUM(M9:M14)</x:f>
        <x:v>-27900</x:v>
      </x:c>
      <x:c r="N16" s="109" t="n">
        <x:f>SUM(B16:M16)</x:f>
        <x:v>-1746850</x:v>
      </x:c>
    </x:row>
    <x:row r="17">
      <x:c r="A17" s="32" t="str">
        <x:v>Financement / levée</x:v>
      </x:c>
      <x:c r="B17" s="110" t="n">
        <x:f>'Hypothèses'!B9</x:f>
        <x:v>1500000</x:v>
      </x:c>
      <x:c r="C17" s="110" t="n">
        <x:v>0</x:v>
      </x:c>
      <x:c r="D17" s="110" t="n">
        <x:v>0</x:v>
      </x:c>
      <x:c r="E17" s="110" t="n">
        <x:v>0</x:v>
      </x:c>
      <x:c r="F17" s="110" t="n">
        <x:v>0</x:v>
      </x:c>
      <x:c r="G17" s="110" t="n">
        <x:v>0</x:v>
      </x:c>
      <x:c r="H17" s="110" t="n">
        <x:v>0</x:v>
      </x:c>
      <x:c r="I17" s="110" t="n">
        <x:v>0</x:v>
      </x:c>
      <x:c r="J17" s="110" t="n">
        <x:v>0</x:v>
      </x:c>
      <x:c r="K17" s="110" t="n">
        <x:v>0</x:v>
      </x:c>
      <x:c r="L17" s="110" t="n">
        <x:v>0</x:v>
      </x:c>
      <x:c r="M17" s="110" t="n">
        <x:v>0</x:v>
      </x:c>
      <x:c r="N17" s="109" t="n">
        <x:f>SUM(B17:M17)</x:f>
        <x:v>1500000</x:v>
      </x:c>
    </x:row>
    <x:row r="18">
      <x:c r="A18" s="125" t="str">
        <x:v>Trésorerie de clôture</x:v>
      </x:c>
      <x:c r="B18" s="126" t="n">
        <x:f>'Hypothèses'!B8+B16+B17</x:f>
        <x:v>1695000</x:v>
      </x:c>
      <x:c r="C18" s="126" t="n">
        <x:f>B18+C16+C17</x:f>
        <x:v>1476700</x:v>
      </x:c>
      <x:c r="D18" s="126" t="n">
        <x:f>C18+D16+D17</x:f>
        <x:v>1270100</x:v>
      </x:c>
      <x:c r="E18" s="126" t="n">
        <x:f>D18+E16+E17</x:f>
        <x:v>1079350</x:v>
      </x:c>
      <x:c r="F18" s="126" t="n">
        <x:f>E18+F16+F17</x:f>
        <x:v>900300</x:v>
      </x:c>
      <x:c r="G18" s="126" t="n">
        <x:f>F18+G16+G17</x:f>
        <x:v>737950</x:v>
      </x:c>
      <x:c r="H18" s="126" t="n">
        <x:f>G18+H16+H17</x:f>
        <x:v>588150</x:v>
      </x:c>
      <x:c r="I18" s="126" t="n">
        <x:f>H18+I16+I17</x:f>
        <x:v>460050.00000000006</x:v>
      </x:c>
      <x:c r="J18" s="126" t="n">
        <x:f>I18+J16+J17</x:f>
        <x:v>349500.00000000006</x:v>
      </x:c>
      <x:c r="K18" s="126" t="n">
        <x:f>J18+K16+K17</x:f>
        <x:v>261500.00000000006</x:v>
      </x:c>
      <x:c r="L18" s="126" t="n">
        <x:f>K18+L16+L17</x:f>
        <x:v>201050.00000000006</x:v>
      </x:c>
      <x:c r="M18" s="126" t="n">
        <x:f>L18+M16+M17</x:f>
        <x:v>173150.00000000006</x:v>
      </x:c>
      <x:c r="N18" s="126" t="n">
        <x:f>M18</x:f>
        <x:v>173150.00000000006</x:v>
      </x:c>
    </x:row>
    <x:row r="19">
      <x:c r="A19" s="32" t="str">
        <x:v>Burn mensuel</x:v>
      </x:c>
      <x:c r="B19" s="109" t="n">
        <x:f>MAX(0,-B16)</x:f>
        <x:v>225000</x:v>
      </x:c>
      <x:c r="C19" s="109" t="n">
        <x:f>MAX(0,-C16)</x:f>
        <x:v>218300</x:v>
      </x:c>
      <x:c r="D19" s="109" t="n">
        <x:f>MAX(0,-D16)</x:f>
        <x:v>206600</x:v>
      </x:c>
      <x:c r="E19" s="109" t="n">
        <x:f>MAX(0,-E16)</x:f>
        <x:v>190750</x:v>
      </x:c>
      <x:c r="F19" s="109" t="n">
        <x:f>MAX(0,-F16)</x:f>
        <x:v>179050</x:v>
      </x:c>
      <x:c r="G19" s="109" t="n">
        <x:f>MAX(0,-G16)</x:f>
        <x:v>162350</x:v>
      </x:c>
      <x:c r="H19" s="109" t="n">
        <x:f>MAX(0,-H16)</x:f>
        <x:v>149800.00000000006</x:v>
      </x:c>
      <x:c r="I19" s="109" t="n">
        <x:f>MAX(0,-I16)</x:f>
        <x:v>128099.99999999994</x:v>
      </x:c>
      <x:c r="J19" s="109" t="n">
        <x:f>MAX(0,-J16)</x:f>
        <x:v>110550</x:v>
      </x:c>
      <x:c r="K19" s="109" t="n">
        <x:f>MAX(0,-K16)</x:f>
        <x:v>88000</x:v>
      </x:c>
      <x:c r="L19" s="109" t="n">
        <x:f>MAX(0,-L16)</x:f>
        <x:v>60450</x:v>
      </x:c>
      <x:c r="M19" s="109" t="n">
        <x:f>MAX(0,-M16)</x:f>
        <x:v>27900</x:v>
      </x:c>
      <x:c r="N19" s="109" t="n">
        <x:f>AVERAGE(B19:M19)</x:f>
        <x:v>145570.83333333334</x:v>
      </x:c>
    </x:row>
    <x:row r="20">
      <x:c r="A20" s="32" t="str">
        <x:v>Runway (mois)</x:v>
      </x:c>
      <x:c r="B20" s="119" t="n">
        <x:f>IF(B19=0,99,B18/B19)</x:f>
        <x:v>7.533333333333333</x:v>
      </x:c>
      <x:c r="C20" s="119" t="n">
        <x:f>IF(C19=0,99,C18/C19)</x:f>
        <x:v>6.764544205222172</x:v>
      </x:c>
      <x:c r="D20" s="119" t="n">
        <x:f>IF(D19=0,99,D18/D19)</x:f>
        <x:v>6.147628267182962</x:v>
      </x:c>
      <x:c r="E20" s="119" t="n">
        <x:f>IF(E19=0,99,E18/E19)</x:f>
        <x:v>5.658453473132372</x:v>
      </x:c>
      <x:c r="F20" s="119" t="n">
        <x:f>IF(F19=0,99,F18/F19)</x:f>
        <x:v>5.02820441217537</x:v>
      </x:c>
      <x:c r="G20" s="119" t="n">
        <x:f>IF(G19=0,99,G18/G19)</x:f>
        <x:v>4.545426547582384</x:v>
      </x:c>
      <x:c r="H20" s="119" t="n">
        <x:f>IF(H19=0,99,H18/H19)</x:f>
        <x:v>3.9262349799732963</x:v>
      </x:c>
      <x:c r="I20" s="119" t="n">
        <x:f>IF(I19=0,99,I18/I19)</x:f>
        <x:v>3.5913348946135852</x:v>
      </x:c>
      <x:c r="J20" s="119" t="n">
        <x:f>IF(J19=0,99,J18/J19)</x:f>
        <x:v>3.161465400271371</x:v>
      </x:c>
      <x:c r="K20" s="119" t="n">
        <x:f>IF(K19=0,99,K18/K19)</x:f>
        <x:v>2.9715909090909096</x:v>
      </x:c>
      <x:c r="L20" s="119" t="n">
        <x:f>IF(L19=0,99,L18/L19)</x:f>
        <x:v>3.325889164598843</x:v>
      </x:c>
      <x:c r="M20" s="119" t="n">
        <x:f>IF(M19=0,99,M18/M19)</x:f>
        <x:v>6.20609318996416</x:v>
      </x:c>
      <x:c r="N20" s="119" t="n">
        <x:f>M20</x:f>
        <x:v>6.20609318996416</x:v>
      </x:c>
    </x:row>
  </x:sheetData>
  <x:mergeCells>
    <x:mergeCell ref="A1:N2"/>
    <x:mergeCell ref="A3:N3"/>
  </x:mergeCells>
  <x:conditionalFormatting sqref="B18:M18">
    <x:cfRule type="expression" dxfId="2" priority="1">
      <x:formula>B18&lt;0</x:formula>
    </x:cfRule>
  </x:conditionalFormatting>
  <x:conditionalFormatting sqref="B20:M20">
    <x:cfRule type="expression" dxfId="3" priority="2">
      <x:formula>B20&lt;6</x:formula>
    </x:cfRule>
    <x:cfRule type="expression" dxfId="4" priority="3">
      <x:formula>AND(B20&gt;=6,B20&lt;12)</x:formula>
    </x:cfRule>
    <x:cfRule type="expression" dxfId="5" priority="4">
      <x:formula>B20&gt;=12</x:formula>
    </x:cfRule>
  </x:conditionalFormatting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1" hidden="0" customWidth="1"/>
    <x:col min="3" max="3" width="11" hidden="0" customWidth="1"/>
    <x:col min="4" max="4" width="11" hidden="0" customWidth="1"/>
    <x:col min="5" max="5" width="11" hidden="0" customWidth="1"/>
    <x:col min="6" max="6" width="11" hidden="0" customWidth="1"/>
    <x:col min="7" max="7" width="11" hidden="0" customWidth="1"/>
    <x:col min="8" max="8" width="11" hidden="0" customWidth="1"/>
    <x:col min="9" max="9" width="11" hidden="0" customWidth="1"/>
    <x:col min="10" max="10" width="11" hidden="0" customWidth="1"/>
    <x:col min="11" max="11" width="11" hidden="0" customWidth="1"/>
    <x:col min="12" max="12" width="11" hidden="0" customWidth="1"/>
    <x:col min="13" max="13" width="11" hidden="0" customWidth="1"/>
    <x:col min="14" max="14" width="14" hidden="0" customWidth="1"/>
  </x:cols>
  <x:sheetData>
    <x:row r="1">
      <x:c r="A1" s="4" t="str">
        <x:v>BUDGET VS RÉALISÉ – PILOTAGE MENSUEL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</x:row>
    <x:row r="3">
      <x:c r="A3" s="10" t="str">
        <x:v>Comparez le budget au réalisé, identifiez les écarts et repérez les postes à expliquer.</x:v>
      </x:c>
      <x:c r="B3" s="10"/>
      <x:c r="C3" s="10"/>
      <x:c r="D3" s="10"/>
      <x:c r="E3" s="10"/>
      <x:c r="F3" s="10"/>
      <x:c r="G3" s="10"/>
      <x:c r="H3" s="10"/>
      <x:c r="I3" s="10"/>
      <x:c r="J3" s="10"/>
      <x:c r="K3" s="10"/>
      <x:c r="L3" s="10"/>
      <x:c r="M3" s="10"/>
      <x:c r="N3" s="10"/>
    </x:row>
    <x:row r="5">
      <x:c r="A5" s="87" t="str">
        <x:v>POSTE</x:v>
      </x:c>
      <x:c r="B5" s="83" t="str">
        <x:v>Jan</x:v>
      </x:c>
      <x:c r="C5" s="83" t="str">
        <x:v>Fév</x:v>
      </x:c>
      <x:c r="D5" s="83" t="str">
        <x:v>Mar</x:v>
      </x:c>
      <x:c r="E5" s="83" t="str">
        <x:v>Avr</x:v>
      </x:c>
      <x:c r="F5" s="83" t="str">
        <x:v>Mai</x:v>
      </x:c>
      <x:c r="G5" s="83" t="str">
        <x:v>Juin</x:v>
      </x:c>
      <x:c r="H5" s="83" t="str">
        <x:v>Juil</x:v>
      </x:c>
      <x:c r="I5" s="83" t="str">
        <x:v>Août</x:v>
      </x:c>
      <x:c r="J5" s="83" t="str">
        <x:v>Sep</x:v>
      </x:c>
      <x:c r="K5" s="83" t="str">
        <x:v>Oct</x:v>
      </x:c>
      <x:c r="L5" s="83" t="str">
        <x:v>Nov</x:v>
      </x:c>
      <x:c r="M5" s="83" t="str">
        <x:v>Déc</x:v>
      </x:c>
      <x:c r="N5" s="83" t="str">
        <x:v>TOTAL</x:v>
      </x:c>
    </x:row>
    <x:row r="6">
      <x:c r="A6" s="89" t="str">
        <x:v>CA Budget</x:v>
      </x:c>
      <x:c r="B6" s="103" t="n">
        <x:v>180000</x:v>
      </x:c>
      <x:c r="C6" s="103" t="n">
        <x:v>200000</x:v>
      </x:c>
      <x:c r="D6" s="103" t="n">
        <x:v>220000</x:v>
      </x:c>
      <x:c r="E6" s="103" t="n">
        <x:v>240000</x:v>
      </x:c>
      <x:c r="F6" s="103" t="n">
        <x:v>260000</x:v>
      </x:c>
      <x:c r="G6" s="103" t="n">
        <x:v>285000</x:v>
      </x:c>
      <x:c r="H6" s="103" t="n">
        <x:v>310000</x:v>
      </x:c>
      <x:c r="I6" s="103" t="n">
        <x:v>340000</x:v>
      </x:c>
      <x:c r="J6" s="103" t="n">
        <x:v>370000</x:v>
      </x:c>
      <x:c r="K6" s="103" t="n">
        <x:v>405000</x:v>
      </x:c>
      <x:c r="L6" s="103" t="n">
        <x:v>445000</x:v>
      </x:c>
      <x:c r="M6" s="103" t="n">
        <x:v>490000</x:v>
      </x:c>
      <x:c r="N6" s="104" t="n">
        <x:f>SUM(B6:M6)</x:f>
        <x:v>3745000</x:v>
      </x:c>
    </x:row>
    <x:row r="7">
      <x:c r="A7" s="89" t="str">
        <x:v>CA Réalisé</x:v>
      </x:c>
      <x:c r="B7" s="103" t="n">
        <x:v>175000</x:v>
      </x:c>
      <x:c r="C7" s="103" t="n">
        <x:v>198000</x:v>
      </x:c>
      <x:c r="D7" s="103" t="n">
        <x:v>218000</x:v>
      </x:c>
      <x:c r="E7" s="103" t="n">
        <x:v>247000</x:v>
      </x:c>
      <x:c r="F7" s="103" t="n">
        <x:v>252000</x:v>
      </x:c>
      <x:c r="G7" s="103" t="n">
        <x:v>278000</x:v>
      </x:c>
      <x:c r="H7" s="103" t="n">
        <x:v>299000</x:v>
      </x:c>
      <x:c r="I7" s="103" t="n">
        <x:v>348000</x:v>
      </x:c>
      <x:c r="J7" s="103" t="n">
        <x:v>360000</x:v>
      </x:c>
      <x:c r="K7" s="103" t="n">
        <x:v>395000</x:v>
      </x:c>
      <x:c r="L7" s="103" t="n">
        <x:v>430000</x:v>
      </x:c>
      <x:c r="M7" s="103" t="n">
        <x:v>470000</x:v>
      </x:c>
      <x:c r="N7" s="104" t="n">
        <x:f>SUM(B7:M7)</x:f>
        <x:v>3670000</x:v>
      </x:c>
    </x:row>
    <x:row r="8">
      <x:c r="A8" s="91" t="str">
        <x:v>OPEX Budget</x:v>
      </x:c>
      <x:c r="B8" s="135" t="n">
        <x:v>-390000</x:v>
      </x:c>
      <x:c r="C8" s="135" t="n">
        <x:v>-395000</x:v>
      </x:c>
      <x:c r="D8" s="135" t="n">
        <x:v>-402000</x:v>
      </x:c>
      <x:c r="E8" s="135" t="n">
        <x:v>-408000</x:v>
      </x:c>
      <x:c r="F8" s="135" t="n">
        <x:v>-414000</x:v>
      </x:c>
      <x:c r="G8" s="135" t="n">
        <x:v>-422000</x:v>
      </x:c>
      <x:c r="H8" s="135" t="n">
        <x:v>-430000</x:v>
      </x:c>
      <x:c r="I8" s="135" t="n">
        <x:v>-438000</x:v>
      </x:c>
      <x:c r="J8" s="135" t="n">
        <x:v>-447000</x:v>
      </x:c>
      <x:c r="K8" s="135" t="n">
        <x:v>-455000</x:v>
      </x:c>
      <x:c r="L8" s="135" t="n">
        <x:v>-465000</x:v>
      </x:c>
      <x:c r="M8" s="135" t="n">
        <x:v>-475000</x:v>
      </x:c>
      <x:c r="N8" s="108" t="n">
        <x:f>SUM(B8:M8)</x:f>
        <x:v>-5141000</x:v>
      </x:c>
    </x:row>
    <x:row r="9">
      <x:c r="A9" s="91" t="str">
        <x:v>OPEX Réalisé</x:v>
      </x:c>
      <x:c r="B9" s="135" t="n">
        <x:v>-385000</x:v>
      </x:c>
      <x:c r="C9" s="135" t="n">
        <x:v>-401000</x:v>
      </x:c>
      <x:c r="D9" s="135" t="n">
        <x:v>-398000</x:v>
      </x:c>
      <x:c r="E9" s="135" t="n">
        <x:v>-415000</x:v>
      </x:c>
      <x:c r="F9" s="135" t="n">
        <x:v>-421000</x:v>
      </x:c>
      <x:c r="G9" s="135" t="n">
        <x:v>-429000</x:v>
      </x:c>
      <x:c r="H9" s="135" t="n">
        <x:v>-435000</x:v>
      </x:c>
      <x:c r="I9" s="135" t="n">
        <x:v>-441000</x:v>
      </x:c>
      <x:c r="J9" s="135" t="n">
        <x:v>-452000</x:v>
      </x:c>
      <x:c r="K9" s="135" t="n">
        <x:v>-461000</x:v>
      </x:c>
      <x:c r="L9" s="135" t="n">
        <x:v>-472000</x:v>
      </x:c>
      <x:c r="M9" s="135" t="n">
        <x:v>-488000</x:v>
      </x:c>
      <x:c r="N9" s="108" t="n">
        <x:f>SUM(B9:M9)</x:f>
        <x:v>-5198000</x:v>
      </x:c>
    </x:row>
    <x:row r="10">
      <x:c r="B10" s="67"/>
      <x:c r="C10" s="67"/>
      <x:c r="D10" s="67"/>
      <x:c r="E10" s="67"/>
      <x:c r="F10" s="67"/>
      <x:c r="G10" s="67"/>
      <x:c r="H10" s="67"/>
      <x:c r="I10" s="67"/>
      <x:c r="J10" s="67"/>
      <x:c r="K10" s="67"/>
      <x:c r="L10" s="67"/>
      <x:c r="M10" s="67"/>
      <x:c r="N10" s="67"/>
    </x:row>
    <x:row r="11">
      <x:c r="A11" s="32" t="str">
        <x:v>Écart CA (€)</x:v>
      </x:c>
      <x:c r="B11" s="109" t="n">
        <x:f>B7-B6</x:f>
        <x:v>-5000</x:v>
      </x:c>
      <x:c r="C11" s="109" t="n">
        <x:f>C7-C6</x:f>
        <x:v>-2000</x:v>
      </x:c>
      <x:c r="D11" s="109" t="n">
        <x:f>D7-D6</x:f>
        <x:v>-2000</x:v>
      </x:c>
      <x:c r="E11" s="109" t="n">
        <x:f>E7-E6</x:f>
        <x:v>7000</x:v>
      </x:c>
      <x:c r="F11" s="109" t="n">
        <x:f>F7-F6</x:f>
        <x:v>-8000</x:v>
      </x:c>
      <x:c r="G11" s="109" t="n">
        <x:f>G7-G6</x:f>
        <x:v>-7000</x:v>
      </x:c>
      <x:c r="H11" s="109" t="n">
        <x:f>H7-H6</x:f>
        <x:v>-11000</x:v>
      </x:c>
      <x:c r="I11" s="109" t="n">
        <x:f>I7-I6</x:f>
        <x:v>8000</x:v>
      </x:c>
      <x:c r="J11" s="109" t="n">
        <x:f>J7-J6</x:f>
        <x:v>-10000</x:v>
      </x:c>
      <x:c r="K11" s="109" t="n">
        <x:f>K7-K6</x:f>
        <x:v>-10000</x:v>
      </x:c>
      <x:c r="L11" s="109" t="n">
        <x:f>L7-L6</x:f>
        <x:v>-15000</x:v>
      </x:c>
      <x:c r="M11" s="109" t="n">
        <x:f>M7-M6</x:f>
        <x:v>-20000</x:v>
      </x:c>
      <x:c r="N11" s="109" t="n">
        <x:f>N7-N6</x:f>
        <x:v>-75000</x:v>
      </x:c>
    </x:row>
    <x:row r="12">
      <x:c r="A12" s="32" t="str">
        <x:v>Écart CA (%)</x:v>
      </x:c>
      <x:c r="B12" s="137" t="n">
        <x:f>IF(B6=0,0,B11/ABS(B6))</x:f>
        <x:v>-0.027777777777777776</x:v>
      </x:c>
      <x:c r="C12" s="137" t="n">
        <x:f>IF(C6=0,0,C11/ABS(C6))</x:f>
        <x:v>-0.01</x:v>
      </x:c>
      <x:c r="D12" s="137" t="n">
        <x:f>IF(D6=0,0,D11/ABS(D6))</x:f>
        <x:v>-0.00909090909090909</x:v>
      </x:c>
      <x:c r="E12" s="137" t="n">
        <x:f>IF(E6=0,0,E11/ABS(E6))</x:f>
        <x:v>0.029166666666666667</x:v>
      </x:c>
      <x:c r="F12" s="137" t="n">
        <x:f>IF(F6=0,0,F11/ABS(F6))</x:f>
        <x:v>-0.03076923076923077</x:v>
      </x:c>
      <x:c r="G12" s="137" t="n">
        <x:f>IF(G6=0,0,G11/ABS(G6))</x:f>
        <x:v>-0.02456140350877193</x:v>
      </x:c>
      <x:c r="H12" s="137" t="n">
        <x:f>IF(H6=0,0,H11/ABS(H6))</x:f>
        <x:v>-0.035483870967741936</x:v>
      </x:c>
      <x:c r="I12" s="137" t="n">
        <x:f>IF(I6=0,0,I11/ABS(I6))</x:f>
        <x:v>0.023529411764705882</x:v>
      </x:c>
      <x:c r="J12" s="137" t="n">
        <x:f>IF(J6=0,0,J11/ABS(J6))</x:f>
        <x:v>-0.02702702702702703</x:v>
      </x:c>
      <x:c r="K12" s="137" t="n">
        <x:f>IF(K6=0,0,K11/ABS(K6))</x:f>
        <x:v>-0.024691358024691357</x:v>
      </x:c>
      <x:c r="L12" s="137" t="n">
        <x:f>IF(L6=0,0,L11/ABS(L6))</x:f>
        <x:v>-0.033707865168539325</x:v>
      </x:c>
      <x:c r="M12" s="137" t="n">
        <x:f>IF(M6=0,0,M11/ABS(M6))</x:f>
        <x:v>-0.04081632653061224</x:v>
      </x:c>
      <x:c r="N12" s="137" t="n">
        <x:f>IF(N6=0,0,N11/ABS(N6))</x:f>
        <x:v>-0.020026702269692925</x:v>
      </x:c>
    </x:row>
    <x:row r="13">
      <x:c r="A13" s="32" t="str">
        <x:v>Écart OPEX (€)</x:v>
      </x:c>
      <x:c r="B13" s="109" t="n">
        <x:f>B9-B8</x:f>
        <x:v>5000</x:v>
      </x:c>
      <x:c r="C13" s="109" t="n">
        <x:f>C9-C8</x:f>
        <x:v>-6000</x:v>
      </x:c>
      <x:c r="D13" s="109" t="n">
        <x:f>D9-D8</x:f>
        <x:v>4000</x:v>
      </x:c>
      <x:c r="E13" s="109" t="n">
        <x:f>E9-E8</x:f>
        <x:v>-7000</x:v>
      </x:c>
      <x:c r="F13" s="109" t="n">
        <x:f>F9-F8</x:f>
        <x:v>-7000</x:v>
      </x:c>
      <x:c r="G13" s="109" t="n">
        <x:f>G9-G8</x:f>
        <x:v>-7000</x:v>
      </x:c>
      <x:c r="H13" s="109" t="n">
        <x:f>H9-H8</x:f>
        <x:v>-5000</x:v>
      </x:c>
      <x:c r="I13" s="109" t="n">
        <x:f>I9-I8</x:f>
        <x:v>-3000</x:v>
      </x:c>
      <x:c r="J13" s="109" t="n">
        <x:f>J9-J8</x:f>
        <x:v>-5000</x:v>
      </x:c>
      <x:c r="K13" s="109" t="n">
        <x:f>K9-K8</x:f>
        <x:v>-6000</x:v>
      </x:c>
      <x:c r="L13" s="109" t="n">
        <x:f>L9-L8</x:f>
        <x:v>-7000</x:v>
      </x:c>
      <x:c r="M13" s="109" t="n">
        <x:f>M9-M8</x:f>
        <x:v>-13000</x:v>
      </x:c>
      <x:c r="N13" s="109" t="n">
        <x:f>N9-N8</x:f>
        <x:v>-57000</x:v>
      </x:c>
    </x:row>
    <x:row r="14">
      <x:c r="A14" s="32" t="str">
        <x:v>Écart OPEX (%)</x:v>
      </x:c>
      <x:c r="B14" s="137" t="n">
        <x:f>IF(B8=0,0,B13/ABS(B8))</x:f>
        <x:v>0.01282051282051282</x:v>
      </x:c>
      <x:c r="C14" s="137" t="n">
        <x:f>IF(C8=0,0,C13/ABS(C8))</x:f>
        <x:v>-0.015189873417721518</x:v>
      </x:c>
      <x:c r="D14" s="137" t="n">
        <x:f>IF(D8=0,0,D13/ABS(D8))</x:f>
        <x:v>0.009950248756218905</x:v>
      </x:c>
      <x:c r="E14" s="137" t="n">
        <x:f>IF(E8=0,0,E13/ABS(E8))</x:f>
        <x:v>-0.01715686274509804</x:v>
      </x:c>
      <x:c r="F14" s="137" t="n">
        <x:f>IF(F8=0,0,F13/ABS(F8))</x:f>
        <x:v>-0.016908212560386472</x:v>
      </x:c>
      <x:c r="G14" s="137" t="n">
        <x:f>IF(G8=0,0,G13/ABS(G8))</x:f>
        <x:v>-0.016587677725118485</x:v>
      </x:c>
      <x:c r="H14" s="137" t="n">
        <x:f>IF(H8=0,0,H13/ABS(H8))</x:f>
        <x:v>-0.011627906976744186</x:v>
      </x:c>
      <x:c r="I14" s="137" t="n">
        <x:f>IF(I8=0,0,I13/ABS(I8))</x:f>
        <x:v>-0.00684931506849315</x:v>
      </x:c>
      <x:c r="J14" s="137" t="n">
        <x:f>IF(J8=0,0,J13/ABS(J8))</x:f>
        <x:v>-0.011185682326621925</x:v>
      </x:c>
      <x:c r="K14" s="137" t="n">
        <x:f>IF(K8=0,0,K13/ABS(K8))</x:f>
        <x:v>-0.013186813186813187</x:v>
      </x:c>
      <x:c r="L14" s="137" t="n">
        <x:f>IF(L8=0,0,L13/ABS(L8))</x:f>
        <x:v>-0.015053763440860216</x:v>
      </x:c>
      <x:c r="M14" s="137" t="n">
        <x:f>IF(M8=0,0,M13/ABS(M8))</x:f>
        <x:v>-0.02736842105263158</x:v>
      </x:c>
      <x:c r="N14" s="137" t="n">
        <x:f>IF(N8=0,0,N13/ABS(N8))</x:f>
        <x:v>-0.011087337093950593</x:v>
      </x:c>
    </x:row>
  </x:sheetData>
  <x:mergeCells>
    <x:mergeCell ref="A1:N2"/>
    <x:mergeCell ref="A3:N3"/>
  </x:mergeCells>
  <x:conditionalFormatting sqref="B11:N11">
    <x:cfRule type="colorScale" priority="1">
      <x:colorScale>
        <x:cfvo type="min"/>
        <x:cfvo type="percentile" val="50"/>
        <x:cfvo type="max"/>
        <x:color rgb="FFF8D7DA"/>
        <x:color rgb="FFFFF3CD"/>
        <x:color rgb="FFDDEFD8"/>
      </x:colorScale>
    </x:cfRule>
  </x:conditionalFormatting>
  <x:conditionalFormatting sqref="B13:N13">
    <x:cfRule type="colorScale" priority="2">
      <x:colorScale>
        <x:cfvo type="min"/>
        <x:cfvo type="percentile" val="50"/>
        <x:cfvo type="max"/>
        <x:color rgb="FFDDEFD8"/>
        <x:color rgb="FFFFF3CD"/>
        <x:color rgb="FFF8D7DA"/>
      </x:colorScale>
    </x:cfRule>
  </x:conditionalFormatting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27" hidden="0" customWidth="1"/>
    <x:col min="2" max="2" width="15" hidden="0" customWidth="1"/>
    <x:col min="3" max="3" width="15" hidden="0" customWidth="1"/>
    <x:col min="4" max="4" width="15" hidden="0" customWidth="1"/>
    <x:col min="5" max="5" width="24" hidden="0" customWidth="1"/>
    <x:col min="6" max="6" width="16" hidden="0" customWidth="1"/>
    <x:col min="7" max="7" width="16" hidden="0" customWidth="1"/>
    <x:col min="8" max="8" width="16" hidden="0" customWidth="1"/>
  </x:cols>
  <x:sheetData>
    <x:row r="1">
      <x:c r="A1" s="4" t="str">
        <x:v>SCÉNARIOS – BASE / UPSIDE / DOWNSIDE</x:v>
      </x:c>
      <x:c r="B1" s="4"/>
      <x:c r="C1" s="4"/>
      <x:c r="D1" s="4"/>
      <x:c r="E1" s="4"/>
      <x:c r="F1" s="4"/>
      <x:c r="G1" s="4"/>
      <x:c r="H1" s="4"/>
    </x:row>
    <x:row r="2">
      <x:c r="A2" s="4"/>
      <x:c r="B2" s="4"/>
      <x:c r="C2" s="4"/>
      <x:c r="D2" s="4"/>
      <x:c r="E2" s="4"/>
      <x:c r="F2" s="4"/>
      <x:c r="G2" s="4"/>
      <x:c r="H2" s="4"/>
    </x:row>
    <x:row r="3">
      <x:c r="A3" s="10" t="str">
        <x:v>Testez la sensibilité de la croissance, du burn et du runway selon trois trajectoires.</x:v>
      </x:c>
      <x:c r="B3" s="10"/>
      <x:c r="C3" s="10"/>
      <x:c r="D3" s="10"/>
      <x:c r="E3" s="10"/>
      <x:c r="F3" s="10"/>
      <x:c r="G3" s="10"/>
      <x:c r="H3" s="10"/>
    </x:row>
    <x:row r="5">
      <x:c r="A5" s="139" t="str">
        <x:v>Indicateur</x:v>
      </x:c>
      <x:c r="B5" s="139" t="str">
        <x:v>Downside</x:v>
      </x:c>
      <x:c r="C5" s="139" t="str">
        <x:v>Base</x:v>
      </x:c>
      <x:c r="D5" s="139" t="str">
        <x:v>Upside</x:v>
      </x:c>
      <x:c r="E5" s="139" t="str">
        <x:v>Formule / lecture</x:v>
      </x:c>
      <x:c r="F5" s="139" t="str">
        <x:v>Downside impact</x:v>
      </x:c>
      <x:c r="G5" s="139" t="str">
        <x:v>Base impact</x:v>
      </x:c>
      <x:c r="H5" s="139" t="str">
        <x:v>Upside impact</x:v>
      </x:c>
    </x:row>
    <x:row r="6">
      <x:c r="A6" s="32" t="str">
        <x:v>Croissance CA mensuelle</x:v>
      </x:c>
      <x:c r="B6" s="143" t="n">
        <x:f>'Hypothèses'!B15</x:f>
        <x:v>0.03</x:v>
      </x:c>
      <x:c r="C6" s="144" t="n">
        <x:f>'Hypothèses'!B13</x:f>
        <x:v>0.08</x:v>
      </x:c>
      <x:c r="D6" s="145" t="n">
        <x:f>'Hypothèses'!B14</x:f>
        <x:v>0.12</x:v>
      </x:c>
      <x:c r="E6" s="32" t="str">
        <x:v>Croissance mensuelle</x:v>
      </x:c>
      <x:c r="F6" s="137" t="n">
        <x:f>B6-C6</x:f>
        <x:v>-0.05</x:v>
      </x:c>
      <x:c r="G6" s="137" t="n">
        <x:f>C6</x:f>
        <x:v>0.08</x:v>
      </x:c>
      <x:c r="H6" s="137" t="n">
        <x:f>D6-C6</x:f>
        <x:v>0.039999999999999994</x:v>
      </x:c>
    </x:row>
    <x:row r="7">
      <x:c r="A7" s="32" t="str">
        <x:v>Marge brute</x:v>
      </x:c>
      <x:c r="B7" s="143" t="n">
        <x:f>'Hypothèses'!B16</x:f>
        <x:v>0.72</x:v>
      </x:c>
      <x:c r="C7" s="144" t="n">
        <x:f>'Hypothèses'!B16</x:f>
        <x:v>0.72</x:v>
      </x:c>
      <x:c r="D7" s="145" t="n">
        <x:f>'Hypothèses'!B16</x:f>
        <x:v>0.72</x:v>
      </x:c>
      <x:c r="E7" s="32" t="str">
        <x:v>Hypothèse marge</x:v>
      </x:c>
      <x:c r="F7" s="137" t="n">
        <x:f>B7-C7</x:f>
        <x:v>0</x:v>
      </x:c>
      <x:c r="G7" s="137" t="n">
        <x:f>C7</x:f>
        <x:v>0.72</x:v>
      </x:c>
      <x:c r="H7" s="137" t="n">
        <x:f>D7-C7</x:f>
        <x:v>0</x:v>
      </x:c>
    </x:row>
    <x:row r="8">
      <x:c r="A8" s="32" t="str">
        <x:v>OPEX mensuel moyen</x:v>
      </x:c>
      <x:c r="B8" s="107" t="n">
        <x:f>SUM('Burn &amp; Runway'!B9:B14)*0.95</x:f>
        <x:v>-394250</x:v>
      </x:c>
      <x:c r="C8" s="149" t="n">
        <x:f>SUM('Burn &amp; Runway'!B9:B14)</x:f>
        <x:v>-415000</x:v>
      </x:c>
      <x:c r="D8" s="105" t="n">
        <x:f>SUM('Burn &amp; Runway'!B9:B14)*1.10</x:f>
        <x:v>-456500.00000000006</x:v>
      </x:c>
      <x:c r="E8" s="32" t="str">
        <x:v>Coûts mensuels</x:v>
      </x:c>
      <x:c r="F8" s="109" t="n">
        <x:f>B8-C8</x:f>
        <x:v>20750</x:v>
      </x:c>
      <x:c r="G8" s="109" t="n">
        <x:f>C8</x:f>
        <x:v>-415000</x:v>
      </x:c>
      <x:c r="H8" s="109" t="n">
        <x:f>D8-C8</x:f>
        <x:v>-41500.00000000006</x:v>
      </x:c>
    </x:row>
    <x:row r="9">
      <x:c r="A9" s="32" t="str">
        <x:v>CA fin d’année</x:v>
      </x:c>
      <x:c r="B9" s="107" t="n">
        <x:f>IF(B6=0,12*'Burn &amp; Runway'!B6,'Burn &amp; Runway'!B6*((1+B6)^12-1)/B6)</x:f>
        <x:v>2554565.3210770716</x:v>
      </x:c>
      <x:c r="C9" s="149" t="n">
        <x:f>IF(C6=0,12*'Burn &amp; Runway'!B6,'Burn &amp; Runway'!B6*((1+C6)^12-1)/C6)</x:f>
        <x:v>3415882.7628427045</x:v>
      </x:c>
      <x:c r="D9" s="105" t="n">
        <x:f>IF(D6=0,12*'Burn &amp; Runway'!B6,'Burn &amp; Runway'!B6*((1+D6)^12-1)/D6)</x:f>
        <x:v>4343963.988820468</x:v>
      </x:c>
      <x:c r="E9" s="32" t="str">
        <x:v>Projection CA M12</x:v>
      </x:c>
      <x:c r="F9" s="109" t="n">
        <x:f>B9-C9</x:f>
        <x:v>-861317.441765633</x:v>
      </x:c>
      <x:c r="G9" s="109" t="n">
        <x:f>C9</x:f>
        <x:v>3415882.7628427045</x:v>
      </x:c>
      <x:c r="H9" s="109" t="n">
        <x:f>D9-C9</x:f>
        <x:v>928081.2259777635</x:v>
      </x:c>
    </x:row>
    <x:row r="10">
      <x:c r="A10" s="32" t="str">
        <x:v>Burn moyen</x:v>
      </x:c>
      <x:c r="B10" s="107" t="n">
        <x:f>MAX(0,-((B9*B7)+(B8*12))/12)</x:f>
        <x:v>240976.08073537573</x:v>
      </x:c>
      <x:c r="C10" s="149" t="n">
        <x:f>MAX(0,-((C9*C7)+(C8*12))/12)</x:f>
        <x:v>210047.03422943773</x:v>
      </x:c>
      <x:c r="D10" s="105" t="n">
        <x:f>MAX(0,-((D9*D7)+(D8*12))/12)</x:f>
        <x:v>195862.160670772</x:v>
      </x:c>
      <x:c r="E10" s="32" t="str">
        <x:v>Cash consommé / mois</x:v>
      </x:c>
      <x:c r="F10" s="109" t="n">
        <x:f>B10-C10</x:f>
        <x:v>30929.046505937993</x:v>
      </x:c>
      <x:c r="G10" s="109" t="n">
        <x:f>C10</x:f>
        <x:v>210047.03422943773</x:v>
      </x:c>
      <x:c r="H10" s="109" t="n">
        <x:f>D10-C10</x:f>
        <x:v>-14184.873558665742</x:v>
      </x:c>
    </x:row>
    <x:row r="11">
      <x:c r="A11" s="32" t="str">
        <x:v>Cash fin d’année</x:v>
      </x:c>
      <x:c r="B11" s="107" t="n">
        <x:f>'Hypothèses'!B8+'Hypothèses'!B9-12*B10</x:f>
        <x:v>-971712.9688245086</x:v>
      </x:c>
      <x:c r="C11" s="149" t="n">
        <x:f>'Hypothèses'!B8+'Hypothèses'!B9-12*C10</x:f>
        <x:v>-600564.4107532529</x:v>
      </x:c>
      <x:c r="D11" s="105" t="n">
        <x:f>'Hypothèses'!B8+'Hypothèses'!B9-12*D10</x:f>
        <x:v>-430345.928049264</x:v>
      </x:c>
      <x:c r="E11" s="32" t="str">
        <x:v>Cash après 12 mois</x:v>
      </x:c>
      <x:c r="F11" s="109" t="n">
        <x:f>B11-C11</x:f>
        <x:v>-371148.5580712557</x:v>
      </x:c>
      <x:c r="G11" s="109" t="n">
        <x:f>C11</x:f>
        <x:v>-600564.4107532529</x:v>
      </x:c>
      <x:c r="H11" s="109" t="n">
        <x:f>D11-C11</x:f>
        <x:v>170218.4827039889</x:v>
      </x:c>
    </x:row>
    <x:row r="12">
      <x:c r="A12" s="32" t="str">
        <x:v>Runway fin d’année</x:v>
      </x:c>
      <x:c r="B12" s="151" t="n">
        <x:f>IF(B10=0,99,MAX(0,B11/B10))</x:f>
        <x:v>0</x:v>
      </x:c>
      <x:c r="C12" s="152" t="n">
        <x:f>IF(C10=0,99,MAX(0,C11/C10))</x:f>
        <x:v>0</x:v>
      </x:c>
      <x:c r="D12" s="153" t="n">
        <x:f>IF(D10=0,99,MAX(0,D11/D10))</x:f>
        <x:v>0</x:v>
      </x:c>
      <x:c r="E12" s="32" t="str">
        <x:v>Mois de runway</x:v>
      </x:c>
      <x:c r="F12" s="119" t="n">
        <x:f>B12-C12</x:f>
        <x:v>0</x:v>
      </x:c>
      <x:c r="G12" s="119" t="n">
        <x:f>C12</x:f>
        <x:v>0</x:v>
      </x:c>
      <x:c r="H12" s="119" t="n">
        <x:f>D12-C12</x:f>
        <x:v>0</x:v>
      </x:c>
    </x:row>
  </x:sheetData>
  <x:mergeCells>
    <x:mergeCell ref="A1:H2"/>
    <x:mergeCell ref="A3:H3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5" hidden="0" customWidth="1"/>
    <x:col min="3" max="3" width="13" hidden="0" customWidth="1"/>
    <x:col min="4" max="4" width="15" hidden="0" customWidth="1"/>
    <x:col min="5" max="5" width="13" hidden="0" customWidth="1"/>
    <x:col min="6" max="6" width="16" hidden="0" customWidth="1"/>
    <x:col min="7" max="7" width="13" hidden="0" customWidth="1"/>
    <x:col min="8" max="8" width="18" hidden="0" customWidth="1"/>
    <x:col min="9" max="9" width="18" hidden="0" customWidth="1"/>
    <x:col min="10" max="10" width="14" hidden="0" customWidth="1"/>
  </x:cols>
  <x:sheetData>
    <x:row r="1">
      <x:c r="A1" s="4" t="str">
        <x:v>CAP TABLE – STRUCTURE DU CAPITAL &amp; DILUTION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>
      <x:c r="A2" s="4"/>
      <x:c r="B2" s="4"/>
      <x:c r="C2" s="4"/>
      <x:c r="D2" s="4"/>
      <x:c r="E2" s="4"/>
      <x:c r="F2" s="4"/>
      <x:c r="G2" s="4"/>
      <x:c r="H2" s="4"/>
      <x:c r="I2" s="4"/>
      <x:c r="J2" s="4"/>
    </x:row>
    <x:row r="3">
      <x:c r="A3" s="10" t="str">
        <x:v>Visualisez la répartition du capital avant et après levée, y compris le pool BSPCE.</x:v>
      </x:c>
      <x:c r="B3" s="10"/>
      <x:c r="C3" s="10"/>
      <x:c r="D3" s="10"/>
      <x:c r="E3" s="10"/>
      <x:c r="F3" s="10"/>
      <x:c r="G3" s="10"/>
      <x:c r="H3" s="10"/>
      <x:c r="I3" s="10"/>
      <x:c r="J3" s="10"/>
    </x:row>
    <x:row r="5">
      <x:c r="A5" s="139" t="str">
        <x:v>Actionnaire</x:v>
      </x:c>
      <x:c r="B5" s="139" t="str">
        <x:v>Actions pré-money</x:v>
      </x:c>
      <x:c r="C5" s="139" t="str">
        <x:v>% pré-money</x:v>
      </x:c>
      <x:c r="D5" s="139" t="str">
        <x:v>Nouvelles actions</x:v>
      </x:c>
      <x:c r="E5" s="139" t="str">
        <x:v>Pool BSPCE</x:v>
      </x:c>
      <x:c r="F5" s="139" t="str">
        <x:v>Actions post-money</x:v>
      </x:c>
      <x:c r="G5" s="139" t="str">
        <x:v>% post-money</x:v>
      </x:c>
      <x:c r="H5" s="139" t="str">
        <x:v>Valeur pré-money (€)</x:v>
      </x:c>
      <x:c r="I5" s="139" t="str">
        <x:v>Valeur post-money (€)</x:v>
      </x:c>
      <x:c r="J5" s="139" t="str">
        <x:v>Dilution (pts)</x:v>
      </x:c>
    </x:row>
    <x:row r="6">
      <x:c r="A6" s="32" t="str">
        <x:v>Fondateur A</x:v>
      </x:c>
      <x:c r="B6" s="110" t="n">
        <x:v>2200000</x:v>
      </x:c>
      <x:c r="C6" s="67" t="n">
        <x:f>IF($B$12=0,0,B6/$B$12)</x:f>
        <x:v>0.55</x:v>
      </x:c>
      <x:c r="D6" s="161"/>
      <x:c r="E6" s="161"/>
      <x:c r="F6" s="67" t="n">
        <x:f>B6+D6+E6</x:f>
        <x:v>2200000</x:v>
      </x:c>
      <x:c r="G6" s="159" t="n">
        <x:f>IF($F$12=0,0,F6/$F$12)</x:f>
        <x:v>0.43043478260869567</x:v>
      </x:c>
      <x:c r="H6" s="67" t="n">
        <x:f>B6*'Hypothèses'!B10</x:f>
        <x:v>5500000</x:v>
      </x:c>
      <x:c r="I6" s="67" t="n">
        <x:f>F6*'Hypothèses'!B10</x:f>
        <x:v>5500000</x:v>
      </x:c>
      <x:c r="J6" s="159" t="n">
        <x:f>C6-G6</x:f>
        <x:v>0.11956521739130438</x:v>
      </x:c>
    </x:row>
    <x:row r="7">
      <x:c r="A7" s="32" t="str">
        <x:v>Fondateur B</x:v>
      </x:c>
      <x:c r="B7" s="110" t="n">
        <x:v>1200000</x:v>
      </x:c>
      <x:c r="C7" s="67" t="n">
        <x:f>IF($B$12=0,0,B7/$B$12)</x:f>
        <x:v>0.3</x:v>
      </x:c>
      <x:c r="D7" s="161"/>
      <x:c r="E7" s="161"/>
      <x:c r="F7" s="67" t="n">
        <x:f>B7+D7+E7</x:f>
        <x:v>1200000</x:v>
      </x:c>
      <x:c r="G7" s="159" t="n">
        <x:f>IF($F$12=0,0,F7/$F$12)</x:f>
        <x:v>0.23478260869565218</x:v>
      </x:c>
      <x:c r="H7" s="67" t="n">
        <x:f>B7*'Hypothèses'!B10</x:f>
        <x:v>3000000</x:v>
      </x:c>
      <x:c r="I7" s="67" t="n">
        <x:f>F7*'Hypothèses'!B10</x:f>
        <x:v>3000000</x:v>
      </x:c>
      <x:c r="J7" s="159" t="n">
        <x:f>C7-G7</x:f>
        <x:v>0.06521739130434781</x:v>
      </x:c>
    </x:row>
    <x:row r="8">
      <x:c r="A8" s="32" t="str">
        <x:v>Business Angels</x:v>
      </x:c>
      <x:c r="B8" s="110" t="n">
        <x:v>600000</x:v>
      </x:c>
      <x:c r="C8" s="67" t="n">
        <x:f>IF($B$12=0,0,B8/$B$12)</x:f>
        <x:v>0.15</x:v>
      </x:c>
      <x:c r="D8" s="161"/>
      <x:c r="E8" s="161"/>
      <x:c r="F8" s="67" t="n">
        <x:f>B8+D8+E8</x:f>
        <x:v>600000</x:v>
      </x:c>
      <x:c r="G8" s="159" t="n">
        <x:f>IF($F$12=0,0,F8/$F$12)</x:f>
        <x:v>0.11739130434782609</x:v>
      </x:c>
      <x:c r="H8" s="67" t="n">
        <x:f>B8*'Hypothèses'!B10</x:f>
        <x:v>1500000</x:v>
      </x:c>
      <x:c r="I8" s="67" t="n">
        <x:f>F8*'Hypothèses'!B10</x:f>
        <x:v>1500000</x:v>
      </x:c>
      <x:c r="J8" s="159" t="n">
        <x:f>C8-G8</x:f>
        <x:v>0.032608695652173905</x:v>
      </x:c>
    </x:row>
    <x:row r="9">
      <x:c r="A9" s="32" t="str">
        <x:v>Nouveaux investisseurs</x:v>
      </x:c>
      <x:c r="B9" s="110" t="n">
        <x:v>0</x:v>
      </x:c>
      <x:c r="C9" s="67" t="n">
        <x:f>IF($B$12=0,0,B9/$B$12)</x:f>
        <x:v>0</x:v>
      </x:c>
      <x:c r="D9" s="161" t="n">
        <x:f>'Hypothèses'!B9/'Hypothèses'!B10</x:f>
        <x:v>600000</x:v>
      </x:c>
      <x:c r="E9" s="161"/>
      <x:c r="F9" s="67" t="n">
        <x:f>B9+D9+E9</x:f>
        <x:v>600000</x:v>
      </x:c>
      <x:c r="G9" s="159" t="n">
        <x:f>IF($F$12=0,0,F9/$F$12)</x:f>
        <x:v>0.11739130434782609</x:v>
      </x:c>
      <x:c r="H9" s="67" t="n">
        <x:f>B9*'Hypothèses'!B10</x:f>
        <x:v>0</x:v>
      </x:c>
      <x:c r="I9" s="67" t="n">
        <x:f>F9*'Hypothèses'!B10</x:f>
        <x:v>1500000</x:v>
      </x:c>
      <x:c r="J9" s="159" t="n">
        <x:f>C9-G9</x:f>
        <x:v>-0.11739130434782609</x:v>
      </x:c>
    </x:row>
    <x:row r="10">
      <x:c r="A10" s="32" t="str">
        <x:v>BSPCE / ESOP</x:v>
      </x:c>
      <x:c r="B10" s="110" t="n">
        <x:v>0</x:v>
      </x:c>
      <x:c r="C10" s="67" t="n">
        <x:f>IF($B$12=0,0,B10/$B$12)</x:f>
        <x:v>0</x:v>
      </x:c>
      <x:c r="D10" s="161"/>
      <x:c r="E10" s="161" t="n">
        <x:f>('Hypothèses'!B12*(B12+D9))/(1-'Hypothèses'!B12)</x:f>
        <x:v>511111.1111111111</x:v>
      </x:c>
      <x:c r="F10" s="67" t="n">
        <x:f>B10+D10+E10</x:f>
        <x:v>511111.1111111111</x:v>
      </x:c>
      <x:c r="G10" s="159" t="n">
        <x:f>IF($F$12=0,0,F10/$F$12)</x:f>
        <x:v>0.1</x:v>
      </x:c>
      <x:c r="H10" s="67" t="n">
        <x:f>B10*'Hypothèses'!B10</x:f>
        <x:v>0</x:v>
      </x:c>
      <x:c r="I10" s="67" t="n">
        <x:f>F10*'Hypothèses'!B10</x:f>
        <x:v>1277777.7777777778</x:v>
      </x:c>
      <x:c r="J10" s="159" t="n">
        <x:f>C10-G10</x:f>
        <x:v>-0.1</x:v>
      </x:c>
    </x:row>
    <x:row r="11">
      <x:c r="B11" s="67"/>
      <x:c r="C11" s="67"/>
      <x:c r="D11" s="67"/>
      <x:c r="E11" s="67"/>
      <x:c r="F11" s="67"/>
      <x:c r="G11" s="159"/>
      <x:c r="H11" s="67"/>
      <x:c r="I11" s="67"/>
    </x:row>
    <x:row r="12">
      <x:c r="A12" s="73" t="str">
        <x:v>TOTAL</x:v>
      </x:c>
      <x:c r="B12" s="74" t="n">
        <x:f>SUM(B6:B10)</x:f>
        <x:v>4000000</x:v>
      </x:c>
      <x:c r="C12" s="74" t="n">
        <x:f>SUM(C6:C10)</x:f>
        <x:v>1</x:v>
      </x:c>
      <x:c r="D12" s="74"/>
      <x:c r="E12" s="74"/>
      <x:c r="F12" s="74" t="n">
        <x:f>SUM(F6:F10)</x:f>
        <x:v>5111111.111111111</x:v>
      </x:c>
      <x:c r="G12" s="165" t="n">
        <x:f>SUM(G6:G10)</x:f>
        <x:v>1</x:v>
      </x:c>
      <x:c r="H12" s="74" t="n">
        <x:f>SUM(H6:H10)</x:f>
        <x:v>10000000</x:v>
      </x:c>
      <x:c r="I12" s="74" t="n">
        <x:f>SUM(I6:I10)</x:f>
        <x:v>12777777.777777778</x:v>
      </x:c>
      <x:c r="J12" s="73"/>
    </x:row>
  </x:sheetData>
  <x:mergeCells>
    <x:mergeCell ref="A1:J2"/>
    <x:mergeCell ref="A3:J3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31" hidden="0" customWidth="1"/>
    <x:col min="2" max="2" width="18" hidden="0" customWidth="1"/>
    <x:col min="3" max="3" width="16" hidden="0" customWidth="1"/>
    <x:col min="4" max="4" width="18" hidden="0" customWidth="1"/>
    <x:col min="5" max="5" width="4" hidden="0" customWidth="1"/>
    <x:col min="6" max="6" width="16" hidden="0" customWidth="1"/>
    <x:col min="7" max="7" width="16" hidden="0" customWidth="1"/>
    <x:col min="8" max="8" width="16" hidden="0" customWidth="1"/>
  </x:cols>
  <x:sheetData>
    <x:row r="1">
      <x:c r="A1" s="4" t="str">
        <x:v>UNIT ECONOMICS – RENTABILITÉ PAR CLIENT</x:v>
      </x:c>
      <x:c r="B1" s="4"/>
      <x:c r="C1" s="4"/>
      <x:c r="D1" s="4"/>
      <x:c r="E1" s="4"/>
      <x:c r="F1" s="4"/>
      <x:c r="G1" s="4"/>
      <x:c r="H1" s="4"/>
    </x:row>
    <x:row r="2">
      <x:c r="A2" s="4"/>
      <x:c r="B2" s="4"/>
      <x:c r="C2" s="4"/>
      <x:c r="D2" s="4"/>
      <x:c r="E2" s="4"/>
      <x:c r="F2" s="4"/>
      <x:c r="G2" s="4"/>
      <x:c r="H2" s="4"/>
    </x:row>
    <x:row r="3">
      <x:c r="A3" s="10" t="str">
        <x:v>Mesurez ARPA, marge brute, CAC, LTV, payback, churn et efficacité de croissance.</x:v>
      </x:c>
      <x:c r="B3" s="10"/>
      <x:c r="C3" s="10"/>
      <x:c r="D3" s="10"/>
      <x:c r="E3" s="10"/>
      <x:c r="F3" s="10"/>
      <x:c r="G3" s="10"/>
      <x:c r="H3" s="10"/>
    </x:row>
    <x:row r="5">
      <x:c r="A5" s="139" t="str">
        <x:v>Indicateur</x:v>
      </x:c>
      <x:c r="B5" s="139" t="str">
        <x:v>Valeur</x:v>
      </x:c>
      <x:c r="C5" s="139" t="str">
        <x:v>Cible</x:v>
      </x:c>
      <x:c r="D5" s="139" t="str">
        <x:v>Lecture</x:v>
      </x:c>
    </x:row>
    <x:row r="6">
      <x:c r="A6" s="32" t="str">
        <x:v>ARPA mensuel</x:v>
      </x:c>
      <x:c r="B6" s="171" t="n">
        <x:f>'Hypothèses'!E6</x:f>
        <x:v>420</x:v>
      </x:c>
      <x:c r="C6" s="110" t="n">
        <x:v>500</x:v>
      </x:c>
      <x:c r="D6" s="32" t="str">
        <x:f>IF(B6&gt;=C6,"Solide","À améliorer")</x:f>
        <x:v>À améliorer</x:v>
      </x:c>
    </x:row>
    <x:row r="7">
      <x:c r="A7" s="32" t="str">
        <x:v>Marge brute</x:v>
      </x:c>
      <x:c r="B7" s="173" t="n">
        <x:f>'Hypothèses'!E7</x:f>
        <x:v>0.72</x:v>
      </x:c>
      <x:c r="C7" s="179" t="n">
        <x:v>0.75</x:v>
      </x:c>
      <x:c r="D7" s="32" t="str">
        <x:f>IF(B7&gt;=C7,"Solide","À améliorer")</x:f>
        <x:v>À améliorer</x:v>
      </x:c>
    </x:row>
    <x:row r="8">
      <x:c r="A8" s="32" t="str">
        <x:v>CAC</x:v>
      </x:c>
      <x:c r="B8" s="171" t="n">
        <x:f>'Hypothèses'!E8</x:f>
        <x:v>1800</x:v>
      </x:c>
      <x:c r="C8" s="110" t="n">
        <x:v>1500</x:v>
      </x:c>
      <x:c r="D8" s="32" t="str">
        <x:f>IF(B8&lt;=C8,"Solide","À améliorer")</x:f>
        <x:v>À améliorer</x:v>
      </x:c>
    </x:row>
    <x:row r="9">
      <x:c r="A9" s="32" t="str">
        <x:v>Churn mensuel</x:v>
      </x:c>
      <x:c r="B9" s="173" t="n">
        <x:f>'Hypothèses'!E9</x:f>
        <x:v>0.025</x:v>
      </x:c>
      <x:c r="C9" s="179" t="n">
        <x:v>0.02</x:v>
      </x:c>
      <x:c r="D9" s="32" t="str">
        <x:f>IF(B9&lt;=C9,"Solide","À améliorer")</x:f>
        <x:v>À améliorer</x:v>
      </x:c>
    </x:row>
    <x:row r="10">
      <x:c r="A10" s="32" t="str">
        <x:v>LTV</x:v>
      </x:c>
      <x:c r="B10" s="171" t="n">
        <x:f>IF(B9=0,0,B6*B7/B9)</x:f>
        <x:v>12095.999999999998</x:v>
      </x:c>
      <x:c r="C10" s="110" t="n">
        <x:v>18000</x:v>
      </x:c>
      <x:c r="D10" s="32" t="str">
        <x:f>IF(B10&gt;=C10,"Solide","À améliorer")</x:f>
        <x:v>À améliorer</x:v>
      </x:c>
    </x:row>
    <x:row r="11">
      <x:c r="A11" s="32" t="str">
        <x:v>LTV / CAC</x:v>
      </x:c>
      <x:c r="B11" s="175" t="n">
        <x:f>IF(B8=0,0,B10/B8)</x:f>
        <x:v>6.719999999999999</x:v>
      </x:c>
      <x:c r="C11" s="181" t="n">
        <x:v>3</x:v>
      </x:c>
      <x:c r="D11" s="32" t="str">
        <x:f>IF(B11&gt;=C11,"Solide","À améliorer")</x:f>
        <x:v>Solide</x:v>
      </x:c>
    </x:row>
    <x:row r="12">
      <x:c r="A12" s="32" t="str">
        <x:v>Payback CAC (mois)</x:v>
      </x:c>
      <x:c r="B12" s="177" t="n">
        <x:f>IF(B6*B7=0,0,B8/(B6*B7))</x:f>
        <x:v>5.9523809523809526</x:v>
      </x:c>
      <x:c r="C12" s="183" t="n">
        <x:v>12</x:v>
      </x:c>
      <x:c r="D12" s="32" t="str">
        <x:f>IF(B12&lt;=C12,"Solide","À améliorer")</x:f>
        <x:v>Solide</x:v>
      </x:c>
    </x:row>
    <x:row r="14">
      <x:c r="A14" s="185" t="str">
        <x:v>SYNTHÈSE UNIT ECONOMICS</x:v>
      </x:c>
      <x:c r="B14" s="185"/>
      <x:c r="C14" s="185"/>
      <x:c r="D14" s="185"/>
      <x:c r="E14" s="185"/>
      <x:c r="F14" s="185"/>
      <x:c r="G14" s="185"/>
      <x:c r="H14" s="185"/>
    </x:row>
    <x:row r="15">
      <x:c r="A15" s="15" t="str">
        <x:v>Contribution brute / client / mois</x:v>
      </x:c>
      <x:c r="B15" s="67" t="n">
        <x:f>B6*B7-'Hypothèses'!E10</x:f>
        <x:v>274.4</x:v>
      </x:c>
      <x:c r="C15" s="50"/>
      <x:c r="D15" s="50"/>
      <x:c r="E15" s="50"/>
      <x:c r="F15" s="50"/>
      <x:c r="G15" s="50"/>
      <x:c r="H15" s="50"/>
    </x:row>
    <x:row r="16">
      <x:c r="A16" s="15" t="str">
        <x:v>Clients pour couvrir 100 k€ d’OPEX</x:v>
      </x:c>
      <x:c r="B16" s="67" t="n">
        <x:f>IF(B15=0,0,100000/B15)</x:f>
        <x:v>364.4314868804665</x:v>
      </x:c>
      <x:c r="C16" s="50"/>
      <x:c r="D16" s="50"/>
      <x:c r="E16" s="50"/>
      <x:c r="F16" s="50"/>
      <x:c r="G16" s="50"/>
      <x:c r="H16" s="50"/>
    </x:row>
    <x:row r="17">
      <x:c r="A17" s="15" t="str">
        <x:v>Burn multiple simplifié</x:v>
      </x:c>
      <x:c r="B17" s="67" t="n">
        <x:f>IF('Budget vs Réalisé'!N11&lt;=0,0,ABS('Budget vs Réalisé'!N13)/'Budget vs Réalisé'!N11)</x:f>
        <x:v>0</x:v>
      </x:c>
      <x:c r="C17" s="50"/>
      <x:c r="D17" s="50"/>
      <x:c r="E17" s="50"/>
      <x:c r="F17" s="50"/>
      <x:c r="G17" s="50"/>
      <x:c r="H17" s="50"/>
    </x:row>
    <x:row r="18">
      <x:c r="A18" s="15" t="str">
        <x:v>Diagnostic</x:v>
      </x:c>
      <x:c r="B18" s="188" t="str">
        <x:f>IF(B11&lt;3,"LTV/CAC sous 3x : l’économie client doit être renforcée avant d’accélérer l’acquisition.",IF(B12&gt;12,"Payback supérieur à 12 mois : surveiller le coût d’acquisition et la marge brute.","Unit economics globalement solides : l’acquisition peut être accélérée sous contrôle du churn et du burn."))</x:f>
        <x:v>Unit economics globalement solides : l’acquisition peut être accélérée sous contrôle du churn et du burn.</x:v>
      </x:c>
      <x:c r="C18" s="188"/>
      <x:c r="D18" s="188"/>
      <x:c r="E18" s="188"/>
      <x:c r="F18" s="188"/>
      <x:c r="G18" s="188"/>
      <x:c r="H18" s="188"/>
    </x:row>
  </x:sheetData>
  <x:mergeCells>
    <x:mergeCell ref="A1:H2"/>
    <x:mergeCell ref="A3:H3"/>
    <x:mergeCell ref="A14:H14"/>
    <x:mergeCell ref="B18:H18"/>
  </x:mergeCells>
  <x:pageMargins left="0.7" right="0.7" top="0.75" bottom="0.75" header="0.3" footer="0.3"/>
</x:worksheet>
</file>