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1279b1479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 bord" sheetId="1" r:id="R4544cfb4997c417b"/>
    <x:sheet xmlns:r="http://schemas.openxmlformats.org/officeDocument/2006/relationships" name="Sites" sheetId="2" r:id="Rbe10843b209148ae"/>
    <x:sheet xmlns:r="http://schemas.openxmlformats.org/officeDocument/2006/relationships" name="Equipements" sheetId="3" r:id="R3532aab909754fd4"/>
    <x:sheet xmlns:r="http://schemas.openxmlformats.org/officeDocument/2006/relationships" name="Interventions" sheetId="4" r:id="R6f1ccb0588a64f7c"/>
    <x:sheet xmlns:r="http://schemas.openxmlformats.org/officeDocument/2006/relationships" name="Maintenance" sheetId="5" r:id="R4a709f9a62e1496a"/>
    <x:sheet xmlns:r="http://schemas.openxmlformats.org/officeDocument/2006/relationships" name="Contrats" sheetId="6" r:id="R74b057ca885b4417"/>
    <x:sheet xmlns:r="http://schemas.openxmlformats.org/officeDocument/2006/relationships" name="Prestataires" sheetId="7" r:id="Rebfb76fae2264504"/>
    <x:sheet xmlns:r="http://schemas.openxmlformats.org/officeDocument/2006/relationships" name="Energie" sheetId="8" r:id="R7d389850edc74be4"/>
    <x:sheet xmlns:r="http://schemas.openxmlformats.org/officeDocument/2006/relationships" name="Budgets &amp; CAPEX" sheetId="9" r:id="R9199701a14f345da"/>
    <x:sheet xmlns:r="http://schemas.openxmlformats.org/officeDocument/2006/relationships" name="Audits &amp; conformité" sheetId="10" r:id="R31d8ce1fc8e64670"/>
    <x:sheet xmlns:r="http://schemas.openxmlformats.org/officeDocument/2006/relationships" name="Parametres" sheetId="11" r:id="R3649c69444d049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0%"/>
    <x:numFmt numFmtId="201" formatCode="#,##0 &quot;€&quot;"/>
    <x:numFmt numFmtId="202" formatCode="0.0 &quot;€/m²&quot;"/>
    <x:numFmt numFmtId="203" formatCode="dd/mm/yyyy"/>
    <x:numFmt numFmtId="204" formatCode="0.0"/>
    <x:numFmt numFmtId="205" formatCode="mmm-yy"/>
    <x:numFmt numFmtId="206" formatCode="0.00 &quot;€&quot;"/>
    <x:numFmt numFmtId="207" formatCode="0.0%"/>
    <x:numFmt numFmtId="208" formatCode="#,##0.00 &quot;€&quot;"/>
    <x:numFmt numFmtId="209" formatCode="0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23313F"/>
      <x:name val="Carlito"/>
    </x:font>
    <x:font>
      <x:b/>
      <x:sz val="12"/>
      <x:color rgb="FFFFFFFF"/>
      <x:name val="Carlito"/>
    </x:font>
    <x:font>
      <x:sz val="9"/>
      <x:color rgb="FF23313F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b/>
      <x:sz val="20"/>
      <x:color rgb="FF23313F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EF5FF"/>
      </x:patternFill>
    </x:fill>
    <x:fill>
      <x:patternFill patternType="solid">
        <x:fgColor rgb="FF7B61FF"/>
      </x:patternFill>
    </x:fill>
    <x:fill>
      <x:patternFill patternType="solid">
        <x:fgColor rgb="FFEFEAFF"/>
      </x:patternFill>
    </x:fill>
    <x:fill>
      <x:patternFill patternType="solid">
        <x:fgColor rgb="FF2F80ED"/>
      </x:patternFill>
    </x:fill>
    <x:fill>
      <x:patternFill patternType="solid">
        <x:fgColor rgb="FFFFFFFF"/>
      </x:patternFill>
    </x:fill>
    <x:fill>
      <x:patternFill patternType="solid">
        <x:fgColor rgb="FFF7F9FC"/>
      </x:patternFill>
    </x:fill>
    <x:fill>
      <x:patternFill patternType="solid">
        <x:fgColor rgb="FFF2994A"/>
      </x:patternFill>
    </x:fill>
    <x:fill>
      <x:patternFill patternType="solid">
        <x:fgColor rgb="FFD64545"/>
      </x:patternFill>
    </x:fill>
    <x:fill>
      <x:patternFill patternType="solid">
        <x:fgColor rgb="FF159A9C"/>
      </x:patternFill>
    </x:fill>
    <x:fill>
      <x:patternFill patternType="solid">
        <x:fgColor rgb="FFD9A441"/>
      </x:patternFill>
    </x:fill>
    <x:fill>
      <x:patternFill patternType="solid">
        <x:fgColor rgb="FF27AE60"/>
      </x:patternFill>
    </x:fill>
  </x:fills>
  <x:borders count="20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30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left"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left"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center" wrapText="1"/>
    </x:xf>
    <x:xf numFmtId="0" fontId="5" fillId="6" borderId="3" xfId="0" applyNumberFormat="1" applyFont="1" applyFill="1" applyBorder="1" applyAlignment="1">
      <x:alignment horizontal="center" wrapText="1"/>
    </x:xf>
    <x:xf numFmtId="0" fontId="5" fillId="6" borderId="4" xfId="0" applyNumberFormat="1" applyFont="1" applyFill="1" applyBorder="1" applyAlignment="1">
      <x:alignment horizontal="center" wrapText="1"/>
    </x:xf>
    <x:xf numFmtId="0" fontId="5" fillId="6" borderId="2" xfId="0" applyNumberFormat="1" applyFont="1" applyFill="1" applyBorder="1" applyAlignment="1">
      <x:alignment horizontal="center" vertical="center" wrapText="1"/>
    </x:xf>
    <x:xf numFmtId="0" fontId="5" fillId="6" borderId="3" xfId="0" applyNumberFormat="1" applyFont="1" applyFill="1" applyBorder="1" applyAlignment="1">
      <x:alignment horizontal="center" vertical="center" wrapText="1"/>
    </x:xf>
    <x:xf numFmtId="0" fontId="5" fillId="6" borderId="4" xfId="0" applyNumberFormat="1" applyFont="1" applyFill="1" applyBorder="1" applyAlignment="1">
      <x:alignment horizontal="center"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horizontal="center" wrapText="1"/>
    </x:xf>
    <x:xf numFmtId="0" fontId="5" fillId="6" borderId="6" xfId="0" applyNumberFormat="1" applyFont="1" applyFill="1" applyBorder="1" applyAlignment="1">
      <x:alignment horizontal="center" wrapText="1"/>
    </x:xf>
    <x:xf numFmtId="0" fontId="5" fillId="6" borderId="7" xfId="0" applyNumberFormat="1" applyFont="1" applyFill="1" applyBorder="1" applyAlignment="1">
      <x:alignment horizontal="center" wrapText="1"/>
    </x:xf>
    <x:xf numFmtId="0" fontId="5" fillId="6" borderId="5" xfId="0" applyNumberFormat="1" applyFont="1" applyFill="1" applyBorder="1" applyAlignment="1">
      <x:alignment horizontal="center" vertical="center" wrapText="1"/>
    </x:xf>
    <x:xf numFmtId="0" fontId="5" fillId="6" borderId="6" xfId="0" applyNumberFormat="1" applyFont="1" applyFill="1" applyBorder="1" applyAlignment="1">
      <x:alignment horizontal="center" vertical="center" wrapText="1"/>
    </x:xf>
    <x:xf numFmtId="0" fontId="5" fillId="6" borderId="7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7" borderId="1" xfId="0" applyNumberFormat="1" applyFont="1" applyFill="1" applyBorder="1"/>
    <x:xf numFmtId="0" fontId="0" fillId="7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8" borderId="1" xfId="0" applyNumberFormat="1" applyFont="1" applyFill="1" applyBorder="1"/>
    <x:xf numFmtId="0" fontId="0" fillId="8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3" xfId="0" applyNumberFormat="1" applyFont="1" applyFill="1" applyBorder="1"/>
    <x:xf numFmtId="0" fontId="6" fillId="4" borderId="4" xfId="0" applyNumberFormat="1" applyFont="1" applyFill="1" applyBorder="1"/>
    <x:xf numFmtId="0" fontId="6" fillId="4" borderId="2" xfId="0" applyNumberFormat="1" applyFont="1" applyFill="1" applyBorder="1" applyAlignment="1">
      <x:alignment horizontal="center"/>
    </x:xf>
    <x:xf numFmtId="0" fontId="6" fillId="4" borderId="3" xfId="0" applyNumberFormat="1" applyFont="1" applyFill="1" applyBorder="1" applyAlignment="1">
      <x:alignment horizontal="center"/>
    </x:xf>
    <x:xf numFmtId="0" fontId="6" fillId="4" borderId="4" xfId="0" applyNumberFormat="1" applyFont="1" applyFill="1" applyBorder="1" applyAlignment="1">
      <x:alignment horizontal="center"/>
    </x:xf>
    <x:xf numFmtId="0" fontId="6" fillId="4" borderId="2" xfId="0" applyNumberFormat="1" applyFont="1" applyFill="1" applyBorder="1" applyAlignment="1">
      <x:alignment horizontal="center" vertical="center"/>
    </x:xf>
    <x:xf numFmtId="0" fontId="6" fillId="4" borderId="3" xfId="0" applyNumberFormat="1" applyFont="1" applyFill="1" applyBorder="1" applyAlignment="1">
      <x:alignment horizontal="center" vertical="center"/>
    </x:xf>
    <x:xf numFmtId="0" fontId="6" fillId="4" borderId="4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/>
    <x:xf numFmtId="0" fontId="6" fillId="4" borderId="5" xfId="0" applyNumberFormat="1" applyFont="1" applyFill="1" applyBorder="1"/>
    <x:xf numFmtId="0" fontId="6" fillId="4" borderId="6" xfId="0" applyNumberFormat="1" applyFont="1" applyFill="1" applyBorder="1"/>
    <x:xf numFmtId="0" fontId="6" fillId="4" borderId="7" xfId="0" applyNumberFormat="1" applyFont="1" applyFill="1" applyBorder="1"/>
    <x:xf numFmtId="0" fontId="6" fillId="4" borderId="5" xfId="0" applyNumberFormat="1" applyFont="1" applyFill="1" applyBorder="1" applyAlignment="1">
      <x:alignment horizontal="center"/>
    </x:xf>
    <x:xf numFmtId="0" fontId="6" fillId="4" borderId="6" xfId="0" applyNumberFormat="1" applyFont="1" applyFill="1" applyBorder="1" applyAlignment="1">
      <x:alignment horizontal="center"/>
    </x:xf>
    <x:xf numFmtId="0" fontId="6" fillId="4" borderId="7" xfId="0" applyNumberFormat="1" applyFont="1" applyFill="1" applyBorder="1" applyAlignment="1">
      <x:alignment horizontal="center"/>
    </x:xf>
    <x:xf numFmtId="0" fontId="6" fillId="4" borderId="5" xfId="0" applyNumberFormat="1" applyFont="1" applyFill="1" applyBorder="1" applyAlignment="1">
      <x:alignment horizontal="center" vertical="center"/>
    </x:xf>
    <x:xf numFmtId="0" fontId="6" fillId="4" borderId="6" xfId="0" applyNumberFormat="1" applyFont="1" applyFill="1" applyBorder="1" applyAlignment="1">
      <x:alignment horizontal="center" vertical="center"/>
    </x:xf>
    <x:xf numFmtId="0" fontId="6" fillId="4" borderId="7" xfId="0" applyNumberFormat="1" applyFont="1" applyFill="1" applyBorder="1" applyAlignment="1">
      <x:alignment horizontal="center" vertical="center"/>
    </x:xf>
    <x:xf numFmtId="200" fontId="0" fillId="5" borderId="0" xfId="0" applyNumberFormat="1" applyFont="1" applyFill="1" applyBorder="1"/>
    <x:xf numFmtId="200" fontId="0" fillId="7" borderId="0" xfId="0" applyNumberFormat="1" applyFont="1" applyFill="1" applyBorder="1"/>
    <x:xf numFmtId="200" fontId="0" fillId="5" borderId="1" xfId="0" applyNumberFormat="1" applyFont="1" applyFill="1" applyBorder="1"/>
    <x:xf numFmtId="200" fontId="0" fillId="7" borderId="1" xfId="0" applyNumberFormat="1" applyFont="1" applyFill="1" applyBorder="1"/>
    <x:xf numFmtId="201" fontId="0" fillId="7" borderId="0" xfId="0" applyNumberFormat="1" applyFont="1" applyFill="1" applyBorder="1"/>
    <x:xf numFmtId="201" fontId="0" fillId="8" borderId="0" xfId="0" applyNumberFormat="1" applyFont="1" applyFill="1" applyBorder="1"/>
    <x:xf numFmtId="201" fontId="0" fillId="7" borderId="1" xfId="0" applyNumberFormat="1" applyFont="1" applyFill="1" applyBorder="1"/>
    <x:xf numFmtId="201" fontId="0" fillId="8" borderId="1" xfId="0" applyNumberFormat="1" applyFont="1" applyFill="1" applyBorder="1"/>
    <x:xf numFmtId="200" fontId="0" fillId="8" borderId="0" xfId="0" applyNumberFormat="1" applyFont="1" applyFill="1" applyBorder="1"/>
    <x:xf numFmtId="200" fontId="0" fillId="8" borderId="1" xfId="0" applyNumberFormat="1" applyFont="1" applyFill="1" applyBorder="1"/>
    <x:xf numFmtId="202" fontId="0" fillId="7" borderId="0" xfId="0" applyNumberFormat="1" applyFont="1" applyFill="1" applyBorder="1"/>
    <x:xf numFmtId="202" fontId="0" fillId="8" borderId="0" xfId="0" applyNumberFormat="1" applyFont="1" applyFill="1" applyBorder="1"/>
    <x:xf numFmtId="202" fontId="0" fillId="7" borderId="1" xfId="0" applyNumberFormat="1" applyFont="1" applyFill="1" applyBorder="1"/>
    <x:xf numFmtId="202" fontId="0" fillId="8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7" borderId="0" xfId="0" applyNumberFormat="1" applyFont="1" applyFill="1" applyBorder="1"/>
    <x:xf numFmtId="203" fontId="0" fillId="8" borderId="0" xfId="0" applyNumberFormat="1" applyFont="1" applyFill="1" applyBorder="1"/>
    <x:xf numFmtId="203" fontId="0" fillId="7" borderId="1" xfId="0" applyNumberFormat="1" applyFont="1" applyFill="1" applyBorder="1"/>
    <x:xf numFmtId="203" fontId="0" fillId="8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5" fontId="0" fillId="7" borderId="0" xfId="0" applyNumberFormat="1" applyFont="1" applyFill="1" applyBorder="1"/>
    <x:xf numFmtId="205" fontId="0" fillId="8" borderId="0" xfId="0" applyNumberFormat="1" applyFont="1" applyFill="1" applyBorder="1"/>
    <x:xf numFmtId="205" fontId="0" fillId="7" borderId="1" xfId="0" applyNumberFormat="1" applyFont="1" applyFill="1" applyBorder="1"/>
    <x:xf numFmtId="205" fontId="0" fillId="8" borderId="1" xfId="0" applyNumberFormat="1" applyFont="1" applyFill="1" applyBorder="1"/>
    <x:xf numFmtId="206" fontId="0" fillId="7" borderId="0" xfId="0" applyNumberFormat="1" applyFont="1" applyFill="1" applyBorder="1"/>
    <x:xf numFmtId="206" fontId="0" fillId="8" borderId="0" xfId="0" applyNumberFormat="1" applyFont="1" applyFill="1" applyBorder="1"/>
    <x:xf numFmtId="206" fontId="0" fillId="7" borderId="1" xfId="0" applyNumberFormat="1" applyFont="1" applyFill="1" applyBorder="1"/>
    <x:xf numFmtId="206" fontId="0" fillId="8" borderId="1" xfId="0" applyNumberFormat="1" applyFont="1" applyFill="1" applyBorder="1"/>
    <x:xf numFmtId="207" fontId="0" fillId="7" borderId="0" xfId="0" applyNumberFormat="1" applyFont="1" applyFill="1" applyBorder="1"/>
    <x:xf numFmtId="207" fontId="0" fillId="8" borderId="0" xfId="0" applyNumberFormat="1" applyFont="1" applyFill="1" applyBorder="1"/>
    <x:xf numFmtId="207" fontId="0" fillId="7" borderId="1" xfId="0" applyNumberFormat="1" applyFont="1" applyFill="1" applyBorder="1"/>
    <x:xf numFmtId="207" fontId="0" fillId="8" borderId="1" xfId="0" applyNumberFormat="1" applyFont="1" applyFill="1" applyBorder="1"/>
    <x:xf numFmtId="208" fontId="0" fillId="0" borderId="0" xfId="0" applyNumberFormat="1" applyFont="1" applyFill="1" applyBorder="1"/>
    <x:xf numFmtId="208" fontId="0" fillId="0" borderId="1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8" fillId="7" borderId="0" xfId="0" applyNumberFormat="1" applyFont="1" applyFill="1" applyBorder="1"/>
    <x:xf numFmtId="0" fontId="8" fillId="7" borderId="8" xfId="0" applyNumberFormat="1" applyFont="1" applyFill="1" applyBorder="1"/>
    <x:xf numFmtId="0" fontId="8" fillId="7" borderId="9" xfId="0" applyNumberFormat="1" applyFont="1" applyFill="1" applyBorder="1"/>
    <x:xf numFmtId="0" fontId="8" fillId="7" borderId="10" xfId="0" applyNumberFormat="1" applyFont="1" applyFill="1" applyBorder="1"/>
    <x:xf numFmtId="0" fontId="8" fillId="7" borderId="11" xfId="0" applyNumberFormat="1" applyFont="1" applyFill="1" applyBorder="1"/>
    <x:xf numFmtId="0" fontId="8" fillId="7" borderId="12" xfId="0" applyNumberFormat="1" applyFont="1" applyFill="1" applyBorder="1"/>
    <x:xf numFmtId="0" fontId="8" fillId="7" borderId="13" xfId="0" applyNumberFormat="1" applyFont="1" applyFill="1" applyBorder="1"/>
    <x:xf numFmtId="0" fontId="8" fillId="7" borderId="8" xfId="0" applyNumberFormat="1" applyFont="1" applyFill="1" applyBorder="1" applyAlignment="1">
      <x:alignment horizontal="center"/>
    </x:xf>
    <x:xf numFmtId="0" fontId="8" fillId="7" borderId="9" xfId="0" applyNumberFormat="1" applyFont="1" applyFill="1" applyBorder="1" applyAlignment="1">
      <x:alignment horizontal="center"/>
    </x:xf>
    <x:xf numFmtId="0" fontId="8" fillId="7" borderId="10" xfId="0" applyNumberFormat="1" applyFont="1" applyFill="1" applyBorder="1" applyAlignment="1">
      <x:alignment horizontal="center"/>
    </x:xf>
    <x:xf numFmtId="0" fontId="8" fillId="7" borderId="11" xfId="0" applyNumberFormat="1" applyFont="1" applyFill="1" applyBorder="1" applyAlignment="1">
      <x:alignment horizontal="center"/>
    </x:xf>
    <x:xf numFmtId="0" fontId="8" fillId="7" borderId="12" xfId="0" applyNumberFormat="1" applyFont="1" applyFill="1" applyBorder="1" applyAlignment="1">
      <x:alignment horizontal="center"/>
    </x:xf>
    <x:xf numFmtId="0" fontId="8" fillId="7" borderId="13" xfId="0" applyNumberFormat="1" applyFont="1" applyFill="1" applyBorder="1" applyAlignment="1">
      <x:alignment horizontal="center"/>
    </x:xf>
    <x:xf numFmtId="0" fontId="8" fillId="7" borderId="8" xfId="0" applyNumberFormat="1" applyFont="1" applyFill="1" applyBorder="1" applyAlignment="1">
      <x:alignment horizontal="center" vertical="center"/>
    </x:xf>
    <x:xf numFmtId="0" fontId="8" fillId="7" borderId="9" xfId="0" applyNumberFormat="1" applyFont="1" applyFill="1" applyBorder="1" applyAlignment="1">
      <x:alignment horizontal="center" vertical="center"/>
    </x:xf>
    <x:xf numFmtId="0" fontId="8" fillId="7" borderId="10" xfId="0" applyNumberFormat="1" applyFont="1" applyFill="1" applyBorder="1" applyAlignment="1">
      <x:alignment horizontal="center" vertical="center"/>
    </x:xf>
    <x:xf numFmtId="0" fontId="8" fillId="7" borderId="11" xfId="0" applyNumberFormat="1" applyFont="1" applyFill="1" applyBorder="1" applyAlignment="1">
      <x:alignment horizontal="center" vertical="center"/>
    </x:xf>
    <x:xf numFmtId="0" fontId="8" fillId="7" borderId="12" xfId="0" applyNumberFormat="1" applyFont="1" applyFill="1" applyBorder="1" applyAlignment="1">
      <x:alignment horizontal="center" vertical="center"/>
    </x:xf>
    <x:xf numFmtId="0" fontId="8" fillId="7" borderId="13" xfId="0" applyNumberFormat="1" applyFont="1" applyFill="1" applyBorder="1" applyAlignment="1">
      <x:alignment horizontal="center" vertical="center"/>
    </x:xf>
    <x:xf numFmtId="0" fontId="8" fillId="7" borderId="1" xfId="0" applyNumberFormat="1" applyFont="1" applyFill="1" applyBorder="1"/>
    <x:xf numFmtId="0" fontId="8" fillId="7" borderId="14" xfId="0" applyNumberFormat="1" applyFont="1" applyFill="1" applyBorder="1"/>
    <x:xf numFmtId="0" fontId="8" fillId="7" borderId="15" xfId="0" applyNumberFormat="1" applyFont="1" applyFill="1" applyBorder="1"/>
    <x:xf numFmtId="0" fontId="8" fillId="7" borderId="16" xfId="0" applyNumberFormat="1" applyFont="1" applyFill="1" applyBorder="1"/>
    <x:xf numFmtId="0" fontId="8" fillId="7" borderId="17" xfId="0" applyNumberFormat="1" applyFont="1" applyFill="1" applyBorder="1"/>
    <x:xf numFmtId="0" fontId="8" fillId="7" borderId="18" xfId="0" applyNumberFormat="1" applyFont="1" applyFill="1" applyBorder="1"/>
    <x:xf numFmtId="0" fontId="8" fillId="7" borderId="19" xfId="0" applyNumberFormat="1" applyFont="1" applyFill="1" applyBorder="1"/>
    <x:xf numFmtId="0" fontId="8" fillId="7" borderId="14" xfId="0" applyNumberFormat="1" applyFont="1" applyFill="1" applyBorder="1" applyAlignment="1">
      <x:alignment horizontal="center"/>
    </x:xf>
    <x:xf numFmtId="0" fontId="8" fillId="7" borderId="15" xfId="0" applyNumberFormat="1" applyFont="1" applyFill="1" applyBorder="1" applyAlignment="1">
      <x:alignment horizontal="center"/>
    </x:xf>
    <x:xf numFmtId="0" fontId="8" fillId="7" borderId="16" xfId="0" applyNumberFormat="1" applyFont="1" applyFill="1" applyBorder="1" applyAlignment="1">
      <x:alignment horizontal="center"/>
    </x:xf>
    <x:xf numFmtId="0" fontId="8" fillId="7" borderId="17" xfId="0" applyNumberFormat="1" applyFont="1" applyFill="1" applyBorder="1" applyAlignment="1">
      <x:alignment horizontal="center"/>
    </x:xf>
    <x:xf numFmtId="0" fontId="8" fillId="7" borderId="18" xfId="0" applyNumberFormat="1" applyFont="1" applyFill="1" applyBorder="1" applyAlignment="1">
      <x:alignment horizontal="center"/>
    </x:xf>
    <x:xf numFmtId="0" fontId="8" fillId="7" borderId="19" xfId="0" applyNumberFormat="1" applyFont="1" applyFill="1" applyBorder="1" applyAlignment="1">
      <x:alignment horizontal="center"/>
    </x:xf>
    <x:xf numFmtId="0" fontId="8" fillId="7" borderId="14" xfId="0" applyNumberFormat="1" applyFont="1" applyFill="1" applyBorder="1" applyAlignment="1">
      <x:alignment horizontal="center" vertical="center"/>
    </x:xf>
    <x:xf numFmtId="0" fontId="8" fillId="7" borderId="15" xfId="0" applyNumberFormat="1" applyFont="1" applyFill="1" applyBorder="1" applyAlignment="1">
      <x:alignment horizontal="center" vertical="center"/>
    </x:xf>
    <x:xf numFmtId="0" fontId="8" fillId="7" borderId="16" xfId="0" applyNumberFormat="1" applyFont="1" applyFill="1" applyBorder="1" applyAlignment="1">
      <x:alignment horizontal="center" vertical="center"/>
    </x:xf>
    <x:xf numFmtId="0" fontId="8" fillId="7" borderId="17" xfId="0" applyNumberFormat="1" applyFont="1" applyFill="1" applyBorder="1" applyAlignment="1">
      <x:alignment horizontal="center" vertical="center"/>
    </x:xf>
    <x:xf numFmtId="0" fontId="8" fillId="7" borderId="18" xfId="0" applyNumberFormat="1" applyFont="1" applyFill="1" applyBorder="1" applyAlignment="1">
      <x:alignment horizontal="center" vertical="center"/>
    </x:xf>
    <x:xf numFmtId="0" fontId="8" fillId="7" borderId="19" xfId="0" applyNumberFormat="1" applyFont="1" applyFill="1" applyBorder="1" applyAlignment="1">
      <x:alignment horizontal="center" vertical="center"/>
    </x:xf>
    <x:xf numFmtId="209" fontId="8" fillId="7" borderId="8" xfId="0" applyNumberFormat="1" applyFont="1" applyFill="1" applyBorder="1" applyAlignment="1">
      <x:alignment horizontal="center" vertical="center"/>
    </x:xf>
    <x:xf numFmtId="209" fontId="8" fillId="7" borderId="9" xfId="0" applyNumberFormat="1" applyFont="1" applyFill="1" applyBorder="1" applyAlignment="1">
      <x:alignment horizontal="center" vertical="center"/>
    </x:xf>
    <x:xf numFmtId="209" fontId="8" fillId="7" borderId="10" xfId="0" applyNumberFormat="1" applyFont="1" applyFill="1" applyBorder="1" applyAlignment="1">
      <x:alignment horizontal="center" vertical="center"/>
    </x:xf>
    <x:xf numFmtId="209" fontId="8" fillId="7" borderId="11" xfId="0" applyNumberFormat="1" applyFont="1" applyFill="1" applyBorder="1" applyAlignment="1">
      <x:alignment horizontal="center" vertical="center"/>
    </x:xf>
    <x:xf numFmtId="209" fontId="8" fillId="7" borderId="12" xfId="0" applyNumberFormat="1" applyFont="1" applyFill="1" applyBorder="1" applyAlignment="1">
      <x:alignment horizontal="center" vertical="center"/>
    </x:xf>
    <x:xf numFmtId="209" fontId="8" fillId="7" borderId="13" xfId="0" applyNumberFormat="1" applyFont="1" applyFill="1" applyBorder="1" applyAlignment="1">
      <x:alignment horizontal="center" vertical="center"/>
    </x:xf>
    <x:xf numFmtId="209" fontId="8" fillId="7" borderId="14" xfId="0" applyNumberFormat="1" applyFont="1" applyFill="1" applyBorder="1" applyAlignment="1">
      <x:alignment horizontal="center" vertical="center"/>
    </x:xf>
    <x:xf numFmtId="209" fontId="8" fillId="7" borderId="15" xfId="0" applyNumberFormat="1" applyFont="1" applyFill="1" applyBorder="1" applyAlignment="1">
      <x:alignment horizontal="center" vertical="center"/>
    </x:xf>
    <x:xf numFmtId="209" fontId="8" fillId="7" borderId="16" xfId="0" applyNumberFormat="1" applyFont="1" applyFill="1" applyBorder="1" applyAlignment="1">
      <x:alignment horizontal="center" vertical="center"/>
    </x:xf>
    <x:xf numFmtId="209" fontId="8" fillId="7" borderId="17" xfId="0" applyNumberFormat="1" applyFont="1" applyFill="1" applyBorder="1" applyAlignment="1">
      <x:alignment horizontal="center" vertical="center"/>
    </x:xf>
    <x:xf numFmtId="209" fontId="8" fillId="7" borderId="18" xfId="0" applyNumberFormat="1" applyFont="1" applyFill="1" applyBorder="1" applyAlignment="1">
      <x:alignment horizontal="center" vertical="center"/>
    </x:xf>
    <x:xf numFmtId="209" fontId="8" fillId="7" borderId="19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horizontal="center"/>
    </x:xf>
    <x:xf numFmtId="0" fontId="7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7" fillId="9" borderId="1" xfId="0" applyNumberFormat="1" applyFont="1" applyFill="1" applyBorder="1"/>
    <x:xf numFmtId="0" fontId="7" fillId="9" borderId="1" xfId="0" applyNumberFormat="1" applyFont="1" applyFill="1" applyBorder="1" applyAlignment="1">
      <x:alignment horizontal="center"/>
    </x:xf>
    <x:xf numFmtId="0" fontId="7" fillId="9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horizontal="center"/>
    </x:xf>
    <x:xf numFmtId="0" fontId="7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7" fillId="10" borderId="1" xfId="0" applyNumberFormat="1" applyFont="1" applyFill="1" applyBorder="1"/>
    <x:xf numFmtId="0" fontId="7" fillId="10" borderId="1" xfId="0" applyNumberFormat="1" applyFont="1" applyFill="1" applyBorder="1" applyAlignment="1">
      <x:alignment horizontal="center"/>
    </x:xf>
    <x:xf numFmtId="0" fontId="7" fillId="10" borderId="1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 applyAlignment="1">
      <x:alignment horizontal="center" vertical="center"/>
    </x:xf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horizontal="center"/>
    </x:xf>
    <x:xf numFmtId="0" fontId="7" fillId="4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horizontal="center"/>
    </x:xf>
    <x:xf numFmtId="0" fontId="7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7" fillId="11" borderId="1" xfId="0" applyNumberFormat="1" applyFont="1" applyFill="1" applyBorder="1"/>
    <x:xf numFmtId="0" fontId="7" fillId="11" borderId="1" xfId="0" applyNumberFormat="1" applyFont="1" applyFill="1" applyBorder="1" applyAlignment="1">
      <x:alignment horizontal="center"/>
    </x:xf>
    <x:xf numFmtId="0" fontId="7" fillId="11" borderId="1" xfId="0" applyNumberFormat="1" applyFont="1" applyFill="1" applyBorder="1" applyAlignment="1">
      <x:alignment horizontal="center" vertical="center"/>
    </x:xf>
    <x:xf numFmtId="201" fontId="8" fillId="7" borderId="8" xfId="0" applyNumberFormat="1" applyFont="1" applyFill="1" applyBorder="1" applyAlignment="1">
      <x:alignment horizontal="center" vertical="center"/>
    </x:xf>
    <x:xf numFmtId="201" fontId="8" fillId="7" borderId="9" xfId="0" applyNumberFormat="1" applyFont="1" applyFill="1" applyBorder="1" applyAlignment="1">
      <x:alignment horizontal="center" vertical="center"/>
    </x:xf>
    <x:xf numFmtId="201" fontId="8" fillId="7" borderId="10" xfId="0" applyNumberFormat="1" applyFont="1" applyFill="1" applyBorder="1" applyAlignment="1">
      <x:alignment horizontal="center" vertical="center"/>
    </x:xf>
    <x:xf numFmtId="201" fontId="8" fillId="7" borderId="11" xfId="0" applyNumberFormat="1" applyFont="1" applyFill="1" applyBorder="1" applyAlignment="1">
      <x:alignment horizontal="center" vertical="center"/>
    </x:xf>
    <x:xf numFmtId="201" fontId="8" fillId="7" borderId="12" xfId="0" applyNumberFormat="1" applyFont="1" applyFill="1" applyBorder="1" applyAlignment="1">
      <x:alignment horizontal="center" vertical="center"/>
    </x:xf>
    <x:xf numFmtId="201" fontId="8" fillId="7" borderId="13" xfId="0" applyNumberFormat="1" applyFont="1" applyFill="1" applyBorder="1" applyAlignment="1">
      <x:alignment horizontal="center" vertical="center"/>
    </x:xf>
    <x:xf numFmtId="201" fontId="8" fillId="7" borderId="14" xfId="0" applyNumberFormat="1" applyFont="1" applyFill="1" applyBorder="1" applyAlignment="1">
      <x:alignment horizontal="center" vertical="center"/>
    </x:xf>
    <x:xf numFmtId="201" fontId="8" fillId="7" borderId="15" xfId="0" applyNumberFormat="1" applyFont="1" applyFill="1" applyBorder="1" applyAlignment="1">
      <x:alignment horizontal="center" vertical="center"/>
    </x:xf>
    <x:xf numFmtId="201" fontId="8" fillId="7" borderId="16" xfId="0" applyNumberFormat="1" applyFont="1" applyFill="1" applyBorder="1" applyAlignment="1">
      <x:alignment horizontal="center" vertical="center"/>
    </x:xf>
    <x:xf numFmtId="201" fontId="8" fillId="7" borderId="17" xfId="0" applyNumberFormat="1" applyFont="1" applyFill="1" applyBorder="1" applyAlignment="1">
      <x:alignment horizontal="center" vertical="center"/>
    </x:xf>
    <x:xf numFmtId="201" fontId="8" fillId="7" borderId="18" xfId="0" applyNumberFormat="1" applyFont="1" applyFill="1" applyBorder="1" applyAlignment="1">
      <x:alignment horizontal="center" vertical="center"/>
    </x:xf>
    <x:xf numFmtId="201" fontId="8" fillId="7" borderId="19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7" fillId="12" borderId="0" xfId="0" applyNumberFormat="1" applyFont="1" applyFill="1" applyBorder="1" applyAlignment="1">
      <x:alignment horizontal="center"/>
    </x:xf>
    <x:xf numFmtId="0" fontId="7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7" fillId="12" borderId="1" xfId="0" applyNumberFormat="1" applyFont="1" applyFill="1" applyBorder="1"/>
    <x:xf numFmtId="0" fontId="7" fillId="12" borderId="1" xfId="0" applyNumberFormat="1" applyFont="1" applyFill="1" applyBorder="1" applyAlignment="1">
      <x:alignment horizontal="center"/>
    </x:xf>
    <x:xf numFmtId="0" fontId="7" fillId="12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horizontal="center"/>
    </x:xf>
    <x:xf numFmtId="0" fontId="7" fillId="13" borderId="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7" fillId="13" borderId="1" xfId="0" applyNumberFormat="1" applyFont="1" applyFill="1" applyBorder="1"/>
    <x:xf numFmtId="0" fontId="7" fillId="13" borderId="1" xfId="0" applyNumberFormat="1" applyFont="1" applyFill="1" applyBorder="1" applyAlignment="1">
      <x:alignment horizontal="center"/>
    </x:xf>
    <x:xf numFmtId="0" fontId="7" fillId="13" borderId="1" xfId="0" applyNumberFormat="1" applyFont="1" applyFill="1" applyBorder="1" applyAlignment="1">
      <x:alignment horizontal="center" vertical="center"/>
    </x:xf>
    <x:xf numFmtId="200" fontId="8" fillId="7" borderId="8" xfId="0" applyNumberFormat="1" applyFont="1" applyFill="1" applyBorder="1" applyAlignment="1">
      <x:alignment horizontal="center" vertical="center"/>
    </x:xf>
    <x:xf numFmtId="200" fontId="8" fillId="7" borderId="9" xfId="0" applyNumberFormat="1" applyFont="1" applyFill="1" applyBorder="1" applyAlignment="1">
      <x:alignment horizontal="center" vertical="center"/>
    </x:xf>
    <x:xf numFmtId="200" fontId="8" fillId="7" borderId="10" xfId="0" applyNumberFormat="1" applyFont="1" applyFill="1" applyBorder="1" applyAlignment="1">
      <x:alignment horizontal="center" vertical="center"/>
    </x:xf>
    <x:xf numFmtId="200" fontId="8" fillId="7" borderId="11" xfId="0" applyNumberFormat="1" applyFont="1" applyFill="1" applyBorder="1" applyAlignment="1">
      <x:alignment horizontal="center" vertical="center"/>
    </x:xf>
    <x:xf numFmtId="200" fontId="8" fillId="7" borderId="12" xfId="0" applyNumberFormat="1" applyFont="1" applyFill="1" applyBorder="1" applyAlignment="1">
      <x:alignment horizontal="center" vertical="center"/>
    </x:xf>
    <x:xf numFmtId="200" fontId="8" fillId="7" borderId="13" xfId="0" applyNumberFormat="1" applyFont="1" applyFill="1" applyBorder="1" applyAlignment="1">
      <x:alignment horizontal="center" vertical="center"/>
    </x:xf>
    <x:xf numFmtId="200" fontId="8" fillId="7" borderId="14" xfId="0" applyNumberFormat="1" applyFont="1" applyFill="1" applyBorder="1" applyAlignment="1">
      <x:alignment horizontal="center" vertical="center"/>
    </x:xf>
    <x:xf numFmtId="200" fontId="8" fillId="7" borderId="15" xfId="0" applyNumberFormat="1" applyFont="1" applyFill="1" applyBorder="1" applyAlignment="1">
      <x:alignment horizontal="center" vertical="center"/>
    </x:xf>
    <x:xf numFmtId="200" fontId="8" fillId="7" borderId="16" xfId="0" applyNumberFormat="1" applyFont="1" applyFill="1" applyBorder="1" applyAlignment="1">
      <x:alignment horizontal="center" vertical="center"/>
    </x:xf>
    <x:xf numFmtId="200" fontId="8" fillId="7" borderId="17" xfId="0" applyNumberFormat="1" applyFont="1" applyFill="1" applyBorder="1" applyAlignment="1">
      <x:alignment horizontal="center" vertical="center"/>
    </x:xf>
    <x:xf numFmtId="200" fontId="8" fillId="7" borderId="18" xfId="0" applyNumberFormat="1" applyFont="1" applyFill="1" applyBorder="1" applyAlignment="1">
      <x:alignment horizontal="center" vertical="center"/>
    </x:xf>
    <x:xf numFmtId="200" fontId="8" fillId="7" borderId="19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4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1" xfId="0" applyNumberFormat="1" applyFont="1" applyFill="1" applyBorder="1"/>
    <x:xf numFmtId="0" fontId="6" fillId="6" borderId="5" xfId="0" applyNumberFormat="1" applyFont="1" applyFill="1" applyBorder="1"/>
    <x:xf numFmtId="0" fontId="6" fillId="6" borderId="7" xfId="0" applyNumberFormat="1" applyFont="1" applyFill="1" applyBorder="1"/>
    <x:xf numFmtId="0" fontId="6" fillId="6" borderId="5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11" borderId="0" xfId="0" applyNumberFormat="1" applyFont="1" applyFill="1" applyBorder="1"/>
    <x:xf numFmtId="0" fontId="6" fillId="11" borderId="2" xfId="0" applyNumberFormat="1" applyFont="1" applyFill="1" applyBorder="1"/>
    <x:xf numFmtId="0" fontId="6" fillId="11" borderId="4" xfId="0" applyNumberFormat="1" applyFont="1" applyFill="1" applyBorder="1"/>
    <x:xf numFmtId="0" fontId="6" fillId="11" borderId="2" xfId="0" applyNumberFormat="1" applyFont="1" applyFill="1" applyBorder="1" applyAlignment="1">
      <x:alignment horizontal="center"/>
    </x:xf>
    <x:xf numFmtId="0" fontId="6" fillId="11" borderId="4" xfId="0" applyNumberFormat="1" applyFont="1" applyFill="1" applyBorder="1" applyAlignment="1">
      <x:alignment horizontal="center"/>
    </x:xf>
    <x:xf numFmtId="0" fontId="6" fillId="11" borderId="2" xfId="0" applyNumberFormat="1" applyFont="1" applyFill="1" applyBorder="1" applyAlignment="1">
      <x:alignment horizontal="center" vertical="center"/>
    </x:xf>
    <x:xf numFmtId="0" fontId="6" fillId="11" borderId="4" xfId="0" applyNumberFormat="1" applyFont="1" applyFill="1" applyBorder="1" applyAlignment="1">
      <x:alignment horizontal="center" vertical="center"/>
    </x:xf>
    <x:xf numFmtId="0" fontId="6" fillId="11" borderId="1" xfId="0" applyNumberFormat="1" applyFont="1" applyFill="1" applyBorder="1"/>
    <x:xf numFmtId="0" fontId="6" fillId="11" borderId="5" xfId="0" applyNumberFormat="1" applyFont="1" applyFill="1" applyBorder="1"/>
    <x:xf numFmtId="0" fontId="6" fillId="11" borderId="7" xfId="0" applyNumberFormat="1" applyFont="1" applyFill="1" applyBorder="1"/>
    <x:xf numFmtId="0" fontId="6" fillId="11" borderId="5" xfId="0" applyNumberFormat="1" applyFont="1" applyFill="1" applyBorder="1" applyAlignment="1">
      <x:alignment horizontal="center"/>
    </x:xf>
    <x:xf numFmtId="0" fontId="6" fillId="11" borderId="7" xfId="0" applyNumberFormat="1" applyFont="1" applyFill="1" applyBorder="1" applyAlignment="1">
      <x:alignment horizontal="center"/>
    </x:xf>
    <x:xf numFmtId="0" fontId="6" fillId="11" borderId="5" xfId="0" applyNumberFormat="1" applyFont="1" applyFill="1" applyBorder="1" applyAlignment="1">
      <x:alignment horizontal="center" vertical="center"/>
    </x:xf>
    <x:xf numFmtId="0" fontId="6" fillId="11" borderId="7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3">
    <x:dxf>
      <x:font>
        <x:b/>
        <x:color rgb="FFD64545"/>
      </x:font>
      <x:fill>
        <x:patternFill patternType="solid">
          <x:bgColor rgb="FFFDEAEA"/>
        </x:patternFill>
      </x:fill>
    </x:dxf>
    <x:dxf>
      <x:font>
        <x:b/>
        <x:color rgb="FFD64545"/>
      </x:font>
      <x:fill>
        <x:patternFill patternType="solid">
          <x:bgColor rgb="FFFDEAEA"/>
        </x:patternFill>
      </x:fill>
    </x:dxf>
    <x:dxf>
      <x:font>
        <x:b/>
        <x:color rgb="FF27AE60"/>
      </x:font>
      <x:fill>
        <x:patternFill patternType="solid">
          <x:bgColor rgb="FFEAF8EF"/>
        </x:patternFill>
      </x:fill>
    </x:dxf>
    <x:dxf>
      <x:font>
        <x:b/>
        <x:color rgb="FFD64545"/>
      </x:font>
      <x:fill>
        <x:patternFill patternType="solid">
          <x:bgColor rgb="FFFDEAEA"/>
        </x:patternFill>
      </x:fill>
    </x:dxf>
    <x:dxf>
      <x:font>
        <x:b/>
        <x:color rgb="FFA35A00"/>
      </x:font>
      <x:fill>
        <x:patternFill patternType="solid">
          <x:bgColor rgb="FFFFF2E2"/>
        </x:patternFill>
      </x:fill>
    </x:dxf>
    <x:dxf>
      <x:font>
        <x:b/>
        <x:color rgb="FF27AE60"/>
      </x:font>
      <x:fill>
        <x:patternFill patternType="solid">
          <x:bgColor rgb="FFEAF8EF"/>
        </x:patternFill>
      </x:fill>
    </x:dxf>
    <x:dxf>
      <x:font>
        <x:b/>
        <x:color rgb="FFA35A00"/>
      </x:font>
      <x:fill>
        <x:patternFill patternType="solid">
          <x:bgColor rgb="FFFFF2E2"/>
        </x:patternFill>
      </x:fill>
    </x:dxf>
    <x:dxf>
      <x:font>
        <x:b/>
        <x:color rgb="FFD64545"/>
      </x:font>
      <x:fill>
        <x:patternFill patternType="solid">
          <x:bgColor rgb="FFFDEAEA"/>
        </x:patternFill>
      </x:fill>
    </x:dxf>
    <x:dxf>
      <x:font>
        <x:b/>
        <x:color rgb="FFD64545"/>
      </x:font>
      <x:fill>
        <x:patternFill patternType="solid">
          <x:bgColor rgb="FFFDEAEA"/>
        </x:patternFill>
      </x:fill>
    </x:dxf>
    <x:dxf>
      <x:font>
        <x:b/>
        <x:color rgb="FFA35A00"/>
      </x:font>
      <x:fill>
        <x:patternFill patternType="solid">
          <x:bgColor rgb="FFFFF2E2"/>
        </x:patternFill>
      </x:fill>
    </x:dxf>
    <x:dxf>
      <x:font>
        <x:b/>
        <x:color rgb="FFD64545"/>
      </x:font>
      <x:fill>
        <x:patternFill patternType="solid">
          <x:bgColor rgb="FFFDEAEA"/>
        </x:patternFill>
      </x:fill>
    </x:dxf>
    <x:dxf>
      <x:font>
        <x:b/>
      </x:font>
      <x:fill>
        <x:patternFill patternType="solid">
          <x:bgColor rgb="FFFFF2E2"/>
        </x:patternFill>
      </x:fill>
    </x:dxf>
    <x:dxf>
      <x:font>
        <x:b/>
        <x:color rgb="FF27AE60"/>
      </x:font>
      <x:fill>
        <x:patternFill patternType="solid">
          <x:bgColor rgb="FFEAF8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fe781fea94bab" /><Relationship Type="http://schemas.openxmlformats.org/officeDocument/2006/relationships/theme" Target="/xl/theme/theme1.xml" Id="R731b63c7a19247e4" /><Relationship Type="http://schemas.microsoft.com/office/2022/11/relationships/FeaturePropertyBag" Target="/xl/featurePropertyBag/featurePropertyBag.xml" Id="R93dc5bcc696f431a" /><Relationship Type="http://schemas.openxmlformats.org/officeDocument/2006/relationships/sharedStrings" Target="/xl/sharedStrings.xml" Id="R7c20a79803d94eba" /><Relationship Type="http://schemas.openxmlformats.org/officeDocument/2006/relationships/worksheet" Target="/xl/worksheets/sheet1.xml" Id="R4544cfb4997c417b" /><Relationship Type="http://schemas.openxmlformats.org/officeDocument/2006/relationships/worksheet" Target="/xl/worksheets/sheet2.xml" Id="Rbe10843b209148ae" /><Relationship Type="http://schemas.openxmlformats.org/officeDocument/2006/relationships/worksheet" Target="/xl/worksheets/sheet3.xml" Id="R3532aab909754fd4" /><Relationship Type="http://schemas.openxmlformats.org/officeDocument/2006/relationships/worksheet" Target="/xl/worksheets/sheet4.xml" Id="R6f1ccb0588a64f7c" /><Relationship Type="http://schemas.openxmlformats.org/officeDocument/2006/relationships/worksheet" Target="/xl/worksheets/sheet5.xml" Id="R4a709f9a62e1496a" /><Relationship Type="http://schemas.openxmlformats.org/officeDocument/2006/relationships/worksheet" Target="/xl/worksheets/sheet6.xml" Id="R74b057ca885b4417" /><Relationship Type="http://schemas.openxmlformats.org/officeDocument/2006/relationships/worksheet" Target="/xl/worksheets/sheet7.xml" Id="Rebfb76fae2264504" /><Relationship Type="http://schemas.openxmlformats.org/officeDocument/2006/relationships/worksheet" Target="/xl/worksheets/sheet8.xml" Id="R7d389850edc74be4" /><Relationship Type="http://schemas.openxmlformats.org/officeDocument/2006/relationships/worksheet" Target="/xl/worksheets/sheet9.xml" Id="R9199701a14f345da" /><Relationship Type="http://schemas.openxmlformats.org/officeDocument/2006/relationships/worksheet" Target="/xl/worksheets/sheet10.xml" Id="R31d8ce1fc8e64670" /><Relationship Type="http://schemas.openxmlformats.org/officeDocument/2006/relationships/worksheet" Target="/xl/worksheets/sheet11.xml" Id="R3649c69444d0497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b5e2241fb2b47d5" /><Relationship Type="http://schemas.openxmlformats.org/officeDocument/2006/relationships/chart" Target="/xl/drawings/charts/chart2.xml" Id="R0e6bb17c0044483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Interventions par statut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'Tableau de bord'!$A$14:$A$17</c:f>
              <c:strCache>
                <c:ptCount val="0"/>
              </c:strCache>
            </c:strRef>
          </c:cat>
          <c:val>
            <c:numRef>
              <c:f>'Tableau de bord'!$B$14:$B$17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Dépenses YTD par site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Dépenses YTD €</c:v>
          </c:tx>
          <c:cat>
            <c:strRef>
              <c:f>'Tableau de bord'!$G$14:$G$21</c:f>
              <c:strCache>
                <c:ptCount val="0"/>
              </c:strCache>
            </c:strRef>
          </c:cat>
          <c:val>
            <c:numRef>
              <c:f>'Tableau de bord'!$H$14:$H$21</c:f>
              <c:numCache>
                <c:formatCode>#,##0 "€"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18</xdr:row>
      <xdr:rowOff>0</xdr:rowOff>
    </xdr:from>
    <xdr:to>
      <xdr:col>6</xdr:col>
      <xdr:colOff>0</xdr:colOff>
      <xdr:row>33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b5e2241fb2b47d5"/>
        </a:graphicData>
      </a:graphic>
    </xdr:graphicFrame>
    <xdr:clientData/>
  </xdr:twoCellAnchor>
  <xdr:twoCellAnchor>
    <xdr:from>
      <xdr:col>6</xdr:col>
      <xdr:colOff>0</xdr:colOff>
      <xdr:row>18</xdr:row>
      <xdr:rowOff>0</xdr:rowOff>
    </xdr:from>
    <xdr:to>
      <xdr:col>14</xdr:col>
      <xdr:colOff>0</xdr:colOff>
      <xdr:row>33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e6bb17c0044483f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b0be5020da84395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20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 ht="32" customHeight="1">
      <x:c r="A1" s="296" t="str">
        <x:v>FACILITY MANAGEMENT — TABLEAU DE BORD EXÉCUTIF</x:v>
      </x:c>
      <x:c r="B1" s="296"/>
      <x:c r="C1" s="296"/>
      <x:c r="D1" s="296"/>
      <x:c r="E1" s="296"/>
      <x:c r="F1" s="296"/>
      <x:c r="G1" s="296"/>
      <x:c r="H1" s="296"/>
      <x:c r="I1" s="296"/>
      <x:c r="J1" s="296"/>
      <x:c r="K1" s="296"/>
      <x:c r="L1" s="296"/>
      <x:c r="M1" s="296"/>
      <x:c r="N1" s="296"/>
      <x:c r="O1" s="297"/>
      <x:c r="P1" s="298" t="str">
        <x:v>OUTIL — SCORE GLOBAL FM</x:v>
      </x:c>
      <x:c r="Q1" s="298"/>
      <x:c r="R1" s="298"/>
      <x:c r="S1" s="298"/>
    </x:row>
    <x:row r="2" ht="30" customHeight="1">
      <x:c r="A2" s="14" t="str">
        <x:v>Vue consolidée du patrimoine, des interventions, de la maintenance, de l’énergie, des contrats, des budgets et de la conformité.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P2" s="32" t="str">
        <x:v>Le score global agrège les principaux signaux du classeur pour donner une lecture immédiate du niveau de maîtrise.</x:v>
      </x:c>
      <x:c r="Q2" s="32"/>
      <x:c r="R2" s="32"/>
      <x:c r="S2" s="32"/>
    </x:row>
    <x:row r="4">
      <x:c r="A4" s="138" t="str">
        <x:v>SITES ACTIFS</x:v>
      </x:c>
      <x:c r="B4" s="138"/>
      <x:c r="C4" s="138"/>
      <x:c r="D4" s="195" t="str">
        <x:v>INTERVENTIONS OUVERTES</x:v>
      </x:c>
      <x:c r="E4" s="195"/>
      <x:c r="F4" s="195"/>
      <x:c r="G4" s="203" t="str">
        <x:v>MAINTENANCES EN RETARD</x:v>
      </x:c>
      <x:c r="H4" s="203"/>
      <x:c r="I4" s="203"/>
      <x:c r="J4" s="210" t="str">
        <x:v>CONTRATS À RENOUVELER</x:v>
      </x:c>
      <x:c r="K4" s="210"/>
      <x:c r="L4" s="210"/>
      <x:c r="P4" s="83" t="str">
        <x:v>Dimension</x:v>
      </x:c>
      <x:c r="Q4" s="84" t="str">
        <x:v>Score</x:v>
      </x:c>
      <x:c r="R4" s="84" t="str">
        <x:v>Poids</x:v>
      </x:c>
      <x:c r="S4" s="85" t="str">
        <x:v>Diagnostic</x:v>
      </x:c>
    </x:row>
    <x:row r="5">
      <x:c r="A5" s="180" t="n">
        <x:f>COUNTIF(Sites!K5:K12,"Actif")</x:f>
        <x:v>8</x:v>
      </x:c>
      <x:c r="B5" s="181"/>
      <x:c r="C5" s="182"/>
      <x:c r="D5" s="180" t="n">
        <x:f>COUNTIF(Interventions!H5:H34,"Ouverte")+COUNTIF(Interventions!H5:H34,"En cours")</x:f>
        <x:v>16</x:v>
      </x:c>
      <x:c r="E5" s="181"/>
      <x:c r="F5" s="182"/>
      <x:c r="G5" s="180" t="n">
        <x:f>COUNTIF(Maintenance!N5:N24,"EN RETARD")</x:f>
        <x:v>6</x:v>
      </x:c>
      <x:c r="H5" s="181"/>
      <x:c r="I5" s="182"/>
      <x:c r="J5" s="180" t="n">
        <x:f>COUNTIF(Contrats!N5:N14,"RENOUVELER")</x:f>
        <x:v>2</x:v>
      </x:c>
      <x:c r="K5" s="181"/>
      <x:c r="L5" s="182"/>
      <x:c r="P5" t="str">
        <x:v>SLA interventions</x:v>
      </x:c>
      <x:c r="Q5" s="112" t="n">
        <x:f>IFERROR(COUNTIF(Interventions!N5:N34,"OK")/COUNTA(Interventions!A5:A34),0)</x:f>
        <x:v>0.6</x:v>
      </x:c>
      <x:c r="R5" t="str">
        <x:v>25%</x:v>
      </x:c>
      <x:c r="S5" t="str">
        <x:f>IF(Q5&gt;=0.95,"SOLIDE",IF(Q5&gt;=0.85,"VIGILANCE","CRITIQUE"))</x:f>
        <x:v>CRITIQUE</x:v>
      </x:c>
    </x:row>
    <x:row r="6">
      <x:c r="A6" s="183"/>
      <x:c r="B6" s="184"/>
      <x:c r="C6" s="185"/>
      <x:c r="D6" s="183"/>
      <x:c r="E6" s="184"/>
      <x:c r="F6" s="185"/>
      <x:c r="G6" s="183"/>
      <x:c r="H6" s="184"/>
      <x:c r="I6" s="185"/>
      <x:c r="J6" s="183"/>
      <x:c r="K6" s="184"/>
      <x:c r="L6" s="185"/>
      <x:c r="P6" t="str">
        <x:v>Maintenance</x:v>
      </x:c>
      <x:c r="Q6" s="112" t="n">
        <x:f>IFERROR(1-COUNTIF(Maintenance!N5:N24,"EN RETARD")/COUNTA(Maintenance!A5:A24),0)</x:f>
        <x:v>0.7</x:v>
      </x:c>
      <x:c r="R6" t="str">
        <x:v>20%</x:v>
      </x:c>
      <x:c r="S6" t="str">
        <x:f>IF(Q6&gt;=0.90,"SOLIDE",IF(Q6&gt;=0.75,"VIGILANCE","CRITIQUE"))</x:f>
        <x:v>CRITIQUE</x:v>
      </x:c>
    </x:row>
    <x:row r="7">
      <x:c r="P7" t="str">
        <x:v>Contrats</x:v>
      </x:c>
      <x:c r="Q7" s="112" t="n">
        <x:f>IFERROR(1-COUNTIF(Contrats!N5:N14,"RENOUVELER")/COUNTA(Contrats!A5:A14),0)</x:f>
        <x:v>0.8</x:v>
      </x:c>
      <x:c r="R7" t="str">
        <x:v>15%</x:v>
      </x:c>
      <x:c r="S7" t="str">
        <x:f>IF(Q7&gt;=0.90,"SOLIDE",IF(Q7&gt;=0.75,"VIGILANCE","CRITIQUE"))</x:f>
        <x:v>VIGILANCE</x:v>
      </x:c>
    </x:row>
    <x:row r="8">
      <x:c r="A8" s="217" t="str">
        <x:v>BUDGET ANNUEL SITES</x:v>
      </x:c>
      <x:c r="B8" s="217"/>
      <x:c r="C8" s="217"/>
      <x:c r="D8" s="237" t="str">
        <x:v>DÉPENSES ÉNERGIE</x:v>
      </x:c>
      <x:c r="E8" s="237"/>
      <x:c r="F8" s="237"/>
      <x:c r="G8" s="138" t="str">
        <x:v>BUDGET PROJETS</x:v>
      </x:c>
      <x:c r="H8" s="138"/>
      <x:c r="I8" s="138"/>
      <x:c r="J8" s="245" t="str">
        <x:v>CONFORMITÉ MOYENNE</x:v>
      </x:c>
      <x:c r="K8" s="245"/>
      <x:c r="L8" s="245"/>
      <x:c r="P8" t="str">
        <x:v>Prestataires</x:v>
      </x:c>
      <x:c r="Q8" s="112" t="n">
        <x:f>IFERROR(AVERAGE(Prestataires!M5:M14)/5,0)</x:f>
        <x:v>0.8493</x:v>
      </x:c>
      <x:c r="R8" t="str">
        <x:v>15%</x:v>
      </x:c>
      <x:c r="S8" t="str">
        <x:f>IF(Q8&gt;=0.85,"SOLIDE",IF(Q8&gt;=0.70,"VIGILANCE","CRITIQUE"))</x:f>
        <x:v>VIGILANCE</x:v>
      </x:c>
    </x:row>
    <x:row r="9">
      <x:c r="A9" s="222" t="n">
        <x:f>SUM(Sites!H5:H12)</x:f>
        <x:v>1777000</x:v>
      </x:c>
      <x:c r="B9" s="223"/>
      <x:c r="C9" s="224"/>
      <x:c r="D9" s="222" t="n">
        <x:f>SUM(Energie!F5:F60)</x:f>
        <x:v>538498.7999999999</x:v>
      </x:c>
      <x:c r="E9" s="223"/>
      <x:c r="F9" s="224"/>
      <x:c r="G9" s="222" t="n">
        <x:f>SUM('Budgets &amp; CAPEX'!F5:F14)</x:f>
        <x:v>480000</x:v>
      </x:c>
      <x:c r="H9" s="223"/>
      <x:c r="I9" s="224"/>
      <x:c r="J9" s="250" t="n">
        <x:f>AVERAGE('Audits &amp; conformité'!F5:F12)</x:f>
        <x:v>0.815</x:v>
      </x:c>
      <x:c r="K9" s="251"/>
      <x:c r="L9" s="252"/>
      <x:c r="P9" t="str">
        <x:v>Énergie</x:v>
      </x:c>
      <x:c r="Q9" s="112" t="n">
        <x:f>IFERROR(1-MAX(0,AVERAGE(Energie!K5:K60)),1)</x:f>
        <x:v>1</x:v>
      </x:c>
      <x:c r="R9" t="str">
        <x:v>10%</x:v>
      </x:c>
      <x:c r="S9" t="str">
        <x:f>IF(Q9&gt;=0.95,"SOLIDE",IF(Q9&gt;=0.85,"VIGILANCE","CRITIQUE"))</x:f>
        <x:v>SOLIDE</x:v>
      </x:c>
    </x:row>
    <x:row r="10">
      <x:c r="A10" s="225"/>
      <x:c r="B10" s="226"/>
      <x:c r="C10" s="227"/>
      <x:c r="D10" s="225"/>
      <x:c r="E10" s="226"/>
      <x:c r="F10" s="227"/>
      <x:c r="G10" s="225"/>
      <x:c r="H10" s="226"/>
      <x:c r="I10" s="227"/>
      <x:c r="J10" s="253"/>
      <x:c r="K10" s="254"/>
      <x:c r="L10" s="255"/>
      <x:c r="P10" t="str">
        <x:v>Conformité</x:v>
      </x:c>
      <x:c r="Q10" s="112" t="n">
        <x:f>IFERROR(AVERAGE('Audits &amp; conformité'!F5:F12),0)</x:f>
        <x:v>0.815</x:v>
      </x:c>
      <x:c r="R10" t="str">
        <x:v>15%</x:v>
      </x:c>
      <x:c r="S10" t="str">
        <x:f>IF(Q10&gt;=0.85,"SOLIDE",IF(Q10&gt;=0.70,"VIGILANCE","CRITIQUE"))</x:f>
        <x:v>VIGILANCE</x:v>
      </x:c>
    </x:row>
    <x:row r="11">
      <x:c r="P11" t="str">
        <x:v>SCORE GLOBAL</x:v>
      </x:c>
      <x:c r="Q11" s="112" t="n">
        <x:f>Q5*0.25+Q6*0.20+Q7*0.15+Q8*0.15+Q9*0.10+Q10*0.15</x:f>
        <x:v>0.7596449999999999</x:v>
      </x:c>
      <x:c r="R11" t="str">
        <x:v>100%</x:v>
      </x:c>
      <x:c r="S11" t="str">
        <x:f>IF(Q11&gt;=0.90,"EXCELLENT",IF(Q11&gt;=0.80,"SOLIDE",IF(Q11&gt;=0.65,"VIGILANCE","CRITIQUE")))</x:f>
        <x:v>VIGILANCE</x:v>
      </x:c>
    </x:row>
    <x:row r="12">
      <x:c r="A12" s="264" t="str">
        <x:v>INTERVENTIONS PAR STATUT</x:v>
      </x:c>
      <x:c r="B12" s="264"/>
      <x:c r="C12" s="264"/>
      <x:c r="D12" s="264"/>
      <x:c r="E12" s="264"/>
      <x:c r="F12" s="264"/>
      <x:c r="G12" s="264" t="str">
        <x:v>DÉPENSES PAR SITE</x:v>
      </x:c>
      <x:c r="H12" s="264"/>
      <x:c r="I12" s="264"/>
      <x:c r="J12" s="264"/>
      <x:c r="K12" s="264"/>
      <x:c r="L12" s="264"/>
    </x:row>
    <x:row r="13">
      <x:c r="A13" s="273" t="str">
        <x:v>Statut</x:v>
      </x:c>
      <x:c r="B13" s="274" t="str">
        <x:v>Nombre</x:v>
      </x:c>
      <x:c r="G13" s="287" t="str">
        <x:v>Site</x:v>
      </x:c>
      <x:c r="H13" s="288" t="str">
        <x:v>Dépenses YTD €</x:v>
      </x:c>
    </x:row>
    <x:row r="14">
      <x:c r="A14" t="str">
        <x:v>Ouverte</x:v>
      </x:c>
      <x:c r="B14" t="n">
        <x:f>COUNTIF(Interventions!H5:H34,A14)</x:f>
        <x:v>8</x:v>
      </x:c>
      <x:c r="G14" t="str">
        <x:v>S001</x:v>
      </x:c>
      <x:c r="H14" s="110" t="n">
        <x:v>218500</x:v>
      </x:c>
    </x:row>
    <x:row r="15">
      <x:c r="A15" t="str">
        <x:v>En cours</x:v>
      </x:c>
      <x:c r="B15" t="n">
        <x:f>COUNTIF(Interventions!H5:H34,A15)</x:f>
        <x:v>8</x:v>
      </x:c>
      <x:c r="G15" t="str">
        <x:v>S002</x:v>
      </x:c>
      <x:c r="H15" s="110" t="n">
        <x:v>137900</x:v>
      </x:c>
    </x:row>
    <x:row r="16">
      <x:c r="A16" t="str">
        <x:v>Clôturée</x:v>
      </x:c>
      <x:c r="B16" t="n">
        <x:f>COUNTIF(Interventions!H5:H34,A16)</x:f>
        <x:v>7</x:v>
      </x:c>
      <x:c r="G16" t="str">
        <x:v>S003</x:v>
      </x:c>
      <x:c r="H16" s="110" t="n">
        <x:v>298400</x:v>
      </x:c>
    </x:row>
    <x:row r="17">
      <x:c r="A17" t="str">
        <x:v>En attente</x:v>
      </x:c>
      <x:c r="B17" t="n">
        <x:f>COUNTIF(Interventions!H5:H34,A17)</x:f>
        <x:v>7</x:v>
      </x:c>
      <x:c r="G17" t="str">
        <x:v>S004</x:v>
      </x:c>
      <x:c r="H17" s="110" t="n">
        <x:v>176200</x:v>
      </x:c>
    </x:row>
    <x:row r="18">
      <x:c r="G18" t="str">
        <x:v>S005</x:v>
      </x:c>
      <x:c r="H18" s="110" t="n">
        <x:v>112800</x:v>
      </x:c>
    </x:row>
    <x:row r="19">
      <x:c r="G19" t="str">
        <x:v>S006</x:v>
      </x:c>
      <x:c r="H19" s="110" t="n">
        <x:v>349500</x:v>
      </x:c>
    </x:row>
    <x:row r="20">
      <x:c r="G20" t="str">
        <x:v>S007</x:v>
      </x:c>
      <x:c r="H20" s="110" t="n">
        <x:v>166300</x:v>
      </x:c>
    </x:row>
    <x:row r="21">
      <x:c r="G21" t="str">
        <x:v>S008</x:v>
      </x:c>
      <x:c r="H21" s="110" t="n">
        <x:v>231100</x:v>
      </x:c>
    </x:row>
  </x:sheetData>
  <x:mergeCells>
    <x:mergeCell ref="A1:N1"/>
    <x:mergeCell ref="A2:N2"/>
    <x:mergeCell ref="P1:S1"/>
    <x:mergeCell ref="P2:S2"/>
    <x:mergeCell ref="A4:C4"/>
    <x:mergeCell ref="A5:C6"/>
    <x:mergeCell ref="D4:F4"/>
    <x:mergeCell ref="D5:F6"/>
    <x:mergeCell ref="G4:I4"/>
    <x:mergeCell ref="G5:I6"/>
    <x:mergeCell ref="J4:L4"/>
    <x:mergeCell ref="J5:L6"/>
    <x:mergeCell ref="A8:C8"/>
    <x:mergeCell ref="A9:C10"/>
    <x:mergeCell ref="D8:F8"/>
    <x:mergeCell ref="D9:F10"/>
    <x:mergeCell ref="G8:I8"/>
    <x:mergeCell ref="G9:I10"/>
    <x:mergeCell ref="J8:L8"/>
    <x:mergeCell ref="J9:L10"/>
    <x:mergeCell ref="A12:F12"/>
    <x:mergeCell ref="G12:L12"/>
  </x:mergeCells>
  <x:conditionalFormatting sqref="S5:S11">
    <x:cfRule type="expression" dxfId="11" priority="1">
      <x:formula>OR(S5="CRITIQUE",S5="VIGILANCE")</x:formula>
    </x:cfRule>
    <x:cfRule type="expression" dxfId="12" priority="2">
      <x:formula>OR(S5="EXCELLENT",S5="SOLIDE")</x:formula>
    </x:cfRule>
  </x:conditionalFormatting>
  <x:pageMargins left="0.7" right="0.7" top="0.75" bottom="0.75" header="0.3" footer="0.3"/>
  <x:drawing xmlns:r="http://schemas.openxmlformats.org/officeDocument/2006/relationships" r:id="R3b0be5020da84395"/>
</x:worksheet>
</file>

<file path=xl/worksheets/sheet10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22" hidden="0" customWidth="1"/>
    <x:col min="4" max="4" width="20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 ht="32" customHeight="1">
      <x:c r="A1" s="296" t="str">
        <x:v>FACILITY MANAGEMENT — AUDITS &amp; CONFORMITÉ</x:v>
      </x:c>
      <x:c r="B1" s="296"/>
      <x:c r="C1" s="296"/>
      <x:c r="D1" s="296"/>
      <x:c r="E1" s="296"/>
      <x:c r="F1" s="296"/>
      <x:c r="G1" s="296"/>
      <x:c r="H1" s="296"/>
      <x:c r="I1" s="296"/>
      <x:c r="J1" s="296"/>
      <x:c r="K1" s="296"/>
      <x:c r="L1" s="296"/>
      <x:c r="M1" s="296"/>
      <x:c r="N1" s="296"/>
      <x:c r="O1" s="297"/>
      <x:c r="P1" s="298" t="str">
        <x:v>OUTIL — SCORE CONFORMITÉ</x:v>
      </x:c>
      <x:c r="Q1" s="298"/>
      <x:c r="R1" s="298"/>
      <x:c r="S1" s="298"/>
    </x:row>
    <x:row r="2" ht="30" customHeight="1">
      <x:c r="A2" s="14" t="str">
        <x:v>Suivi des contrôles et audits : score, non-conformités, criticité, plan d’action et prochaine revue.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P2" s="32" t="str">
        <x:v>Le panneau mesure la conformité globale et isole les audits nécessitant une action prioritaire.</x:v>
      </x:c>
      <x:c r="Q2" s="32"/>
      <x:c r="R2" s="32"/>
      <x:c r="S2" s="32"/>
    </x:row>
    <x:row r="4" ht="31" customHeight="1">
      <x:c r="A4" s="49" t="str">
        <x:v>ID audit</x:v>
      </x:c>
      <x:c r="B4" s="50" t="str">
        <x:v>Site</x:v>
      </x:c>
      <x:c r="C4" s="50" t="str">
        <x:v>Domaine</x:v>
      </x:c>
      <x:c r="D4" s="50" t="str">
        <x:v>Date audit</x:v>
      </x:c>
      <x:c r="E4" s="50" t="str">
        <x:v>Auditeur</x:v>
      </x:c>
      <x:c r="F4" s="50" t="str">
        <x:v>Score conformité %</x:v>
      </x:c>
      <x:c r="G4" s="50" t="str">
        <x:v>NC mineures</x:v>
      </x:c>
      <x:c r="H4" s="50" t="str">
        <x:v>NC majeures</x:v>
      </x:c>
      <x:c r="I4" s="50" t="str">
        <x:v>Risque</x:v>
      </x:c>
      <x:c r="J4" s="50" t="str">
        <x:v>Prochaine revue</x:v>
      </x:c>
      <x:c r="K4" s="50" t="str">
        <x:v>Statut</x:v>
      </x:c>
      <x:c r="L4" s="50" t="str">
        <x:v>Référence</x:v>
      </x:c>
      <x:c r="M4" s="50" t="str">
        <x:v>Jours avant revue</x:v>
      </x:c>
      <x:c r="N4" s="51" t="str">
        <x:v>Priorité</x:v>
      </x:c>
      <x:c r="P4" s="83" t="str">
        <x:v>KPI</x:v>
      </x:c>
      <x:c r="Q4" s="84" t="str">
        <x:v>Valeur</x:v>
      </x:c>
      <x:c r="R4" s="84" t="str">
        <x:v>Unité</x:v>
      </x:c>
      <x:c r="S4" s="85" t="str">
        <x:v>Décision</x:v>
      </x:c>
    </x:row>
    <x:row r="5">
      <x:c r="A5" s="68" t="str">
        <x:v>A001</x:v>
      </x:c>
      <x:c r="B5" s="68" t="str">
        <x:v>S001</x:v>
      </x:c>
      <x:c r="C5" s="68" t="str">
        <x:v>Sécurité incendie</x:v>
      </x:c>
      <x:c r="D5" s="116" t="n">
        <x:v>46040</x:v>
      </x:c>
      <x:c r="E5" s="68" t="str">
        <x:v>SecurePlus</x:v>
      </x:c>
      <x:c r="F5" s="97" t="n">
        <x:v>0.92</x:v>
      </x:c>
      <x:c r="G5" s="68" t="n">
        <x:v>3</x:v>
      </x:c>
      <x:c r="H5" s="68" t="n">
        <x:v>0</x:v>
      </x:c>
      <x:c r="I5" s="68" t="str">
        <x:v>Faible</x:v>
      </x:c>
      <x:c r="J5" s="116" t="n">
        <x:v>46405</x:v>
      </x:c>
      <x:c r="K5" s="68" t="str">
        <x:v>Clos</x:v>
      </x:c>
      <x:c r="L5" s="68" t="str">
        <x:v>Rapport SSI</x:v>
      </x:c>
      <x:c r="M5" s="68" t="n">
        <x:f>J5-TODAY()</x:f>
        <x:v>152</x:v>
      </x:c>
      <x:c r="N5" s="68" t="str">
        <x:f>IF(OR(F5&lt;0.7,H5&gt;=3,I5="Critique"),"CRITIQUE",IF(OR(F5&lt;0.85,G5&gt;=7),"À CORRIGER","CONFORME"))</x:f>
        <x:v>CONFORME</x:v>
      </x:c>
      <x:c r="P5" t="str">
        <x:v>Score moyen</x:v>
      </x:c>
      <x:c r="Q5" s="112" t="n">
        <x:f>AVERAGE(F5:F12)</x:f>
        <x:v>0.815</x:v>
      </x:c>
      <x:c r="R5" t="str">
        <x:v>%</x:v>
      </x:c>
      <x:c r="S5" t="str"/>
    </x:row>
    <x:row r="6">
      <x:c r="A6" s="72" t="str">
        <x:v>A002</x:v>
      </x:c>
      <x:c r="B6" s="72" t="str">
        <x:v>S002</x:v>
      </x:c>
      <x:c r="C6" s="72" t="str">
        <x:v>Électricité</x:v>
      </x:c>
      <x:c r="D6" s="117" t="n">
        <x:v>46062</x:v>
      </x:c>
      <x:c r="E6" s="72" t="str">
        <x:v>Bureau Veritas</x:v>
      </x:c>
      <x:c r="F6" s="104" t="n">
        <x:v>0.84</x:v>
      </x:c>
      <x:c r="G6" s="72" t="n">
        <x:v>6</x:v>
      </x:c>
      <x:c r="H6" s="72" t="n">
        <x:v>1</x:v>
      </x:c>
      <x:c r="I6" s="72" t="str">
        <x:v>Moyen</x:v>
      </x:c>
      <x:c r="J6" s="117" t="n">
        <x:v>46427</x:v>
      </x:c>
      <x:c r="K6" s="72" t="str">
        <x:v>Actions</x:v>
      </x:c>
      <x:c r="L6" s="72" t="str">
        <x:v>Q18</x:v>
      </x:c>
      <x:c r="M6" s="72" t="n">
        <x:f>J6-TODAY()</x:f>
        <x:v>174</x:v>
      </x:c>
      <x:c r="N6" s="72" t="str">
        <x:f>IF(OR(F6&lt;0.7,H6&gt;=3,I6="Critique"),"CRITIQUE",IF(OR(F6&lt;0.85,G6&gt;=7),"À CORRIGER","CONFORME"))</x:f>
        <x:v>À CORRIGER</x:v>
      </x:c>
      <x:c r="P6" t="str">
        <x:v>Audits critiques</x:v>
      </x:c>
      <x:c r="Q6" t="n">
        <x:f>COUNTIF(N5:N12,"CRITIQUE")</x:f>
        <x:v>1</x:v>
      </x:c>
      <x:c r="R6" t="str">
        <x:v>nb</x:v>
      </x:c>
      <x:c r="S6" t="str"/>
    </x:row>
    <x:row r="7">
      <x:c r="A7" s="68" t="str">
        <x:v>A003</x:v>
      </x:c>
      <x:c r="B7" s="68" t="str">
        <x:v>S003</x:v>
      </x:c>
      <x:c r="C7" s="68" t="str">
        <x:v>HSE entrepôt</x:v>
      </x:c>
      <x:c r="D7" s="116" t="n">
        <x:v>46095</x:v>
      </x:c>
      <x:c r="E7" s="68" t="str">
        <x:v>Interne HSE</x:v>
      </x:c>
      <x:c r="F7" s="97" t="n">
        <x:v>0.76</x:v>
      </x:c>
      <x:c r="G7" s="68" t="n">
        <x:v>9</x:v>
      </x:c>
      <x:c r="H7" s="68" t="n">
        <x:v>2</x:v>
      </x:c>
      <x:c r="I7" s="68" t="str">
        <x:v>Élevé</x:v>
      </x:c>
      <x:c r="J7" s="116" t="n">
        <x:v>46279</x:v>
      </x:c>
      <x:c r="K7" s="68" t="str">
        <x:v>Actions</x:v>
      </x:c>
      <x:c r="L7" s="68" t="str">
        <x:v>Plan HSE</x:v>
      </x:c>
      <x:c r="M7" s="68" t="n">
        <x:f>J7-TODAY()</x:f>
        <x:v>26</x:v>
      </x:c>
      <x:c r="N7" s="68" t="str">
        <x:f>IF(OR(F7&lt;0.7,H7&gt;=3,I7="Critique"),"CRITIQUE",IF(OR(F7&lt;0.85,G7&gt;=7),"À CORRIGER","CONFORME"))</x:f>
        <x:v>À CORRIGER</x:v>
      </x:c>
      <x:c r="P7" t="str">
        <x:v>NC majeures</x:v>
      </x:c>
      <x:c r="Q7" t="n">
        <x:f>SUM(H5:H12)</x:f>
        <x:v>10</x:v>
      </x:c>
      <x:c r="R7" t="str">
        <x:v>nb</x:v>
      </x:c>
      <x:c r="S7" t="str"/>
    </x:row>
    <x:row r="8">
      <x:c r="A8" s="72" t="str">
        <x:v>A004</x:v>
      </x:c>
      <x:c r="B8" s="72" t="str">
        <x:v>S004</x:v>
      </x:c>
      <x:c r="C8" s="72" t="str">
        <x:v>Accessibilité</x:v>
      </x:c>
      <x:c r="D8" s="117" t="n">
        <x:v>46114</x:v>
      </x:c>
      <x:c r="E8" s="72" t="str">
        <x:v>Socotec</x:v>
      </x:c>
      <x:c r="F8" s="104" t="n">
        <x:v>0.88</x:v>
      </x:c>
      <x:c r="G8" s="72" t="n">
        <x:v>5</x:v>
      </x:c>
      <x:c r="H8" s="72" t="n">
        <x:v>0</x:v>
      </x:c>
      <x:c r="I8" s="72" t="str">
        <x:v>Moyen</x:v>
      </x:c>
      <x:c r="J8" s="117" t="n">
        <x:v>46479</x:v>
      </x:c>
      <x:c r="K8" s="72" t="str">
        <x:v>Clos</x:v>
      </x:c>
      <x:c r="L8" s="72" t="str">
        <x:v>ERP</x:v>
      </x:c>
      <x:c r="M8" s="72" t="n">
        <x:f>J8-TODAY()</x:f>
        <x:v>226</x:v>
      </x:c>
      <x:c r="N8" s="72" t="str">
        <x:f>IF(OR(F8&lt;0.7,H8&gt;=3,I8="Critique"),"CRITIQUE",IF(OR(F8&lt;0.85,G8&gt;=7),"À CORRIGER","CONFORME"))</x:f>
        <x:v>CONFORME</x:v>
      </x:c>
      <x:c r="P8" t="str">
        <x:v>NC mineures</x:v>
      </x:c>
      <x:c r="Q8" t="n">
        <x:f>SUM(G5:G12)</x:f>
        <x:v>54</x:v>
      </x:c>
      <x:c r="R8" t="str">
        <x:v>nb</x:v>
      </x:c>
      <x:c r="S8" t="str"/>
    </x:row>
    <x:row r="9">
      <x:c r="A9" s="68" t="str">
        <x:v>A005</x:v>
      </x:c>
      <x:c r="B9" s="68" t="str">
        <x:v>S005</x:v>
      </x:c>
      <x:c r="C9" s="68" t="str">
        <x:v>Énergie</x:v>
      </x:c>
      <x:c r="D9" s="116" t="n">
        <x:v>46161</x:v>
      </x:c>
      <x:c r="E9" s="68" t="str">
        <x:v>EnergyLab</x:v>
      </x:c>
      <x:c r="F9" s="97" t="n">
        <x:v>0.81</x:v>
      </x:c>
      <x:c r="G9" s="68" t="n">
        <x:v>7</x:v>
      </x:c>
      <x:c r="H9" s="68" t="n">
        <x:v>1</x:v>
      </x:c>
      <x:c r="I9" s="68" t="str">
        <x:v>Moyen</x:v>
      </x:c>
      <x:c r="J9" s="116" t="n">
        <x:v>46526</x:v>
      </x:c>
      <x:c r="K9" s="68" t="str">
        <x:v>Actions</x:v>
      </x:c>
      <x:c r="L9" s="68" t="str">
        <x:v>Audit énergétique</x:v>
      </x:c>
      <x:c r="M9" s="68" t="n">
        <x:f>J9-TODAY()</x:f>
        <x:v>273</x:v>
      </x:c>
      <x:c r="N9" s="68" t="str">
        <x:f>IF(OR(F9&lt;0.7,H9&gt;=3,I9="Critique"),"CRITIQUE",IF(OR(F9&lt;0.85,G9&gt;=7),"À CORRIGER","CONFORME"))</x:f>
        <x:v>À CORRIGER</x:v>
      </x:c>
      <x:c r="P9" t="str">
        <x:v>Revues &lt; 90 j</x:v>
      </x:c>
      <x:c r="Q9" t="n">
        <x:f>COUNTIFS(M5:M12,"&gt;=0",M5:M12,"&lt;=90")</x:f>
        <x:v>3</x:v>
      </x:c>
      <x:c r="R9" t="str">
        <x:v>nb</x:v>
      </x:c>
      <x:c r="S9" t="str"/>
    </x:row>
    <x:row r="10">
      <x:c r="A10" s="72" t="str">
        <x:v>A006</x:v>
      </x:c>
      <x:c r="B10" s="72" t="str">
        <x:v>S006</x:v>
      </x:c>
      <x:c r="C10" s="72" t="str">
        <x:v>Machines</x:v>
      </x:c>
      <x:c r="D10" s="117" t="n">
        <x:v>46178</x:v>
      </x:c>
      <x:c r="E10" s="72" t="str">
        <x:v>Apave</x:v>
      </x:c>
      <x:c r="F10" s="104" t="n">
        <x:v>0.68</x:v>
      </x:c>
      <x:c r="G10" s="72" t="n">
        <x:v>12</x:v>
      </x:c>
      <x:c r="H10" s="72" t="n">
        <x:v>4</x:v>
      </x:c>
      <x:c r="I10" s="72" t="str">
        <x:v>Critique</x:v>
      </x:c>
      <x:c r="J10" s="117" t="n">
        <x:v>46300</x:v>
      </x:c>
      <x:c r="K10" s="72" t="str">
        <x:v>Urgent</x:v>
      </x:c>
      <x:c r="L10" s="72" t="str">
        <x:v>Conformité machines</x:v>
      </x:c>
      <x:c r="M10" s="72" t="n">
        <x:f>J10-TODAY()</x:f>
        <x:v>47</x:v>
      </x:c>
      <x:c r="N10" s="72" t="str">
        <x:f>IF(OR(F10&lt;0.7,H10&gt;=3,I10="Critique"),"CRITIQUE",IF(OR(F10&lt;0.85,G10&gt;=7),"À CORRIGER","CONFORME"))</x:f>
        <x:v>CRITIQUE</x:v>
      </x:c>
      <x:c r="P10" t="str">
        <x:v>Indice maîtrise</x:v>
      </x:c>
      <x:c r="Q10" t="n">
        <x:f>MAX(0,MIN(100,Q5*100-Q6*8-Q7*2))</x:f>
        <x:v>53.5</x:v>
      </x:c>
      <x:c r="R10" t="str">
        <x:v>/100</x:v>
      </x:c>
      <x:c r="S10" t="str"/>
    </x:row>
    <x:row r="11">
      <x:c r="A11" s="68" t="str">
        <x:v>A007</x:v>
      </x:c>
      <x:c r="B11" s="68" t="str">
        <x:v>S007</x:v>
      </x:c>
      <x:c r="C11" s="68" t="str">
        <x:v>Qualité FM</x:v>
      </x:c>
      <x:c r="D11" s="116" t="n">
        <x:v>46195</x:v>
      </x:c>
      <x:c r="E11" s="68" t="str">
        <x:v>Interne FM</x:v>
      </x:c>
      <x:c r="F11" s="97" t="n">
        <x:v>0.9</x:v>
      </x:c>
      <x:c r="G11" s="68" t="n">
        <x:v>4</x:v>
      </x:c>
      <x:c r="H11" s="68" t="n">
        <x:v>0</x:v>
      </x:c>
      <x:c r="I11" s="68" t="str">
        <x:v>Faible</x:v>
      </x:c>
      <x:c r="J11" s="116" t="n">
        <x:v>46378</x:v>
      </x:c>
      <x:c r="K11" s="68" t="str">
        <x:v>Clos</x:v>
      </x:c>
      <x:c r="L11" s="68" t="str">
        <x:v>Revue FM</x:v>
      </x:c>
      <x:c r="M11" s="68" t="n">
        <x:f>J11-TODAY()</x:f>
        <x:v>125</x:v>
      </x:c>
      <x:c r="N11" s="68" t="str">
        <x:f>IF(OR(F11&lt;0.7,H11&gt;=3,I11="Critique"),"CRITIQUE",IF(OR(F11&lt;0.85,G11&gt;=7),"À CORRIGER","CONFORME"))</x:f>
        <x:v>CONFORME</x:v>
      </x:c>
    </x:row>
    <x:row r="12">
      <x:c r="A12" s="72" t="str">
        <x:v>A008</x:v>
      </x:c>
      <x:c r="B12" s="72" t="str">
        <x:v>S008</x:v>
      </x:c>
      <x:c r="C12" s="72" t="str">
        <x:v>Incendie</x:v>
      </x:c>
      <x:c r="D12" s="117" t="n">
        <x:v>46211</x:v>
      </x:c>
      <x:c r="E12" s="72" t="str">
        <x:v>SecurePlus</x:v>
      </x:c>
      <x:c r="F12" s="104" t="n">
        <x:v>0.73</x:v>
      </x:c>
      <x:c r="G12" s="72" t="n">
        <x:v>8</x:v>
      </x:c>
      <x:c r="H12" s="72" t="n">
        <x:v>2</x:v>
      </x:c>
      <x:c r="I12" s="72" t="str">
        <x:v>Élevé</x:v>
      </x:c>
      <x:c r="J12" s="117" t="n">
        <x:v>46303</x:v>
      </x:c>
      <x:c r="K12" s="72" t="str">
        <x:v>Actions</x:v>
      </x:c>
      <x:c r="L12" s="72" t="str">
        <x:v>Détection</x:v>
      </x:c>
      <x:c r="M12" s="72" t="n">
        <x:f>J12-TODAY()</x:f>
        <x:v>50</x:v>
      </x:c>
      <x:c r="N12" s="72" t="str">
        <x:f>IF(OR(F12&lt;0.7,H12&gt;=3,I12="Critique"),"CRITIQUE",IF(OR(F12&lt;0.85,G12&gt;=7),"À CORRIGER","CONFORME"))</x:f>
        <x:v>À CORRIGER</x:v>
      </x:c>
    </x:row>
  </x:sheetData>
  <x:mergeCells>
    <x:mergeCell ref="A1:N1"/>
    <x:mergeCell ref="A2:N2"/>
    <x:mergeCell ref="P1:S1"/>
    <x:mergeCell ref="P2:S2"/>
  </x:mergeCells>
  <x:conditionalFormatting sqref="F5:F12">
    <x:cfRule type="colorScale" priority="1">
      <x:colorScale>
        <x:cfvo type="min"/>
        <x:cfvo type="percentile" val="50"/>
        <x:cfvo type="max"/>
        <x:color rgb="FFFDEAEA"/>
        <x:color rgb="FFFFF2E2"/>
        <x:color rgb="FFEAF8EF"/>
      </x:colorScale>
    </x:cfRule>
  </x:conditionalFormatting>
  <x:conditionalFormatting sqref="N5:N12">
    <x:cfRule type="expression" dxfId="10" priority="2">
      <x:formula>N5="CRITIQUE"</x:formula>
    </x:cfRule>
  </x:conditionalFormatting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4" max="4" width="20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3" max="3" width="18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</x:cols>
  <x:sheetData>
    <x:row r="1" ht="32" customHeight="1">
      <x:c r="A1" s="296" t="str">
        <x:v>FACILITY MANAGEMENT — PARAMÈTRES &amp; RÈGLES</x:v>
      </x:c>
      <x:c r="B1" s="296"/>
      <x:c r="C1" s="296"/>
      <x:c r="D1" s="296"/>
      <x:c r="E1" s="296"/>
      <x:c r="F1" s="296"/>
      <x:c r="G1" s="296"/>
      <x:c r="H1" s="296"/>
      <x:c r="I1" s="296"/>
      <x:c r="J1" s="296"/>
      <x:c r="K1" s="296"/>
      <x:c r="L1" s="296"/>
      <x:c r="M1" s="296"/>
      <x:c r="N1" s="296"/>
      <x:c r="O1" s="297"/>
      <x:c r="P1" s="298" t="str">
        <x:v>OUTIL — CENTRE DE CONTRÔLE</x:v>
      </x:c>
      <x:c r="Q1" s="298"/>
      <x:c r="R1" s="298"/>
      <x:c r="S1" s="298"/>
    </x:row>
    <x:row r="2" ht="30" customHeight="1">
      <x:c r="A2" s="14" t="str">
        <x:v>Centre de réglage du classeur : SLA, seuils, tarifs énergie, pondérations prestataires, criticité et budgets.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P2" s="32" t="str">
        <x:v>Modifiez les valeurs du panneau : elles alimentent automatiquement les calculs des autres feuilles.</x:v>
      </x:c>
      <x:c r="Q2" s="32"/>
      <x:c r="R2" s="32"/>
      <x:c r="S2" s="32"/>
    </x:row>
    <x:row r="4" ht="31" customHeight="1">
      <x:c r="A4" s="49" t="str">
        <x:v>Famille</x:v>
      </x:c>
      <x:c r="B4" s="50" t="str">
        <x:v>Valeur</x:v>
      </x:c>
      <x:c r="C4" s="50" t="str">
        <x:v>Code</x:v>
      </x:c>
      <x:c r="D4" s="50" t="str">
        <x:v>Description</x:v>
      </x:c>
      <x:c r="E4" s="51" t="str">
        <x:v>Actif</x:v>
      </x:c>
      <x:c r="P4" s="83" t="str">
        <x:v>Paramètre</x:v>
      </x:c>
      <x:c r="Q4" s="84" t="str">
        <x:v>Valeur</x:v>
      </x:c>
      <x:c r="R4" s="84" t="str">
        <x:v>Unité</x:v>
      </x:c>
      <x:c r="S4" s="85" t="str">
        <x:v>Usage</x:v>
      </x:c>
    </x:row>
    <x:row r="5">
      <x:c r="A5" s="68" t="str">
        <x:v>Statut intervention</x:v>
      </x:c>
      <x:c r="B5" s="68" t="str">
        <x:v>Ouverte</x:v>
      </x:c>
      <x:c r="C5" s="68" t="str">
        <x:v>OPEN</x:v>
      </x:c>
      <x:c r="D5" s="68" t="str">
        <x:v>Ticket créé</x:v>
      </x:c>
      <x:c r="E5" s="69" t="b">
        <x:v>1</x:v>
      </x:c>
      <x:c r="P5" s="68" t="str">
        <x:v>SLA Critique</x:v>
      </x:c>
      <x:c r="Q5" s="68" t="n">
        <x:v>4</x:v>
      </x:c>
      <x:c r="R5" s="68" t="str">
        <x:v>h</x:v>
      </x:c>
      <x:c r="S5" s="68" t="str">
        <x:v>Interventions</x:v>
      </x:c>
    </x:row>
    <x:row r="6">
      <x:c r="A6" s="72" t="str">
        <x:v>Statut intervention</x:v>
      </x:c>
      <x:c r="B6" s="72" t="str">
        <x:v>En cours</x:v>
      </x:c>
      <x:c r="C6" s="72" t="str">
        <x:v>PROG</x:v>
      </x:c>
      <x:c r="D6" s="72" t="str">
        <x:v>Traitement en cours</x:v>
      </x:c>
      <x:c r="E6" s="73" t="b">
        <x:v>1</x:v>
      </x:c>
      <x:c r="P6" s="28" t="str">
        <x:v>SLA Haute</x:v>
      </x:c>
      <x:c r="Q6" s="28" t="n">
        <x:v>12</x:v>
      </x:c>
      <x:c r="R6" s="28" t="str">
        <x:v>h</x:v>
      </x:c>
      <x:c r="S6" s="28" t="str">
        <x:v>Interventions</x:v>
      </x:c>
    </x:row>
    <x:row r="7">
      <x:c r="A7" s="68" t="str">
        <x:v>Statut intervention</x:v>
      </x:c>
      <x:c r="B7" s="68" t="str">
        <x:v>Clôturée</x:v>
      </x:c>
      <x:c r="C7" s="68" t="str">
        <x:v>CLOSED</x:v>
      </x:c>
      <x:c r="D7" s="68" t="str">
        <x:v>Intervention terminée</x:v>
      </x:c>
      <x:c r="E7" s="69" t="b">
        <x:v>1</x:v>
      </x:c>
      <x:c r="P7" s="68" t="str">
        <x:v>SLA Moyenne</x:v>
      </x:c>
      <x:c r="Q7" s="68" t="n">
        <x:v>24</x:v>
      </x:c>
      <x:c r="R7" s="68" t="str">
        <x:v>h</x:v>
      </x:c>
      <x:c r="S7" s="68" t="str">
        <x:v>Interventions</x:v>
      </x:c>
    </x:row>
    <x:row r="8">
      <x:c r="A8" s="72" t="str">
        <x:v>Statut intervention</x:v>
      </x:c>
      <x:c r="B8" s="72" t="str">
        <x:v>En attente</x:v>
      </x:c>
      <x:c r="C8" s="72" t="str">
        <x:v>WAIT</x:v>
      </x:c>
      <x:c r="D8" s="72" t="str">
        <x:v>Attente pièce / validation</x:v>
      </x:c>
      <x:c r="E8" s="73" t="b">
        <x:v>1</x:v>
      </x:c>
      <x:c r="P8" s="28" t="str">
        <x:v>SLA Basse</x:v>
      </x:c>
      <x:c r="Q8" s="28" t="n">
        <x:v>48</x:v>
      </x:c>
      <x:c r="R8" s="28" t="str">
        <x:v>h</x:v>
      </x:c>
      <x:c r="S8" s="28" t="str">
        <x:v>Interventions</x:v>
      </x:c>
    </x:row>
    <x:row r="9">
      <x:c r="A9" s="68" t="str">
        <x:v>Priorité</x:v>
      </x:c>
      <x:c r="B9" s="68" t="str">
        <x:v>Basse</x:v>
      </x:c>
      <x:c r="C9" s="68" t="str">
        <x:v>LOW</x:v>
      </x:c>
      <x:c r="D9" s="68" t="str">
        <x:v>Impact faible</x:v>
      </x:c>
      <x:c r="E9" s="69" t="b">
        <x:v>1</x:v>
      </x:c>
      <x:c r="P9" s="68" t="str">
        <x:v>Alerte maintenance</x:v>
      </x:c>
      <x:c r="Q9" s="68" t="n">
        <x:v>14</x:v>
      </x:c>
      <x:c r="R9" s="68" t="str">
        <x:v>jours</x:v>
      </x:c>
      <x:c r="S9" s="68" t="str">
        <x:v>Maintenance</x:v>
      </x:c>
    </x:row>
    <x:row r="10">
      <x:c r="A10" s="72" t="str">
        <x:v>Priorité</x:v>
      </x:c>
      <x:c r="B10" s="72" t="str">
        <x:v>Moyenne</x:v>
      </x:c>
      <x:c r="C10" s="72" t="str">
        <x:v>MED</x:v>
      </x:c>
      <x:c r="D10" s="72" t="str">
        <x:v>Impact modéré</x:v>
      </x:c>
      <x:c r="E10" s="73" t="b">
        <x:v>1</x:v>
      </x:c>
      <x:c r="P10" s="28" t="str">
        <x:v>Alerte contrat</x:v>
      </x:c>
      <x:c r="Q10" s="28" t="n">
        <x:v>60</x:v>
      </x:c>
      <x:c r="R10" s="28" t="str">
        <x:v>jours</x:v>
      </x:c>
      <x:c r="S10" s="28" t="str">
        <x:v>Contrats</x:v>
      </x:c>
    </x:row>
    <x:row r="11">
      <x:c r="A11" s="68" t="str">
        <x:v>Priorité</x:v>
      </x:c>
      <x:c r="B11" s="68" t="str">
        <x:v>Haute</x:v>
      </x:c>
      <x:c r="C11" s="68" t="str">
        <x:v>HIGH</x:v>
      </x:c>
      <x:c r="D11" s="68" t="str">
        <x:v>Impact important</x:v>
      </x:c>
      <x:c r="E11" s="69" t="b">
        <x:v>1</x:v>
      </x:c>
      <x:c r="P11" s="68" t="str">
        <x:v>Tarif électricité</x:v>
      </x:c>
      <x:c r="Q11" s="68" t="n">
        <x:v>0.22</x:v>
      </x:c>
      <x:c r="R11" s="68" t="str">
        <x:v>€/kWh</x:v>
      </x:c>
      <x:c r="S11" s="68" t="str">
        <x:v>Énergie</x:v>
      </x:c>
    </x:row>
    <x:row r="12">
      <x:c r="A12" s="72" t="str">
        <x:v>Priorité</x:v>
      </x:c>
      <x:c r="B12" s="72" t="str">
        <x:v>Critique</x:v>
      </x:c>
      <x:c r="C12" s="72" t="str">
        <x:v>CRIT</x:v>
      </x:c>
      <x:c r="D12" s="72" t="str">
        <x:v>Continuité / sécurité</x:v>
      </x:c>
      <x:c r="E12" s="73" t="b">
        <x:v>1</x:v>
      </x:c>
      <x:c r="P12" s="28" t="str">
        <x:v>Tarif eau</x:v>
      </x:c>
      <x:c r="Q12" s="28" t="n">
        <x:v>4.2</x:v>
      </x:c>
      <x:c r="R12" s="28" t="str">
        <x:v>€/m³</x:v>
      </x:c>
      <x:c r="S12" s="28" t="str">
        <x:v>Énergie</x:v>
      </x:c>
    </x:row>
    <x:row r="13">
      <x:c r="A13" s="68" t="str">
        <x:v>Criticité</x:v>
      </x:c>
      <x:c r="B13" s="68" t="str">
        <x:v>Faible</x:v>
      </x:c>
      <x:c r="C13" s="68" t="str">
        <x:v>C1</x:v>
      </x:c>
      <x:c r="D13" s="68" t="str">
        <x:v>Impact limité</x:v>
      </x:c>
      <x:c r="E13" s="69" t="b">
        <x:v>1</x:v>
      </x:c>
      <x:c r="P13" s="68" t="str">
        <x:v>Tarif gaz</x:v>
      </x:c>
      <x:c r="Q13" s="68" t="n">
        <x:v>0.11</x:v>
      </x:c>
      <x:c r="R13" s="68" t="str">
        <x:v>€/kWh</x:v>
      </x:c>
      <x:c r="S13" s="68" t="str">
        <x:v>Énergie</x:v>
      </x:c>
    </x:row>
    <x:row r="14">
      <x:c r="A14" s="72" t="str">
        <x:v>Criticité</x:v>
      </x:c>
      <x:c r="B14" s="72" t="str">
        <x:v>Moyenne</x:v>
      </x:c>
      <x:c r="C14" s="72" t="str">
        <x:v>C2</x:v>
      </x:c>
      <x:c r="D14" s="72" t="str">
        <x:v>Impact contrôlable</x:v>
      </x:c>
      <x:c r="E14" s="73" t="b">
        <x:v>1</x:v>
      </x:c>
      <x:c r="P14" s="28" t="str">
        <x:v>Poids délai</x:v>
      </x:c>
      <x:c r="Q14" s="96" t="n">
        <x:v>0.35</x:v>
      </x:c>
      <x:c r="R14" s="28" t="str">
        <x:v>%</x:v>
      </x:c>
      <x:c r="S14" s="28" t="str">
        <x:v>Prestataires</x:v>
      </x:c>
    </x:row>
    <x:row r="15">
      <x:c r="A15" s="68" t="str">
        <x:v>Criticité</x:v>
      </x:c>
      <x:c r="B15" s="68" t="str">
        <x:v>Haute</x:v>
      </x:c>
      <x:c r="C15" s="68" t="str">
        <x:v>C3</x:v>
      </x:c>
      <x:c r="D15" s="68" t="str">
        <x:v>Impact majeur</x:v>
      </x:c>
      <x:c r="E15" s="69" t="b">
        <x:v>1</x:v>
      </x:c>
      <x:c r="P15" s="68" t="str">
        <x:v>Poids qualité</x:v>
      </x:c>
      <x:c r="Q15" s="97" t="n">
        <x:v>0.4</x:v>
      </x:c>
      <x:c r="R15" s="68" t="str">
        <x:v>%</x:v>
      </x:c>
      <x:c r="S15" s="68" t="str">
        <x:v>Prestataires</x:v>
      </x:c>
    </x:row>
    <x:row r="16">
      <x:c r="A16" s="72" t="str">
        <x:v>Criticité</x:v>
      </x:c>
      <x:c r="B16" s="72" t="str">
        <x:v>Critique</x:v>
      </x:c>
      <x:c r="C16" s="72" t="str">
        <x:v>C4</x:v>
      </x:c>
      <x:c r="D16" s="72" t="str">
        <x:v>Impact stratégique</x:v>
      </x:c>
      <x:c r="E16" s="73" t="b">
        <x:v>1</x:v>
      </x:c>
      <x:c r="P16" s="28" t="str">
        <x:v>Poids coût</x:v>
      </x:c>
      <x:c r="Q16" s="96" t="n">
        <x:v>0.25</x:v>
      </x:c>
      <x:c r="R16" s="28" t="str">
        <x:v>%</x:v>
      </x:c>
      <x:c r="S16" s="28" t="str">
        <x:v>Prestataires</x:v>
      </x:c>
    </x:row>
    <x:row r="17">
      <x:c r="A17" s="68" t="str">
        <x:v>Statut maintenance</x:v>
      </x:c>
      <x:c r="B17" s="68" t="str">
        <x:v>À planifier</x:v>
      </x:c>
      <x:c r="C17" s="68" t="str">
        <x:v>M1</x:v>
      </x:c>
      <x:c r="D17" s="68" t="str">
        <x:v>À programmer</x:v>
      </x:c>
      <x:c r="E17" s="69" t="b">
        <x:v>1</x:v>
      </x:c>
      <x:c r="P17" s="68" t="str">
        <x:v>Seuil CAPEX</x:v>
      </x:c>
      <x:c r="Q17" s="68" t="n">
        <x:v>25000</x:v>
      </x:c>
      <x:c r="R17" s="68" t="str">
        <x:v>€</x:v>
      </x:c>
      <x:c r="S17" s="68" t="str">
        <x:v>Budgets</x:v>
      </x:c>
    </x:row>
    <x:row r="18">
      <x:c r="A18" s="72" t="str">
        <x:v>Statut maintenance</x:v>
      </x:c>
      <x:c r="B18" s="72" t="str">
        <x:v>Planifiée</x:v>
      </x:c>
      <x:c r="C18" s="72" t="str">
        <x:v>M2</x:v>
      </x:c>
      <x:c r="D18" s="72" t="str">
        <x:v>Date fixée</x:v>
      </x:c>
      <x:c r="E18" s="73" t="b">
        <x:v>1</x:v>
      </x:c>
      <x:c r="P18" s="28" t="str">
        <x:v>Seuil audit critique</x:v>
      </x:c>
      <x:c r="Q18" s="96" t="n">
        <x:v>0.7</x:v>
      </x:c>
      <x:c r="R18" s="28" t="str">
        <x:v>%</x:v>
      </x:c>
      <x:c r="S18" s="28" t="str">
        <x:v>Audits</x:v>
      </x:c>
    </x:row>
    <x:row r="19">
      <x:c r="A19" s="68" t="str">
        <x:v>Statut maintenance</x:v>
      </x:c>
      <x:c r="B19" s="68" t="str">
        <x:v>Réalisée</x:v>
      </x:c>
      <x:c r="C19" s="68" t="str">
        <x:v>M3</x:v>
      </x:c>
      <x:c r="D19" s="68" t="str">
        <x:v>Action clôturée</x:v>
      </x:c>
      <x:c r="E19" s="69" t="b">
        <x:v>1</x:v>
      </x:c>
    </x:row>
    <x:row r="20">
      <x:c r="A20" s="72" t="str">
        <x:v>Statut maintenance</x:v>
      </x:c>
      <x:c r="B20" s="72" t="str">
        <x:v>En retard</x:v>
      </x:c>
      <x:c r="C20" s="72" t="str">
        <x:v>M4</x:v>
      </x:c>
      <x:c r="D20" s="72" t="str">
        <x:v>Échéance dépassée</x:v>
      </x:c>
      <x:c r="E20" s="73" t="b">
        <x:v>1</x:v>
      </x:c>
    </x:row>
    <x:row r="21">
      <x:c r="A21" s="68" t="str">
        <x:v>Statut contrat</x:v>
      </x:c>
      <x:c r="B21" s="68" t="str">
        <x:v>Actif</x:v>
      </x:c>
      <x:c r="C21" s="68" t="str">
        <x:v>C-A</x:v>
      </x:c>
      <x:c r="D21" s="68" t="str">
        <x:v>Contrat en vigueur</x:v>
      </x:c>
      <x:c r="E21" s="69" t="b">
        <x:v>1</x:v>
      </x:c>
    </x:row>
    <x:row r="22">
      <x:c r="A22" s="72" t="str">
        <x:v>Statut contrat</x:v>
      </x:c>
      <x:c r="B22" s="72" t="str">
        <x:v>À renouveler</x:v>
      </x:c>
      <x:c r="C22" s="72" t="str">
        <x:v>C-R</x:v>
      </x:c>
      <x:c r="D22" s="72" t="str">
        <x:v>Décision attendue</x:v>
      </x:c>
      <x:c r="E22" s="73" t="b">
        <x:v>1</x:v>
      </x:c>
    </x:row>
    <x:row r="23">
      <x:c r="A23" s="68" t="str">
        <x:v>Statut contrat</x:v>
      </x:c>
      <x:c r="B23" s="68" t="str">
        <x:v>Terminé</x:v>
      </x:c>
      <x:c r="C23" s="68" t="str">
        <x:v>C-T</x:v>
      </x:c>
      <x:c r="D23" s="68" t="str">
        <x:v>Contrat clos</x:v>
      </x:c>
      <x:c r="E23" s="69" t="b">
        <x:v>1</x:v>
      </x:c>
    </x:row>
  </x:sheetData>
  <x:mergeCells>
    <x:mergeCell ref="A1:N1"/>
    <x:mergeCell ref="A2:N2"/>
    <x:mergeCell ref="P1:S1"/>
    <x:mergeCell ref="P2:S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2" max="2" width="22" hidden="0" customWidth="1"/>
    <x:col min="7" max="7" width="18" hidden="0" customWidth="1"/>
    <x:col min="13" max="13" width="15" hidden="0" customWidth="1"/>
    <x:col min="1" max="1" width="14" hidden="0" customWidth="1"/>
    <x:col min="3" max="3" width="18" hidden="0" customWidth="1"/>
    <x:col min="4" max="4" width="20" hidden="0" customWidth="1"/>
    <x:col min="5" max="5" width="15" hidden="0" customWidth="1"/>
    <x:col min="6" max="6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4" max="14" width="15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 ht="32" customHeight="1">
      <x:c r="A1" s="296" t="str">
        <x:v>FACILITY MANAGEMENT — SITES &amp; PATRIMOINE</x:v>
      </x:c>
      <x:c r="B1" s="296"/>
      <x:c r="C1" s="296"/>
      <x:c r="D1" s="296"/>
      <x:c r="E1" s="296"/>
      <x:c r="F1" s="296"/>
      <x:c r="G1" s="296"/>
      <x:c r="H1" s="296"/>
      <x:c r="I1" s="296"/>
      <x:c r="J1" s="296"/>
      <x:c r="K1" s="296"/>
      <x:c r="L1" s="296"/>
      <x:c r="M1" s="296"/>
      <x:c r="N1" s="296"/>
      <x:c r="O1" s="297"/>
      <x:c r="P1" s="298" t="str">
        <x:v>OUTIL — ANALYSE SITE</x:v>
      </x:c>
      <x:c r="Q1" s="298"/>
      <x:c r="R1" s="298"/>
      <x:c r="S1" s="298"/>
    </x:row>
    <x:row r="2" ht="30" customHeight="1">
      <x:c r="A2" s="14" t="str">
        <x:v>Référentiel des implantations : surface, capacité, budgets, maturité technique et coût d’exploitation par m².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P2" s="32" t="str">
        <x:v>Choisissez un ID site : le panneau calcule automatiquement les ratios et le niveau de vigilance.</x:v>
      </x:c>
      <x:c r="Q2" s="32"/>
      <x:c r="R2" s="32"/>
      <x:c r="S2" s="32"/>
    </x:row>
    <x:row r="4" ht="31" customHeight="1">
      <x:c r="A4" s="49" t="str">
        <x:v>ID site</x:v>
      </x:c>
      <x:c r="B4" s="50" t="str">
        <x:v>Site</x:v>
      </x:c>
      <x:c r="C4" s="50" t="str">
        <x:v>Ville</x:v>
      </x:c>
      <x:c r="D4" s="50" t="str">
        <x:v>Type</x:v>
      </x:c>
      <x:c r="E4" s="50" t="str">
        <x:v>Surface m²</x:v>
      </x:c>
      <x:c r="F4" s="50" t="str">
        <x:v>Capacité</x:v>
      </x:c>
      <x:c r="G4" s="50" t="str">
        <x:v>Responsable</x:v>
      </x:c>
      <x:c r="H4" s="50" t="str">
        <x:v>Budget annuel €</x:v>
      </x:c>
      <x:c r="I4" s="50" t="str">
        <x:v>Dépenses YTD €</x:v>
      </x:c>
      <x:c r="J4" s="50" t="str">
        <x:v>Occupation %</x:v>
      </x:c>
      <x:c r="K4" s="50" t="str">
        <x:v>Statut</x:v>
      </x:c>
      <x:c r="L4" s="50" t="str">
        <x:v>Année bâtiment</x:v>
      </x:c>
      <x:c r="M4" s="50" t="str">
        <x:v>Profil</x:v>
      </x:c>
      <x:c r="N4" s="51" t="str">
        <x:v>Budget €/m²</x:v>
      </x:c>
      <x:c r="P4" s="83" t="str">
        <x:v>Indicateur</x:v>
      </x:c>
      <x:c r="Q4" s="84" t="str">
        <x:v>Valeur</x:v>
      </x:c>
      <x:c r="R4" s="84" t="str">
        <x:v>Repère</x:v>
      </x:c>
      <x:c r="S4" s="85" t="str">
        <x:v>Diagnostic</x:v>
      </x:c>
    </x:row>
    <x:row r="5">
      <x:c r="A5" s="68" t="str">
        <x:v>S001</x:v>
      </x:c>
      <x:c r="B5" s="68" t="str">
        <x:v>Siège Paris</x:v>
      </x:c>
      <x:c r="C5" s="68" t="str">
        <x:v>Paris</x:v>
      </x:c>
      <x:c r="D5" s="68" t="str">
        <x:v>Bureaux</x:v>
      </x:c>
      <x:c r="E5" s="68" t="n">
        <x:v>5800</x:v>
      </x:c>
      <x:c r="F5" s="68" t="n">
        <x:v>420</x:v>
      </x:c>
      <x:c r="G5" s="68" t="str">
        <x:v>Claire Martin</x:v>
      </x:c>
      <x:c r="H5" s="100" t="n">
        <x:v>240000</x:v>
      </x:c>
      <x:c r="I5" s="100" t="n">
        <x:v>218500</x:v>
      </x:c>
      <x:c r="J5" s="97" t="n">
        <x:v>0.92</x:v>
      </x:c>
      <x:c r="K5" s="68" t="str">
        <x:v>Actif</x:v>
      </x:c>
      <x:c r="L5" s="68" t="n">
        <x:v>2016</x:v>
      </x:c>
      <x:c r="M5" s="68" t="str">
        <x:v>HQ / tertiaire</x:v>
      </x:c>
      <x:c r="N5" s="106" t="n">
        <x:f>H5/E5</x:f>
        <x:v>41.37931034482759</x:v>
      </x:c>
      <x:c r="P5" t="str">
        <x:v>Site sélectionné</x:v>
      </x:c>
      <x:c r="Q5" t="str">
        <x:v>S001</x:v>
      </x:c>
      <x:c r="R5" t="str"/>
      <x:c r="S5" t="str"/>
    </x:row>
    <x:row r="6">
      <x:c r="A6" s="72" t="str">
        <x:v>S002</x:v>
      </x:c>
      <x:c r="B6" s="72" t="str">
        <x:v>Agence Lyon</x:v>
      </x:c>
      <x:c r="C6" s="72" t="str">
        <x:v>Lyon</x:v>
      </x:c>
      <x:c r="D6" s="72" t="str">
        <x:v>Bureaux</x:v>
      </x:c>
      <x:c r="E6" s="72" t="n">
        <x:v>3200</x:v>
      </x:c>
      <x:c r="F6" s="72" t="n">
        <x:v>180</x:v>
      </x:c>
      <x:c r="G6" s="72" t="str">
        <x:v>Julien Robert</x:v>
      </x:c>
      <x:c r="H6" s="101" t="n">
        <x:v>145000</x:v>
      </x:c>
      <x:c r="I6" s="101" t="n">
        <x:v>137900</x:v>
      </x:c>
      <x:c r="J6" s="104" t="n">
        <x:v>0.88</x:v>
      </x:c>
      <x:c r="K6" s="72" t="str">
        <x:v>Actif</x:v>
      </x:c>
      <x:c r="L6" s="72" t="n">
        <x:v>2019</x:v>
      </x:c>
      <x:c r="M6" s="72" t="str">
        <x:v>Agence régionale</x:v>
      </x:c>
      <x:c r="N6" s="107" t="n">
        <x:f>H6/E6</x:f>
        <x:v>45.3125</x:v>
      </x:c>
      <x:c r="P6" t="str">
        <x:v>Surface m²</x:v>
      </x:c>
      <x:c r="Q6" t="n">
        <x:f>IFERROR(INDEX(E5:E12,MATCH(Q5,A5:A12,0)),0)</x:f>
        <x:v>5800</x:v>
      </x:c>
      <x:c r="R6" t="str">
        <x:v>m²</x:v>
      </x:c>
      <x:c r="S6" t="str"/>
    </x:row>
    <x:row r="7">
      <x:c r="A7" s="68" t="str">
        <x:v>S003</x:v>
      </x:c>
      <x:c r="B7" s="68" t="str">
        <x:v>Plateforme Lille</x:v>
      </x:c>
      <x:c r="C7" s="68" t="str">
        <x:v>Lille</x:v>
      </x:c>
      <x:c r="D7" s="68" t="str">
        <x:v>Entrepôt</x:v>
      </x:c>
      <x:c r="E7" s="68" t="n">
        <x:v>7100</x:v>
      </x:c>
      <x:c r="F7" s="68" t="n">
        <x:v>85</x:v>
      </x:c>
      <x:c r="G7" s="68" t="str">
        <x:v>Sophie Bernard</x:v>
      </x:c>
      <x:c r="H7" s="100" t="n">
        <x:v>310000</x:v>
      </x:c>
      <x:c r="I7" s="100" t="n">
        <x:v>298400</x:v>
      </x:c>
      <x:c r="J7" s="97" t="n">
        <x:v>0.84</x:v>
      </x:c>
      <x:c r="K7" s="68" t="str">
        <x:v>Actif</x:v>
      </x:c>
      <x:c r="L7" s="68" t="n">
        <x:v>2014</x:v>
      </x:c>
      <x:c r="M7" s="68" t="str">
        <x:v>Logistique</x:v>
      </x:c>
      <x:c r="N7" s="106" t="n">
        <x:f>H7/E7</x:f>
        <x:v>43.66197183098591</x:v>
      </x:c>
      <x:c r="P7" t="str">
        <x:v>Budget annuel</x:v>
      </x:c>
      <x:c r="Q7" s="110" t="n">
        <x:f>IFERROR(INDEX(H5:H12,MATCH(Q5,A5:A12,0)),0)</x:f>
        <x:v>240000</x:v>
      </x:c>
      <x:c r="R7" t="str">
        <x:v>€</x:v>
      </x:c>
      <x:c r="S7" t="str"/>
    </x:row>
    <x:row r="8">
      <x:c r="A8" s="72" t="str">
        <x:v>S004</x:v>
      </x:c>
      <x:c r="B8" s="72" t="str">
        <x:v>Centre Bordeaux</x:v>
      </x:c>
      <x:c r="C8" s="72" t="str">
        <x:v>Bordeaux</x:v>
      </x:c>
      <x:c r="D8" s="72" t="str">
        <x:v>Mixte</x:v>
      </x:c>
      <x:c r="E8" s="72" t="n">
        <x:v>4100</x:v>
      </x:c>
      <x:c r="F8" s="72" t="n">
        <x:v>230</x:v>
      </x:c>
      <x:c r="G8" s="72" t="str">
        <x:v>Nicolas Leroy</x:v>
      </x:c>
      <x:c r="H8" s="101" t="n">
        <x:v>185000</x:v>
      </x:c>
      <x:c r="I8" s="101" t="n">
        <x:v>176200</x:v>
      </x:c>
      <x:c r="J8" s="104" t="n">
        <x:v>0.9</x:v>
      </x:c>
      <x:c r="K8" s="72" t="str">
        <x:v>Actif</x:v>
      </x:c>
      <x:c r="L8" s="72" t="n">
        <x:v>2020</x:v>
      </x:c>
      <x:c r="M8" s="72" t="str">
        <x:v>Bureaux + technique</x:v>
      </x:c>
      <x:c r="N8" s="107" t="n">
        <x:f>H8/E8</x:f>
        <x:v>45.1219512195122</x:v>
      </x:c>
      <x:c r="P8" t="str">
        <x:v>Dépenses YTD</x:v>
      </x:c>
      <x:c r="Q8" s="110" t="n">
        <x:f>IFERROR(INDEX(I5:I12,MATCH(Q5,A5:A12,0)),0)</x:f>
        <x:v>218500</x:v>
      </x:c>
      <x:c r="R8" t="str">
        <x:v>€</x:v>
      </x:c>
      <x:c r="S8" t="str"/>
    </x:row>
    <x:row r="9">
      <x:c r="A9" s="68" t="str">
        <x:v>S005</x:v>
      </x:c>
      <x:c r="B9" s="68" t="str">
        <x:v>Agence Nantes</x:v>
      </x:c>
      <x:c r="C9" s="68" t="str">
        <x:v>Nantes</x:v>
      </x:c>
      <x:c r="D9" s="68" t="str">
        <x:v>Bureaux</x:v>
      </x:c>
      <x:c r="E9" s="68" t="n">
        <x:v>2500</x:v>
      </x:c>
      <x:c r="F9" s="68" t="n">
        <x:v>135</x:v>
      </x:c>
      <x:c r="G9" s="68" t="str">
        <x:v>Élodie Moreau</x:v>
      </x:c>
      <x:c r="H9" s="100" t="n">
        <x:v>118000</x:v>
      </x:c>
      <x:c r="I9" s="100" t="n">
        <x:v>112800</x:v>
      </x:c>
      <x:c r="J9" s="97" t="n">
        <x:v>0.87</x:v>
      </x:c>
      <x:c r="K9" s="68" t="str">
        <x:v>Actif</x:v>
      </x:c>
      <x:c r="L9" s="68" t="n">
        <x:v>2021</x:v>
      </x:c>
      <x:c r="M9" s="68" t="str">
        <x:v>Agence</x:v>
      </x:c>
      <x:c r="N9" s="106" t="n">
        <x:f>H9/E9</x:f>
        <x:v>47.2</x:v>
      </x:c>
      <x:c r="P9" t="str">
        <x:v>Taux budget</x:v>
      </x:c>
      <x:c r="Q9" s="112" t="n">
        <x:f>IF(Q7=0,0,Q8/Q7)</x:f>
        <x:v>0.9104166666666667</x:v>
      </x:c>
      <x:c r="R9" t="str">
        <x:v>%</x:v>
      </x:c>
      <x:c r="S9" t="str">
        <x:f>IF(Q9&gt;0.95,"ALERTE BUDGET",IF(Q9&gt;0.85,"À SURVEILLER","MAÎTRISÉ"))</x:f>
        <x:v>À SURVEILLER</x:v>
      </x:c>
    </x:row>
    <x:row r="10">
      <x:c r="A10" s="72" t="str">
        <x:v>S006</x:v>
      </x:c>
      <x:c r="B10" s="72" t="str">
        <x:v>Atelier Toulouse</x:v>
      </x:c>
      <x:c r="C10" s="72" t="str">
        <x:v>Toulouse</x:v>
      </x:c>
      <x:c r="D10" s="72" t="str">
        <x:v>Industriel</x:v>
      </x:c>
      <x:c r="E10" s="72" t="n">
        <x:v>6400</x:v>
      </x:c>
      <x:c r="F10" s="72" t="n">
        <x:v>95</x:v>
      </x:c>
      <x:c r="G10" s="72" t="str">
        <x:v>Marc Petit</x:v>
      </x:c>
      <x:c r="H10" s="101" t="n">
        <x:v>365000</x:v>
      </x:c>
      <x:c r="I10" s="101" t="n">
        <x:v>349500</x:v>
      </x:c>
      <x:c r="J10" s="104" t="n">
        <x:v>0.79</x:v>
      </x:c>
      <x:c r="K10" s="72" t="str">
        <x:v>Actif</x:v>
      </x:c>
      <x:c r="L10" s="72" t="n">
        <x:v>2013</x:v>
      </x:c>
      <x:c r="M10" s="72" t="str">
        <x:v>Atelier / production</x:v>
      </x:c>
      <x:c r="N10" s="107" t="n">
        <x:f>H10/E10</x:f>
        <x:v>57.03125</x:v>
      </x:c>
      <x:c r="P10" t="str">
        <x:v>Budget €/m²</x:v>
      </x:c>
      <x:c r="Q10" s="114" t="n">
        <x:f>IF(Q6=0,0,Q7/Q6)</x:f>
        <x:v>41.37931034482759</x:v>
      </x:c>
      <x:c r="R10" t="str">
        <x:v>€/m²</x:v>
      </x:c>
      <x:c r="S10" t="str">
        <x:f>IF(Q10&gt;60,"COÛT ÉLEVÉ",IF(Q10&gt;45,"INTERMÉDIAIRE","OPTIMISÉ"))</x:f>
        <x:v>OPTIMISÉ</x:v>
      </x:c>
    </x:row>
    <x:row r="11">
      <x:c r="A11" s="68" t="str">
        <x:v>S007</x:v>
      </x:c>
      <x:c r="B11" s="68" t="str">
        <x:v>Centre Marseille</x:v>
      </x:c>
      <x:c r="C11" s="68" t="str">
        <x:v>Marseille</x:v>
      </x:c>
      <x:c r="D11" s="68" t="str">
        <x:v>Bureaux</x:v>
      </x:c>
      <x:c r="E11" s="68" t="n">
        <x:v>3600</x:v>
      </x:c>
      <x:c r="F11" s="68" t="n">
        <x:v>210</x:v>
      </x:c>
      <x:c r="G11" s="68" t="str">
        <x:v>Amina Diallo</x:v>
      </x:c>
      <x:c r="H11" s="100" t="n">
        <x:v>172000</x:v>
      </x:c>
      <x:c r="I11" s="100" t="n">
        <x:v>166300</x:v>
      </x:c>
      <x:c r="J11" s="97" t="n">
        <x:v>0.86</x:v>
      </x:c>
      <x:c r="K11" s="68" t="str">
        <x:v>Actif</x:v>
      </x:c>
      <x:c r="L11" s="68" t="n">
        <x:v>2018</x:v>
      </x:c>
      <x:c r="M11" s="68" t="str">
        <x:v>Tertiaire</x:v>
      </x:c>
      <x:c r="N11" s="106" t="n">
        <x:f>H11/E11</x:f>
        <x:v>47.77777777777778</x:v>
      </x:c>
    </x:row>
    <x:row r="12">
      <x:c r="A12" s="72" t="str">
        <x:v>S008</x:v>
      </x:c>
      <x:c r="B12" s="72" t="str">
        <x:v>Dépôt Strasbourg</x:v>
      </x:c>
      <x:c r="C12" s="72" t="str">
        <x:v>Strasbourg</x:v>
      </x:c>
      <x:c r="D12" s="72" t="str">
        <x:v>Entrepôt</x:v>
      </x:c>
      <x:c r="E12" s="72" t="n">
        <x:v>5200</x:v>
      </x:c>
      <x:c r="F12" s="72" t="n">
        <x:v>60</x:v>
      </x:c>
      <x:c r="G12" s="72" t="str">
        <x:v>Thomas Girard</x:v>
      </x:c>
      <x:c r="H12" s="101" t="n">
        <x:v>242000</x:v>
      </x:c>
      <x:c r="I12" s="101" t="n">
        <x:v>231100</x:v>
      </x:c>
      <x:c r="J12" s="104" t="n">
        <x:v>0.81</x:v>
      </x:c>
      <x:c r="K12" s="72" t="str">
        <x:v>Actif</x:v>
      </x:c>
      <x:c r="L12" s="72" t="n">
        <x:v>2015</x:v>
      </x:c>
      <x:c r="M12" s="72" t="str">
        <x:v>Stockage</x:v>
      </x:c>
      <x:c r="N12" s="107" t="n">
        <x:f>H12/E12</x:f>
        <x:v>46.53846153846154</x:v>
      </x:c>
    </x:row>
  </x:sheetData>
  <x:mergeCells>
    <x:mergeCell ref="A1:N1"/>
    <x:mergeCell ref="A2:N2"/>
    <x:mergeCell ref="P1:S1"/>
    <x:mergeCell ref="P2:S2"/>
  </x:mergeCells>
  <x:conditionalFormatting sqref="J5:J12">
    <x:cfRule type="colorScale" priority="1">
      <x:colorScale>
        <x:cfvo type="min"/>
        <x:cfvo type="percentile" val="50"/>
        <x:cfvo type="max"/>
        <x:color rgb="FFFDEAEA"/>
        <x:color rgb="FFFFF2E2"/>
        <x:color rgb="FFEAF8EF"/>
      </x:colorScale>
    </x:cfRule>
  </x:conditionalFormatting>
  <x:conditionalFormatting sqref="N5:N12">
    <x:cfRule type="dataBar" priority="2">
      <x:dataBar>
        <x:cfvo type="min"/>
        <x:cfvo type="max"/>
        <x:color rgb="FF2F80ED"/>
      </x:dataBar>
      <x:extLst>
        <x:ext xmlns:x14="http://schemas.microsoft.com/office/spreadsheetml/2009/9/main" uri="{B025F937-C7B1-47D3-B67F-A62EFF666E3E}">
          <x14:id>{659DE76E-FE89-8835-634A-35CDB8038145}</x14:id>
        </x:ext>
      </x:extLst>
    </x:cfRule>
  </x:conditionalFormatting>
  <x:dataValidations count="1">
    <x:dataValidation type="list" sqref="Q5">
      <x:formula1>Sites!$A$5:$A$12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659DE76E-FE89-8835-634A-35CDB8038145}">
            <x14:dataBar gradient="1">
              <x14:cfvo type="min"/>
              <x14:cfvo type="max"/>
              <x14:fillColor rgb="FF2F80ED"/>
            </x14:dataBar>
          </x14:cfRule>
          <xm:sqref>N5:N12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4" max="4" width="20" hidden="0" customWidth="1"/>
    <x:col min="5" max="5" width="20" hidden="0" customWidth="1"/>
    <x:col min="6" max="6" width="20" hidden="0" customWidth="1"/>
    <x:col min="13" max="13" width="15" hidden="0" customWidth="1"/>
    <x:col min="1" max="1" width="14" hidden="0" customWidth="1"/>
    <x:col min="2" max="2" width="18" hidden="0" customWidth="1"/>
    <x:col min="3" max="3" width="18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4" max="14" width="15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 ht="32" customHeight="1">
      <x:c r="A1" s="296" t="str">
        <x:v>FACILITY MANAGEMENT — ÉQUIPEMENTS &amp; ACTIFS</x:v>
      </x:c>
      <x:c r="B1" s="296"/>
      <x:c r="C1" s="296"/>
      <x:c r="D1" s="296"/>
      <x:c r="E1" s="296"/>
      <x:c r="F1" s="296"/>
      <x:c r="G1" s="296"/>
      <x:c r="H1" s="296"/>
      <x:c r="I1" s="296"/>
      <x:c r="J1" s="296"/>
      <x:c r="K1" s="296"/>
      <x:c r="L1" s="296"/>
      <x:c r="M1" s="296"/>
      <x:c r="N1" s="296"/>
      <x:c r="O1" s="297"/>
      <x:c r="P1" s="298" t="str">
        <x:v>OUTIL — CYCLE DE VIE</x:v>
      </x:c>
      <x:c r="Q1" s="298"/>
      <x:c r="R1" s="298"/>
      <x:c r="S1" s="298"/>
    </x:row>
    <x:row r="2" ht="30" customHeight="1">
      <x:c r="A2" s="14" t="str">
        <x:v>Inventaire technique enrichi : criticité, âge, valeur, durée de vie, pannes et décision de renouvellement.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P2" s="32" t="str">
        <x:v>Sélectionnez un équipement pour calculer son âge, son taux de vie consommée et sa priorité de remplacement.</x:v>
      </x:c>
      <x:c r="Q2" s="32"/>
      <x:c r="R2" s="32"/>
      <x:c r="S2" s="32"/>
    </x:row>
    <x:row r="4" ht="31" customHeight="1">
      <x:c r="A4" s="49" t="str">
        <x:v>ID équipement</x:v>
      </x:c>
      <x:c r="B4" s="50" t="str">
        <x:v>Site</x:v>
      </x:c>
      <x:c r="C4" s="50" t="str">
        <x:v>Catégorie</x:v>
      </x:c>
      <x:c r="D4" s="50" t="str">
        <x:v>Équipement</x:v>
      </x:c>
      <x:c r="E4" s="50" t="str">
        <x:v>Modèle</x:v>
      </x:c>
      <x:c r="F4" s="50" t="str">
        <x:v>N° série</x:v>
      </x:c>
      <x:c r="G4" s="50" t="str">
        <x:v>Mise en service</x:v>
      </x:c>
      <x:c r="H4" s="50" t="str">
        <x:v>Criticité</x:v>
      </x:c>
      <x:c r="I4" s="50" t="str">
        <x:v>Valeur €</x:v>
      </x:c>
      <x:c r="J4" s="50" t="str">
        <x:v>Durée vie (ans)</x:v>
      </x:c>
      <x:c r="K4" s="50" t="str">
        <x:v>Pannes 12m</x:v>
      </x:c>
      <x:c r="L4" s="50" t="str">
        <x:v>Statut</x:v>
      </x:c>
      <x:c r="M4" s="50" t="str">
        <x:v>Prestataire</x:v>
      </x:c>
      <x:c r="N4" s="51" t="str">
        <x:v>Âge (ans)</x:v>
      </x:c>
      <x:c r="P4" s="83" t="str">
        <x:v>Indicateur</x:v>
      </x:c>
      <x:c r="Q4" s="84" t="str">
        <x:v>Valeur</x:v>
      </x:c>
      <x:c r="R4" s="84" t="str">
        <x:v>Repère</x:v>
      </x:c>
      <x:c r="S4" s="85" t="str">
        <x:v>Décision</x:v>
      </x:c>
    </x:row>
    <x:row r="5">
      <x:c r="A5" s="68" t="str">
        <x:v>EQ001</x:v>
      </x:c>
      <x:c r="B5" s="68" t="str">
        <x:v>S001</x:v>
      </x:c>
      <x:c r="C5" s="68" t="str">
        <x:v>CVC</x:v>
      </x:c>
      <x:c r="D5" s="68" t="str">
        <x:v>Groupe froid A</x:v>
      </x:c>
      <x:c r="E5" s="68" t="str">
        <x:v>Carrier 30XW</x:v>
      </x:c>
      <x:c r="F5" s="68" t="str">
        <x:v>SN-CV-1001</x:v>
      </x:c>
      <x:c r="G5" s="116" t="n">
        <x:v>42809</x:v>
      </x:c>
      <x:c r="H5" s="68" t="str">
        <x:v>Critique</x:v>
      </x:c>
      <x:c r="I5" s="100" t="n">
        <x:v>42000</x:v>
      </x:c>
      <x:c r="J5" s="68" t="n">
        <x:v>8</x:v>
      </x:c>
      <x:c r="K5" s="68" t="n">
        <x:v>3</x:v>
      </x:c>
      <x:c r="L5" s="68" t="str">
        <x:v>En service</x:v>
      </x:c>
      <x:c r="M5" s="68" t="str">
        <x:v>ClimaTech</x:v>
      </x:c>
      <x:c r="N5" s="68" t="n">
        <x:f>YEAR(TODAY())-YEAR(G5)</x:f>
        <x:v>9</x:v>
      </x:c>
      <x:c r="P5" t="str">
        <x:v>Équipement</x:v>
      </x:c>
      <x:c r="Q5" t="str">
        <x:v>EQ001</x:v>
      </x:c>
      <x:c r="R5" t="str"/>
      <x:c r="S5" t="str"/>
    </x:row>
    <x:row r="6">
      <x:c r="A6" s="72" t="str">
        <x:v>EQ002</x:v>
      </x:c>
      <x:c r="B6" s="72" t="str">
        <x:v>S001</x:v>
      </x:c>
      <x:c r="C6" s="72" t="str">
        <x:v>Électricité</x:v>
      </x:c>
      <x:c r="D6" s="72" t="str">
        <x:v>Onduleur principal</x:v>
      </x:c>
      <x:c r="E6" s="72" t="str">
        <x:v>Schneider Galaxy</x:v>
      </x:c>
      <x:c r="F6" s="72" t="str">
        <x:v>SN-EL-2204</x:v>
      </x:c>
      <x:c r="G6" s="117" t="n">
        <x:v>43871</x:v>
      </x:c>
      <x:c r="H6" s="72" t="str">
        <x:v>Critique</x:v>
      </x:c>
      <x:c r="I6" s="101" t="n">
        <x:v>18000</x:v>
      </x:c>
      <x:c r="J6" s="72" t="n">
        <x:v>10</x:v>
      </x:c>
      <x:c r="K6" s="72" t="n">
        <x:v>4</x:v>
      </x:c>
      <x:c r="L6" s="72" t="str">
        <x:v>En service</x:v>
      </x:c>
      <x:c r="M6" s="72" t="str">
        <x:v>ElecServ</x:v>
      </x:c>
      <x:c r="N6" s="72" t="n">
        <x:f>YEAR(TODAY())-YEAR(G6)</x:f>
        <x:v>6</x:v>
      </x:c>
      <x:c r="P6" t="str">
        <x:v>Âge</x:v>
      </x:c>
      <x:c r="Q6" t="n">
        <x:f>IFERROR(INDEX(N5:N16,MATCH(Q5,A5:A16,0)),0)</x:f>
        <x:v>9</x:v>
      </x:c>
      <x:c r="R6" t="str">
        <x:v>ans</x:v>
      </x:c>
      <x:c r="S6" t="str"/>
    </x:row>
    <x:row r="7">
      <x:c r="A7" s="68" t="str">
        <x:v>EQ003</x:v>
      </x:c>
      <x:c r="B7" s="68" t="str">
        <x:v>S002</x:v>
      </x:c>
      <x:c r="C7" s="68" t="str">
        <x:v>Sécurité</x:v>
      </x:c>
      <x:c r="D7" s="68" t="str">
        <x:v>SSI central</x:v>
      </x:c>
      <x:c r="E7" s="68" t="str">
        <x:v>Siemens FC2020</x:v>
      </x:c>
      <x:c r="F7" s="68" t="str">
        <x:v>SN-SE-3200</x:v>
      </x:c>
      <x:c r="G7" s="116" t="n">
        <x:v>42614</x:v>
      </x:c>
      <x:c r="H7" s="68" t="str">
        <x:v>Critique</x:v>
      </x:c>
      <x:c r="I7" s="100" t="n">
        <x:v>26000</x:v>
      </x:c>
      <x:c r="J7" s="68" t="n">
        <x:v>12</x:v>
      </x:c>
      <x:c r="K7" s="68" t="n">
        <x:v>4</x:v>
      </x:c>
      <x:c r="L7" s="68" t="str">
        <x:v>En service</x:v>
      </x:c>
      <x:c r="M7" s="68" t="str">
        <x:v>SecurePlus</x:v>
      </x:c>
      <x:c r="N7" s="68" t="n">
        <x:f>YEAR(TODAY())-YEAR(G7)</x:f>
        <x:v>10</x:v>
      </x:c>
      <x:c r="P7" t="str">
        <x:v>Durée de vie</x:v>
      </x:c>
      <x:c r="Q7" t="n">
        <x:f>IFERROR(INDEX(J5:J16,MATCH(Q5,A5:A16,0)),0)</x:f>
        <x:v>8</x:v>
      </x:c>
      <x:c r="R7" t="str">
        <x:v>ans</x:v>
      </x:c>
      <x:c r="S7" t="str"/>
    </x:row>
    <x:row r="8">
      <x:c r="A8" s="72" t="str">
        <x:v>EQ004</x:v>
      </x:c>
      <x:c r="B8" s="72" t="str">
        <x:v>S003</x:v>
      </x:c>
      <x:c r="C8" s="72" t="str">
        <x:v>Manutention</x:v>
      </x:c>
      <x:c r="D8" s="72" t="str">
        <x:v>Porte sectionnelle 1</x:v>
      </x:c>
      <x:c r="E8" s="72" t="str">
        <x:v>Hormann SPU</x:v>
      </x:c>
      <x:c r="F8" s="72" t="str">
        <x:v>SN-MA-4102</x:v>
      </x:c>
      <x:c r="G8" s="117" t="n">
        <x:v>44715</x:v>
      </x:c>
      <x:c r="H8" s="72" t="str">
        <x:v>Moyenne</x:v>
      </x:c>
      <x:c r="I8" s="101" t="n">
        <x:v>9500</x:v>
      </x:c>
      <x:c r="J8" s="72" t="n">
        <x:v>12</x:v>
      </x:c>
      <x:c r="K8" s="72" t="n">
        <x:v>1</x:v>
      </x:c>
      <x:c r="L8" s="72" t="str">
        <x:v>En service</x:v>
      </x:c>
      <x:c r="M8" s="72" t="str">
        <x:v>Lift&amp;Door</x:v>
      </x:c>
      <x:c r="N8" s="72" t="n">
        <x:f>YEAR(TODAY())-YEAR(G8)</x:f>
        <x:v>4</x:v>
      </x:c>
      <x:c r="P8" t="str">
        <x:v>Vie consommée</x:v>
      </x:c>
      <x:c r="Q8" s="112" t="n">
        <x:f>IF(Q7=0,0,Q6/Q7)</x:f>
        <x:v>1.125</x:v>
      </x:c>
      <x:c r="R8" t="str">
        <x:v>%</x:v>
      </x:c>
      <x:c r="S8" t="str"/>
    </x:row>
    <x:row r="9">
      <x:c r="A9" s="68" t="str">
        <x:v>EQ005</x:v>
      </x:c>
      <x:c r="B9" s="68" t="str">
        <x:v>S004</x:v>
      </x:c>
      <x:c r="C9" s="68" t="str">
        <x:v>CVC</x:v>
      </x:c>
      <x:c r="D9" s="68" t="str">
        <x:v>CTA bureaux</x:v>
      </x:c>
      <x:c r="E9" s="68" t="str">
        <x:v>Daikin AHU</x:v>
      </x:c>
      <x:c r="F9" s="68" t="str">
        <x:v>SN-CV-5100</x:v>
      </x:c>
      <x:c r="G9" s="116" t="n">
        <x:v>41963</x:v>
      </x:c>
      <x:c r="H9" s="68" t="str">
        <x:v>Haute</x:v>
      </x:c>
      <x:c r="I9" s="100" t="n">
        <x:v>31000</x:v>
      </x:c>
      <x:c r="J9" s="68" t="n">
        <x:v>10</x:v>
      </x:c>
      <x:c r="K9" s="68" t="n">
        <x:v>5</x:v>
      </x:c>
      <x:c r="L9" s="68" t="str">
        <x:v>À surveiller</x:v>
      </x:c>
      <x:c r="M9" s="68" t="str">
        <x:v>ClimaTech</x:v>
      </x:c>
      <x:c r="N9" s="68" t="n">
        <x:f>YEAR(TODAY())-YEAR(G9)</x:f>
        <x:v>12</x:v>
      </x:c>
      <x:c r="P9" t="str">
        <x:v>Pannes 12m</x:v>
      </x:c>
      <x:c r="Q9" t="n">
        <x:f>IFERROR(INDEX(K5:K16,MATCH(Q5,A5:A16,0)),0)</x:f>
        <x:v>3</x:v>
      </x:c>
      <x:c r="R9" t="str">
        <x:v>nb</x:v>
      </x:c>
      <x:c r="S9" t="str"/>
    </x:row>
    <x:row r="10">
      <x:c r="A10" s="72" t="str">
        <x:v>EQ006</x:v>
      </x:c>
      <x:c r="B10" s="72" t="str">
        <x:v>S005</x:v>
      </x:c>
      <x:c r="C10" s="72" t="str">
        <x:v>Électricité</x:v>
      </x:c>
      <x:c r="D10" s="72" t="str">
        <x:v>TGBT principal</x:v>
      </x:c>
      <x:c r="E10" s="72" t="str">
        <x:v>Legrand XL3</x:v>
      </x:c>
      <x:c r="F10" s="72" t="str">
        <x:v>SN-EL-6110</x:v>
      </x:c>
      <x:c r="G10" s="117" t="n">
        <x:v>43563</x:v>
      </x:c>
      <x:c r="H10" s="72" t="str">
        <x:v>Haute</x:v>
      </x:c>
      <x:c r="I10" s="101" t="n">
        <x:v>23000</x:v>
      </x:c>
      <x:c r="J10" s="72" t="n">
        <x:v>15</x:v>
      </x:c>
      <x:c r="K10" s="72" t="n">
        <x:v>2</x:v>
      </x:c>
      <x:c r="L10" s="72" t="str">
        <x:v>En service</x:v>
      </x:c>
      <x:c r="M10" s="72" t="str">
        <x:v>ElecServ</x:v>
      </x:c>
      <x:c r="N10" s="72" t="n">
        <x:f>YEAR(TODAY())-YEAR(G10)</x:f>
        <x:v>7</x:v>
      </x:c>
      <x:c r="P10" t="str">
        <x:v>Criticité</x:v>
      </x:c>
      <x:c r="Q10" t="str">
        <x:f>IFERROR(INDEX(H5:H16,MATCH(Q5,A5:A16,0)),"")</x:f>
        <x:v>Critique</x:v>
      </x:c>
      <x:c r="R10" t="str"/>
      <x:c r="S10" t="str"/>
    </x:row>
    <x:row r="11">
      <x:c r="A11" s="68" t="str">
        <x:v>EQ007</x:v>
      </x:c>
      <x:c r="B11" s="68" t="str">
        <x:v>S006</x:v>
      </x:c>
      <x:c r="C11" s="68" t="str">
        <x:v>Air comprimé</x:v>
      </x:c>
      <x:c r="D11" s="68" t="str">
        <x:v>Compresseur 75 kW</x:v>
      </x:c>
      <x:c r="E11" s="68" t="str">
        <x:v>Atlas Copco GA75</x:v>
      </x:c>
      <x:c r="F11" s="68" t="str">
        <x:v>SN-AC-7020</x:v>
      </x:c>
      <x:c r="G11" s="116" t="n">
        <x:v>41289</x:v>
      </x:c>
      <x:c r="H11" s="68" t="str">
        <x:v>Critique</x:v>
      </x:c>
      <x:c r="I11" s="100" t="n">
        <x:v>58000</x:v>
      </x:c>
      <x:c r="J11" s="68" t="n">
        <x:v>12</x:v>
      </x:c>
      <x:c r="K11" s="68" t="n">
        <x:v>7</x:v>
      </x:c>
      <x:c r="L11" s="68" t="str">
        <x:v>À surveiller</x:v>
      </x:c>
      <x:c r="M11" s="68" t="str">
        <x:v>AirPro</x:v>
      </x:c>
      <x:c r="N11" s="68" t="n">
        <x:f>YEAR(TODAY())-YEAR(G11)</x:f>
        <x:v>13</x:v>
      </x:c>
      <x:c r="P11" t="str">
        <x:v>Priorité</x:v>
      </x:c>
      <x:c r="Q11" t="str">
        <x:f>IF(OR(Q8&gt;=0.9,Q9&gt;=5,Q10="Critique"),"REMPLACEMENT PRIORITAIRE",IF(Q8&gt;=0.7,"À ÉTUDIER","MAINTENIR"))</x:f>
        <x:v>REMPLACEMENT PRIORITAIRE</x:v>
      </x:c>
      <x:c r="R11" t="str"/>
      <x:c r="S11" t="str">
        <x:f>Q11</x:f>
        <x:v>REMPLACEMENT PRIORITAIRE</x:v>
      </x:c>
    </x:row>
    <x:row r="12">
      <x:c r="A12" s="72" t="str">
        <x:v>EQ008</x:v>
      </x:c>
      <x:c r="B12" s="72" t="str">
        <x:v>S006</x:v>
      </x:c>
      <x:c r="C12" s="72" t="str">
        <x:v>Levage</x:v>
      </x:c>
      <x:c r="D12" s="72" t="str">
        <x:v>Pont roulant 5T</x:v>
      </x:c>
      <x:c r="E12" s="72" t="str">
        <x:v>Konecranes CXT</x:v>
      </x:c>
      <x:c r="F12" s="72" t="str">
        <x:v>SN-LV-8104</x:v>
      </x:c>
      <x:c r="G12" s="117" t="n">
        <x:v>43242</x:v>
      </x:c>
      <x:c r="H12" s="72" t="str">
        <x:v>Haute</x:v>
      </x:c>
      <x:c r="I12" s="101" t="n">
        <x:v>67000</x:v>
      </x:c>
      <x:c r="J12" s="72" t="n">
        <x:v>20</x:v>
      </x:c>
      <x:c r="K12" s="72" t="n">
        <x:v>3</x:v>
      </x:c>
      <x:c r="L12" s="72" t="str">
        <x:v>En service</x:v>
      </x:c>
      <x:c r="M12" s="72" t="str">
        <x:v>Lift&amp;Door</x:v>
      </x:c>
      <x:c r="N12" s="72" t="n">
        <x:f>YEAR(TODAY())-YEAR(G12)</x:f>
        <x:v>8</x:v>
      </x:c>
    </x:row>
    <x:row r="13">
      <x:c r="A13" s="68" t="str">
        <x:v>EQ009</x:v>
      </x:c>
      <x:c r="B13" s="68" t="str">
        <x:v>S007</x:v>
      </x:c>
      <x:c r="C13" s="68" t="str">
        <x:v>CVC</x:v>
      </x:c>
      <x:c r="D13" s="68" t="str">
        <x:v>Groupe VRV</x:v>
      </x:c>
      <x:c r="E13" s="68" t="str">
        <x:v>Mitsubishi CityMulti</x:v>
      </x:c>
      <x:c r="F13" s="68" t="str">
        <x:v>SN-CV-9012</x:v>
      </x:c>
      <x:c r="G13" s="116" t="n">
        <x:v>43324</x:v>
      </x:c>
      <x:c r="H13" s="68" t="str">
        <x:v>Haute</x:v>
      </x:c>
      <x:c r="I13" s="100" t="n">
        <x:v>36000</x:v>
      </x:c>
      <x:c r="J13" s="68" t="n">
        <x:v>12</x:v>
      </x:c>
      <x:c r="K13" s="68" t="n">
        <x:v>2</x:v>
      </x:c>
      <x:c r="L13" s="68" t="str">
        <x:v>En service</x:v>
      </x:c>
      <x:c r="M13" s="68" t="str">
        <x:v>ClimaTech</x:v>
      </x:c>
      <x:c r="N13" s="68" t="n">
        <x:f>YEAR(TODAY())-YEAR(G13)</x:f>
        <x:v>8</x:v>
      </x:c>
    </x:row>
    <x:row r="14">
      <x:c r="A14" s="72" t="str">
        <x:v>EQ010</x:v>
      </x:c>
      <x:c r="B14" s="72" t="str">
        <x:v>S008</x:v>
      </x:c>
      <x:c r="C14" s="72" t="str">
        <x:v>Sécurité</x:v>
      </x:c>
      <x:c r="D14" s="72" t="str">
        <x:v>Détection incendie</x:v>
      </x:c>
      <x:c r="E14" s="72" t="str">
        <x:v>Honeywell</x:v>
      </x:c>
      <x:c r="F14" s="72" t="str">
        <x:v>SN-SE-1020</x:v>
      </x:c>
      <x:c r="G14" s="117" t="n">
        <x:v>42215</x:v>
      </x:c>
      <x:c r="H14" s="72" t="str">
        <x:v>Critique</x:v>
      </x:c>
      <x:c r="I14" s="101" t="n">
        <x:v>19500</x:v>
      </x:c>
      <x:c r="J14" s="72" t="n">
        <x:v>10</x:v>
      </x:c>
      <x:c r="K14" s="72" t="n">
        <x:v>4</x:v>
      </x:c>
      <x:c r="L14" s="72" t="str">
        <x:v>À surveiller</x:v>
      </x:c>
      <x:c r="M14" s="72" t="str">
        <x:v>SecurePlus</x:v>
      </x:c>
      <x:c r="N14" s="72" t="n">
        <x:f>YEAR(TODAY())-YEAR(G14)</x:f>
        <x:v>11</x:v>
      </x:c>
    </x:row>
    <x:row r="15">
      <x:c r="A15" s="68" t="str">
        <x:v>EQ011</x:v>
      </x:c>
      <x:c r="B15" s="68" t="str">
        <x:v>S003</x:v>
      </x:c>
      <x:c r="C15" s="68" t="str">
        <x:v>Électricité</x:v>
      </x:c>
      <x:c r="D15" s="68" t="str">
        <x:v>Chargeur batteries</x:v>
      </x:c>
      <x:c r="E15" s="68" t="str">
        <x:v>Socomec</x:v>
      </x:c>
      <x:c r="F15" s="68" t="str">
        <x:v>SN-EL-1113</x:v>
      </x:c>
      <x:c r="G15" s="116" t="n">
        <x:v>44273</x:v>
      </x:c>
      <x:c r="H15" s="68" t="str">
        <x:v>Moyenne</x:v>
      </x:c>
      <x:c r="I15" s="100" t="n">
        <x:v>12500</x:v>
      </x:c>
      <x:c r="J15" s="68" t="n">
        <x:v>10</x:v>
      </x:c>
      <x:c r="K15" s="68" t="n">
        <x:v>1</x:v>
      </x:c>
      <x:c r="L15" s="68" t="str">
        <x:v>En service</x:v>
      </x:c>
      <x:c r="M15" s="68" t="str">
        <x:v>ElecServ</x:v>
      </x:c>
      <x:c r="N15" s="68" t="n">
        <x:f>YEAR(TODAY())-YEAR(G15)</x:f>
        <x:v>5</x:v>
      </x:c>
    </x:row>
    <x:row r="16">
      <x:c r="A16" s="72" t="str">
        <x:v>EQ012</x:v>
      </x:c>
      <x:c r="B16" s="72" t="str">
        <x:v>S004</x:v>
      </x:c>
      <x:c r="C16" s="72" t="str">
        <x:v>Ascenseur</x:v>
      </x:c>
      <x:c r="D16" s="72" t="str">
        <x:v>Ascenseur principal</x:v>
      </x:c>
      <x:c r="E16" s="72" t="str">
        <x:v>Otis Gen2</x:v>
      </x:c>
      <x:c r="F16" s="72" t="str">
        <x:v>SN-AS-1204</x:v>
      </x:c>
      <x:c r="G16" s="117" t="n">
        <x:v>43012</x:v>
      </x:c>
      <x:c r="H16" s="72" t="str">
        <x:v>Critique</x:v>
      </x:c>
      <x:c r="I16" s="101" t="n">
        <x:v>74000</x:v>
      </x:c>
      <x:c r="J16" s="72" t="n">
        <x:v>20</x:v>
      </x:c>
      <x:c r="K16" s="72" t="n">
        <x:v>2</x:v>
      </x:c>
      <x:c r="L16" s="72" t="str">
        <x:v>En service</x:v>
      </x:c>
      <x:c r="M16" s="72" t="str">
        <x:v>Otis</x:v>
      </x:c>
      <x:c r="N16" s="72" t="n">
        <x:f>YEAR(TODAY())-YEAR(G16)</x:f>
        <x:v>9</x:v>
      </x:c>
    </x:row>
  </x:sheetData>
  <x:mergeCells>
    <x:mergeCell ref="A1:N1"/>
    <x:mergeCell ref="A2:N2"/>
    <x:mergeCell ref="P1:S1"/>
    <x:mergeCell ref="P2:S2"/>
  </x:mergeCells>
  <x:conditionalFormatting sqref="H5:H16">
    <x:cfRule type="expression" dxfId="0" priority="1">
      <x:formula>H5="Critique"</x:formula>
    </x:cfRule>
  </x:conditionalFormatting>
  <x:conditionalFormatting sqref="K5:K16">
    <x:cfRule type="colorScale" priority="2">
      <x:colorScale>
        <x:cfvo type="min"/>
        <x:cfvo type="percentile" val="50"/>
        <x:cfvo type="max"/>
        <x:color rgb="FFEAF8EF"/>
        <x:color rgb="FFFFF2E2"/>
        <x:color rgb="FFFDEAEA"/>
      </x:colorScale>
    </x:cfRule>
  </x:conditionalFormatting>
  <x:conditionalFormatting sqref="N5:N16">
    <x:cfRule type="dataBar" priority="3">
      <x:dataBar>
        <x:cfvo type="min"/>
        <x:cfvo type="max"/>
        <x:color rgb="FFD9A441"/>
      </x:dataBar>
      <x:extLst>
        <x:ext xmlns:x14="http://schemas.microsoft.com/office/spreadsheetml/2009/9/main" uri="{B025F937-C7B1-47D3-B67F-A62EFF666E3E}">
          <x14:id>{EF102567-E0D3-D4B7-F159-008351154D12}</x14:id>
        </x:ext>
      </x:extLst>
    </x:cfRule>
  </x:conditionalFormatting>
  <x:dataValidations count="1">
    <x:dataValidation type="list" sqref="Q5">
      <x:formula1>Equipements!$A$5:$A$16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EF102567-E0D3-D4B7-F159-008351154D12}">
            <x14:dataBar gradient="1">
              <x14:cfvo type="min"/>
              <x14:cfvo type="max"/>
              <x14:fillColor rgb="FFD9A441"/>
            </x14:dataBar>
          </x14:cfRule>
          <xm:sqref>N5:N16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6" max="6" width="30" hidden="0" customWidth="1"/>
    <x:col min="1" max="1" width="14" hidden="0" customWidth="1"/>
    <x:col min="2" max="2" width="18" hidden="0" customWidth="1"/>
    <x:col min="3" max="3" width="18" hidden="0" customWidth="1"/>
    <x:col min="4" max="4" width="20" hidden="0" customWidth="1"/>
    <x:col min="5" max="5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 ht="32" customHeight="1">
      <x:c r="A1" s="296" t="str">
        <x:v>FACILITY MANAGEMENT — INTERVENTIONS &amp; SLA</x:v>
      </x:c>
      <x:c r="B1" s="296"/>
      <x:c r="C1" s="296"/>
      <x:c r="D1" s="296"/>
      <x:c r="E1" s="296"/>
      <x:c r="F1" s="296"/>
      <x:c r="G1" s="296"/>
      <x:c r="H1" s="296"/>
      <x:c r="I1" s="296"/>
      <x:c r="J1" s="296"/>
      <x:c r="K1" s="296"/>
      <x:c r="L1" s="296"/>
      <x:c r="M1" s="296"/>
      <x:c r="N1" s="296"/>
      <x:c r="O1" s="297"/>
      <x:c r="P1" s="298" t="str">
        <x:v>OUTIL — CONTRÔLE SLA</x:v>
      </x:c>
      <x:c r="Q1" s="298"/>
      <x:c r="R1" s="298"/>
      <x:c r="S1" s="298"/>
    </x:row>
    <x:row r="2" ht="30" customHeight="1">
      <x:c r="A2" s="14" t="str">
        <x:v>Journal opérationnel des demandes, pannes et services : priorité, délai, coût, responsable, conformité SLA et satisfaction.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P2" s="32" t="str">
        <x:v>Le panneau mesure conformité SLA, coût moyen, satisfaction et charge ouverte.</x:v>
      </x:c>
      <x:c r="Q2" s="32"/>
      <x:c r="R2" s="32"/>
      <x:c r="S2" s="32"/>
    </x:row>
    <x:row r="4" ht="31" customHeight="1">
      <x:c r="A4" s="49" t="str">
        <x:v>N° intervention</x:v>
      </x:c>
      <x:c r="B4" s="50" t="str">
        <x:v>Date</x:v>
      </x:c>
      <x:c r="C4" s="50" t="str">
        <x:v>Site</x:v>
      </x:c>
      <x:c r="D4" s="50" t="str">
        <x:v>Équipement</x:v>
      </x:c>
      <x:c r="E4" s="50" t="str">
        <x:v>Catégorie</x:v>
      </x:c>
      <x:c r="F4" s="50" t="str">
        <x:v>Description</x:v>
      </x:c>
      <x:c r="G4" s="50" t="str">
        <x:v>Priorité</x:v>
      </x:c>
      <x:c r="H4" s="50" t="str">
        <x:v>Statut</x:v>
      </x:c>
      <x:c r="I4" s="50" t="str">
        <x:v>Responsable</x:v>
      </x:c>
      <x:c r="J4" s="50" t="str">
        <x:v>Délai h</x:v>
      </x:c>
      <x:c r="K4" s="50" t="str">
        <x:v>SLA cible h</x:v>
      </x:c>
      <x:c r="L4" s="50" t="str">
        <x:v>Coût €</x:v>
      </x:c>
      <x:c r="M4" s="50" t="str">
        <x:v>Satisfaction /5</x:v>
      </x:c>
      <x:c r="N4" s="51" t="str">
        <x:v>Respect SLA</x:v>
      </x:c>
      <x:c r="P4" s="83" t="str">
        <x:v>KPI</x:v>
      </x:c>
      <x:c r="Q4" s="84" t="str">
        <x:v>Résultat</x:v>
      </x:c>
      <x:c r="R4" s="84" t="str">
        <x:v>Cible</x:v>
      </x:c>
      <x:c r="S4" s="85" t="str">
        <x:v>Lecture</x:v>
      </x:c>
    </x:row>
    <x:row r="5">
      <x:c r="A5" s="68" t="str">
        <x:v>INT-001</x:v>
      </x:c>
      <x:c r="B5" s="116" t="n">
        <x:v>46206</x:v>
      </x:c>
      <x:c r="C5" s="68" t="str">
        <x:v>S002</x:v>
      </x:c>
      <x:c r="D5" s="68" t="str">
        <x:v>EQ002</x:v>
      </x:c>
      <x:c r="E5" s="68" t="str">
        <x:v>Électricité</x:v>
      </x:c>
      <x:c r="F5" s="68" t="str">
        <x:v>Incident / demande électricité #1</x:v>
      </x:c>
      <x:c r="G5" s="68" t="str">
        <x:v>Basse</x:v>
      </x:c>
      <x:c r="H5" s="68" t="str">
        <x:v>En cours</x:v>
      </x:c>
      <x:c r="I5" s="68" t="str">
        <x:v>ElecServ</x:v>
      </x:c>
      <x:c r="J5" s="68" t="n">
        <x:v>5</x:v>
      </x:c>
      <x:c r="K5" s="68" t="n">
        <x:v>48</x:v>
      </x:c>
      <x:c r="L5" s="100" t="n">
        <x:v>317</x:v>
      </x:c>
      <x:c r="M5" s="68" t="n">
        <x:v>4.3</x:v>
      </x:c>
      <x:c r="N5" s="68" t="str">
        <x:f>IF(J5&lt;=K5,"OK","HORS SLA")</x:f>
        <x:v>OK</x:v>
      </x:c>
      <x:c r="P5" t="str">
        <x:v>Total interventions</x:v>
      </x:c>
      <x:c r="Q5" t="n">
        <x:f>COUNTA(A5:A34)</x:f>
        <x:v>30</x:v>
      </x:c>
      <x:c r="R5" t="str"/>
      <x:c r="S5" t="str"/>
    </x:row>
    <x:row r="6">
      <x:c r="A6" s="72" t="str">
        <x:v>INT-002</x:v>
      </x:c>
      <x:c r="B6" s="117" t="n">
        <x:v>46208</x:v>
      </x:c>
      <x:c r="C6" s="72" t="str">
        <x:v>S003</x:v>
      </x:c>
      <x:c r="D6" s="72" t="str">
        <x:v>EQ003</x:v>
      </x:c>
      <x:c r="E6" s="72" t="str">
        <x:v>Sécurité</x:v>
      </x:c>
      <x:c r="F6" s="72" t="str">
        <x:v>Incident / demande sécurité #2</x:v>
      </x:c>
      <x:c r="G6" s="72" t="str">
        <x:v>Moyenne</x:v>
      </x:c>
      <x:c r="H6" s="72" t="str">
        <x:v>Ouverte</x:v>
      </x:c>
      <x:c r="I6" s="72" t="str">
        <x:v>SecurePlus</x:v>
      </x:c>
      <x:c r="J6" s="72" t="n">
        <x:v>10</x:v>
      </x:c>
      <x:c r="K6" s="72" t="n">
        <x:v>24</x:v>
      </x:c>
      <x:c r="L6" s="101" t="n">
        <x:v>0</x:v>
      </x:c>
      <x:c r="M6" s="72" t="n">
        <x:v>4.1</x:v>
      </x:c>
      <x:c r="N6" s="72" t="str">
        <x:f>IF(J6&lt;=K6,"OK","HORS SLA")</x:f>
        <x:v>OK</x:v>
      </x:c>
      <x:c r="P6" t="str">
        <x:v>Ouvertes + en cours</x:v>
      </x:c>
      <x:c r="Q6" t="n">
        <x:f>COUNTIF(H5:H34,"Ouverte")+COUNTIF(H5:H34,"En cours")</x:f>
        <x:v>16</x:v>
      </x:c>
      <x:c r="R6" t="str"/>
      <x:c r="S6" t="str"/>
    </x:row>
    <x:row r="7">
      <x:c r="A7" s="68" t="str">
        <x:v>INT-003</x:v>
      </x:c>
      <x:c r="B7" s="116" t="n">
        <x:v>46210</x:v>
      </x:c>
      <x:c r="C7" s="68" t="str">
        <x:v>S004</x:v>
      </x:c>
      <x:c r="D7" s="68" t="str">
        <x:v>EQ004</x:v>
      </x:c>
      <x:c r="E7" s="68" t="str">
        <x:v>Manutention</x:v>
      </x:c>
      <x:c r="F7" s="68" t="str">
        <x:v>Incident / demande manutention #3</x:v>
      </x:c>
      <x:c r="G7" s="68" t="str">
        <x:v>Haute</x:v>
      </x:c>
      <x:c r="H7" s="68" t="str">
        <x:v>En attente</x:v>
      </x:c>
      <x:c r="I7" s="68" t="str">
        <x:v>Lift&amp;Door</x:v>
      </x:c>
      <x:c r="J7" s="68" t="n">
        <x:v>14</x:v>
      </x:c>
      <x:c r="K7" s="68" t="n">
        <x:v>12</x:v>
      </x:c>
      <x:c r="L7" s="100" t="n">
        <x:v>0</x:v>
      </x:c>
      <x:c r="M7" s="68" t="n">
        <x:v>3.8</x:v>
      </x:c>
      <x:c r="N7" s="68" t="str">
        <x:f>IF(J7&lt;=K7,"OK","HORS SLA")</x:f>
        <x:v>HORS SLA</x:v>
      </x:c>
      <x:c r="P7" t="str">
        <x:v>Dans SLA</x:v>
      </x:c>
      <x:c r="Q7" t="n">
        <x:f>COUNTIF(N5:N34,"OK")</x:f>
        <x:v>18</x:v>
      </x:c>
      <x:c r="R7" t="str"/>
      <x:c r="S7" t="str"/>
    </x:row>
    <x:row r="8">
      <x:c r="A8" s="72" t="str">
        <x:v>INT-004</x:v>
      </x:c>
      <x:c r="B8" s="117" t="n">
        <x:v>46212</x:v>
      </x:c>
      <x:c r="C8" s="72" t="str">
        <x:v>S005</x:v>
      </x:c>
      <x:c r="D8" s="72" t="str">
        <x:v>EQ005</x:v>
      </x:c>
      <x:c r="E8" s="72" t="str">
        <x:v>Plomberie</x:v>
      </x:c>
      <x:c r="F8" s="72" t="str">
        <x:v>Incident / demande plomberie #4</x:v>
      </x:c>
      <x:c r="G8" s="72" t="str">
        <x:v>Critique</x:v>
      </x:c>
      <x:c r="H8" s="72" t="str">
        <x:v>Clôturée</x:v>
      </x:c>
      <x:c r="I8" s="72" t="str">
        <x:v>HydroFix</x:v>
      </x:c>
      <x:c r="J8" s="72" t="n">
        <x:v>26</x:v>
      </x:c>
      <x:c r="K8" s="72" t="n">
        <x:v>4</x:v>
      </x:c>
      <x:c r="L8" s="101" t="n">
        <x:v>728</x:v>
      </x:c>
      <x:c r="M8" s="72" t="n">
        <x:v>3.6</x:v>
      </x:c>
      <x:c r="N8" s="72" t="str">
        <x:f>IF(J8&lt;=K8,"OK","HORS SLA")</x:f>
        <x:v>HORS SLA</x:v>
      </x:c>
      <x:c r="P8" t="str">
        <x:v>Hors SLA</x:v>
      </x:c>
      <x:c r="Q8" t="n">
        <x:f>COUNTIF(N5:N34,"HORS SLA")</x:f>
        <x:v>12</x:v>
      </x:c>
      <x:c r="R8" t="str"/>
      <x:c r="S8" t="str"/>
    </x:row>
    <x:row r="9">
      <x:c r="A9" s="68" t="str">
        <x:v>INT-005</x:v>
      </x:c>
      <x:c r="B9" s="116" t="n">
        <x:v>46214</x:v>
      </x:c>
      <x:c r="C9" s="68" t="str">
        <x:v>S006</x:v>
      </x:c>
      <x:c r="D9" s="68" t="str">
        <x:v>EQ006</x:v>
      </x:c>
      <x:c r="E9" s="68" t="str">
        <x:v>Ascenseur</x:v>
      </x:c>
      <x:c r="F9" s="68" t="str">
        <x:v>Incident / demande ascenseur #5</x:v>
      </x:c>
      <x:c r="G9" s="68" t="str">
        <x:v>Basse</x:v>
      </x:c>
      <x:c r="H9" s="68" t="str">
        <x:v>En cours</x:v>
      </x:c>
      <x:c r="I9" s="68" t="str">
        <x:v>Otis</x:v>
      </x:c>
      <x:c r="J9" s="68" t="n">
        <x:v>42</x:v>
      </x:c>
      <x:c r="K9" s="68" t="n">
        <x:v>48</x:v>
      </x:c>
      <x:c r="L9" s="100" t="n">
        <x:v>865</x:v>
      </x:c>
      <x:c r="M9" s="68" t="n">
        <x:v>3.3</x:v>
      </x:c>
      <x:c r="N9" s="68" t="str">
        <x:f>IF(J9&lt;=K9,"OK","HORS SLA")</x:f>
        <x:v>OK</x:v>
      </x:c>
      <x:c r="P9" t="str">
        <x:v>Taux SLA</x:v>
      </x:c>
      <x:c r="Q9" s="112" t="n">
        <x:f>IF(Q5=0,0,Q7/Q5)</x:f>
        <x:v>0.6</x:v>
      </x:c>
      <x:c r="R9" t="str">
        <x:v>95%</x:v>
      </x:c>
      <x:c r="S9" t="str">
        <x:f>IF(Q9&gt;=0.95,"CONFORME","PLAN D’ACTION")</x:f>
        <x:v>PLAN D’ACTION</x:v>
      </x:c>
    </x:row>
    <x:row r="10">
      <x:c r="A10" s="72" t="str">
        <x:v>INT-006</x:v>
      </x:c>
      <x:c r="B10" s="117" t="n">
        <x:v>46216</x:v>
      </x:c>
      <x:c r="C10" s="72" t="str">
        <x:v>S007</x:v>
      </x:c>
      <x:c r="D10" s="72" t="str">
        <x:v>EQ007</x:v>
      </x:c>
      <x:c r="E10" s="72" t="str">
        <x:v>Nettoyage</x:v>
      </x:c>
      <x:c r="F10" s="72" t="str">
        <x:v>Incident / demande nettoyage #6</x:v>
      </x:c>
      <x:c r="G10" s="72" t="str">
        <x:v>Moyenne</x:v>
      </x:c>
      <x:c r="H10" s="72" t="str">
        <x:v>Ouverte</x:v>
      </x:c>
      <x:c r="I10" s="72" t="str">
        <x:v>CleanPro</x:v>
      </x:c>
      <x:c r="J10" s="72" t="n">
        <x:v>55</x:v>
      </x:c>
      <x:c r="K10" s="72" t="n">
        <x:v>24</x:v>
      </x:c>
      <x:c r="L10" s="101" t="n">
        <x:v>0</x:v>
      </x:c>
      <x:c r="M10" s="72" t="n">
        <x:v>4.6</x:v>
      </x:c>
      <x:c r="N10" s="72" t="str">
        <x:f>IF(J10&lt;=K10,"OK","HORS SLA")</x:f>
        <x:v>HORS SLA</x:v>
      </x:c>
      <x:c r="P10" t="str">
        <x:v>Coût moyen clôturé</x:v>
      </x:c>
      <x:c r="Q10" s="110" t="n">
        <x:f>IFERROR(AVERAGEIF(L5:L34,"&gt;0"),0)</x:f>
        <x:v>1098.9333333333334</x:v>
      </x:c>
      <x:c r="R10" t="str">
        <x:v>€</x:v>
      </x:c>
      <x:c r="S10" t="str"/>
    </x:row>
    <x:row r="11">
      <x:c r="A11" s="68" t="str">
        <x:v>INT-007</x:v>
      </x:c>
      <x:c r="B11" s="116" t="n">
        <x:v>46218</x:v>
      </x:c>
      <x:c r="C11" s="68" t="str">
        <x:v>S008</x:v>
      </x:c>
      <x:c r="D11" s="68" t="str">
        <x:v>EQ008</x:v>
      </x:c>
      <x:c r="E11" s="68" t="str">
        <x:v>Accès</x:v>
      </x:c>
      <x:c r="F11" s="68" t="str">
        <x:v>Incident / demande accès #7</x:v>
      </x:c>
      <x:c r="G11" s="68" t="str">
        <x:v>Haute</x:v>
      </x:c>
      <x:c r="H11" s="68" t="str">
        <x:v>En attente</x:v>
      </x:c>
      <x:c r="I11" s="68" t="str">
        <x:v>Interne FM</x:v>
      </x:c>
      <x:c r="J11" s="68" t="n">
        <x:v>8</x:v>
      </x:c>
      <x:c r="K11" s="68" t="n">
        <x:v>12</x:v>
      </x:c>
      <x:c r="L11" s="100" t="n">
        <x:v>0</x:v>
      </x:c>
      <x:c r="M11" s="68" t="n">
        <x:v>4.3</x:v>
      </x:c>
      <x:c r="N11" s="68" t="str">
        <x:f>IF(J11&lt;=K11,"OK","HORS SLA")</x:f>
        <x:v>OK</x:v>
      </x:c>
      <x:c r="P11" t="str">
        <x:v>Satisfaction moyenne</x:v>
      </x:c>
      <x:c r="Q11" s="120" t="n">
        <x:f>AVERAGE(M5:M34)</x:f>
        <x:v>3.9499999999999975</x:v>
      </x:c>
      <x:c r="R11" t="str">
        <x:v>/5</x:v>
      </x:c>
      <x:c r="S11" t="str"/>
    </x:row>
    <x:row r="12">
      <x:c r="A12" s="72" t="str">
        <x:v>INT-008</x:v>
      </x:c>
      <x:c r="B12" s="117" t="n">
        <x:v>46220</x:v>
      </x:c>
      <x:c r="C12" s="72" t="str">
        <x:v>S001</x:v>
      </x:c>
      <x:c r="D12" s="72" t="str">
        <x:v>EQ009</x:v>
      </x:c>
      <x:c r="E12" s="72" t="str">
        <x:v>CVC</x:v>
      </x:c>
      <x:c r="F12" s="72" t="str">
        <x:v>Incident / demande cvc #8</x:v>
      </x:c>
      <x:c r="G12" s="72" t="str">
        <x:v>Critique</x:v>
      </x:c>
      <x:c r="H12" s="72" t="str">
        <x:v>Clôturée</x:v>
      </x:c>
      <x:c r="I12" s="72" t="str">
        <x:v>ClimaTech</x:v>
      </x:c>
      <x:c r="J12" s="72" t="n">
        <x:v>2</x:v>
      </x:c>
      <x:c r="K12" s="72" t="n">
        <x:v>4</x:v>
      </x:c>
      <x:c r="L12" s="101" t="n">
        <x:v>1276</x:v>
      </x:c>
      <x:c r="M12" s="72" t="n">
        <x:v>4.1</x:v>
      </x:c>
      <x:c r="N12" s="72" t="str">
        <x:f>IF(J12&lt;=K12,"OK","HORS SLA")</x:f>
        <x:v>OK</x:v>
      </x:c>
    </x:row>
    <x:row r="13">
      <x:c r="A13" s="68" t="str">
        <x:v>INT-009</x:v>
      </x:c>
      <x:c r="B13" s="116" t="n">
        <x:v>46222</x:v>
      </x:c>
      <x:c r="C13" s="68" t="str">
        <x:v>S002</x:v>
      </x:c>
      <x:c r="D13" s="68" t="str">
        <x:v>EQ010</x:v>
      </x:c>
      <x:c r="E13" s="68" t="str">
        <x:v>Électricité</x:v>
      </x:c>
      <x:c r="F13" s="68" t="str">
        <x:v>Incident / demande électricité #9</x:v>
      </x:c>
      <x:c r="G13" s="68" t="str">
        <x:v>Basse</x:v>
      </x:c>
      <x:c r="H13" s="68" t="str">
        <x:v>En cours</x:v>
      </x:c>
      <x:c r="I13" s="68" t="str">
        <x:v>ElecServ</x:v>
      </x:c>
      <x:c r="J13" s="68" t="n">
        <x:v>5</x:v>
      </x:c>
      <x:c r="K13" s="68" t="n">
        <x:v>48</x:v>
      </x:c>
      <x:c r="L13" s="100" t="n">
        <x:v>1413</x:v>
      </x:c>
      <x:c r="M13" s="68" t="n">
        <x:v>3.8</x:v>
      </x:c>
      <x:c r="N13" s="68" t="str">
        <x:f>IF(J13&lt;=K13,"OK","HORS SLA")</x:f>
        <x:v>OK</x:v>
      </x:c>
    </x:row>
    <x:row r="14">
      <x:c r="A14" s="72" t="str">
        <x:v>INT-010</x:v>
      </x:c>
      <x:c r="B14" s="117" t="n">
        <x:v>46224</x:v>
      </x:c>
      <x:c r="C14" s="72" t="str">
        <x:v>S003</x:v>
      </x:c>
      <x:c r="D14" s="72" t="str">
        <x:v>EQ011</x:v>
      </x:c>
      <x:c r="E14" s="72" t="str">
        <x:v>Sécurité</x:v>
      </x:c>
      <x:c r="F14" s="72" t="str">
        <x:v>Incident / demande sécurité #10</x:v>
      </x:c>
      <x:c r="G14" s="72" t="str">
        <x:v>Moyenne</x:v>
      </x:c>
      <x:c r="H14" s="72" t="str">
        <x:v>Ouverte</x:v>
      </x:c>
      <x:c r="I14" s="72" t="str">
        <x:v>SecurePlus</x:v>
      </x:c>
      <x:c r="J14" s="72" t="n">
        <x:v>10</x:v>
      </x:c>
      <x:c r="K14" s="72" t="n">
        <x:v>24</x:v>
      </x:c>
      <x:c r="L14" s="101" t="n">
        <x:v>0</x:v>
      </x:c>
      <x:c r="M14" s="72" t="n">
        <x:v>3.6</x:v>
      </x:c>
      <x:c r="N14" s="72" t="str">
        <x:f>IF(J14&lt;=K14,"OK","HORS SLA")</x:f>
        <x:v>OK</x:v>
      </x:c>
    </x:row>
    <x:row r="15">
      <x:c r="A15" s="68" t="str">
        <x:v>INT-011</x:v>
      </x:c>
      <x:c r="B15" s="116" t="n">
        <x:v>46226</x:v>
      </x:c>
      <x:c r="C15" s="68" t="str">
        <x:v>S004</x:v>
      </x:c>
      <x:c r="D15" s="68" t="str">
        <x:v>EQ012</x:v>
      </x:c>
      <x:c r="E15" s="68" t="str">
        <x:v>Manutention</x:v>
      </x:c>
      <x:c r="F15" s="68" t="str">
        <x:v>Incident / demande manutention #11</x:v>
      </x:c>
      <x:c r="G15" s="68" t="str">
        <x:v>Haute</x:v>
      </x:c>
      <x:c r="H15" s="68" t="str">
        <x:v>En attente</x:v>
      </x:c>
      <x:c r="I15" s="68" t="str">
        <x:v>Lift&amp;Door</x:v>
      </x:c>
      <x:c r="J15" s="68" t="n">
        <x:v>14</x:v>
      </x:c>
      <x:c r="K15" s="68" t="n">
        <x:v>12</x:v>
      </x:c>
      <x:c r="L15" s="100" t="n">
        <x:v>0</x:v>
      </x:c>
      <x:c r="M15" s="68" t="n">
        <x:v>3.3</x:v>
      </x:c>
      <x:c r="N15" s="68" t="str">
        <x:f>IF(J15&lt;=K15,"OK","HORS SLA")</x:f>
        <x:v>HORS SLA</x:v>
      </x:c>
    </x:row>
    <x:row r="16">
      <x:c r="A16" s="72" t="str">
        <x:v>INT-012</x:v>
      </x:c>
      <x:c r="B16" s="117" t="n">
        <x:v>46228</x:v>
      </x:c>
      <x:c r="C16" s="72" t="str">
        <x:v>S005</x:v>
      </x:c>
      <x:c r="D16" s="72" t="str">
        <x:v>EQ001</x:v>
      </x:c>
      <x:c r="E16" s="72" t="str">
        <x:v>Plomberie</x:v>
      </x:c>
      <x:c r="F16" s="72" t="str">
        <x:v>Incident / demande plomberie #12</x:v>
      </x:c>
      <x:c r="G16" s="72" t="str">
        <x:v>Critique</x:v>
      </x:c>
      <x:c r="H16" s="72" t="str">
        <x:v>Clôturée</x:v>
      </x:c>
      <x:c r="I16" s="72" t="str">
        <x:v>HydroFix</x:v>
      </x:c>
      <x:c r="J16" s="72" t="n">
        <x:v>26</x:v>
      </x:c>
      <x:c r="K16" s="72" t="n">
        <x:v>4</x:v>
      </x:c>
      <x:c r="L16" s="101" t="n">
        <x:v>1824</x:v>
      </x:c>
      <x:c r="M16" s="72" t="n">
        <x:v>4.6</x:v>
      </x:c>
      <x:c r="N16" s="72" t="str">
        <x:f>IF(J16&lt;=K16,"OK","HORS SLA")</x:f>
        <x:v>HORS SLA</x:v>
      </x:c>
    </x:row>
    <x:row r="17">
      <x:c r="A17" s="68" t="str">
        <x:v>INT-013</x:v>
      </x:c>
      <x:c r="B17" s="116" t="n">
        <x:v>46230</x:v>
      </x:c>
      <x:c r="C17" s="68" t="str">
        <x:v>S006</x:v>
      </x:c>
      <x:c r="D17" s="68" t="str">
        <x:v>EQ002</x:v>
      </x:c>
      <x:c r="E17" s="68" t="str">
        <x:v>Ascenseur</x:v>
      </x:c>
      <x:c r="F17" s="68" t="str">
        <x:v>Incident / demande ascenseur #13</x:v>
      </x:c>
      <x:c r="G17" s="68" t="str">
        <x:v>Basse</x:v>
      </x:c>
      <x:c r="H17" s="68" t="str">
        <x:v>En cours</x:v>
      </x:c>
      <x:c r="I17" s="68" t="str">
        <x:v>Otis</x:v>
      </x:c>
      <x:c r="J17" s="68" t="n">
        <x:v>42</x:v>
      </x:c>
      <x:c r="K17" s="68" t="n">
        <x:v>48</x:v>
      </x:c>
      <x:c r="L17" s="100" t="n">
        <x:v>1961</x:v>
      </x:c>
      <x:c r="M17" s="68" t="n">
        <x:v>4.3</x:v>
      </x:c>
      <x:c r="N17" s="68" t="str">
        <x:f>IF(J17&lt;=K17,"OK","HORS SLA")</x:f>
        <x:v>OK</x:v>
      </x:c>
    </x:row>
    <x:row r="18">
      <x:c r="A18" s="72" t="str">
        <x:v>INT-014</x:v>
      </x:c>
      <x:c r="B18" s="117" t="n">
        <x:v>46232</x:v>
      </x:c>
      <x:c r="C18" s="72" t="str">
        <x:v>S007</x:v>
      </x:c>
      <x:c r="D18" s="72" t="str">
        <x:v>EQ003</x:v>
      </x:c>
      <x:c r="E18" s="72" t="str">
        <x:v>Nettoyage</x:v>
      </x:c>
      <x:c r="F18" s="72" t="str">
        <x:v>Incident / demande nettoyage #14</x:v>
      </x:c>
      <x:c r="G18" s="72" t="str">
        <x:v>Moyenne</x:v>
      </x:c>
      <x:c r="H18" s="72" t="str">
        <x:v>Ouverte</x:v>
      </x:c>
      <x:c r="I18" s="72" t="str">
        <x:v>CleanPro</x:v>
      </x:c>
      <x:c r="J18" s="72" t="n">
        <x:v>55</x:v>
      </x:c>
      <x:c r="K18" s="72" t="n">
        <x:v>24</x:v>
      </x:c>
      <x:c r="L18" s="101" t="n">
        <x:v>0</x:v>
      </x:c>
      <x:c r="M18" s="72" t="n">
        <x:v>4.1</x:v>
      </x:c>
      <x:c r="N18" s="72" t="str">
        <x:f>IF(J18&lt;=K18,"OK","HORS SLA")</x:f>
        <x:v>HORS SLA</x:v>
      </x:c>
    </x:row>
    <x:row r="19">
      <x:c r="A19" s="68" t="str">
        <x:v>INT-015</x:v>
      </x:c>
      <x:c r="B19" s="116" t="n">
        <x:v>46234</x:v>
      </x:c>
      <x:c r="C19" s="68" t="str">
        <x:v>S008</x:v>
      </x:c>
      <x:c r="D19" s="68" t="str">
        <x:v>EQ004</x:v>
      </x:c>
      <x:c r="E19" s="68" t="str">
        <x:v>Accès</x:v>
      </x:c>
      <x:c r="F19" s="68" t="str">
        <x:v>Incident / demande accès #15</x:v>
      </x:c>
      <x:c r="G19" s="68" t="str">
        <x:v>Haute</x:v>
      </x:c>
      <x:c r="H19" s="68" t="str">
        <x:v>En attente</x:v>
      </x:c>
      <x:c r="I19" s="68" t="str">
        <x:v>Interne FM</x:v>
      </x:c>
      <x:c r="J19" s="68" t="n">
        <x:v>8</x:v>
      </x:c>
      <x:c r="K19" s="68" t="n">
        <x:v>12</x:v>
      </x:c>
      <x:c r="L19" s="100" t="n">
        <x:v>0</x:v>
      </x:c>
      <x:c r="M19" s="68" t="n">
        <x:v>3.8</x:v>
      </x:c>
      <x:c r="N19" s="68" t="str">
        <x:f>IF(J19&lt;=K19,"OK","HORS SLA")</x:f>
        <x:v>OK</x:v>
      </x:c>
    </x:row>
    <x:row r="20">
      <x:c r="A20" s="72" t="str">
        <x:v>INT-016</x:v>
      </x:c>
      <x:c r="B20" s="117" t="n">
        <x:v>46236</x:v>
      </x:c>
      <x:c r="C20" s="72" t="str">
        <x:v>S001</x:v>
      </x:c>
      <x:c r="D20" s="72" t="str">
        <x:v>EQ005</x:v>
      </x:c>
      <x:c r="E20" s="72" t="str">
        <x:v>CVC</x:v>
      </x:c>
      <x:c r="F20" s="72" t="str">
        <x:v>Incident / demande cvc #16</x:v>
      </x:c>
      <x:c r="G20" s="72" t="str">
        <x:v>Critique</x:v>
      </x:c>
      <x:c r="H20" s="72" t="str">
        <x:v>Clôturée</x:v>
      </x:c>
      <x:c r="I20" s="72" t="str">
        <x:v>ClimaTech</x:v>
      </x:c>
      <x:c r="J20" s="72" t="n">
        <x:v>2</x:v>
      </x:c>
      <x:c r="K20" s="72" t="n">
        <x:v>4</x:v>
      </x:c>
      <x:c r="L20" s="101" t="n">
        <x:v>572</x:v>
      </x:c>
      <x:c r="M20" s="72" t="n">
        <x:v>3.6</x:v>
      </x:c>
      <x:c r="N20" s="72" t="str">
        <x:f>IF(J20&lt;=K20,"OK","HORS SLA")</x:f>
        <x:v>OK</x:v>
      </x:c>
    </x:row>
    <x:row r="21">
      <x:c r="A21" s="68" t="str">
        <x:v>INT-017</x:v>
      </x:c>
      <x:c r="B21" s="116" t="n">
        <x:v>46238</x:v>
      </x:c>
      <x:c r="C21" s="68" t="str">
        <x:v>S002</x:v>
      </x:c>
      <x:c r="D21" s="68" t="str">
        <x:v>EQ006</x:v>
      </x:c>
      <x:c r="E21" s="68" t="str">
        <x:v>Électricité</x:v>
      </x:c>
      <x:c r="F21" s="68" t="str">
        <x:v>Incident / demande électricité #17</x:v>
      </x:c>
      <x:c r="G21" s="68" t="str">
        <x:v>Basse</x:v>
      </x:c>
      <x:c r="H21" s="68" t="str">
        <x:v>En cours</x:v>
      </x:c>
      <x:c r="I21" s="68" t="str">
        <x:v>ElecServ</x:v>
      </x:c>
      <x:c r="J21" s="68" t="n">
        <x:v>5</x:v>
      </x:c>
      <x:c r="K21" s="68" t="n">
        <x:v>48</x:v>
      </x:c>
      <x:c r="L21" s="100" t="n">
        <x:v>709</x:v>
      </x:c>
      <x:c r="M21" s="68" t="n">
        <x:v>3.3</x:v>
      </x:c>
      <x:c r="N21" s="68" t="str">
        <x:f>IF(J21&lt;=K21,"OK","HORS SLA")</x:f>
        <x:v>OK</x:v>
      </x:c>
    </x:row>
    <x:row r="22">
      <x:c r="A22" s="72" t="str">
        <x:v>INT-018</x:v>
      </x:c>
      <x:c r="B22" s="117" t="n">
        <x:v>46240</x:v>
      </x:c>
      <x:c r="C22" s="72" t="str">
        <x:v>S003</x:v>
      </x:c>
      <x:c r="D22" s="72" t="str">
        <x:v>EQ007</x:v>
      </x:c>
      <x:c r="E22" s="72" t="str">
        <x:v>Sécurité</x:v>
      </x:c>
      <x:c r="F22" s="72" t="str">
        <x:v>Incident / demande sécurité #18</x:v>
      </x:c>
      <x:c r="G22" s="72" t="str">
        <x:v>Moyenne</x:v>
      </x:c>
      <x:c r="H22" s="72" t="str">
        <x:v>Ouverte</x:v>
      </x:c>
      <x:c r="I22" s="72" t="str">
        <x:v>SecurePlus</x:v>
      </x:c>
      <x:c r="J22" s="72" t="n">
        <x:v>10</x:v>
      </x:c>
      <x:c r="K22" s="72" t="n">
        <x:v>24</x:v>
      </x:c>
      <x:c r="L22" s="101" t="n">
        <x:v>0</x:v>
      </x:c>
      <x:c r="M22" s="72" t="n">
        <x:v>4.6</x:v>
      </x:c>
      <x:c r="N22" s="72" t="str">
        <x:f>IF(J22&lt;=K22,"OK","HORS SLA")</x:f>
        <x:v>OK</x:v>
      </x:c>
    </x:row>
    <x:row r="23">
      <x:c r="A23" s="68" t="str">
        <x:v>INT-019</x:v>
      </x:c>
      <x:c r="B23" s="116" t="n">
        <x:v>46242</x:v>
      </x:c>
      <x:c r="C23" s="68" t="str">
        <x:v>S004</x:v>
      </x:c>
      <x:c r="D23" s="68" t="str">
        <x:v>EQ008</x:v>
      </x:c>
      <x:c r="E23" s="68" t="str">
        <x:v>Manutention</x:v>
      </x:c>
      <x:c r="F23" s="68" t="str">
        <x:v>Incident / demande manutention #19</x:v>
      </x:c>
      <x:c r="G23" s="68" t="str">
        <x:v>Haute</x:v>
      </x:c>
      <x:c r="H23" s="68" t="str">
        <x:v>En attente</x:v>
      </x:c>
      <x:c r="I23" s="68" t="str">
        <x:v>Lift&amp;Door</x:v>
      </x:c>
      <x:c r="J23" s="68" t="n">
        <x:v>14</x:v>
      </x:c>
      <x:c r="K23" s="68" t="n">
        <x:v>12</x:v>
      </x:c>
      <x:c r="L23" s="100" t="n">
        <x:v>0</x:v>
      </x:c>
      <x:c r="M23" s="68" t="n">
        <x:v>4.3</x:v>
      </x:c>
      <x:c r="N23" s="68" t="str">
        <x:f>IF(J23&lt;=K23,"OK","HORS SLA")</x:f>
        <x:v>HORS SLA</x:v>
      </x:c>
    </x:row>
    <x:row r="24">
      <x:c r="A24" s="72" t="str">
        <x:v>INT-020</x:v>
      </x:c>
      <x:c r="B24" s="117" t="n">
        <x:v>46244</x:v>
      </x:c>
      <x:c r="C24" s="72" t="str">
        <x:v>S005</x:v>
      </x:c>
      <x:c r="D24" s="72" t="str">
        <x:v>EQ009</x:v>
      </x:c>
      <x:c r="E24" s="72" t="str">
        <x:v>Plomberie</x:v>
      </x:c>
      <x:c r="F24" s="72" t="str">
        <x:v>Incident / demande plomberie #20</x:v>
      </x:c>
      <x:c r="G24" s="72" t="str">
        <x:v>Critique</x:v>
      </x:c>
      <x:c r="H24" s="72" t="str">
        <x:v>Clôturée</x:v>
      </x:c>
      <x:c r="I24" s="72" t="str">
        <x:v>HydroFix</x:v>
      </x:c>
      <x:c r="J24" s="72" t="n">
        <x:v>26</x:v>
      </x:c>
      <x:c r="K24" s="72" t="n">
        <x:v>4</x:v>
      </x:c>
      <x:c r="L24" s="101" t="n">
        <x:v>1120</x:v>
      </x:c>
      <x:c r="M24" s="72" t="n">
        <x:v>4.1</x:v>
      </x:c>
      <x:c r="N24" s="72" t="str">
        <x:f>IF(J24&lt;=K24,"OK","HORS SLA")</x:f>
        <x:v>HORS SLA</x:v>
      </x:c>
    </x:row>
    <x:row r="25">
      <x:c r="A25" s="68" t="str">
        <x:v>INT-021</x:v>
      </x:c>
      <x:c r="B25" s="116" t="n">
        <x:v>46246</x:v>
      </x:c>
      <x:c r="C25" s="68" t="str">
        <x:v>S006</x:v>
      </x:c>
      <x:c r="D25" s="68" t="str">
        <x:v>EQ010</x:v>
      </x:c>
      <x:c r="E25" s="68" t="str">
        <x:v>Ascenseur</x:v>
      </x:c>
      <x:c r="F25" s="68" t="str">
        <x:v>Incident / demande ascenseur #21</x:v>
      </x:c>
      <x:c r="G25" s="68" t="str">
        <x:v>Basse</x:v>
      </x:c>
      <x:c r="H25" s="68" t="str">
        <x:v>En cours</x:v>
      </x:c>
      <x:c r="I25" s="68" t="str">
        <x:v>Otis</x:v>
      </x:c>
      <x:c r="J25" s="68" t="n">
        <x:v>42</x:v>
      </x:c>
      <x:c r="K25" s="68" t="n">
        <x:v>48</x:v>
      </x:c>
      <x:c r="L25" s="100" t="n">
        <x:v>1257</x:v>
      </x:c>
      <x:c r="M25" s="68" t="n">
        <x:v>3.8</x:v>
      </x:c>
      <x:c r="N25" s="68" t="str">
        <x:f>IF(J25&lt;=K25,"OK","HORS SLA")</x:f>
        <x:v>OK</x:v>
      </x:c>
    </x:row>
    <x:row r="26">
      <x:c r="A26" s="72" t="str">
        <x:v>INT-022</x:v>
      </x:c>
      <x:c r="B26" s="117" t="n">
        <x:v>46248</x:v>
      </x:c>
      <x:c r="C26" s="72" t="str">
        <x:v>S007</x:v>
      </x:c>
      <x:c r="D26" s="72" t="str">
        <x:v>EQ011</x:v>
      </x:c>
      <x:c r="E26" s="72" t="str">
        <x:v>Nettoyage</x:v>
      </x:c>
      <x:c r="F26" s="72" t="str">
        <x:v>Incident / demande nettoyage #22</x:v>
      </x:c>
      <x:c r="G26" s="72" t="str">
        <x:v>Moyenne</x:v>
      </x:c>
      <x:c r="H26" s="72" t="str">
        <x:v>Ouverte</x:v>
      </x:c>
      <x:c r="I26" s="72" t="str">
        <x:v>CleanPro</x:v>
      </x:c>
      <x:c r="J26" s="72" t="n">
        <x:v>55</x:v>
      </x:c>
      <x:c r="K26" s="72" t="n">
        <x:v>24</x:v>
      </x:c>
      <x:c r="L26" s="101" t="n">
        <x:v>0</x:v>
      </x:c>
      <x:c r="M26" s="72" t="n">
        <x:v>3.6</x:v>
      </x:c>
      <x:c r="N26" s="72" t="str">
        <x:f>IF(J26&lt;=K26,"OK","HORS SLA")</x:f>
        <x:v>HORS SLA</x:v>
      </x:c>
    </x:row>
    <x:row r="27">
      <x:c r="A27" s="68" t="str">
        <x:v>INT-023</x:v>
      </x:c>
      <x:c r="B27" s="116" t="n">
        <x:v>46250</x:v>
      </x:c>
      <x:c r="C27" s="68" t="str">
        <x:v>S008</x:v>
      </x:c>
      <x:c r="D27" s="68" t="str">
        <x:v>EQ012</x:v>
      </x:c>
      <x:c r="E27" s="68" t="str">
        <x:v>Accès</x:v>
      </x:c>
      <x:c r="F27" s="68" t="str">
        <x:v>Incident / demande accès #23</x:v>
      </x:c>
      <x:c r="G27" s="68" t="str">
        <x:v>Haute</x:v>
      </x:c>
      <x:c r="H27" s="68" t="str">
        <x:v>En attente</x:v>
      </x:c>
      <x:c r="I27" s="68" t="str">
        <x:v>Interne FM</x:v>
      </x:c>
      <x:c r="J27" s="68" t="n">
        <x:v>8</x:v>
      </x:c>
      <x:c r="K27" s="68" t="n">
        <x:v>12</x:v>
      </x:c>
      <x:c r="L27" s="100" t="n">
        <x:v>0</x:v>
      </x:c>
      <x:c r="M27" s="68" t="n">
        <x:v>3.3</x:v>
      </x:c>
      <x:c r="N27" s="68" t="str">
        <x:f>IF(J27&lt;=K27,"OK","HORS SLA")</x:f>
        <x:v>OK</x:v>
      </x:c>
    </x:row>
    <x:row r="28">
      <x:c r="A28" s="72" t="str">
        <x:v>INT-024</x:v>
      </x:c>
      <x:c r="B28" s="117" t="n">
        <x:v>46252</x:v>
      </x:c>
      <x:c r="C28" s="72" t="str">
        <x:v>S001</x:v>
      </x:c>
      <x:c r="D28" s="72" t="str">
        <x:v>EQ001</x:v>
      </x:c>
      <x:c r="E28" s="72" t="str">
        <x:v>CVC</x:v>
      </x:c>
      <x:c r="F28" s="72" t="str">
        <x:v>Incident / demande cvc #24</x:v>
      </x:c>
      <x:c r="G28" s="72" t="str">
        <x:v>Critique</x:v>
      </x:c>
      <x:c r="H28" s="72" t="str">
        <x:v>Clôturée</x:v>
      </x:c>
      <x:c r="I28" s="72" t="str">
        <x:v>ClimaTech</x:v>
      </x:c>
      <x:c r="J28" s="72" t="n">
        <x:v>2</x:v>
      </x:c>
      <x:c r="K28" s="72" t="n">
        <x:v>4</x:v>
      </x:c>
      <x:c r="L28" s="101" t="n">
        <x:v>1668</x:v>
      </x:c>
      <x:c r="M28" s="72" t="n">
        <x:v>4.6</x:v>
      </x:c>
      <x:c r="N28" s="72" t="str">
        <x:f>IF(J28&lt;=K28,"OK","HORS SLA")</x:f>
        <x:v>OK</x:v>
      </x:c>
    </x:row>
    <x:row r="29">
      <x:c r="A29" s="68" t="str">
        <x:v>INT-025</x:v>
      </x:c>
      <x:c r="B29" s="116" t="n">
        <x:v>46254</x:v>
      </x:c>
      <x:c r="C29" s="68" t="str">
        <x:v>S002</x:v>
      </x:c>
      <x:c r="D29" s="68" t="str">
        <x:v>EQ002</x:v>
      </x:c>
      <x:c r="E29" s="68" t="str">
        <x:v>Électricité</x:v>
      </x:c>
      <x:c r="F29" s="68" t="str">
        <x:v>Incident / demande électricité #25</x:v>
      </x:c>
      <x:c r="G29" s="68" t="str">
        <x:v>Basse</x:v>
      </x:c>
      <x:c r="H29" s="68" t="str">
        <x:v>En cours</x:v>
      </x:c>
      <x:c r="I29" s="68" t="str">
        <x:v>ElecServ</x:v>
      </x:c>
      <x:c r="J29" s="68" t="n">
        <x:v>5</x:v>
      </x:c>
      <x:c r="K29" s="68" t="n">
        <x:v>48</x:v>
      </x:c>
      <x:c r="L29" s="100" t="n">
        <x:v>1805</x:v>
      </x:c>
      <x:c r="M29" s="68" t="n">
        <x:v>4.3</x:v>
      </x:c>
      <x:c r="N29" s="68" t="str">
        <x:f>IF(J29&lt;=K29,"OK","HORS SLA")</x:f>
        <x:v>OK</x:v>
      </x:c>
    </x:row>
    <x:row r="30">
      <x:c r="A30" s="72" t="str">
        <x:v>INT-026</x:v>
      </x:c>
      <x:c r="B30" s="117" t="n">
        <x:v>46256</x:v>
      </x:c>
      <x:c r="C30" s="72" t="str">
        <x:v>S003</x:v>
      </x:c>
      <x:c r="D30" s="72" t="str">
        <x:v>EQ003</x:v>
      </x:c>
      <x:c r="E30" s="72" t="str">
        <x:v>Sécurité</x:v>
      </x:c>
      <x:c r="F30" s="72" t="str">
        <x:v>Incident / demande sécurité #26</x:v>
      </x:c>
      <x:c r="G30" s="72" t="str">
        <x:v>Moyenne</x:v>
      </x:c>
      <x:c r="H30" s="72" t="str">
        <x:v>Ouverte</x:v>
      </x:c>
      <x:c r="I30" s="72" t="str">
        <x:v>SecurePlus</x:v>
      </x:c>
      <x:c r="J30" s="72" t="n">
        <x:v>10</x:v>
      </x:c>
      <x:c r="K30" s="72" t="n">
        <x:v>24</x:v>
      </x:c>
      <x:c r="L30" s="101" t="n">
        <x:v>0</x:v>
      </x:c>
      <x:c r="M30" s="72" t="n">
        <x:v>4.1</x:v>
      </x:c>
      <x:c r="N30" s="72" t="str">
        <x:f>IF(J30&lt;=K30,"OK","HORS SLA")</x:f>
        <x:v>OK</x:v>
      </x:c>
    </x:row>
    <x:row r="31">
      <x:c r="A31" s="68" t="str">
        <x:v>INT-027</x:v>
      </x:c>
      <x:c r="B31" s="116" t="n">
        <x:v>46258</x:v>
      </x:c>
      <x:c r="C31" s="68" t="str">
        <x:v>S004</x:v>
      </x:c>
      <x:c r="D31" s="68" t="str">
        <x:v>EQ004</x:v>
      </x:c>
      <x:c r="E31" s="68" t="str">
        <x:v>Manutention</x:v>
      </x:c>
      <x:c r="F31" s="68" t="str">
        <x:v>Incident / demande manutention #27</x:v>
      </x:c>
      <x:c r="G31" s="68" t="str">
        <x:v>Haute</x:v>
      </x:c>
      <x:c r="H31" s="68" t="str">
        <x:v>En attente</x:v>
      </x:c>
      <x:c r="I31" s="68" t="str">
        <x:v>Lift&amp;Door</x:v>
      </x:c>
      <x:c r="J31" s="68" t="n">
        <x:v>14</x:v>
      </x:c>
      <x:c r="K31" s="68" t="n">
        <x:v>12</x:v>
      </x:c>
      <x:c r="L31" s="100" t="n">
        <x:v>0</x:v>
      </x:c>
      <x:c r="M31" s="68" t="n">
        <x:v>3.8</x:v>
      </x:c>
      <x:c r="N31" s="68" t="str">
        <x:f>IF(J31&lt;=K31,"OK","HORS SLA")</x:f>
        <x:v>HORS SLA</x:v>
      </x:c>
    </x:row>
    <x:row r="32">
      <x:c r="A32" s="72" t="str">
        <x:v>INT-028</x:v>
      </x:c>
      <x:c r="B32" s="117" t="n">
        <x:v>46260</x:v>
      </x:c>
      <x:c r="C32" s="72" t="str">
        <x:v>S005</x:v>
      </x:c>
      <x:c r="D32" s="72" t="str">
        <x:v>EQ005</x:v>
      </x:c>
      <x:c r="E32" s="72" t="str">
        <x:v>Plomberie</x:v>
      </x:c>
      <x:c r="F32" s="72" t="str">
        <x:v>Incident / demande plomberie #28</x:v>
      </x:c>
      <x:c r="G32" s="72" t="str">
        <x:v>Critique</x:v>
      </x:c>
      <x:c r="H32" s="72" t="str">
        <x:v>Clôturée</x:v>
      </x:c>
      <x:c r="I32" s="72" t="str">
        <x:v>HydroFix</x:v>
      </x:c>
      <x:c r="J32" s="72" t="n">
        <x:v>26</x:v>
      </x:c>
      <x:c r="K32" s="72" t="n">
        <x:v>4</x:v>
      </x:c>
      <x:c r="L32" s="101" t="n">
        <x:v>416</x:v>
      </x:c>
      <x:c r="M32" s="72" t="n">
        <x:v>3.6</x:v>
      </x:c>
      <x:c r="N32" s="72" t="str">
        <x:f>IF(J32&lt;=K32,"OK","HORS SLA")</x:f>
        <x:v>HORS SLA</x:v>
      </x:c>
    </x:row>
    <x:row r="33">
      <x:c r="A33" s="68" t="str">
        <x:v>INT-029</x:v>
      </x:c>
      <x:c r="B33" s="116" t="n">
        <x:v>46262</x:v>
      </x:c>
      <x:c r="C33" s="68" t="str">
        <x:v>S006</x:v>
      </x:c>
      <x:c r="D33" s="68" t="str">
        <x:v>EQ006</x:v>
      </x:c>
      <x:c r="E33" s="68" t="str">
        <x:v>Ascenseur</x:v>
      </x:c>
      <x:c r="F33" s="68" t="str">
        <x:v>Incident / demande ascenseur #29</x:v>
      </x:c>
      <x:c r="G33" s="68" t="str">
        <x:v>Basse</x:v>
      </x:c>
      <x:c r="H33" s="68" t="str">
        <x:v>En cours</x:v>
      </x:c>
      <x:c r="I33" s="68" t="str">
        <x:v>Otis</x:v>
      </x:c>
      <x:c r="J33" s="68" t="n">
        <x:v>42</x:v>
      </x:c>
      <x:c r="K33" s="68" t="n">
        <x:v>48</x:v>
      </x:c>
      <x:c r="L33" s="100" t="n">
        <x:v>553</x:v>
      </x:c>
      <x:c r="M33" s="68" t="n">
        <x:v>3.3</x:v>
      </x:c>
      <x:c r="N33" s="68" t="str">
        <x:f>IF(J33&lt;=K33,"OK","HORS SLA")</x:f>
        <x:v>OK</x:v>
      </x:c>
    </x:row>
    <x:row r="34">
      <x:c r="A34" s="72" t="str">
        <x:v>INT-030</x:v>
      </x:c>
      <x:c r="B34" s="117" t="n">
        <x:v>46264</x:v>
      </x:c>
      <x:c r="C34" s="72" t="str">
        <x:v>S007</x:v>
      </x:c>
      <x:c r="D34" s="72" t="str">
        <x:v>EQ007</x:v>
      </x:c>
      <x:c r="E34" s="72" t="str">
        <x:v>Nettoyage</x:v>
      </x:c>
      <x:c r="F34" s="72" t="str">
        <x:v>Incident / demande nettoyage #30</x:v>
      </x:c>
      <x:c r="G34" s="72" t="str">
        <x:v>Moyenne</x:v>
      </x:c>
      <x:c r="H34" s="72" t="str">
        <x:v>Ouverte</x:v>
      </x:c>
      <x:c r="I34" s="72" t="str">
        <x:v>CleanPro</x:v>
      </x:c>
      <x:c r="J34" s="72" t="n">
        <x:v>55</x:v>
      </x:c>
      <x:c r="K34" s="72" t="n">
        <x:v>24</x:v>
      </x:c>
      <x:c r="L34" s="101" t="n">
        <x:v>0</x:v>
      </x:c>
      <x:c r="M34" s="72" t="n">
        <x:v>4.6</x:v>
      </x:c>
      <x:c r="N34" s="72" t="str">
        <x:f>IF(J34&lt;=K34,"OK","HORS SLA")</x:f>
        <x:v>HORS SLA</x:v>
      </x:c>
    </x:row>
  </x:sheetData>
  <x:mergeCells>
    <x:mergeCell ref="A1:N1"/>
    <x:mergeCell ref="A2:N2"/>
    <x:mergeCell ref="P1:S1"/>
    <x:mergeCell ref="P2:S2"/>
  </x:mergeCells>
  <x:conditionalFormatting sqref="N5:N34">
    <x:cfRule type="expression" dxfId="1" priority="1">
      <x:formula>N5="HORS SLA"</x:formula>
    </x:cfRule>
    <x:cfRule type="expression" dxfId="2" priority="2">
      <x:formula>N5="OK"</x:formula>
    </x:cfRule>
  </x:conditionalFormatting>
  <x:conditionalFormatting sqref="J5:J34">
    <x:cfRule type="dataBar" priority="3">
      <x:dataBar>
        <x:cfvo type="min"/>
        <x:cfvo type="max"/>
        <x:color rgb="FFF2994A"/>
      </x:dataBar>
      <x:extLst>
        <x:ext xmlns:x14="http://schemas.microsoft.com/office/spreadsheetml/2009/9/main" uri="{B025F937-C7B1-47D3-B67F-A62EFF666E3E}">
          <x14:id>{FA0A254F-C727-D6CD-3A22-2E609F9317CD}</x14:id>
        </x:ext>
      </x:extLst>
    </x:cfRule>
  </x:conditionalFormatting>
  <x:dataValidations count="2">
    <x:dataValidation type="list" sqref="G5:G34">
      <x:formula1>"Basse,Moyenne,Haute,Critique"</x:formula1>
    </x:dataValidation>
    <x:dataValidation type="list" sqref="H5:H34">
      <x:formula1>"Ouverte,En cours,Clôturée,En attente"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FA0A254F-C727-D6CD-3A22-2E609F9317CD}">
            <x14:dataBar gradient="1">
              <x14:cfvo type="min"/>
              <x14:cfvo type="max"/>
              <x14:fillColor rgb="FFF2994A"/>
            </x14:dataBar>
          </x14:cfRule>
          <xm:sqref>J5:J34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20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 ht="32" customHeight="1">
      <x:c r="A1" s="296" t="str">
        <x:v>FACILITY MANAGEMENT — MAINTENANCE PRÉVENTIVE</x:v>
      </x:c>
      <x:c r="B1" s="296"/>
      <x:c r="C1" s="296"/>
      <x:c r="D1" s="296"/>
      <x:c r="E1" s="296"/>
      <x:c r="F1" s="296"/>
      <x:c r="G1" s="296"/>
      <x:c r="H1" s="296"/>
      <x:c r="I1" s="296"/>
      <x:c r="J1" s="296"/>
      <x:c r="K1" s="296"/>
      <x:c r="L1" s="296"/>
      <x:c r="M1" s="296"/>
      <x:c r="N1" s="296"/>
      <x:c r="O1" s="297"/>
      <x:c r="P1" s="298" t="str">
        <x:v>OUTIL — PLANIFICATEUR</x:v>
      </x:c>
      <x:c r="Q1" s="298"/>
      <x:c r="R1" s="298"/>
      <x:c r="S1" s="298"/>
    </x:row>
    <x:row r="2" ht="30" customHeight="1">
      <x:c r="A2" s="14" t="str">
        <x:v>Planification des tâches périodiques : fréquence, échéance, charge, coût estimé et niveau d’urgence.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P2" s="32" t="str">
        <x:v>Le planificateur compte les retards, les échéances à 14 jours et estime la charge à 30 jours.</x:v>
      </x:c>
      <x:c r="Q2" s="32"/>
      <x:c r="R2" s="32"/>
      <x:c r="S2" s="32"/>
    </x:row>
    <x:row r="4" ht="31" customHeight="1">
      <x:c r="A4" s="49" t="str">
        <x:v>ID tâche</x:v>
      </x:c>
      <x:c r="B4" s="50" t="str">
        <x:v>Équipement</x:v>
      </x:c>
      <x:c r="C4" s="50" t="str">
        <x:v>Opération</x:v>
      </x:c>
      <x:c r="D4" s="50" t="str">
        <x:v>Fréquence j</x:v>
      </x:c>
      <x:c r="E4" s="50" t="str">
        <x:v>Dernière intervention</x:v>
      </x:c>
      <x:c r="F4" s="50" t="str">
        <x:v>Prochaine échéance</x:v>
      </x:c>
      <x:c r="G4" s="50" t="str">
        <x:v>Responsable</x:v>
      </x:c>
      <x:c r="H4" s="50" t="str">
        <x:v>Statut</x:v>
      </x:c>
      <x:c r="I4" s="50" t="str">
        <x:v>Durée h</x:v>
      </x:c>
      <x:c r="J4" s="50" t="str">
        <x:v>Coût prévu €</x:v>
      </x:c>
      <x:c r="K4" s="50" t="str">
        <x:v>Type</x:v>
      </x:c>
      <x:c r="L4" s="50" t="str">
        <x:v>Commentaire</x:v>
      </x:c>
      <x:c r="M4" s="50" t="str">
        <x:v>Jours avant échéance</x:v>
      </x:c>
      <x:c r="N4" s="51" t="str">
        <x:v>Alerte</x:v>
      </x:c>
      <x:c r="P4" s="83" t="str">
        <x:v>KPI</x:v>
      </x:c>
      <x:c r="Q4" s="84" t="str">
        <x:v>Valeur</x:v>
      </x:c>
      <x:c r="R4" s="84" t="str">
        <x:v>Unité</x:v>
      </x:c>
      <x:c r="S4" s="85" t="str">
        <x:v>Décision</x:v>
      </x:c>
    </x:row>
    <x:row r="5">
      <x:c r="A5" s="68" t="str">
        <x:v>M001</x:v>
      </x:c>
      <x:c r="B5" s="68" t="str">
        <x:v>EQ001</x:v>
      </x:c>
      <x:c r="C5" s="68" t="str">
        <x:v>Contrôle pression / filtres</x:v>
      </x:c>
      <x:c r="D5" s="68" t="n">
        <x:v>90</x:v>
      </x:c>
      <x:c r="E5" s="116" t="n">
        <x:v>46113</x:v>
      </x:c>
      <x:c r="F5" s="116" t="n">
        <x:v>46203</x:v>
      </x:c>
      <x:c r="G5" s="68" t="str">
        <x:v>ClimaTech</x:v>
      </x:c>
      <x:c r="H5" s="68" t="str">
        <x:v>Planifiée</x:v>
      </x:c>
      <x:c r="I5" s="68" t="n">
        <x:v>1</x:v>
      </x:c>
      <x:c r="J5" s="100" t="n">
        <x:v>320</x:v>
      </x:c>
      <x:c r="K5" s="68" t="str">
        <x:v>Préventive</x:v>
      </x:c>
      <x:c r="L5" s="68" t="str">
        <x:v>Standard</x:v>
      </x:c>
      <x:c r="M5" s="68" t="n">
        <x:f>F5-TODAY()</x:f>
        <x:v>-50</x:v>
      </x:c>
      <x:c r="N5" s="68" t="str">
        <x:f>IF(H5="Réalisée","RÉALISÉE",IF(M5&lt;0,"EN RETARD",IF(M5&lt;=14,"À PRÉPARER","PLANIFIÉE")))</x:f>
        <x:v>EN RETARD</x:v>
      </x:c>
      <x:c r="P5" t="str">
        <x:v>Tâches totales</x:v>
      </x:c>
      <x:c r="Q5" t="n">
        <x:f>COUNTA(A5:A24)</x:f>
        <x:v>20</x:v>
      </x:c>
      <x:c r="R5" t="str"/>
      <x:c r="S5" t="str"/>
    </x:row>
    <x:row r="6">
      <x:c r="A6" s="72" t="str">
        <x:v>M002</x:v>
      </x:c>
      <x:c r="B6" s="72" t="str">
        <x:v>EQ002</x:v>
      </x:c>
      <x:c r="C6" s="72" t="str">
        <x:v>Test batteries</x:v>
      </x:c>
      <x:c r="D6" s="72" t="n">
        <x:v>180</x:v>
      </x:c>
      <x:c r="E6" s="117" t="n">
        <x:v>46122</x:v>
      </x:c>
      <x:c r="F6" s="117" t="n">
        <x:v>46302</x:v>
      </x:c>
      <x:c r="G6" s="72" t="str">
        <x:v>ElecServ</x:v>
      </x:c>
      <x:c r="H6" s="72" t="str">
        <x:v>Planifiée</x:v>
      </x:c>
      <x:c r="I6" s="72" t="n">
        <x:v>2</x:v>
      </x:c>
      <x:c r="J6" s="101" t="n">
        <x:v>415</x:v>
      </x:c>
      <x:c r="K6" s="72" t="str">
        <x:v>Préventive</x:v>
      </x:c>
      <x:c r="L6" s="72" t="str">
        <x:v>Standard</x:v>
      </x:c>
      <x:c r="M6" s="72" t="n">
        <x:f>F6-TODAY()</x:f>
        <x:v>49</x:v>
      </x:c>
      <x:c r="N6" s="72" t="str">
        <x:f>IF(H6="Réalisée","RÉALISÉE",IF(M6&lt;0,"EN RETARD",IF(M6&lt;=14,"À PRÉPARER","PLANIFIÉE")))</x:f>
        <x:v>PLANIFIÉE</x:v>
      </x:c>
      <x:c r="P6" t="str">
        <x:v>En retard</x:v>
      </x:c>
      <x:c r="Q6" t="n">
        <x:f>COUNTIF(N5:N24,"EN RETARD")</x:f>
        <x:v>6</x:v>
      </x:c>
      <x:c r="R6" t="str"/>
      <x:c r="S6" t="str"/>
    </x:row>
    <x:row r="7">
      <x:c r="A7" s="68" t="str">
        <x:v>M003</x:v>
      </x:c>
      <x:c r="B7" s="68" t="str">
        <x:v>EQ003</x:v>
      </x:c>
      <x:c r="C7" s="68" t="str">
        <x:v>Essai SSI</x:v>
      </x:c>
      <x:c r="D7" s="68" t="n">
        <x:v>90</x:v>
      </x:c>
      <x:c r="E7" s="116" t="n">
        <x:v>46131</x:v>
      </x:c>
      <x:c r="F7" s="116" t="n">
        <x:v>46221</x:v>
      </x:c>
      <x:c r="G7" s="68" t="str">
        <x:v>SecurePlus</x:v>
      </x:c>
      <x:c r="H7" s="68" t="str">
        <x:v>Planifiée</x:v>
      </x:c>
      <x:c r="I7" s="68" t="n">
        <x:v>3</x:v>
      </x:c>
      <x:c r="J7" s="100" t="n">
        <x:v>510</x:v>
      </x:c>
      <x:c r="K7" s="68" t="str">
        <x:v>Préventive</x:v>
      </x:c>
      <x:c r="L7" s="68" t="str">
        <x:v>Standard</x:v>
      </x:c>
      <x:c r="M7" s="68" t="n">
        <x:f>F7-TODAY()</x:f>
        <x:v>-32</x:v>
      </x:c>
      <x:c r="N7" s="68" t="str">
        <x:f>IF(H7="Réalisée","RÉALISÉE",IF(M7&lt;0,"EN RETARD",IF(M7&lt;=14,"À PRÉPARER","PLANIFIÉE")))</x:f>
        <x:v>EN RETARD</x:v>
      </x:c>
      <x:c r="P7" t="str">
        <x:v>À préparer</x:v>
      </x:c>
      <x:c r="Q7" t="n">
        <x:f>COUNTIF(N5:N24,"À PRÉPARER")</x:f>
        <x:v>1</x:v>
      </x:c>
      <x:c r="R7" t="str">
        <x:v>≤14 j</x:v>
      </x:c>
      <x:c r="S7" t="str"/>
    </x:row>
    <x:row r="8">
      <x:c r="A8" s="72" t="str">
        <x:v>M004</x:v>
      </x:c>
      <x:c r="B8" s="72" t="str">
        <x:v>EQ004</x:v>
      </x:c>
      <x:c r="C8" s="72" t="str">
        <x:v>Graissage / sécurité</x:v>
      </x:c>
      <x:c r="D8" s="72" t="n">
        <x:v>60</x:v>
      </x:c>
      <x:c r="E8" s="117" t="n">
        <x:v>46140</x:v>
      </x:c>
      <x:c r="F8" s="117" t="n">
        <x:v>46200</x:v>
      </x:c>
      <x:c r="G8" s="72" t="str">
        <x:v>Lift&amp;Door</x:v>
      </x:c>
      <x:c r="H8" s="72" t="str">
        <x:v>Planifiée</x:v>
      </x:c>
      <x:c r="I8" s="72" t="n">
        <x:v>1</x:v>
      </x:c>
      <x:c r="J8" s="101" t="n">
        <x:v>605</x:v>
      </x:c>
      <x:c r="K8" s="72" t="str">
        <x:v>Préventive</x:v>
      </x:c>
      <x:c r="L8" s="72" t="str">
        <x:v>Standard</x:v>
      </x:c>
      <x:c r="M8" s="72" t="n">
        <x:f>F8-TODAY()</x:f>
        <x:v>-53</x:v>
      </x:c>
      <x:c r="N8" s="72" t="str">
        <x:f>IF(H8="Réalisée","RÉALISÉE",IF(M8&lt;0,"EN RETARD",IF(M8&lt;=14,"À PRÉPARER","PLANIFIÉE")))</x:f>
        <x:v>EN RETARD</x:v>
      </x:c>
      <x:c r="P8" t="str">
        <x:v>Coût prévu 30 j</x:v>
      </x:c>
      <x:c r="Q8" s="110" t="n">
        <x:f>SUMIFS(J5:J24,M5:M24,"&gt;=0",M5:M24,"&lt;=30")</x:f>
        <x:v>2297</x:v>
      </x:c>
      <x:c r="R8" t="str">
        <x:v>€</x:v>
      </x:c>
      <x:c r="S8" t="str"/>
    </x:row>
    <x:row r="9">
      <x:c r="A9" s="68" t="str">
        <x:v>M005</x:v>
      </x:c>
      <x:c r="B9" s="68" t="str">
        <x:v>EQ005</x:v>
      </x:c>
      <x:c r="C9" s="68" t="str">
        <x:v>Contrôle filtres / courroies</x:v>
      </x:c>
      <x:c r="D9" s="68" t="n">
        <x:v>90</x:v>
      </x:c>
      <x:c r="E9" s="116" t="n">
        <x:v>46149</x:v>
      </x:c>
      <x:c r="F9" s="116" t="n">
        <x:v>46239</x:v>
      </x:c>
      <x:c r="G9" s="68" t="str">
        <x:v>HydroFix</x:v>
      </x:c>
      <x:c r="H9" s="68" t="str">
        <x:v>Planifiée</x:v>
      </x:c>
      <x:c r="I9" s="68" t="n">
        <x:v>2</x:v>
      </x:c>
      <x:c r="J9" s="100" t="n">
        <x:v>700</x:v>
      </x:c>
      <x:c r="K9" s="68" t="str">
        <x:v>Préventive</x:v>
      </x:c>
      <x:c r="L9" s="68" t="str">
        <x:v>Standard</x:v>
      </x:c>
      <x:c r="M9" s="68" t="n">
        <x:f>F9-TODAY()</x:f>
        <x:v>-14</x:v>
      </x:c>
      <x:c r="N9" s="68" t="str">
        <x:f>IF(H9="Réalisée","RÉALISÉE",IF(M9&lt;0,"EN RETARD",IF(M9&lt;=14,"À PRÉPARER","PLANIFIÉE")))</x:f>
        <x:v>EN RETARD</x:v>
      </x:c>
      <x:c r="P9" t="str">
        <x:v>Heures prévues 30 j</x:v>
      </x:c>
      <x:c r="Q9" t="n">
        <x:f>SUMIFS(I5:I24,M5:M24,"&gt;=0",M5:M24,"&lt;=30")</x:f>
        <x:v>6</x:v>
      </x:c>
      <x:c r="R9" t="str">
        <x:v>h</x:v>
      </x:c>
      <x:c r="S9" t="str"/>
    </x:row>
    <x:row r="10">
      <x:c r="A10" s="72" t="str">
        <x:v>M006</x:v>
      </x:c>
      <x:c r="B10" s="72" t="str">
        <x:v>EQ006</x:v>
      </x:c>
      <x:c r="C10" s="72" t="str">
        <x:v>Thermographie TGBT</x:v>
      </x:c>
      <x:c r="D10" s="72" t="n">
        <x:v>180</x:v>
      </x:c>
      <x:c r="E10" s="117" t="n">
        <x:v>46158</x:v>
      </x:c>
      <x:c r="F10" s="117" t="n">
        <x:v>46338</x:v>
      </x:c>
      <x:c r="G10" s="72" t="str">
        <x:v>Otis</x:v>
      </x:c>
      <x:c r="H10" s="72" t="str">
        <x:v>Planifiée</x:v>
      </x:c>
      <x:c r="I10" s="72" t="n">
        <x:v>3</x:v>
      </x:c>
      <x:c r="J10" s="101" t="n">
        <x:v>795</x:v>
      </x:c>
      <x:c r="K10" s="72" t="str">
        <x:v>Préventive</x:v>
      </x:c>
      <x:c r="L10" s="72" t="str">
        <x:v>Standard</x:v>
      </x:c>
      <x:c r="M10" s="72" t="n">
        <x:f>F10-TODAY()</x:f>
        <x:v>85</x:v>
      </x:c>
      <x:c r="N10" s="72" t="str">
        <x:f>IF(H10="Réalisée","RÉALISÉE",IF(M10&lt;0,"EN RETARD",IF(M10&lt;=14,"À PRÉPARER","PLANIFIÉE")))</x:f>
        <x:v>PLANIFIÉE</x:v>
      </x:c>
      <x:c r="P10" t="str">
        <x:v>Taux maîtrise</x:v>
      </x:c>
      <x:c r="Q10" s="112" t="n">
        <x:f>IF(Q5=0,0,1-Q6/Q5)</x:f>
        <x:v>0.7</x:v>
      </x:c>
      <x:c r="R10" t="str">
        <x:v>%</x:v>
      </x:c>
      <x:c r="S10" t="str">
        <x:f>IF(Q10&gt;=0.9,"MAÎTRISÉ",IF(Q10&gt;=0.75,"VIGILANCE","CRITIQUE"))</x:f>
        <x:v>CRITIQUE</x:v>
      </x:c>
    </x:row>
    <x:row r="11">
      <x:c r="A11" s="68" t="str">
        <x:v>M007</x:v>
      </x:c>
      <x:c r="B11" s="68" t="str">
        <x:v>EQ007</x:v>
      </x:c>
      <x:c r="C11" s="68" t="str">
        <x:v>Vidange compresseur</x:v>
      </x:c>
      <x:c r="D11" s="68" t="n">
        <x:v>120</x:v>
      </x:c>
      <x:c r="E11" s="116" t="n">
        <x:v>46167</x:v>
      </x:c>
      <x:c r="F11" s="116" t="n">
        <x:v>46287</x:v>
      </x:c>
      <x:c r="G11" s="68" t="str">
        <x:v>CleanPro</x:v>
      </x:c>
      <x:c r="H11" s="68" t="str">
        <x:v>Planifiée</x:v>
      </x:c>
      <x:c r="I11" s="68" t="n">
        <x:v>1</x:v>
      </x:c>
      <x:c r="J11" s="100" t="n">
        <x:v>890</x:v>
      </x:c>
      <x:c r="K11" s="68" t="str">
        <x:v>Préventive</x:v>
      </x:c>
      <x:c r="L11" s="68" t="str">
        <x:v>Standard</x:v>
      </x:c>
      <x:c r="M11" s="68" t="n">
        <x:f>F11-TODAY()</x:f>
        <x:v>34</x:v>
      </x:c>
      <x:c r="N11" s="68" t="str">
        <x:f>IF(H11="Réalisée","RÉALISÉE",IF(M11&lt;0,"EN RETARD",IF(M11&lt;=14,"À PRÉPARER","PLANIFIÉE")))</x:f>
        <x:v>PLANIFIÉE</x:v>
      </x:c>
    </x:row>
    <x:row r="12">
      <x:c r="A12" s="72" t="str">
        <x:v>M008</x:v>
      </x:c>
      <x:c r="B12" s="72" t="str">
        <x:v>EQ008</x:v>
      </x:c>
      <x:c r="C12" s="72" t="str">
        <x:v>Contrôle palan</x:v>
      </x:c>
      <x:c r="D12" s="72" t="n">
        <x:v>180</x:v>
      </x:c>
      <x:c r="E12" s="117" t="n">
        <x:v>46176</x:v>
      </x:c>
      <x:c r="F12" s="117" t="n">
        <x:v>46356</x:v>
      </x:c>
      <x:c r="G12" s="72" t="str">
        <x:v>Interne FM</x:v>
      </x:c>
      <x:c r="H12" s="72" t="str">
        <x:v>Planifiée</x:v>
      </x:c>
      <x:c r="I12" s="72" t="n">
        <x:v>2</x:v>
      </x:c>
      <x:c r="J12" s="101" t="n">
        <x:v>985</x:v>
      </x:c>
      <x:c r="K12" s="72" t="str">
        <x:v>Préventive</x:v>
      </x:c>
      <x:c r="L12" s="72" t="str">
        <x:v>Standard</x:v>
      </x:c>
      <x:c r="M12" s="72" t="n">
        <x:f>F12-TODAY()</x:f>
        <x:v>103</x:v>
      </x:c>
      <x:c r="N12" s="72" t="str">
        <x:f>IF(H12="Réalisée","RÉALISÉE",IF(M12&lt;0,"EN RETARD",IF(M12&lt;=14,"À PRÉPARER","PLANIFIÉE")))</x:f>
        <x:v>PLANIFIÉE</x:v>
      </x:c>
    </x:row>
    <x:row r="13">
      <x:c r="A13" s="68" t="str">
        <x:v>M009</x:v>
      </x:c>
      <x:c r="B13" s="68" t="str">
        <x:v>EQ009</x:v>
      </x:c>
      <x:c r="C13" s="68" t="str">
        <x:v>Contrôle fluide frigorigène</x:v>
      </x:c>
      <x:c r="D13" s="68" t="n">
        <x:v>90</x:v>
      </x:c>
      <x:c r="E13" s="116" t="n">
        <x:v>46185</x:v>
      </x:c>
      <x:c r="F13" s="116" t="n">
        <x:v>46275</x:v>
      </x:c>
      <x:c r="G13" s="68" t="str">
        <x:v>ClimaTech</x:v>
      </x:c>
      <x:c r="H13" s="68" t="str">
        <x:v>Planifiée</x:v>
      </x:c>
      <x:c r="I13" s="68" t="n">
        <x:v>3</x:v>
      </x:c>
      <x:c r="J13" s="100" t="n">
        <x:v>1080</x:v>
      </x:c>
      <x:c r="K13" s="68" t="str">
        <x:v>Préventive</x:v>
      </x:c>
      <x:c r="L13" s="68" t="str">
        <x:v>Standard</x:v>
      </x:c>
      <x:c r="M13" s="68" t="n">
        <x:f>F13-TODAY()</x:f>
        <x:v>22</x:v>
      </x:c>
      <x:c r="N13" s="68" t="str">
        <x:f>IF(H13="Réalisée","RÉALISÉE",IF(M13&lt;0,"EN RETARD",IF(M13&lt;=14,"À PRÉPARER","PLANIFIÉE")))</x:f>
        <x:v>PLANIFIÉE</x:v>
      </x:c>
    </x:row>
    <x:row r="14">
      <x:c r="A14" s="72" t="str">
        <x:v>M010</x:v>
      </x:c>
      <x:c r="B14" s="72" t="str">
        <x:v>EQ010</x:v>
      </x:c>
      <x:c r="C14" s="72" t="str">
        <x:v>Test détecteurs</x:v>
      </x:c>
      <x:c r="D14" s="72" t="n">
        <x:v>90</x:v>
      </x:c>
      <x:c r="E14" s="117" t="n">
        <x:v>46194</x:v>
      </x:c>
      <x:c r="F14" s="117" t="n">
        <x:v>46284</x:v>
      </x:c>
      <x:c r="G14" s="72" t="str">
        <x:v>ElecServ</x:v>
      </x:c>
      <x:c r="H14" s="72" t="str">
        <x:v>Planifiée</x:v>
      </x:c>
      <x:c r="I14" s="72" t="n">
        <x:v>1</x:v>
      </x:c>
      <x:c r="J14" s="101" t="n">
        <x:v>1175</x:v>
      </x:c>
      <x:c r="K14" s="72" t="str">
        <x:v>Préventive</x:v>
      </x:c>
      <x:c r="L14" s="72" t="str">
        <x:v>Standard</x:v>
      </x:c>
      <x:c r="M14" s="72" t="n">
        <x:f>F14-TODAY()</x:f>
        <x:v>31</x:v>
      </x:c>
      <x:c r="N14" s="72" t="str">
        <x:f>IF(H14="Réalisée","RÉALISÉE",IF(M14&lt;0,"EN RETARD",IF(M14&lt;=14,"À PRÉPARER","PLANIFIÉE")))</x:f>
        <x:v>PLANIFIÉE</x:v>
      </x:c>
    </x:row>
    <x:row r="15">
      <x:c r="A15" s="68" t="str">
        <x:v>M011</x:v>
      </x:c>
      <x:c r="B15" s="68" t="str">
        <x:v>EQ011</x:v>
      </x:c>
      <x:c r="C15" s="68" t="str">
        <x:v>Nettoyage armoire</x:v>
      </x:c>
      <x:c r="D15" s="68" t="n">
        <x:v>180</x:v>
      </x:c>
      <x:c r="E15" s="116" t="n">
        <x:v>46203</x:v>
      </x:c>
      <x:c r="F15" s="116" t="n">
        <x:v>46383</x:v>
      </x:c>
      <x:c r="G15" s="68" t="str">
        <x:v>SecurePlus</x:v>
      </x:c>
      <x:c r="H15" s="68" t="str">
        <x:v>Planifiée</x:v>
      </x:c>
      <x:c r="I15" s="68" t="n">
        <x:v>2</x:v>
      </x:c>
      <x:c r="J15" s="100" t="n">
        <x:v>370</x:v>
      </x:c>
      <x:c r="K15" s="68" t="str">
        <x:v>Préventive</x:v>
      </x:c>
      <x:c r="L15" s="68" t="str">
        <x:v>Standard</x:v>
      </x:c>
      <x:c r="M15" s="68" t="n">
        <x:f>F15-TODAY()</x:f>
        <x:v>130</x:v>
      </x:c>
      <x:c r="N15" s="68" t="str">
        <x:f>IF(H15="Réalisée","RÉALISÉE",IF(M15&lt;0,"EN RETARD",IF(M15&lt;=14,"À PRÉPARER","PLANIFIÉE")))</x:f>
        <x:v>PLANIFIÉE</x:v>
      </x:c>
    </x:row>
    <x:row r="16">
      <x:c r="A16" s="72" t="str">
        <x:v>M012</x:v>
      </x:c>
      <x:c r="B16" s="72" t="str">
        <x:v>EQ012</x:v>
      </x:c>
      <x:c r="C16" s="72" t="str">
        <x:v>Inspection ascenseur</x:v>
      </x:c>
      <x:c r="D16" s="72" t="n">
        <x:v>30</x:v>
      </x:c>
      <x:c r="E16" s="117" t="n">
        <x:v>46212</x:v>
      </x:c>
      <x:c r="F16" s="117" t="n">
        <x:v>46242</x:v>
      </x:c>
      <x:c r="G16" s="72" t="str">
        <x:v>Lift&amp;Door</x:v>
      </x:c>
      <x:c r="H16" s="72" t="str">
        <x:v>Planifiée</x:v>
      </x:c>
      <x:c r="I16" s="72" t="n">
        <x:v>3</x:v>
      </x:c>
      <x:c r="J16" s="101" t="n">
        <x:v>465</x:v>
      </x:c>
      <x:c r="K16" s="72" t="str">
        <x:v>Préventive</x:v>
      </x:c>
      <x:c r="L16" s="72" t="str">
        <x:v>Standard</x:v>
      </x:c>
      <x:c r="M16" s="72" t="n">
        <x:f>F16-TODAY()</x:f>
        <x:v>-11</x:v>
      </x:c>
      <x:c r="N16" s="72" t="str">
        <x:f>IF(H16="Réalisée","RÉALISÉE",IF(M16&lt;0,"EN RETARD",IF(M16&lt;=14,"À PRÉPARER","PLANIFIÉE")))</x:f>
        <x:v>EN RETARD</x:v>
      </x:c>
    </x:row>
    <x:row r="17">
      <x:c r="A17" s="68" t="str">
        <x:v>M013</x:v>
      </x:c>
      <x:c r="B17" s="68" t="str">
        <x:v>EQ001</x:v>
      </x:c>
      <x:c r="C17" s="68" t="str">
        <x:v>Maintenance complémentaire 1</x:v>
      </x:c>
      <x:c r="D17" s="68" t="n">
        <x:v>30</x:v>
      </x:c>
      <x:c r="E17" s="116" t="n">
        <x:v>46203</x:v>
      </x:c>
      <x:c r="F17" s="116" t="n">
        <x:v>46233</x:v>
      </x:c>
      <x:c r="G17" s="68" t="str">
        <x:v>HydroFix</x:v>
      </x:c>
      <x:c r="H17" s="68" t="str">
        <x:v>Planifiée</x:v>
      </x:c>
      <x:c r="I17" s="68" t="n">
        <x:v>1</x:v>
      </x:c>
      <x:c r="J17" s="100" t="n">
        <x:v>426</x:v>
      </x:c>
      <x:c r="K17" s="68" t="str">
        <x:v>Préventive</x:v>
      </x:c>
      <x:c r="L17" s="68" t="str">
        <x:v>Standard</x:v>
      </x:c>
      <x:c r="M17" s="68" t="n">
        <x:f>F17-TODAY()</x:f>
        <x:v>-20</x:v>
      </x:c>
      <x:c r="N17" s="68" t="str">
        <x:f>IF(H17="Réalisée","RÉALISÉE",IF(M17&lt;0,"EN RETARD",IF(M17&lt;=14,"À PRÉPARER","PLANIFIÉE")))</x:f>
        <x:v>EN RETARD</x:v>
      </x:c>
    </x:row>
    <x:row r="18">
      <x:c r="A18" s="72" t="str">
        <x:v>M014</x:v>
      </x:c>
      <x:c r="B18" s="72" t="str">
        <x:v>EQ002</x:v>
      </x:c>
      <x:c r="C18" s="72" t="str">
        <x:v>Maintenance complémentaire 2</x:v>
      </x:c>
      <x:c r="D18" s="72" t="n">
        <x:v>60</x:v>
      </x:c>
      <x:c r="E18" s="117" t="n">
        <x:v>46208</x:v>
      </x:c>
      <x:c r="F18" s="117" t="n">
        <x:v>46268</x:v>
      </x:c>
      <x:c r="G18" s="72" t="str">
        <x:v>Otis</x:v>
      </x:c>
      <x:c r="H18" s="72" t="str">
        <x:v>Planifiée</x:v>
      </x:c>
      <x:c r="I18" s="72" t="n">
        <x:v>2</x:v>
      </x:c>
      <x:c r="J18" s="101" t="n">
        <x:v>499</x:v>
      </x:c>
      <x:c r="K18" s="72" t="str">
        <x:v>Préventive</x:v>
      </x:c>
      <x:c r="L18" s="72" t="str">
        <x:v>Standard</x:v>
      </x:c>
      <x:c r="M18" s="72" t="n">
        <x:f>F18-TODAY()</x:f>
        <x:v>15</x:v>
      </x:c>
      <x:c r="N18" s="72" t="str">
        <x:f>IF(H18="Réalisée","RÉALISÉE",IF(M18&lt;0,"EN RETARD",IF(M18&lt;=14,"À PRÉPARER","PLANIFIÉE")))</x:f>
        <x:v>PLANIFIÉE</x:v>
      </x:c>
    </x:row>
    <x:row r="19">
      <x:c r="A19" s="68" t="str">
        <x:v>M015</x:v>
      </x:c>
      <x:c r="B19" s="68" t="str">
        <x:v>EQ003</x:v>
      </x:c>
      <x:c r="C19" s="68" t="str">
        <x:v>Maintenance complémentaire 3</x:v>
      </x:c>
      <x:c r="D19" s="68" t="n">
        <x:v>90</x:v>
      </x:c>
      <x:c r="E19" s="116" t="n">
        <x:v>46213</x:v>
      </x:c>
      <x:c r="F19" s="116" t="n">
        <x:v>46303</x:v>
      </x:c>
      <x:c r="G19" s="68" t="str">
        <x:v>CleanPro</x:v>
      </x:c>
      <x:c r="H19" s="68" t="str">
        <x:v>Planifiée</x:v>
      </x:c>
      <x:c r="I19" s="68" t="n">
        <x:v>3</x:v>
      </x:c>
      <x:c r="J19" s="100" t="n">
        <x:v>572</x:v>
      </x:c>
      <x:c r="K19" s="68" t="str">
        <x:v>Préventive</x:v>
      </x:c>
      <x:c r="L19" s="68" t="str">
        <x:v>Standard</x:v>
      </x:c>
      <x:c r="M19" s="68" t="n">
        <x:f>F19-TODAY()</x:f>
        <x:v>50</x:v>
      </x:c>
      <x:c r="N19" s="68" t="str">
        <x:f>IF(H19="Réalisée","RÉALISÉE",IF(M19&lt;0,"EN RETARD",IF(M19&lt;=14,"À PRÉPARER","PLANIFIÉE")))</x:f>
        <x:v>PLANIFIÉE</x:v>
      </x:c>
    </x:row>
    <x:row r="20">
      <x:c r="A20" s="72" t="str">
        <x:v>M016</x:v>
      </x:c>
      <x:c r="B20" s="72" t="str">
        <x:v>EQ004</x:v>
      </x:c>
      <x:c r="C20" s="72" t="str">
        <x:v>Maintenance complémentaire 4</x:v>
      </x:c>
      <x:c r="D20" s="72" t="n">
        <x:v>180</x:v>
      </x:c>
      <x:c r="E20" s="117" t="n">
        <x:v>46218</x:v>
      </x:c>
      <x:c r="F20" s="117" t="n">
        <x:v>46398</x:v>
      </x:c>
      <x:c r="G20" s="72" t="str">
        <x:v>Interne FM</x:v>
      </x:c>
      <x:c r="H20" s="72" t="str">
        <x:v>Réalisée</x:v>
      </x:c>
      <x:c r="I20" s="72" t="n">
        <x:v>4</x:v>
      </x:c>
      <x:c r="J20" s="101" t="n">
        <x:v>645</x:v>
      </x:c>
      <x:c r="K20" s="72" t="str">
        <x:v>Préventive</x:v>
      </x:c>
      <x:c r="L20" s="72" t="str">
        <x:v>Standard</x:v>
      </x:c>
      <x:c r="M20" s="72" t="n">
        <x:f>F20-TODAY()</x:f>
        <x:v>145</x:v>
      </x:c>
      <x:c r="N20" s="72" t="str">
        <x:f>IF(H20="Réalisée","RÉALISÉE",IF(M20&lt;0,"EN RETARD",IF(M20&lt;=14,"À PRÉPARER","PLANIFIÉE")))</x:f>
        <x:v>RÉALISÉE</x:v>
      </x:c>
    </x:row>
    <x:row r="21">
      <x:c r="A21" s="68" t="str">
        <x:v>M017</x:v>
      </x:c>
      <x:c r="B21" s="68" t="str">
        <x:v>EQ005</x:v>
      </x:c>
      <x:c r="C21" s="68" t="str">
        <x:v>Maintenance complémentaire 5</x:v>
      </x:c>
      <x:c r="D21" s="68" t="n">
        <x:v>30</x:v>
      </x:c>
      <x:c r="E21" s="116" t="n">
        <x:v>46223</x:v>
      </x:c>
      <x:c r="F21" s="116" t="n">
        <x:v>46253</x:v>
      </x:c>
      <x:c r="G21" s="68" t="str">
        <x:v>ClimaTech</x:v>
      </x:c>
      <x:c r="H21" s="68" t="str">
        <x:v>Planifiée</x:v>
      </x:c>
      <x:c r="I21" s="68" t="n">
        <x:v>1</x:v>
      </x:c>
      <x:c r="J21" s="100" t="n">
        <x:v>718</x:v>
      </x:c>
      <x:c r="K21" s="68" t="str">
        <x:v>Préventive</x:v>
      </x:c>
      <x:c r="L21" s="68" t="str">
        <x:v>Standard</x:v>
      </x:c>
      <x:c r="M21" s="68" t="n">
        <x:f>F21-TODAY()</x:f>
        <x:v>0</x:v>
      </x:c>
      <x:c r="N21" s="68" t="str">
        <x:f>IF(H21="Réalisée","RÉALISÉE",IF(M21&lt;0,"EN RETARD",IF(M21&lt;=14,"À PRÉPARER","PLANIFIÉE")))</x:f>
        <x:v>À PRÉPARER</x:v>
      </x:c>
    </x:row>
    <x:row r="22">
      <x:c r="A22" s="72" t="str">
        <x:v>M018</x:v>
      </x:c>
      <x:c r="B22" s="72" t="str">
        <x:v>EQ006</x:v>
      </x:c>
      <x:c r="C22" s="72" t="str">
        <x:v>Maintenance complémentaire 6</x:v>
      </x:c>
      <x:c r="D22" s="72" t="n">
        <x:v>60</x:v>
      </x:c>
      <x:c r="E22" s="117" t="n">
        <x:v>46228</x:v>
      </x:c>
      <x:c r="F22" s="117" t="n">
        <x:v>46288</x:v>
      </x:c>
      <x:c r="G22" s="72" t="str">
        <x:v>ElecServ</x:v>
      </x:c>
      <x:c r="H22" s="72" t="str">
        <x:v>Planifiée</x:v>
      </x:c>
      <x:c r="I22" s="72" t="n">
        <x:v>2</x:v>
      </x:c>
      <x:c r="J22" s="101" t="n">
        <x:v>791</x:v>
      </x:c>
      <x:c r="K22" s="72" t="str">
        <x:v>Préventive</x:v>
      </x:c>
      <x:c r="L22" s="72" t="str">
        <x:v>Standard</x:v>
      </x:c>
      <x:c r="M22" s="72" t="n">
        <x:f>F22-TODAY()</x:f>
        <x:v>35</x:v>
      </x:c>
      <x:c r="N22" s="72" t="str">
        <x:f>IF(H22="Réalisée","RÉALISÉE",IF(M22&lt;0,"EN RETARD",IF(M22&lt;=14,"À PRÉPARER","PLANIFIÉE")))</x:f>
        <x:v>PLANIFIÉE</x:v>
      </x:c>
    </x:row>
    <x:row r="23">
      <x:c r="A23" s="68" t="str">
        <x:v>M019</x:v>
      </x:c>
      <x:c r="B23" s="68" t="str">
        <x:v>EQ007</x:v>
      </x:c>
      <x:c r="C23" s="68" t="str">
        <x:v>Maintenance complémentaire 7</x:v>
      </x:c>
      <x:c r="D23" s="68" t="n">
        <x:v>90</x:v>
      </x:c>
      <x:c r="E23" s="116" t="n">
        <x:v>46233</x:v>
      </x:c>
      <x:c r="F23" s="116" t="n">
        <x:v>46323</x:v>
      </x:c>
      <x:c r="G23" s="68" t="str">
        <x:v>SecurePlus</x:v>
      </x:c>
      <x:c r="H23" s="68" t="str">
        <x:v>Planifiée</x:v>
      </x:c>
      <x:c r="I23" s="68" t="n">
        <x:v>3</x:v>
      </x:c>
      <x:c r="J23" s="100" t="n">
        <x:v>864</x:v>
      </x:c>
      <x:c r="K23" s="68" t="str">
        <x:v>Préventive</x:v>
      </x:c>
      <x:c r="L23" s="68" t="str">
        <x:v>Standard</x:v>
      </x:c>
      <x:c r="M23" s="68" t="n">
        <x:f>F23-TODAY()</x:f>
        <x:v>70</x:v>
      </x:c>
      <x:c r="N23" s="68" t="str">
        <x:f>IF(H23="Réalisée","RÉALISÉE",IF(M23&lt;0,"EN RETARD",IF(M23&lt;=14,"À PRÉPARER","PLANIFIÉE")))</x:f>
        <x:v>PLANIFIÉE</x:v>
      </x:c>
    </x:row>
    <x:row r="24">
      <x:c r="A24" s="72" t="str">
        <x:v>M020</x:v>
      </x:c>
      <x:c r="B24" s="72" t="str">
        <x:v>EQ008</x:v>
      </x:c>
      <x:c r="C24" s="72" t="str">
        <x:v>Maintenance complémentaire 8</x:v>
      </x:c>
      <x:c r="D24" s="72" t="n">
        <x:v>180</x:v>
      </x:c>
      <x:c r="E24" s="117" t="n">
        <x:v>46238</x:v>
      </x:c>
      <x:c r="F24" s="117" t="n">
        <x:v>46418</x:v>
      </x:c>
      <x:c r="G24" s="72" t="str">
        <x:v>Lift&amp;Door</x:v>
      </x:c>
      <x:c r="H24" s="72" t="str">
        <x:v>Planifiée</x:v>
      </x:c>
      <x:c r="I24" s="72" t="n">
        <x:v>4</x:v>
      </x:c>
      <x:c r="J24" s="101" t="n">
        <x:v>937</x:v>
      </x:c>
      <x:c r="K24" s="72" t="str">
        <x:v>Préventive</x:v>
      </x:c>
      <x:c r="L24" s="72" t="str">
        <x:v>Standard</x:v>
      </x:c>
      <x:c r="M24" s="72" t="n">
        <x:f>F24-TODAY()</x:f>
        <x:v>165</x:v>
      </x:c>
      <x:c r="N24" s="72" t="str">
        <x:f>IF(H24="Réalisée","RÉALISÉE",IF(M24&lt;0,"EN RETARD",IF(M24&lt;=14,"À PRÉPARER","PLANIFIÉE")))</x:f>
        <x:v>PLANIFIÉE</x:v>
      </x:c>
    </x:row>
  </x:sheetData>
  <x:mergeCells>
    <x:mergeCell ref="A1:N1"/>
    <x:mergeCell ref="A2:N2"/>
    <x:mergeCell ref="P1:S1"/>
    <x:mergeCell ref="P2:S2"/>
  </x:mergeCells>
  <x:conditionalFormatting sqref="N5:N24">
    <x:cfRule type="expression" dxfId="3" priority="1">
      <x:formula>N5="EN RETARD"</x:formula>
    </x:cfRule>
    <x:cfRule type="expression" dxfId="4" priority="2">
      <x:formula>N5="À PRÉPARER"</x:formula>
    </x:cfRule>
    <x:cfRule type="expression" dxfId="5" priority="3">
      <x:formula>N5="RÉALISÉE"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20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 ht="32" customHeight="1">
      <x:c r="A1" s="296" t="str">
        <x:v>FACILITY MANAGEMENT — CONTRATS &amp; SLA FOURNISSEURS</x:v>
      </x:c>
      <x:c r="B1" s="296"/>
      <x:c r="C1" s="296"/>
      <x:c r="D1" s="296"/>
      <x:c r="E1" s="296"/>
      <x:c r="F1" s="296"/>
      <x:c r="G1" s="296"/>
      <x:c r="H1" s="296"/>
      <x:c r="I1" s="296"/>
      <x:c r="J1" s="296"/>
      <x:c r="K1" s="296"/>
      <x:c r="L1" s="296"/>
      <x:c r="M1" s="296"/>
      <x:c r="N1" s="296"/>
      <x:c r="O1" s="297"/>
      <x:c r="P1" s="298" t="str">
        <x:v>OUTIL — RENOUVELLEMENT</x:v>
      </x:c>
      <x:c r="Q1" s="298"/>
      <x:c r="R1" s="298"/>
      <x:c r="S1" s="298"/>
    </x:row>
    <x:row r="2" ht="30" customHeight="1">
      <x:c r="A2" s="14" t="str">
        <x:v>Portefeuille contractuel : échéances, montants, préavis, qualité de service et exposition financière.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P2" s="32" t="str">
        <x:v>Le panneau identifie les contrats à renouveler et le montant financier exposé.</x:v>
      </x:c>
      <x:c r="Q2" s="32"/>
      <x:c r="R2" s="32"/>
      <x:c r="S2" s="32"/>
    </x:row>
    <x:row r="4" ht="31" customHeight="1">
      <x:c r="A4" s="49" t="str">
        <x:v>ID contrat</x:v>
      </x:c>
      <x:c r="B4" s="50" t="str">
        <x:v>ID prest.</x:v>
      </x:c>
      <x:c r="C4" s="50" t="str">
        <x:v>Prestataire</x:v>
      </x:c>
      <x:c r="D4" s="50" t="str">
        <x:v>Objet</x:v>
      </x:c>
      <x:c r="E4" s="50" t="str">
        <x:v>Périmètre</x:v>
      </x:c>
      <x:c r="F4" s="50" t="str">
        <x:v>Début</x:v>
      </x:c>
      <x:c r="G4" s="50" t="str">
        <x:v>Fin</x:v>
      </x:c>
      <x:c r="H4" s="50" t="str">
        <x:v>Montant annuel €</x:v>
      </x:c>
      <x:c r="I4" s="50" t="str">
        <x:v>Préavis j</x:v>
      </x:c>
      <x:c r="J4" s="50" t="str">
        <x:v>Statut</x:v>
      </x:c>
      <x:c r="K4" s="50" t="str">
        <x:v>SLA réalisé %</x:v>
      </x:c>
      <x:c r="L4" s="50" t="str">
        <x:v>Tacite</x:v>
      </x:c>
      <x:c r="M4" s="50" t="str">
        <x:v>Jours avant fin</x:v>
      </x:c>
      <x:c r="N4" s="51" t="str">
        <x:v>Alerte</x:v>
      </x:c>
      <x:c r="P4" s="83" t="str">
        <x:v>KPI</x:v>
      </x:c>
      <x:c r="Q4" s="84" t="str">
        <x:v>Valeur</x:v>
      </x:c>
      <x:c r="R4" s="84" t="str">
        <x:v>Unité</x:v>
      </x:c>
      <x:c r="S4" s="85" t="str">
        <x:v>Lecture</x:v>
      </x:c>
    </x:row>
    <x:row r="5">
      <x:c r="A5" s="68" t="str">
        <x:v>C001</x:v>
      </x:c>
      <x:c r="B5" s="68" t="str">
        <x:v>P001</x:v>
      </x:c>
      <x:c r="C5" s="68" t="str">
        <x:v>ClimaTech</x:v>
      </x:c>
      <x:c r="D5" s="68" t="str">
        <x:v>Maintenance CVC</x:v>
      </x:c>
      <x:c r="E5" s="68" t="str">
        <x:v>S001</x:v>
      </x:c>
      <x:c r="F5" s="116" t="n">
        <x:v>46023</x:v>
      </x:c>
      <x:c r="G5" s="116" t="n">
        <x:v>46387</x:v>
      </x:c>
      <x:c r="H5" s="100" t="n">
        <x:v>28000</x:v>
      </x:c>
      <x:c r="I5" s="68" t="n">
        <x:v>60</x:v>
      </x:c>
      <x:c r="J5" s="68" t="str">
        <x:v>Actif</x:v>
      </x:c>
      <x:c r="K5" s="97" t="n">
        <x:v>0.92</x:v>
      </x:c>
      <x:c r="L5" s="68" t="str">
        <x:v>Oui</x:v>
      </x:c>
      <x:c r="M5" s="68" t="n">
        <x:f>G5-TODAY()</x:f>
        <x:v>134</x:v>
      </x:c>
      <x:c r="N5" s="68" t="str">
        <x:f>IF(M5&lt;0,"EXPIRÉ",IF(M5&lt;=I5,"RENOUVELER",IF(K5&lt;0.85,"SLA À REVOIR","ACTIF")))</x:f>
        <x:v>ACTIF</x:v>
      </x:c>
      <x:c r="P5" t="str">
        <x:v>Contrats actifs</x:v>
      </x:c>
      <x:c r="Q5" t="n">
        <x:f>COUNTIF(J5:J14,"Actif")</x:f>
        <x:v>8</x:v>
      </x:c>
      <x:c r="R5" t="str"/>
      <x:c r="S5" t="str"/>
    </x:row>
    <x:row r="6">
      <x:c r="A6" s="72" t="str">
        <x:v>C002</x:v>
      </x:c>
      <x:c r="B6" s="72" t="str">
        <x:v>P002</x:v>
      </x:c>
      <x:c r="C6" s="72" t="str">
        <x:v>SecurePlus</x:v>
      </x:c>
      <x:c r="D6" s="72" t="str">
        <x:v>Sécurité incendie</x:v>
      </x:c>
      <x:c r="E6" s="72" t="str">
        <x:v>S002</x:v>
      </x:c>
      <x:c r="F6" s="117" t="n">
        <x:v>46082</x:v>
      </x:c>
      <x:c r="G6" s="117" t="n">
        <x:v>46446</x:v>
      </x:c>
      <x:c r="H6" s="101" t="n">
        <x:v>16500</x:v>
      </x:c>
      <x:c r="I6" s="72" t="n">
        <x:v>90</x:v>
      </x:c>
      <x:c r="J6" s="72" t="str">
        <x:v>Actif</x:v>
      </x:c>
      <x:c r="K6" s="104" t="n">
        <x:v>0.95</x:v>
      </x:c>
      <x:c r="L6" s="72" t="str">
        <x:v>Oui</x:v>
      </x:c>
      <x:c r="M6" s="72" t="n">
        <x:f>G6-TODAY()</x:f>
        <x:v>193</x:v>
      </x:c>
      <x:c r="N6" s="72" t="str">
        <x:f>IF(M6&lt;0,"EXPIRÉ",IF(M6&lt;=I6,"RENOUVELER",IF(K6&lt;0.85,"SLA À REVOIR","ACTIF")))</x:f>
        <x:v>ACTIF</x:v>
      </x:c>
      <x:c r="P6" t="str">
        <x:v>À renouveler</x:v>
      </x:c>
      <x:c r="Q6" t="n">
        <x:f>COUNTIF(N5:N14,"RENOUVELER")</x:f>
        <x:v>2</x:v>
      </x:c>
      <x:c r="R6" t="str"/>
      <x:c r="S6" t="str"/>
    </x:row>
    <x:row r="7">
      <x:c r="A7" s="68" t="str">
        <x:v>C003</x:v>
      </x:c>
      <x:c r="B7" s="68" t="str">
        <x:v>P003</x:v>
      </x:c>
      <x:c r="C7" s="68" t="str">
        <x:v>CleanPro</x:v>
      </x:c>
      <x:c r="D7" s="68" t="str">
        <x:v>Nettoyage multisite</x:v>
      </x:c>
      <x:c r="E7" s="68" t="str">
        <x:v>Tous</x:v>
      </x:c>
      <x:c r="F7" s="116" t="n">
        <x:v>45931</x:v>
      </x:c>
      <x:c r="G7" s="116" t="n">
        <x:v>46295</x:v>
      </x:c>
      <x:c r="H7" s="100" t="n">
        <x:v>48000</x:v>
      </x:c>
      <x:c r="I7" s="68" t="n">
        <x:v>60</x:v>
      </x:c>
      <x:c r="J7" s="68" t="str">
        <x:v>À renouveler</x:v>
      </x:c>
      <x:c r="K7" s="97" t="n">
        <x:v>0.86</x:v>
      </x:c>
      <x:c r="L7" s="68" t="str">
        <x:v>Oui</x:v>
      </x:c>
      <x:c r="M7" s="68" t="n">
        <x:f>G7-TODAY()</x:f>
        <x:v>42</x:v>
      </x:c>
      <x:c r="N7" s="68" t="str">
        <x:f>IF(M7&lt;0,"EXPIRÉ",IF(M7&lt;=I7,"RENOUVELER",IF(K7&lt;0.85,"SLA À REVOIR","ACTIF")))</x:f>
        <x:v>RENOUVELER</x:v>
      </x:c>
      <x:c r="P7" t="str">
        <x:v>Montant annuel total</x:v>
      </x:c>
      <x:c r="Q7" s="110" t="n">
        <x:f>SUM(H5:H14)</x:f>
        <x:v>203900</x:v>
      </x:c>
      <x:c r="R7" t="str">
        <x:v>€</x:v>
      </x:c>
      <x:c r="S7" t="str"/>
    </x:row>
    <x:row r="8">
      <x:c r="A8" s="72" t="str">
        <x:v>C004</x:v>
      </x:c>
      <x:c r="B8" s="72" t="str">
        <x:v>P004</x:v>
      </x:c>
      <x:c r="C8" s="72" t="str">
        <x:v>ElecServ</x:v>
      </x:c>
      <x:c r="D8" s="72" t="str">
        <x:v>Maintenance électrique</x:v>
      </x:c>
      <x:c r="E8" s="72" t="str">
        <x:v>S001</x:v>
      </x:c>
      <x:c r="F8" s="117" t="n">
        <x:v>46068</x:v>
      </x:c>
      <x:c r="G8" s="117" t="n">
        <x:v>46432</x:v>
      </x:c>
      <x:c r="H8" s="101" t="n">
        <x:v>22500</x:v>
      </x:c>
      <x:c r="I8" s="72" t="n">
        <x:v>45</x:v>
      </x:c>
      <x:c r="J8" s="72" t="str">
        <x:v>Actif</x:v>
      </x:c>
      <x:c r="K8" s="104" t="n">
        <x:v>0.9</x:v>
      </x:c>
      <x:c r="L8" s="72" t="str">
        <x:v>Oui</x:v>
      </x:c>
      <x:c r="M8" s="72" t="n">
        <x:f>G8-TODAY()</x:f>
        <x:v>179</x:v>
      </x:c>
      <x:c r="N8" s="72" t="str">
        <x:f>IF(M8&lt;0,"EXPIRÉ",IF(M8&lt;=I8,"RENOUVELER",IF(K8&lt;0.85,"SLA À REVOIR","ACTIF")))</x:f>
        <x:v>ACTIF</x:v>
      </x:c>
      <x:c r="P8" t="str">
        <x:v>Montant exposé</x:v>
      </x:c>
      <x:c r="Q8" s="110" t="n">
        <x:f>SUMIF(N5:N14,"RENOUVELER",H5:H14)</x:f>
        <x:v>72600</x:v>
      </x:c>
      <x:c r="R8" t="str">
        <x:v>€</x:v>
      </x:c>
      <x:c r="S8" t="str"/>
    </x:row>
    <x:row r="9">
      <x:c r="A9" s="68" t="str">
        <x:v>C005</x:v>
      </x:c>
      <x:c r="B9" s="68" t="str">
        <x:v>P005</x:v>
      </x:c>
      <x:c r="C9" s="68" t="str">
        <x:v>Lift&amp;Door</x:v>
      </x:c>
      <x:c r="D9" s="68" t="str">
        <x:v>Portes &amp; levage</x:v>
      </x:c>
      <x:c r="E9" s="68" t="str">
        <x:v>S003</x:v>
      </x:c>
      <x:c r="F9" s="116" t="n">
        <x:v>46037</x:v>
      </x:c>
      <x:c r="G9" s="116" t="n">
        <x:v>46401</x:v>
      </x:c>
      <x:c r="H9" s="100" t="n">
        <x:v>18700</x:v>
      </x:c>
      <x:c r="I9" s="68" t="n">
        <x:v>60</x:v>
      </x:c>
      <x:c r="J9" s="68" t="str">
        <x:v>Actif</x:v>
      </x:c>
      <x:c r="K9" s="97" t="n">
        <x:v>0.83</x:v>
      </x:c>
      <x:c r="L9" s="68" t="str">
        <x:v>Oui</x:v>
      </x:c>
      <x:c r="M9" s="68" t="n">
        <x:f>G9-TODAY()</x:f>
        <x:v>148</x:v>
      </x:c>
      <x:c r="N9" s="68" t="str">
        <x:f>IF(M9&lt;0,"EXPIRÉ",IF(M9&lt;=I9,"RENOUVELER",IF(K9&lt;0.85,"SLA À REVOIR","ACTIF")))</x:f>
        <x:v>SLA À REVOIR</x:v>
      </x:c>
      <x:c r="P9" t="str">
        <x:v>SLA moyen</x:v>
      </x:c>
      <x:c r="Q9" s="112" t="n">
        <x:f>AVERAGE(K5:K14)</x:f>
        <x:v>0.881</x:v>
      </x:c>
      <x:c r="R9" t="str">
        <x:v>%</x:v>
      </x:c>
      <x:c r="S9" t="str"/>
    </x:row>
    <x:row r="10">
      <x:c r="A10" s="72" t="str">
        <x:v>C006</x:v>
      </x:c>
      <x:c r="B10" s="72" t="str">
        <x:v>P006</x:v>
      </x:c>
      <x:c r="C10" s="72" t="str">
        <x:v>AirPro</x:v>
      </x:c>
      <x:c r="D10" s="72" t="str">
        <x:v>Air comprimé</x:v>
      </x:c>
      <x:c r="E10" s="72" t="str">
        <x:v>S006</x:v>
      </x:c>
      <x:c r="F10" s="117" t="n">
        <x:v>45901</x:v>
      </x:c>
      <x:c r="G10" s="117" t="n">
        <x:v>46265</x:v>
      </x:c>
      <x:c r="H10" s="101" t="n">
        <x:v>24600</x:v>
      </x:c>
      <x:c r="I10" s="72" t="n">
        <x:v>90</x:v>
      </x:c>
      <x:c r="J10" s="72" t="str">
        <x:v>À renouveler</x:v>
      </x:c>
      <x:c r="K10" s="104" t="n">
        <x:v>0.78</x:v>
      </x:c>
      <x:c r="L10" s="72" t="str">
        <x:v>Non</x:v>
      </x:c>
      <x:c r="M10" s="72" t="n">
        <x:f>G10-TODAY()</x:f>
        <x:v>12</x:v>
      </x:c>
      <x:c r="N10" s="72" t="str">
        <x:f>IF(M10&lt;0,"EXPIRÉ",IF(M10&lt;=I10,"RENOUVELER",IF(K10&lt;0.85,"SLA À REVOIR","ACTIF")))</x:f>
        <x:v>RENOUVELER</x:v>
      </x:c>
      <x:c r="P10" t="str">
        <x:v>Prochaine échéance</x:v>
      </x:c>
      <x:c r="Q10" t="n">
        <x:f>MIN(M5:M14)</x:f>
        <x:v>12</x:v>
      </x:c>
      <x:c r="R10" t="str">
        <x:v>j</x:v>
      </x:c>
      <x:c r="S10" t="str"/>
    </x:row>
    <x:row r="11">
      <x:c r="A11" s="68" t="str">
        <x:v>C007</x:v>
      </x:c>
      <x:c r="B11" s="68" t="str">
        <x:v>P007</x:v>
      </x:c>
      <x:c r="C11" s="68" t="str">
        <x:v>Otis</x:v>
      </x:c>
      <x:c r="D11" s="68" t="str">
        <x:v>Ascenseurs</x:v>
      </x:c>
      <x:c r="E11" s="68" t="str">
        <x:v>S004</x:v>
      </x:c>
      <x:c r="F11" s="116" t="n">
        <x:v>46023</x:v>
      </x:c>
      <x:c r="G11" s="116" t="n">
        <x:v>46387</x:v>
      </x:c>
      <x:c r="H11" s="100" t="n">
        <x:v>13200</x:v>
      </x:c>
      <x:c r="I11" s="68" t="n">
        <x:v>90</x:v>
      </x:c>
      <x:c r="J11" s="68" t="str">
        <x:v>Actif</x:v>
      </x:c>
      <x:c r="K11" s="97" t="n">
        <x:v>0.94</x:v>
      </x:c>
      <x:c r="L11" s="68" t="str">
        <x:v>Oui</x:v>
      </x:c>
      <x:c r="M11" s="68" t="n">
        <x:f>G11-TODAY()</x:f>
        <x:v>134</x:v>
      </x:c>
      <x:c r="N11" s="68" t="str">
        <x:f>IF(M11&lt;0,"EXPIRÉ",IF(M11&lt;=I11,"RENOUVELER",IF(K11&lt;0.85,"SLA À REVOIR","ACTIF")))</x:f>
        <x:v>ACTIF</x:v>
      </x:c>
    </x:row>
    <x:row r="12">
      <x:c r="A12" s="72" t="str">
        <x:v>C008</x:v>
      </x:c>
      <x:c r="B12" s="72" t="str">
        <x:v>P008</x:v>
      </x:c>
      <x:c r="C12" s="72" t="str">
        <x:v>HydroFix</x:v>
      </x:c>
      <x:c r="D12" s="72" t="str">
        <x:v>Plomberie</x:v>
      </x:c>
      <x:c r="E12" s="72" t="str">
        <x:v>Tous</x:v>
      </x:c>
      <x:c r="F12" s="117" t="n">
        <x:v>46113</x:v>
      </x:c>
      <x:c r="G12" s="117" t="n">
        <x:v>46477</x:v>
      </x:c>
      <x:c r="H12" s="101" t="n">
        <x:v>9800</x:v>
      </x:c>
      <x:c r="I12" s="72" t="n">
        <x:v>30</x:v>
      </x:c>
      <x:c r="J12" s="72" t="str">
        <x:v>Actif</x:v>
      </x:c>
      <x:c r="K12" s="104" t="n">
        <x:v>0.88</x:v>
      </x:c>
      <x:c r="L12" s="72" t="str">
        <x:v>Oui</x:v>
      </x:c>
      <x:c r="M12" s="72" t="n">
        <x:f>G12-TODAY()</x:f>
        <x:v>224</x:v>
      </x:c>
      <x:c r="N12" s="72" t="str">
        <x:f>IF(M12&lt;0,"EXPIRÉ",IF(M12&lt;=I12,"RENOUVELER",IF(K12&lt;0.85,"SLA À REVOIR","ACTIF")))</x:f>
        <x:v>ACTIF</x:v>
      </x:c>
    </x:row>
    <x:row r="13">
      <x:c r="A13" s="68" t="str">
        <x:v>C009</x:v>
      </x:c>
      <x:c r="B13" s="68" t="str">
        <x:v>P009</x:v>
      </x:c>
      <x:c r="C13" s="68" t="str">
        <x:v>GreenSpace</x:v>
      </x:c>
      <x:c r="D13" s="68" t="str">
        <x:v>Espaces verts</x:v>
      </x:c>
      <x:c r="E13" s="68" t="str">
        <x:v>S007</x:v>
      </x:c>
      <x:c r="F13" s="116" t="n">
        <x:v>46023</x:v>
      </x:c>
      <x:c r="G13" s="116" t="n">
        <x:v>46387</x:v>
      </x:c>
      <x:c r="H13" s="100" t="n">
        <x:v>7200</x:v>
      </x:c>
      <x:c r="I13" s="68" t="n">
        <x:v>60</x:v>
      </x:c>
      <x:c r="J13" s="68" t="str">
        <x:v>Actif</x:v>
      </x:c>
      <x:c r="K13" s="97" t="n">
        <x:v>0.91</x:v>
      </x:c>
      <x:c r="L13" s="68" t="str">
        <x:v>Oui</x:v>
      </x:c>
      <x:c r="M13" s="68" t="n">
        <x:f>G13-TODAY()</x:f>
        <x:v>134</x:v>
      </x:c>
      <x:c r="N13" s="68" t="str">
        <x:f>IF(M13&lt;0,"EXPIRÉ",IF(M13&lt;=I13,"RENOUVELER",IF(K13&lt;0.85,"SLA À REVOIR","ACTIF")))</x:f>
        <x:v>ACTIF</x:v>
      </x:c>
    </x:row>
    <x:row r="14">
      <x:c r="A14" s="72" t="str">
        <x:v>C010</x:v>
      </x:c>
      <x:c r="B14" s="72" t="str">
        <x:v>P010</x:v>
      </x:c>
      <x:c r="C14" s="72" t="str">
        <x:v>WastePro</x:v>
      </x:c>
      <x:c r="D14" s="72" t="str">
        <x:v>Déchets</x:v>
      </x:c>
      <x:c r="E14" s="72" t="str">
        <x:v>Tous</x:v>
      </x:c>
      <x:c r="F14" s="117" t="n">
        <x:v>46023</x:v>
      </x:c>
      <x:c r="G14" s="117" t="n">
        <x:v>46387</x:v>
      </x:c>
      <x:c r="H14" s="101" t="n">
        <x:v>15400</x:v>
      </x:c>
      <x:c r="I14" s="72" t="n">
        <x:v>60</x:v>
      </x:c>
      <x:c r="J14" s="72" t="str">
        <x:v>Actif</x:v>
      </x:c>
      <x:c r="K14" s="104" t="n">
        <x:v>0.84</x:v>
      </x:c>
      <x:c r="L14" s="72" t="str">
        <x:v>Oui</x:v>
      </x:c>
      <x:c r="M14" s="72" t="n">
        <x:f>G14-TODAY()</x:f>
        <x:v>134</x:v>
      </x:c>
      <x:c r="N14" s="72" t="str">
        <x:f>IF(M14&lt;0,"EXPIRÉ",IF(M14&lt;=I14,"RENOUVELER",IF(K14&lt;0.85,"SLA À REVOIR","ACTIF")))</x:f>
        <x:v>SLA À REVOIR</x:v>
      </x:c>
    </x:row>
  </x:sheetData>
  <x:mergeCells>
    <x:mergeCell ref="A1:N1"/>
    <x:mergeCell ref="A2:N2"/>
    <x:mergeCell ref="P1:S1"/>
    <x:mergeCell ref="P2:S2"/>
  </x:mergeCells>
  <x:conditionalFormatting sqref="N5:N14">
    <x:cfRule type="expression" dxfId="6" priority="1">
      <x:formula>N5="RENOUVELER"</x:formula>
    </x:cfRule>
    <x:cfRule type="expression" dxfId="7" priority="2">
      <x:formula>N5="EXPIRÉ"</x:formula>
    </x:cfRule>
  </x:conditionalFormatting>
  <x:conditionalFormatting sqref="K5:K14">
    <x:cfRule type="colorScale" priority="3">
      <x:colorScale>
        <x:cfvo type="min"/>
        <x:cfvo type="percentile" val="50"/>
        <x:cfvo type="max"/>
        <x:color rgb="FFFDEAEA"/>
        <x:color rgb="FFFFF2E2"/>
        <x:color rgb="FFEAF8EF"/>
      </x:colorScale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2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 ht="32" customHeight="1">
      <x:c r="A1" s="296" t="str">
        <x:v>FACILITY MANAGEMENT — PRESTATAIRES &amp; PERFORMANCE</x:v>
      </x:c>
      <x:c r="B1" s="296"/>
      <x:c r="C1" s="296"/>
      <x:c r="D1" s="296"/>
      <x:c r="E1" s="296"/>
      <x:c r="F1" s="296"/>
      <x:c r="G1" s="296"/>
      <x:c r="H1" s="296"/>
      <x:c r="I1" s="296"/>
      <x:c r="J1" s="296"/>
      <x:c r="K1" s="296"/>
      <x:c r="L1" s="296"/>
      <x:c r="M1" s="296"/>
      <x:c r="N1" s="296"/>
      <x:c r="O1" s="297"/>
      <x:c r="P1" s="298" t="str">
        <x:v>OUTIL — SCORE FOURNISSEUR</x:v>
      </x:c>
      <x:c r="Q1" s="298"/>
      <x:c r="R1" s="298"/>
      <x:c r="S1" s="298"/>
    </x:row>
    <x:row r="2" ht="30" customHeight="1">
      <x:c r="A2" s="14" t="str">
        <x:v>Évaluation fournisseurs : délai, qualité, coût, communication, incidents, dépenses et score pondéré.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P2" s="32" t="str">
        <x:v>Le score combine délai, qualité et coût ; la note finale prépare les revues fournisseurs.</x:v>
      </x:c>
      <x:c r="Q2" s="32"/>
      <x:c r="R2" s="32"/>
      <x:c r="S2" s="32"/>
    </x:row>
    <x:row r="4" ht="31" customHeight="1">
      <x:c r="A4" s="49" t="str">
        <x:v>ID</x:v>
      </x:c>
      <x:c r="B4" s="50" t="str">
        <x:v>Prestataire</x:v>
      </x:c>
      <x:c r="C4" s="50" t="str">
        <x:v>Spécialité</x:v>
      </x:c>
      <x:c r="D4" s="50" t="str">
        <x:v>Contact</x:v>
      </x:c>
      <x:c r="E4" s="50" t="str">
        <x:v>Zone</x:v>
      </x:c>
      <x:c r="F4" s="50" t="str">
        <x:v>Délai /5</x:v>
      </x:c>
      <x:c r="G4" s="50" t="str">
        <x:v>Qualité /5</x:v>
      </x:c>
      <x:c r="H4" s="50" t="str">
        <x:v>Coût /5</x:v>
      </x:c>
      <x:c r="I4" s="50" t="str">
        <x:v>Communication /5</x:v>
      </x:c>
      <x:c r="J4" s="50" t="str">
        <x:v>Incidents 12m</x:v>
      </x:c>
      <x:c r="K4" s="50" t="str">
        <x:v>Dépenses €</x:v>
      </x:c>
      <x:c r="L4" s="50" t="str">
        <x:v>Certification</x:v>
      </x:c>
      <x:c r="M4" s="50" t="str">
        <x:v>Score pondéré</x:v>
      </x:c>
      <x:c r="N4" s="51" t="str">
        <x:v>Classement</x:v>
      </x:c>
      <x:c r="P4" s="83" t="str">
        <x:v>Indicateur</x:v>
      </x:c>
      <x:c r="Q4" s="84" t="str">
        <x:v>Valeur</x:v>
      </x:c>
      <x:c r="R4" s="84" t="str">
        <x:v>Repère</x:v>
      </x:c>
      <x:c r="S4" s="85" t="str">
        <x:v>Décision</x:v>
      </x:c>
    </x:row>
    <x:row r="5">
      <x:c r="A5" s="68" t="str">
        <x:v>P001</x:v>
      </x:c>
      <x:c r="B5" s="68" t="str">
        <x:v>ClimaTech</x:v>
      </x:c>
      <x:c r="C5" s="68" t="str">
        <x:v>CVC</x:v>
      </x:c>
      <x:c r="D5" s="68" t="str">
        <x:v>contact@climatech.fr</x:v>
      </x:c>
      <x:c r="E5" s="68" t="str">
        <x:v>Île-de-France</x:v>
      </x:c>
      <x:c r="F5" s="68" t="n">
        <x:v>4.5</x:v>
      </x:c>
      <x:c r="G5" s="68" t="n">
        <x:v>4.7</x:v>
      </x:c>
      <x:c r="H5" s="68" t="n">
        <x:v>4</x:v>
      </x:c>
      <x:c r="I5" s="68" t="n">
        <x:v>4.6</x:v>
      </x:c>
      <x:c r="J5" s="68" t="n">
        <x:v>3</x:v>
      </x:c>
      <x:c r="K5" s="100" t="n">
        <x:v>86000</x:v>
      </x:c>
      <x:c r="L5" s="68" t="str">
        <x:v>ISO 9001</x:v>
      </x:c>
      <x:c r="M5" s="68" t="n">
        <x:f>F5*Parametres!$Q$14+G5*Parametres!$Q$15+H5*Parametres!$Q$16</x:f>
        <x:v>4.455</x:v>
      </x:c>
      <x:c r="N5" s="68" t="str">
        <x:f>IF(M5&gt;=4.5,"A — EXCELLENT",IF(M5&gt;=4,"B — SOLIDE",IF(M5&gt;=3.5,"C — À SUIVRE","D — PLAN D’ACTION")))</x:f>
        <x:v>B — SOLIDE</x:v>
      </x:c>
      <x:c r="P5" t="str">
        <x:v>Prestataire</x:v>
      </x:c>
      <x:c r="Q5" t="str">
        <x:v>ClimaTech</x:v>
      </x:c>
      <x:c r="R5" t="str"/>
      <x:c r="S5" t="str"/>
    </x:row>
    <x:row r="6">
      <x:c r="A6" s="72" t="str">
        <x:v>P002</x:v>
      </x:c>
      <x:c r="B6" s="72" t="str">
        <x:v>SecurePlus</x:v>
      </x:c>
      <x:c r="C6" s="72" t="str">
        <x:v>Sécurité</x:v>
      </x:c>
      <x:c r="D6" s="72" t="str">
        <x:v>service@secureplus.fr</x:v>
      </x:c>
      <x:c r="E6" s="72" t="str">
        <x:v>National</x:v>
      </x:c>
      <x:c r="F6" s="72" t="n">
        <x:v>4.8</x:v>
      </x:c>
      <x:c r="G6" s="72" t="n">
        <x:v>4.5</x:v>
      </x:c>
      <x:c r="H6" s="72" t="n">
        <x:v>3.8</x:v>
      </x:c>
      <x:c r="I6" s="72" t="n">
        <x:v>4.7</x:v>
      </x:c>
      <x:c r="J6" s="72" t="n">
        <x:v>2</x:v>
      </x:c>
      <x:c r="K6" s="101" t="n">
        <x:v>49000</x:v>
      </x:c>
      <x:c r="L6" s="72" t="str">
        <x:v>APSAD</x:v>
      </x:c>
      <x:c r="M6" s="72" t="n">
        <x:f>F6*Parametres!$Q$14+G6*Parametres!$Q$15+H6*Parametres!$Q$16</x:f>
        <x:v>4.43</x:v>
      </x:c>
      <x:c r="N6" s="72" t="str">
        <x:f>IF(M6&gt;=4.5,"A — EXCELLENT",IF(M6&gt;=4,"B — SOLIDE",IF(M6&gt;=3.5,"C — À SUIVRE","D — PLAN D’ACTION")))</x:f>
        <x:v>B — SOLIDE</x:v>
      </x:c>
      <x:c r="P6" t="str">
        <x:v>Score pondéré</x:v>
      </x:c>
      <x:c r="Q6" t="n">
        <x:f>IFERROR(INDEX(M5:M14,MATCH(Q5,B5:B14,0)),0)</x:f>
        <x:v>4.455</x:v>
      </x:c>
      <x:c r="R6" t="str">
        <x:v>/5</x:v>
      </x:c>
      <x:c r="S6" t="str"/>
    </x:row>
    <x:row r="7">
      <x:c r="A7" s="68" t="str">
        <x:v>P003</x:v>
      </x:c>
      <x:c r="B7" s="68" t="str">
        <x:v>CleanPro</x:v>
      </x:c>
      <x:c r="C7" s="68" t="str">
        <x:v>Nettoyage</x:v>
      </x:c>
      <x:c r="D7" s="68" t="str">
        <x:v>contact@cleanpro.fr</x:v>
      </x:c>
      <x:c r="E7" s="68" t="str">
        <x:v>National</x:v>
      </x:c>
      <x:c r="F7" s="68" t="n">
        <x:v>4</x:v>
      </x:c>
      <x:c r="G7" s="68" t="n">
        <x:v>4.2</x:v>
      </x:c>
      <x:c r="H7" s="68" t="n">
        <x:v>4.4</x:v>
      </x:c>
      <x:c r="I7" s="68" t="n">
        <x:v>4.1</x:v>
      </x:c>
      <x:c r="J7" s="68" t="n">
        <x:v>5</x:v>
      </x:c>
      <x:c r="K7" s="100" t="n">
        <x:v>112000</x:v>
      </x:c>
      <x:c r="L7" s="68" t="str">
        <x:v>ISO 14001</x:v>
      </x:c>
      <x:c r="M7" s="68" t="n">
        <x:f>F7*Parametres!$Q$14+G7*Parametres!$Q$15+H7*Parametres!$Q$16</x:f>
        <x:v>4.18</x:v>
      </x:c>
      <x:c r="N7" s="68" t="str">
        <x:f>IF(M7&gt;=4.5,"A — EXCELLENT",IF(M7&gt;=4,"B — SOLIDE",IF(M7&gt;=3.5,"C — À SUIVRE","D — PLAN D’ACTION")))</x:f>
        <x:v>B — SOLIDE</x:v>
      </x:c>
      <x:c r="P7" t="str">
        <x:v>Incidents</x:v>
      </x:c>
      <x:c r="Q7" t="n">
        <x:f>IFERROR(INDEX(J5:J14,MATCH(Q5,B5:B14,0)),0)</x:f>
        <x:v>3</x:v>
      </x:c>
      <x:c r="R7" t="str">
        <x:v>12m</x:v>
      </x:c>
      <x:c r="S7" t="str"/>
    </x:row>
    <x:row r="8">
      <x:c r="A8" s="72" t="str">
        <x:v>P004</x:v>
      </x:c>
      <x:c r="B8" s="72" t="str">
        <x:v>ElecServ</x:v>
      </x:c>
      <x:c r="C8" s="72" t="str">
        <x:v>Électricité</x:v>
      </x:c>
      <x:c r="D8" s="72" t="str">
        <x:v>support@elecserv.fr</x:v>
      </x:c>
      <x:c r="E8" s="72" t="str">
        <x:v>National</x:v>
      </x:c>
      <x:c r="F8" s="72" t="n">
        <x:v>4.3</x:v>
      </x:c>
      <x:c r="G8" s="72" t="n">
        <x:v>4.6</x:v>
      </x:c>
      <x:c r="H8" s="72" t="n">
        <x:v>4.1</x:v>
      </x:c>
      <x:c r="I8" s="72" t="n">
        <x:v>4.5</x:v>
      </x:c>
      <x:c r="J8" s="72" t="n">
        <x:v>2</x:v>
      </x:c>
      <x:c r="K8" s="101" t="n">
        <x:v>67000</x:v>
      </x:c>
      <x:c r="L8" s="72" t="str">
        <x:v>Qualifelec</x:v>
      </x:c>
      <x:c r="M8" s="72" t="n">
        <x:f>F8*Parametres!$Q$14+G8*Parametres!$Q$15+H8*Parametres!$Q$16</x:f>
        <x:v>4.369999999999999</x:v>
      </x:c>
      <x:c r="N8" s="72" t="str">
        <x:f>IF(M8&gt;=4.5,"A — EXCELLENT",IF(M8&gt;=4,"B — SOLIDE",IF(M8&gt;=3.5,"C — À SUIVRE","D — PLAN D’ACTION")))</x:f>
        <x:v>B — SOLIDE</x:v>
      </x:c>
      <x:c r="P8" t="str">
        <x:v>Dépenses</x:v>
      </x:c>
      <x:c r="Q8" s="110" t="n">
        <x:f>IFERROR(INDEX(K5:K14,MATCH(Q5,B5:B14,0)),0)</x:f>
        <x:v>86000</x:v>
      </x:c>
      <x:c r="R8" t="str">
        <x:v>€</x:v>
      </x:c>
      <x:c r="S8" t="str"/>
    </x:row>
    <x:row r="9">
      <x:c r="A9" s="68" t="str">
        <x:v>P005</x:v>
      </x:c>
      <x:c r="B9" s="68" t="str">
        <x:v>Lift&amp;Door</x:v>
      </x:c>
      <x:c r="C9" s="68" t="str">
        <x:v>Levage</x:v>
      </x:c>
      <x:c r="D9" s="68" t="str">
        <x:v>contact@liftdoor.fr</x:v>
      </x:c>
      <x:c r="E9" s="68" t="str">
        <x:v>Nord</x:v>
      </x:c>
      <x:c r="F9" s="68" t="n">
        <x:v>3.9</x:v>
      </x:c>
      <x:c r="G9" s="68" t="n">
        <x:v>4.1</x:v>
      </x:c>
      <x:c r="H9" s="68" t="n">
        <x:v>3.9</x:v>
      </x:c>
      <x:c r="I9" s="68" t="n">
        <x:v>4</x:v>
      </x:c>
      <x:c r="J9" s="68" t="n">
        <x:v>4</x:v>
      </x:c>
      <x:c r="K9" s="100" t="n">
        <x:v>53000</x:v>
      </x:c>
      <x:c r="L9" s="68" t="str">
        <x:v>CE</x:v>
      </x:c>
      <x:c r="M9" s="68" t="n">
        <x:f>F9*Parametres!$Q$14+G9*Parametres!$Q$15+H9*Parametres!$Q$16</x:f>
        <x:v>3.98</x:v>
      </x:c>
      <x:c r="N9" s="68" t="str">
        <x:f>IF(M9&gt;=4.5,"A — EXCELLENT",IF(M9&gt;=4,"B — SOLIDE",IF(M9&gt;=3.5,"C — À SUIVRE","D — PLAN D’ACTION")))</x:f>
        <x:v>C — À SUIVRE</x:v>
      </x:c>
      <x:c r="P9" t="str">
        <x:v>Qualité</x:v>
      </x:c>
      <x:c r="Q9" t="n">
        <x:f>IFERROR(INDEX(G5:G14,MATCH(Q5,B5:B14,0)),0)</x:f>
        <x:v>4.7</x:v>
      </x:c>
      <x:c r="R9" t="str">
        <x:v>/5</x:v>
      </x:c>
      <x:c r="S9" t="str"/>
    </x:row>
    <x:row r="10">
      <x:c r="A10" s="72" t="str">
        <x:v>P006</x:v>
      </x:c>
      <x:c r="B10" s="72" t="str">
        <x:v>AirPro</x:v>
      </x:c>
      <x:c r="C10" s="72" t="str">
        <x:v>Air comprimé</x:v>
      </x:c>
      <x:c r="D10" s="72" t="str">
        <x:v>service@airpro.fr</x:v>
      </x:c>
      <x:c r="E10" s="72" t="str">
        <x:v>Sud</x:v>
      </x:c>
      <x:c r="F10" s="72" t="n">
        <x:v>3.6</x:v>
      </x:c>
      <x:c r="G10" s="72" t="n">
        <x:v>3.9</x:v>
      </x:c>
      <x:c r="H10" s="72" t="n">
        <x:v>3.7</x:v>
      </x:c>
      <x:c r="I10" s="72" t="n">
        <x:v>3.8</x:v>
      </x:c>
      <x:c r="J10" s="72" t="n">
        <x:v>6</x:v>
      </x:c>
      <x:c r="K10" s="101" t="n">
        <x:v>62000</x:v>
      </x:c>
      <x:c r="L10" s="72" t="str">
        <x:v>ISO 9001</x:v>
      </x:c>
      <x:c r="M10" s="72" t="n">
        <x:f>F10*Parametres!$Q$14+G10*Parametres!$Q$15+H10*Parametres!$Q$16</x:f>
        <x:v>3.745</x:v>
      </x:c>
      <x:c r="N10" s="72" t="str">
        <x:f>IF(M10&gt;=4.5,"A — EXCELLENT",IF(M10&gt;=4,"B — SOLIDE",IF(M10&gt;=3.5,"C — À SUIVRE","D — PLAN D’ACTION")))</x:f>
        <x:v>C — À SUIVRE</x:v>
      </x:c>
      <x:c r="P10" t="str">
        <x:v>Classement</x:v>
      </x:c>
      <x:c r="Q10" t="str">
        <x:f>IFERROR(INDEX(N5:N14,MATCH(Q5,B5:B14,0)),"")</x:f>
        <x:v>B — SOLIDE</x:v>
      </x:c>
      <x:c r="R10" t="str"/>
      <x:c r="S10" t="str"/>
    </x:row>
    <x:row r="11">
      <x:c r="A11" s="68" t="str">
        <x:v>P007</x:v>
      </x:c>
      <x:c r="B11" s="68" t="str">
        <x:v>Otis</x:v>
      </x:c>
      <x:c r="C11" s="68" t="str">
        <x:v>Ascenseur</x:v>
      </x:c>
      <x:c r="D11" s="68" t="str">
        <x:v>service@otis.fr</x:v>
      </x:c>
      <x:c r="E11" s="68" t="str">
        <x:v>National</x:v>
      </x:c>
      <x:c r="F11" s="68" t="n">
        <x:v>4.7</x:v>
      </x:c>
      <x:c r="G11" s="68" t="n">
        <x:v>4.8</x:v>
      </x:c>
      <x:c r="H11" s="68" t="n">
        <x:v>3.5</x:v>
      </x:c>
      <x:c r="I11" s="68" t="n">
        <x:v>4.6</x:v>
      </x:c>
      <x:c r="J11" s="68" t="n">
        <x:v>1</x:v>
      </x:c>
      <x:c r="K11" s="100" t="n">
        <x:v>46000</x:v>
      </x:c>
      <x:c r="L11" s="68" t="str">
        <x:v>ISO 45001</x:v>
      </x:c>
      <x:c r="M11" s="68" t="n">
        <x:f>F11*Parametres!$Q$14+G11*Parametres!$Q$15+H11*Parametres!$Q$16</x:f>
        <x:v>4.4399999999999995</x:v>
      </x:c>
      <x:c r="N11" s="68" t="str">
        <x:f>IF(M11&gt;=4.5,"A — EXCELLENT",IF(M11&gt;=4,"B — SOLIDE",IF(M11&gt;=3.5,"C — À SUIVRE","D — PLAN D’ACTION")))</x:f>
        <x:v>B — SOLIDE</x:v>
      </x:c>
      <x:c r="P11" t="str">
        <x:v>Action</x:v>
      </x:c>
      <x:c r="Q11" t="str">
        <x:f>IF(Q6&lt;3.5,"AUDIT FOURNISSEUR",IF(Q7&gt;=5,"REVUE INCIDENTS","MAINTENIR"))</x:f>
        <x:v>MAINTENIR</x:v>
      </x:c>
      <x:c r="R11" t="str"/>
      <x:c r="S11" t="str"/>
    </x:row>
    <x:row r="12">
      <x:c r="A12" s="72" t="str">
        <x:v>P008</x:v>
      </x:c>
      <x:c r="B12" s="72" t="str">
        <x:v>HydroFix</x:v>
      </x:c>
      <x:c r="C12" s="72" t="str">
        <x:v>Plomberie</x:v>
      </x:c>
      <x:c r="D12" s="72" t="str">
        <x:v>contact@hydrofix.fr</x:v>
      </x:c>
      <x:c r="E12" s="72" t="str">
        <x:v>National</x:v>
      </x:c>
      <x:c r="F12" s="72" t="n">
        <x:v>4.2</x:v>
      </x:c>
      <x:c r="G12" s="72" t="n">
        <x:v>4.3</x:v>
      </x:c>
      <x:c r="H12" s="72" t="n">
        <x:v>4.4</x:v>
      </x:c>
      <x:c r="I12" s="72" t="n">
        <x:v>4.2</x:v>
      </x:c>
      <x:c r="J12" s="72" t="n">
        <x:v>3</x:v>
      </x:c>
      <x:c r="K12" s="101" t="n">
        <x:v>28000</x:v>
      </x:c>
      <x:c r="L12" s="72" t="str">
        <x:v>Qualibat</x:v>
      </x:c>
      <x:c r="M12" s="72" t="n">
        <x:f>F12*Parametres!$Q$14+G12*Parametres!$Q$15+H12*Parametres!$Q$16</x:f>
        <x:v>4.29</x:v>
      </x:c>
      <x:c r="N12" s="72" t="str">
        <x:f>IF(M12&gt;=4.5,"A — EXCELLENT",IF(M12&gt;=4,"B — SOLIDE",IF(M12&gt;=3.5,"C — À SUIVRE","D — PLAN D’ACTION")))</x:f>
        <x:v>B — SOLIDE</x:v>
      </x:c>
    </x:row>
    <x:row r="13">
      <x:c r="A13" s="68" t="str">
        <x:v>P009</x:v>
      </x:c>
      <x:c r="B13" s="68" t="str">
        <x:v>GreenSpace</x:v>
      </x:c>
      <x:c r="C13" s="68" t="str">
        <x:v>Espaces verts</x:v>
      </x:c>
      <x:c r="D13" s="68" t="str">
        <x:v>hello@greenspace.fr</x:v>
      </x:c>
      <x:c r="E13" s="68" t="str">
        <x:v>Ouest</x:v>
      </x:c>
      <x:c r="F13" s="68" t="n">
        <x:v>4.4</x:v>
      </x:c>
      <x:c r="G13" s="68" t="n">
        <x:v>4.5</x:v>
      </x:c>
      <x:c r="H13" s="68" t="n">
        <x:v>4.6</x:v>
      </x:c>
      <x:c r="I13" s="68" t="n">
        <x:v>4.4</x:v>
      </x:c>
      <x:c r="J13" s="68" t="n">
        <x:v>1</x:v>
      </x:c>
      <x:c r="K13" s="100" t="n">
        <x:v>18000</x:v>
      </x:c>
      <x:c r="L13" s="68" t="str">
        <x:v>EcoVadis</x:v>
      </x:c>
      <x:c r="M13" s="68" t="n">
        <x:f>F13*Parametres!$Q$14+G13*Parametres!$Q$15+H13*Parametres!$Q$16</x:f>
        <x:v>4.49</x:v>
      </x:c>
      <x:c r="N13" s="68" t="str">
        <x:f>IF(M13&gt;=4.5,"A — EXCELLENT",IF(M13&gt;=4,"B — SOLIDE",IF(M13&gt;=3.5,"C — À SUIVRE","D — PLAN D’ACTION")))</x:f>
        <x:v>B — SOLIDE</x:v>
      </x:c>
    </x:row>
    <x:row r="14">
      <x:c r="A14" s="72" t="str">
        <x:v>P010</x:v>
      </x:c>
      <x:c r="B14" s="72" t="str">
        <x:v>WastePro</x:v>
      </x:c>
      <x:c r="C14" s="72" t="str">
        <x:v>Déchets</x:v>
      </x:c>
      <x:c r="D14" s="72" t="str">
        <x:v>service@wastepro.fr</x:v>
      </x:c>
      <x:c r="E14" s="72" t="str">
        <x:v>National</x:v>
      </x:c>
      <x:c r="F14" s="72" t="n">
        <x:v>4.1</x:v>
      </x:c>
      <x:c r="G14" s="72" t="n">
        <x:v>4</x:v>
      </x:c>
      <x:c r="H14" s="72" t="n">
        <x:v>4.2</x:v>
      </x:c>
      <x:c r="I14" s="72" t="n">
        <x:v>4.3</x:v>
      </x:c>
      <x:c r="J14" s="72" t="n">
        <x:v>3</x:v>
      </x:c>
      <x:c r="K14" s="101" t="n">
        <x:v>35000</x:v>
      </x:c>
      <x:c r="L14" s="72" t="str">
        <x:v>ISO 14001</x:v>
      </x:c>
      <x:c r="M14" s="72" t="n">
        <x:f>F14*Parametres!$Q$14+G14*Parametres!$Q$15+H14*Parametres!$Q$16</x:f>
        <x:v>4.085</x:v>
      </x:c>
      <x:c r="N14" s="72" t="str">
        <x:f>IF(M14&gt;=4.5,"A — EXCELLENT",IF(M14&gt;=4,"B — SOLIDE",IF(M14&gt;=3.5,"C — À SUIVRE","D — PLAN D’ACTION")))</x:f>
        <x:v>B — SOLIDE</x:v>
      </x:c>
    </x:row>
  </x:sheetData>
  <x:mergeCells>
    <x:mergeCell ref="A1:N1"/>
    <x:mergeCell ref="A2:N2"/>
    <x:mergeCell ref="P1:S1"/>
    <x:mergeCell ref="P2:S2"/>
  </x:mergeCells>
  <x:conditionalFormatting sqref="M5:M14">
    <x:cfRule type="colorScale" priority="1">
      <x:colorScale>
        <x:cfvo type="min"/>
        <x:cfvo type="percentile" val="50"/>
        <x:cfvo type="max"/>
        <x:color rgb="FFFDEAEA"/>
        <x:color rgb="FFFFF2E2"/>
        <x:color rgb="FFEAF8EF"/>
      </x:colorScale>
    </x:cfRule>
  </x:conditionalFormatting>
  <x:conditionalFormatting sqref="J5:J14">
    <x:cfRule type="dataBar" priority="2">
      <x:dataBar>
        <x:cfvo type="min"/>
        <x:cfvo type="max"/>
        <x:color rgb="FFD64545"/>
      </x:dataBar>
      <x:extLst>
        <x:ext xmlns:x14="http://schemas.microsoft.com/office/spreadsheetml/2009/9/main" uri="{B025F937-C7B1-47D3-B67F-A62EFF666E3E}">
          <x14:id>{7AB6E54A-2481-CEE6-8121-B2E4EC4DBE70}</x14:id>
        </x:ext>
      </x:extLst>
    </x:cfRule>
  </x:conditionalFormatting>
  <x:dataValidations count="1">
    <x:dataValidation type="list" sqref="Q5">
      <x:formula1>Prestataires!$B$5:$B$14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7AB6E54A-2481-CEE6-8121-B2E4EC4DBE70}">
            <x14:dataBar gradient="1">
              <x14:cfvo type="min"/>
              <x14:cfvo type="max"/>
              <x14:fillColor rgb="FFD64545"/>
            </x14:dataBar>
          </x14:cfRule>
          <xm:sqref>J5:J14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20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 ht="32" customHeight="1">
      <x:c r="A1" s="296" t="str">
        <x:v>FACILITY MANAGEMENT — ÉNERGIE &amp; CONSOMMATIONS</x:v>
      </x:c>
      <x:c r="B1" s="296"/>
      <x:c r="C1" s="296"/>
      <x:c r="D1" s="296"/>
      <x:c r="E1" s="296"/>
      <x:c r="F1" s="296"/>
      <x:c r="G1" s="296"/>
      <x:c r="H1" s="296"/>
      <x:c r="I1" s="296"/>
      <x:c r="J1" s="296"/>
      <x:c r="K1" s="296"/>
      <x:c r="L1" s="296"/>
      <x:c r="M1" s="296"/>
      <x:c r="N1" s="296"/>
      <x:c r="O1" s="297"/>
      <x:c r="P1" s="298" t="str">
        <x:v>OUTIL — SIMULATEUR ÉNERGIE</x:v>
      </x:c>
      <x:c r="Q1" s="298"/>
      <x:c r="R1" s="298"/>
      <x:c r="S1" s="298"/>
    </x:row>
    <x:row r="2" ht="30" customHeight="1">
      <x:c r="A2" s="14" t="str">
        <x:v>Suivi multisite de l’électricité, de l’eau et du gaz : coût, budget, intensité au m² et dérive mensuelle.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P2" s="32" t="str">
        <x:v>Saisissez une consommation test : le simulateur calcule le coût théorique avec les tarifs du classeur.</x:v>
      </x:c>
      <x:c r="Q2" s="32"/>
      <x:c r="R2" s="32"/>
      <x:c r="S2" s="32"/>
    </x:row>
    <x:row r="4" ht="31" customHeight="1">
      <x:c r="A4" s="49" t="str">
        <x:v>Mois</x:v>
      </x:c>
      <x:c r="B4" s="50" t="str">
        <x:v>Site</x:v>
      </x:c>
      <x:c r="C4" s="50" t="str">
        <x:v>Électricité kWh</x:v>
      </x:c>
      <x:c r="D4" s="50" t="str">
        <x:v>Eau m³</x:v>
      </x:c>
      <x:c r="E4" s="50" t="str">
        <x:v>Gaz kWh</x:v>
      </x:c>
      <x:c r="F4" s="50" t="str">
        <x:v>Coût réel €</x:v>
      </x:c>
      <x:c r="G4" s="50" t="str">
        <x:v>Budget €</x:v>
      </x:c>
      <x:c r="H4" s="50" t="str">
        <x:v>Surface m²</x:v>
      </x:c>
      <x:c r="I4" s="50" t="str">
        <x:v>Coût €/m²</x:v>
      </x:c>
      <x:c r="J4" s="50" t="str">
        <x:v>Écart €</x:v>
      </x:c>
      <x:c r="K4" s="50" t="str">
        <x:v>Écart %</x:v>
      </x:c>
      <x:c r="L4" s="50" t="str">
        <x:v>Intensité kWh/m²</x:v>
      </x:c>
      <x:c r="M4" s="50" t="str">
        <x:v>Statut</x:v>
      </x:c>
      <x:c r="N4" s="51" t="str">
        <x:v>Commentaire</x:v>
      </x:c>
      <x:c r="P4" s="83" t="str">
        <x:v>Entrée / résultat</x:v>
      </x:c>
      <x:c r="Q4" s="84" t="str">
        <x:v>Valeur</x:v>
      </x:c>
      <x:c r="R4" s="84" t="str">
        <x:v>Unité</x:v>
      </x:c>
      <x:c r="S4" s="85" t="str">
        <x:v>Lecture</x:v>
      </x:c>
    </x:row>
    <x:row r="5">
      <x:c r="A5" s="122" t="n">
        <x:v>46023</x:v>
      </x:c>
      <x:c r="B5" s="68" t="str">
        <x:v>S001</x:v>
      </x:c>
      <x:c r="C5" s="68" t="n">
        <x:v>22900</x:v>
      </x:c>
      <x:c r="D5" s="68" t="n">
        <x:v>220</x:v>
      </x:c>
      <x:c r="E5" s="68" t="n">
        <x:v>15000</x:v>
      </x:c>
      <x:c r="F5" s="100" t="n">
        <x:v>7612</x:v>
      </x:c>
      <x:c r="G5" s="100" t="n">
        <x:v>7535.88</x:v>
      </x:c>
      <x:c r="H5" s="68" t="n">
        <x:v>5800</x:v>
      </x:c>
      <x:c r="I5" s="126" t="n">
        <x:f>F5/H5</x:f>
        <x:v>1.3124137931034483</x:v>
      </x:c>
      <x:c r="J5" s="126" t="n">
        <x:f>F5-G5</x:f>
        <x:v>76.11999999999989</x:v>
      </x:c>
      <x:c r="K5" s="130" t="n">
        <x:f>IF(G5=0,0,J5/G5)</x:f>
        <x:v>0.010101010101010086</x:v>
      </x:c>
      <x:c r="L5" s="68" t="n">
        <x:f>(C5+E5)/H5</x:f>
        <x:v>6.5344827586206895</x:v>
      </x:c>
      <x:c r="M5" s="68" t="str">
        <x:f>IF(K5&gt;0.08,"ALERTE",IF(K5&gt;0.03,"VIGILANCE","MAÎTRISÉ"))</x:f>
        <x:v>MAÎTRISÉ</x:v>
      </x:c>
      <x:c r="N5" s="68" t="str"/>
      <x:c r="P5" t="str">
        <x:v>Électricité kWh</x:v>
      </x:c>
      <x:c r="Q5" t="n">
        <x:v>10000</x:v>
      </x:c>
      <x:c r="R5" t="str">
        <x:v>kWh</x:v>
      </x:c>
      <x:c r="S5" t="str"/>
    </x:row>
    <x:row r="6">
      <x:c r="A6" s="123" t="n">
        <x:v>46054</x:v>
      </x:c>
      <x:c r="B6" s="72" t="str">
        <x:v>S001</x:v>
      </x:c>
      <x:c r="C6" s="72" t="n">
        <x:v>22200</x:v>
      </x:c>
      <x:c r="D6" s="72" t="n">
        <x:v>228</x:v>
      </x:c>
      <x:c r="E6" s="72" t="n">
        <x:v>13200</x:v>
      </x:c>
      <x:c r="F6" s="101" t="n">
        <x:v>7293.6</x:v>
      </x:c>
      <x:c r="G6" s="101" t="n">
        <x:v>7330.07</x:v>
      </x:c>
      <x:c r="H6" s="72" t="n">
        <x:v>5800</x:v>
      </x:c>
      <x:c r="I6" s="127" t="n">
        <x:f>F6/H6</x:f>
        <x:v>1.2575172413793103</x:v>
      </x:c>
      <x:c r="J6" s="127" t="n">
        <x:f>F6-G6</x:f>
        <x:v>-36.469999999999345</x:v>
      </x:c>
      <x:c r="K6" s="131" t="n">
        <x:f>IF(G6=0,0,J6/G6)</x:f>
        <x:v>-0.004975395869343587</x:v>
      </x:c>
      <x:c r="L6" s="72" t="n">
        <x:f>(C6+E6)/H6</x:f>
        <x:v>6.103448275862069</x:v>
      </x:c>
      <x:c r="M6" s="72" t="str">
        <x:f>IF(K6&gt;0.08,"ALERTE",IF(K6&gt;0.03,"VIGILANCE","MAÎTRISÉ"))</x:f>
        <x:v>MAÎTRISÉ</x:v>
      </x:c>
      <x:c r="N6" s="72" t="str"/>
      <x:c r="P6" t="str">
        <x:v>Eau m³</x:v>
      </x:c>
      <x:c r="Q6" t="n">
        <x:v>250</x:v>
      </x:c>
      <x:c r="R6" t="str">
        <x:v>m³</x:v>
      </x:c>
      <x:c r="S6" t="str"/>
    </x:row>
    <x:row r="7">
      <x:c r="A7" s="122" t="n">
        <x:v>46082</x:v>
      </x:c>
      <x:c r="B7" s="68" t="str">
        <x:v>S001</x:v>
      </x:c>
      <x:c r="C7" s="68" t="n">
        <x:v>21500</x:v>
      </x:c>
      <x:c r="D7" s="68" t="n">
        <x:v>236</x:v>
      </x:c>
      <x:c r="E7" s="68" t="n">
        <x:v>11400</x:v>
      </x:c>
      <x:c r="F7" s="100" t="n">
        <x:v>6975.2</x:v>
      </x:c>
      <x:c r="G7" s="100" t="n">
        <x:v>7114.7</x:v>
      </x:c>
      <x:c r="H7" s="68" t="n">
        <x:v>5800</x:v>
      </x:c>
      <x:c r="I7" s="126" t="n">
        <x:f>F7/H7</x:f>
        <x:v>1.2026206896551723</x:v>
      </x:c>
      <x:c r="J7" s="126" t="n">
        <x:f>F7-G7</x:f>
        <x:v>-139.5</x:v>
      </x:c>
      <x:c r="K7" s="130" t="n">
        <x:f>IF(G7=0,0,J7/G7)</x:f>
        <x:v>-0.019607291944846585</x:v>
      </x:c>
      <x:c r="L7" s="68" t="n">
        <x:f>(C7+E7)/H7</x:f>
        <x:v>5.672413793103448</x:v>
      </x:c>
      <x:c r="M7" s="68" t="str">
        <x:f>IF(K7&gt;0.08,"ALERTE",IF(K7&gt;0.03,"VIGILANCE","MAÎTRISÉ"))</x:f>
        <x:v>MAÎTRISÉ</x:v>
      </x:c>
      <x:c r="N7" s="68" t="str"/>
      <x:c r="P7" t="str">
        <x:v>Gaz kWh</x:v>
      </x:c>
      <x:c r="Q7" t="n">
        <x:v>5000</x:v>
      </x:c>
      <x:c r="R7" t="str">
        <x:v>kWh</x:v>
      </x:c>
      <x:c r="S7" t="str"/>
    </x:row>
    <x:row r="8">
      <x:c r="A8" s="123" t="n">
        <x:v>46113</x:v>
      </x:c>
      <x:c r="B8" s="72" t="str">
        <x:v>S001</x:v>
      </x:c>
      <x:c r="C8" s="72" t="n">
        <x:v>20800</x:v>
      </x:c>
      <x:c r="D8" s="72" t="n">
        <x:v>244</x:v>
      </x:c>
      <x:c r="E8" s="72" t="n">
        <x:v>9600</x:v>
      </x:c>
      <x:c r="F8" s="101" t="n">
        <x:v>6656.8</x:v>
      </x:c>
      <x:c r="G8" s="101" t="n">
        <x:v>6889.79</x:v>
      </x:c>
      <x:c r="H8" s="72" t="n">
        <x:v>5800</x:v>
      </x:c>
      <x:c r="I8" s="127" t="n">
        <x:f>F8/H8</x:f>
        <x:v>1.1477241379310346</x:v>
      </x:c>
      <x:c r="J8" s="127" t="n">
        <x:f>F8-G8</x:f>
        <x:v>-232.98999999999978</x:v>
      </x:c>
      <x:c r="K8" s="131" t="n">
        <x:f>IF(G8=0,0,J8/G8)</x:f>
        <x:v>-0.033816705588994696</x:v>
      </x:c>
      <x:c r="L8" s="72" t="n">
        <x:f>(C8+E8)/H8</x:f>
        <x:v>5.241379310344827</x:v>
      </x:c>
      <x:c r="M8" s="72" t="str">
        <x:f>IF(K8&gt;0.08,"ALERTE",IF(K8&gt;0.03,"VIGILANCE","MAÎTRISÉ"))</x:f>
        <x:v>MAÎTRISÉ</x:v>
      </x:c>
      <x:c r="N8" s="72" t="str"/>
      <x:c r="P8" t="str">
        <x:v>Coût électricité</x:v>
      </x:c>
      <x:c r="Q8" s="134" t="n">
        <x:f>Q5*Parametres!$Q$11</x:f>
        <x:v>2200</x:v>
      </x:c>
      <x:c r="R8" t="str">
        <x:v>€</x:v>
      </x:c>
      <x:c r="S8" t="str"/>
    </x:row>
    <x:row r="9">
      <x:c r="A9" s="122" t="n">
        <x:v>46143</x:v>
      </x:c>
      <x:c r="B9" s="68" t="str">
        <x:v>S001</x:v>
      </x:c>
      <x:c r="C9" s="68" t="n">
        <x:v>20100</x:v>
      </x:c>
      <x:c r="D9" s="68" t="n">
        <x:v>252</x:v>
      </x:c>
      <x:c r="E9" s="68" t="n">
        <x:v>7800</x:v>
      </x:c>
      <x:c r="F9" s="100" t="n">
        <x:v>6338.4</x:v>
      </x:c>
      <x:c r="G9" s="100" t="n">
        <x:v>6655.32</x:v>
      </x:c>
      <x:c r="H9" s="68" t="n">
        <x:v>5800</x:v>
      </x:c>
      <x:c r="I9" s="126" t="n">
        <x:f>F9/H9</x:f>
        <x:v>1.0928275862068966</x:v>
      </x:c>
      <x:c r="J9" s="126" t="n">
        <x:f>F9-G9</x:f>
        <x:v>-316.9200000000001</x:v>
      </x:c>
      <x:c r="K9" s="130" t="n">
        <x:f>IF(G9=0,0,J9/G9)</x:f>
        <x:v>-0.04761904761904763</x:v>
      </x:c>
      <x:c r="L9" s="68" t="n">
        <x:f>(C9+E9)/H9</x:f>
        <x:v>4.810344827586207</x:v>
      </x:c>
      <x:c r="M9" s="68" t="str">
        <x:f>IF(K9&gt;0.08,"ALERTE",IF(K9&gt;0.03,"VIGILANCE","MAÎTRISÉ"))</x:f>
        <x:v>MAÎTRISÉ</x:v>
      </x:c>
      <x:c r="N9" s="68" t="str"/>
      <x:c r="P9" t="str">
        <x:v>Coût eau</x:v>
      </x:c>
      <x:c r="Q9" s="134" t="n">
        <x:f>Q6*Parametres!$Q$12</x:f>
        <x:v>1050</x:v>
      </x:c>
      <x:c r="R9" t="str">
        <x:v>€</x:v>
      </x:c>
      <x:c r="S9" t="str"/>
    </x:row>
    <x:row r="10">
      <x:c r="A10" s="123" t="n">
        <x:v>46174</x:v>
      </x:c>
      <x:c r="B10" s="72" t="str">
        <x:v>S001</x:v>
      </x:c>
      <x:c r="C10" s="72" t="n">
        <x:v>19400</x:v>
      </x:c>
      <x:c r="D10" s="72" t="n">
        <x:v>260</x:v>
      </x:c>
      <x:c r="E10" s="72" t="n">
        <x:v>6000</x:v>
      </x:c>
      <x:c r="F10" s="101" t="n">
        <x:v>6020</x:v>
      </x:c>
      <x:c r="G10" s="101" t="n">
        <x:v>5959.8</x:v>
      </x:c>
      <x:c r="H10" s="72" t="n">
        <x:v>5800</x:v>
      </x:c>
      <x:c r="I10" s="127" t="n">
        <x:f>F10/H10</x:f>
        <x:v>1.0379310344827586</x:v>
      </x:c>
      <x:c r="J10" s="127" t="n">
        <x:f>F10-G10</x:f>
        <x:v>60.19999999999982</x:v>
      </x:c>
      <x:c r="K10" s="131" t="n">
        <x:f>IF(G10=0,0,J10/G10)</x:f>
        <x:v>0.01010101010101007</x:v>
      </x:c>
      <x:c r="L10" s="72" t="n">
        <x:f>(C10+E10)/H10</x:f>
        <x:v>4.379310344827586</x:v>
      </x:c>
      <x:c r="M10" s="72" t="str">
        <x:f>IF(K10&gt;0.08,"ALERTE",IF(K10&gt;0.03,"VIGILANCE","MAÎTRISÉ"))</x:f>
        <x:v>MAÎTRISÉ</x:v>
      </x:c>
      <x:c r="N10" s="72" t="str"/>
      <x:c r="P10" t="str">
        <x:v>Coût gaz</x:v>
      </x:c>
      <x:c r="Q10" s="134" t="n">
        <x:f>Q7*Parametres!$Q$13</x:f>
        <x:v>550</x:v>
      </x:c>
      <x:c r="R10" t="str">
        <x:v>€</x:v>
      </x:c>
      <x:c r="S10" t="str"/>
    </x:row>
    <x:row r="11">
      <x:c r="A11" s="122" t="n">
        <x:v>46204</x:v>
      </x:c>
      <x:c r="B11" s="68" t="str">
        <x:v>S001</x:v>
      </x:c>
      <x:c r="C11" s="68" t="n">
        <x:v>18700</x:v>
      </x:c>
      <x:c r="D11" s="68" t="n">
        <x:v>268</x:v>
      </x:c>
      <x:c r="E11" s="68" t="n">
        <x:v>4200</x:v>
      </x:c>
      <x:c r="F11" s="100" t="n">
        <x:v>5701.6</x:v>
      </x:c>
      <x:c r="G11" s="100" t="n">
        <x:v>5730.11</x:v>
      </x:c>
      <x:c r="H11" s="68" t="n">
        <x:v>5800</x:v>
      </x:c>
      <x:c r="I11" s="126" t="n">
        <x:f>F11/H11</x:f>
        <x:v>0.9830344827586207</x:v>
      </x:c>
      <x:c r="J11" s="126" t="n">
        <x:f>F11-G11</x:f>
        <x:v>-28.50999999999931</x:v>
      </x:c>
      <x:c r="K11" s="130" t="n">
        <x:f>IF(G11=0,0,J11/G11)</x:f>
        <x:v>-0.004975471675063709</x:v>
      </x:c>
      <x:c r="L11" s="68" t="n">
        <x:f>(C11+E11)/H11</x:f>
        <x:v>3.9482758620689653</x:v>
      </x:c>
      <x:c r="M11" s="68" t="str">
        <x:f>IF(K11&gt;0.08,"ALERTE",IF(K11&gt;0.03,"VIGILANCE","MAÎTRISÉ"))</x:f>
        <x:v>MAÎTRISÉ</x:v>
      </x:c>
      <x:c r="N11" s="68" t="str"/>
      <x:c r="P11" t="str">
        <x:v>COÛT TOTAL</x:v>
      </x:c>
      <x:c r="Q11" s="134" t="n">
        <x:f>SUM(Q8:Q10)</x:f>
        <x:v>3800</x:v>
      </x:c>
      <x:c r="R11" t="str">
        <x:v>€</x:v>
      </x:c>
      <x:c r="S11" t="str"/>
    </x:row>
    <x:row r="12">
      <x:c r="A12" s="123" t="n">
        <x:v>46023</x:v>
      </x:c>
      <x:c r="B12" s="72" t="str">
        <x:v>S002</x:v>
      </x:c>
      <x:c r="C12" s="72" t="n">
        <x:v>26300</x:v>
      </x:c>
      <x:c r="D12" s="72" t="n">
        <x:v>255</x:v>
      </x:c>
      <x:c r="E12" s="72" t="n">
        <x:v>15900</x:v>
      </x:c>
      <x:c r="F12" s="101" t="n">
        <x:v>8606</x:v>
      </x:c>
      <x:c r="G12" s="101" t="n">
        <x:v>8649.03</x:v>
      </x:c>
      <x:c r="H12" s="72" t="n">
        <x:v>3200</x:v>
      </x:c>
      <x:c r="I12" s="127" t="n">
        <x:f>F12/H12</x:f>
        <x:v>2.689375</x:v>
      </x:c>
      <x:c r="J12" s="127" t="n">
        <x:f>F12-G12</x:f>
        <x:v>-43.030000000000655</x:v>
      </x:c>
      <x:c r="K12" s="131" t="n">
        <x:f>IF(G12=0,0,J12/G12)</x:f>
        <x:v>-0.004975124378109528</x:v>
      </x:c>
      <x:c r="L12" s="72" t="n">
        <x:f>(C12+E12)/H12</x:f>
        <x:v>13.1875</x:v>
      </x:c>
      <x:c r="M12" s="72" t="str">
        <x:f>IF(K12&gt;0.08,"ALERTE",IF(K12&gt;0.03,"VIGILANCE","MAÎTRISÉ"))</x:f>
        <x:v>MAÎTRISÉ</x:v>
      </x:c>
      <x:c r="N12" s="72" t="str"/>
    </x:row>
    <x:row r="13">
      <x:c r="A13" s="122" t="n">
        <x:v>46054</x:v>
      </x:c>
      <x:c r="B13" s="68" t="str">
        <x:v>S002</x:v>
      </x:c>
      <x:c r="C13" s="68" t="n">
        <x:v>25600</x:v>
      </x:c>
      <x:c r="D13" s="68" t="n">
        <x:v>263</x:v>
      </x:c>
      <x:c r="E13" s="68" t="n">
        <x:v>14100</x:v>
      </x:c>
      <x:c r="F13" s="100" t="n">
        <x:v>8287.6</x:v>
      </x:c>
      <x:c r="G13" s="100" t="n">
        <x:v>8453.35</x:v>
      </x:c>
      <x:c r="H13" s="68" t="n">
        <x:v>3200</x:v>
      </x:c>
      <x:c r="I13" s="126" t="n">
        <x:f>F13/H13</x:f>
        <x:v>2.589875</x:v>
      </x:c>
      <x:c r="J13" s="126" t="n">
        <x:f>F13-G13</x:f>
        <x:v>-165.75</x:v>
      </x:c>
      <x:c r="K13" s="130" t="n">
        <x:f>IF(G13=0,0,J13/G13)</x:f>
        <x:v>-0.01960761118373189</x:v>
      </x:c>
      <x:c r="L13" s="68" t="n">
        <x:f>(C13+E13)/H13</x:f>
        <x:v>12.40625</x:v>
      </x:c>
      <x:c r="M13" s="68" t="str">
        <x:f>IF(K13&gt;0.08,"ALERTE",IF(K13&gt;0.03,"VIGILANCE","MAÎTRISÉ"))</x:f>
        <x:v>MAÎTRISÉ</x:v>
      </x:c>
      <x:c r="N13" s="68" t="str"/>
    </x:row>
    <x:row r="14">
      <x:c r="A14" s="123" t="n">
        <x:v>46082</x:v>
      </x:c>
      <x:c r="B14" s="72" t="str">
        <x:v>S002</x:v>
      </x:c>
      <x:c r="C14" s="72" t="n">
        <x:v>24900</x:v>
      </x:c>
      <x:c r="D14" s="72" t="n">
        <x:v>271</x:v>
      </x:c>
      <x:c r="E14" s="72" t="n">
        <x:v>12300</x:v>
      </x:c>
      <x:c r="F14" s="101" t="n">
        <x:v>7969.2</x:v>
      </x:c>
      <x:c r="G14" s="101" t="n">
        <x:v>8248.12</x:v>
      </x:c>
      <x:c r="H14" s="72" t="n">
        <x:v>3200</x:v>
      </x:c>
      <x:c r="I14" s="127" t="n">
        <x:f>F14/H14</x:f>
        <x:v>2.490375</x:v>
      </x:c>
      <x:c r="J14" s="127" t="n">
        <x:f>F14-G14</x:f>
        <x:v>-278.920000000001</x:v>
      </x:c>
      <x:c r="K14" s="131" t="n">
        <x:f>IF(G14=0,0,J14/G14)</x:f>
        <x:v>-0.033816190841064506</x:v>
      </x:c>
      <x:c r="L14" s="72" t="n">
        <x:f>(C14+E14)/H14</x:f>
        <x:v>11.625</x:v>
      </x:c>
      <x:c r="M14" s="72" t="str">
        <x:f>IF(K14&gt;0.08,"ALERTE",IF(K14&gt;0.03,"VIGILANCE","MAÎTRISÉ"))</x:f>
        <x:v>MAÎTRISÉ</x:v>
      </x:c>
      <x:c r="N14" s="72" t="str"/>
    </x:row>
    <x:row r="15">
      <x:c r="A15" s="122" t="n">
        <x:v>46113</x:v>
      </x:c>
      <x:c r="B15" s="68" t="str">
        <x:v>S002</x:v>
      </x:c>
      <x:c r="C15" s="68" t="n">
        <x:v>24200</x:v>
      </x:c>
      <x:c r="D15" s="68" t="n">
        <x:v>279</x:v>
      </x:c>
      <x:c r="E15" s="68" t="n">
        <x:v>10500</x:v>
      </x:c>
      <x:c r="F15" s="100" t="n">
        <x:v>7650.8</x:v>
      </x:c>
      <x:c r="G15" s="100" t="n">
        <x:v>8033.34</x:v>
      </x:c>
      <x:c r="H15" s="68" t="n">
        <x:v>3200</x:v>
      </x:c>
      <x:c r="I15" s="126" t="n">
        <x:f>F15/H15</x:f>
        <x:v>2.390875</x:v>
      </x:c>
      <x:c r="J15" s="126" t="n">
        <x:f>F15-G15</x:f>
        <x:v>-382.53999999999996</x:v>
      </x:c>
      <x:c r="K15" s="130" t="n">
        <x:f>IF(G15=0,0,J15/G15)</x:f>
        <x:v>-0.047619047619047616</x:v>
      </x:c>
      <x:c r="L15" s="68" t="n">
        <x:f>(C15+E15)/H15</x:f>
        <x:v>10.84375</x:v>
      </x:c>
      <x:c r="M15" s="68" t="str">
        <x:f>IF(K15&gt;0.08,"ALERTE",IF(K15&gt;0.03,"VIGILANCE","MAÎTRISÉ"))</x:f>
        <x:v>MAÎTRISÉ</x:v>
      </x:c>
      <x:c r="N15" s="68" t="str"/>
    </x:row>
    <x:row r="16">
      <x:c r="A16" s="123" t="n">
        <x:v>46143</x:v>
      </x:c>
      <x:c r="B16" s="72" t="str">
        <x:v>S002</x:v>
      </x:c>
      <x:c r="C16" s="72" t="n">
        <x:v>23500</x:v>
      </x:c>
      <x:c r="D16" s="72" t="n">
        <x:v>287</x:v>
      </x:c>
      <x:c r="E16" s="72" t="n">
        <x:v>8700</x:v>
      </x:c>
      <x:c r="F16" s="101" t="n">
        <x:v>7332.4</x:v>
      </x:c>
      <x:c r="G16" s="101" t="n">
        <x:v>7259.08</x:v>
      </x:c>
      <x:c r="H16" s="72" t="n">
        <x:v>3200</x:v>
      </x:c>
      <x:c r="I16" s="127" t="n">
        <x:f>F16/H16</x:f>
        <x:v>2.291375</x:v>
      </x:c>
      <x:c r="J16" s="127" t="n">
        <x:f>F16-G16</x:f>
        <x:v>73.31999999999971</x:v>
      </x:c>
      <x:c r="K16" s="131" t="n">
        <x:f>IF(G16=0,0,J16/G16)</x:f>
        <x:v>0.010100453500994576</x:v>
      </x:c>
      <x:c r="L16" s="72" t="n">
        <x:f>(C16+E16)/H16</x:f>
        <x:v>10.0625</x:v>
      </x:c>
      <x:c r="M16" s="72" t="str">
        <x:f>IF(K16&gt;0.08,"ALERTE",IF(K16&gt;0.03,"VIGILANCE","MAÎTRISÉ"))</x:f>
        <x:v>MAÎTRISÉ</x:v>
      </x:c>
      <x:c r="N16" s="72" t="str"/>
    </x:row>
    <x:row r="17">
      <x:c r="A17" s="122" t="n">
        <x:v>46174</x:v>
      </x:c>
      <x:c r="B17" s="68" t="str">
        <x:v>S002</x:v>
      </x:c>
      <x:c r="C17" s="68" t="n">
        <x:v>22800</x:v>
      </x:c>
      <x:c r="D17" s="68" t="n">
        <x:v>295</x:v>
      </x:c>
      <x:c r="E17" s="68" t="n">
        <x:v>6900</x:v>
      </x:c>
      <x:c r="F17" s="100" t="n">
        <x:v>7014</x:v>
      </x:c>
      <x:c r="G17" s="100" t="n">
        <x:v>7049.07</x:v>
      </x:c>
      <x:c r="H17" s="68" t="n">
        <x:v>3200</x:v>
      </x:c>
      <x:c r="I17" s="126" t="n">
        <x:f>F17/H17</x:f>
        <x:v>2.191875</x:v>
      </x:c>
      <x:c r="J17" s="126" t="n">
        <x:f>F17-G17</x:f>
        <x:v>-35.06999999999971</x:v>
      </x:c>
      <x:c r="K17" s="130" t="n">
        <x:f>IF(G17=0,0,J17/G17)</x:f>
        <x:v>-0.004975124378109412</x:v>
      </x:c>
      <x:c r="L17" s="68" t="n">
        <x:f>(C17+E17)/H17</x:f>
        <x:v>9.28125</x:v>
      </x:c>
      <x:c r="M17" s="68" t="str">
        <x:f>IF(K17&gt;0.08,"ALERTE",IF(K17&gt;0.03,"VIGILANCE","MAÎTRISÉ"))</x:f>
        <x:v>MAÎTRISÉ</x:v>
      </x:c>
      <x:c r="N17" s="68" t="str"/>
    </x:row>
    <x:row r="18">
      <x:c r="A18" s="123" t="n">
        <x:v>46204</x:v>
      </x:c>
      <x:c r="B18" s="72" t="str">
        <x:v>S002</x:v>
      </x:c>
      <x:c r="C18" s="72" t="n">
        <x:v>22100</x:v>
      </x:c>
      <x:c r="D18" s="72" t="n">
        <x:v>303</x:v>
      </x:c>
      <x:c r="E18" s="72" t="n">
        <x:v>5100</x:v>
      </x:c>
      <x:c r="F18" s="101" t="n">
        <x:v>6695.6</x:v>
      </x:c>
      <x:c r="G18" s="101" t="n">
        <x:v>6829.51</x:v>
      </x:c>
      <x:c r="H18" s="72" t="n">
        <x:v>3200</x:v>
      </x:c>
      <x:c r="I18" s="127" t="n">
        <x:f>F18/H18</x:f>
        <x:v>2.092375</x:v>
      </x:c>
      <x:c r="J18" s="127" t="n">
        <x:f>F18-G18</x:f>
        <x:v>-133.90999999999985</x:v>
      </x:c>
      <x:c r="K18" s="131" t="n">
        <x:f>IF(G18=0,0,J18/G18)</x:f>
        <x:v>-0.019607556032570396</x:v>
      </x:c>
      <x:c r="L18" s="72" t="n">
        <x:f>(C18+E18)/H18</x:f>
        <x:v>8.5</x:v>
      </x:c>
      <x:c r="M18" s="72" t="str">
        <x:f>IF(K18&gt;0.08,"ALERTE",IF(K18&gt;0.03,"VIGILANCE","MAÎTRISÉ"))</x:f>
        <x:v>MAÎTRISÉ</x:v>
      </x:c>
      <x:c r="N18" s="72" t="str"/>
    </x:row>
    <x:row r="19">
      <x:c r="A19" s="122" t="n">
        <x:v>46023</x:v>
      </x:c>
      <x:c r="B19" s="68" t="str">
        <x:v>S003</x:v>
      </x:c>
      <x:c r="C19" s="68" t="n">
        <x:v>29700</x:v>
      </x:c>
      <x:c r="D19" s="68" t="n">
        <x:v>290</x:v>
      </x:c>
      <x:c r="E19" s="68" t="n">
        <x:v>16800</x:v>
      </x:c>
      <x:c r="F19" s="100" t="n">
        <x:v>9600</x:v>
      </x:c>
      <x:c r="G19" s="100" t="n">
        <x:v>9792</x:v>
      </x:c>
      <x:c r="H19" s="68" t="n">
        <x:v>7100</x:v>
      </x:c>
      <x:c r="I19" s="126" t="n">
        <x:f>F19/H19</x:f>
        <x:v>1.352112676056338</x:v>
      </x:c>
      <x:c r="J19" s="126" t="n">
        <x:f>F19-G19</x:f>
        <x:v>-192</x:v>
      </x:c>
      <x:c r="K19" s="130" t="n">
        <x:f>IF(G19=0,0,J19/G19)</x:f>
        <x:v>-0.0196078431372549</x:v>
      </x:c>
      <x:c r="L19" s="68" t="n">
        <x:f>(C19+E19)/H19</x:f>
        <x:v>6.549295774647887</x:v>
      </x:c>
      <x:c r="M19" s="68" t="str">
        <x:f>IF(K19&gt;0.08,"ALERTE",IF(K19&gt;0.03,"VIGILANCE","MAÎTRISÉ"))</x:f>
        <x:v>MAÎTRISÉ</x:v>
      </x:c>
      <x:c r="N19" s="68" t="str"/>
    </x:row>
    <x:row r="20">
      <x:c r="A20" s="123" t="n">
        <x:v>46054</x:v>
      </x:c>
      <x:c r="B20" s="72" t="str">
        <x:v>S003</x:v>
      </x:c>
      <x:c r="C20" s="72" t="n">
        <x:v>29000</x:v>
      </x:c>
      <x:c r="D20" s="72" t="n">
        <x:v>298</x:v>
      </x:c>
      <x:c r="E20" s="72" t="n">
        <x:v>15000</x:v>
      </x:c>
      <x:c r="F20" s="101" t="n">
        <x:v>9281.6</x:v>
      </x:c>
      <x:c r="G20" s="101" t="n">
        <x:v>9606.46</x:v>
      </x:c>
      <x:c r="H20" s="72" t="n">
        <x:v>7100</x:v>
      </x:c>
      <x:c r="I20" s="127" t="n">
        <x:f>F20/H20</x:f>
        <x:v>1.3072676056338028</x:v>
      </x:c>
      <x:c r="J20" s="127" t="n">
        <x:f>F20-G20</x:f>
        <x:v>-324.85999999999876</x:v>
      </x:c>
      <x:c r="K20" s="131" t="n">
        <x:f>IF(G20=0,0,J20/G20)</x:f>
        <x:v>-0.03381682742654409</x:v>
      </x:c>
      <x:c r="L20" s="72" t="n">
        <x:f>(C20+E20)/H20</x:f>
        <x:v>6.197183098591549</x:v>
      </x:c>
      <x:c r="M20" s="72" t="str">
        <x:f>IF(K20&gt;0.08,"ALERTE",IF(K20&gt;0.03,"VIGILANCE","MAÎTRISÉ"))</x:f>
        <x:v>MAÎTRISÉ</x:v>
      </x:c>
      <x:c r="N20" s="72" t="str"/>
    </x:row>
    <x:row r="21">
      <x:c r="A21" s="122" t="n">
        <x:v>46082</x:v>
      </x:c>
      <x:c r="B21" s="68" t="str">
        <x:v>S003</x:v>
      </x:c>
      <x:c r="C21" s="68" t="n">
        <x:v>28300</x:v>
      </x:c>
      <x:c r="D21" s="68" t="n">
        <x:v>306</x:v>
      </x:c>
      <x:c r="E21" s="68" t="n">
        <x:v>13200</x:v>
      </x:c>
      <x:c r="F21" s="100" t="n">
        <x:v>8963.2</x:v>
      </x:c>
      <x:c r="G21" s="100" t="n">
        <x:v>9411.36</x:v>
      </x:c>
      <x:c r="H21" s="68" t="n">
        <x:v>7100</x:v>
      </x:c>
      <x:c r="I21" s="126" t="n">
        <x:f>F21/H21</x:f>
        <x:v>1.2624225352112677</x:v>
      </x:c>
      <x:c r="J21" s="126" t="n">
        <x:f>F21-G21</x:f>
        <x:v>-448.15999999999985</x:v>
      </x:c>
      <x:c r="K21" s="130" t="n">
        <x:f>IF(G21=0,0,J21/G21)</x:f>
        <x:v>-0.0476190476190476</x:v>
      </x:c>
      <x:c r="L21" s="68" t="n">
        <x:f>(C21+E21)/H21</x:f>
        <x:v>5.845070422535211</x:v>
      </x:c>
      <x:c r="M21" s="68" t="str">
        <x:f>IF(K21&gt;0.08,"ALERTE",IF(K21&gt;0.03,"VIGILANCE","MAÎTRISÉ"))</x:f>
        <x:v>MAÎTRISÉ</x:v>
      </x:c>
      <x:c r="N21" s="68" t="str"/>
    </x:row>
    <x:row r="22">
      <x:c r="A22" s="123" t="n">
        <x:v>46113</x:v>
      </x:c>
      <x:c r="B22" s="72" t="str">
        <x:v>S003</x:v>
      </x:c>
      <x:c r="C22" s="72" t="n">
        <x:v>27600</x:v>
      </x:c>
      <x:c r="D22" s="72" t="n">
        <x:v>314</x:v>
      </x:c>
      <x:c r="E22" s="72" t="n">
        <x:v>11400</x:v>
      </x:c>
      <x:c r="F22" s="101" t="n">
        <x:v>8644.8</x:v>
      </x:c>
      <x:c r="G22" s="101" t="n">
        <x:v>8558.35</x:v>
      </x:c>
      <x:c r="H22" s="72" t="n">
        <x:v>7100</x:v>
      </x:c>
      <x:c r="I22" s="127" t="n">
        <x:f>F22/H22</x:f>
        <x:v>1.2175774647887323</x:v>
      </x:c>
      <x:c r="J22" s="127" t="n">
        <x:f>F22-G22</x:f>
        <x:v>86.44999999999891</x:v>
      </x:c>
      <x:c r="K22" s="131" t="n">
        <x:f>IF(G22=0,0,J22/G22)</x:f>
        <x:v>0.010101246151419246</x:v>
      </x:c>
      <x:c r="L22" s="72" t="n">
        <x:f>(C22+E22)/H22</x:f>
        <x:v>5.492957746478873</x:v>
      </x:c>
      <x:c r="M22" s="72" t="str">
        <x:f>IF(K22&gt;0.08,"ALERTE",IF(K22&gt;0.03,"VIGILANCE","MAÎTRISÉ"))</x:f>
        <x:v>MAÎTRISÉ</x:v>
      </x:c>
      <x:c r="N22" s="72" t="str"/>
    </x:row>
    <x:row r="23">
      <x:c r="A23" s="122" t="n">
        <x:v>46143</x:v>
      </x:c>
      <x:c r="B23" s="68" t="str">
        <x:v>S003</x:v>
      </x:c>
      <x:c r="C23" s="68" t="n">
        <x:v>26900</x:v>
      </x:c>
      <x:c r="D23" s="68" t="n">
        <x:v>322</x:v>
      </x:c>
      <x:c r="E23" s="68" t="n">
        <x:v>9600</x:v>
      </x:c>
      <x:c r="F23" s="100" t="n">
        <x:v>8326.4</x:v>
      </x:c>
      <x:c r="G23" s="100" t="n">
        <x:v>8368.03</x:v>
      </x:c>
      <x:c r="H23" s="68" t="n">
        <x:v>7100</x:v>
      </x:c>
      <x:c r="I23" s="126" t="n">
        <x:f>F23/H23</x:f>
        <x:v>1.1727323943661971</x:v>
      </x:c>
      <x:c r="J23" s="126" t="n">
        <x:f>F23-G23</x:f>
        <x:v>-41.63000000000102</x:v>
      </x:c>
      <x:c r="K23" s="130" t="n">
        <x:f>IF(G23=0,0,J23/G23)</x:f>
        <x:v>-0.004974886562309291</x:v>
      </x:c>
      <x:c r="L23" s="68" t="n">
        <x:f>(C23+E23)/H23</x:f>
        <x:v>5.140845070422535</x:v>
      </x:c>
      <x:c r="M23" s="68" t="str">
        <x:f>IF(K23&gt;0.08,"ALERTE",IF(K23&gt;0.03,"VIGILANCE","MAÎTRISÉ"))</x:f>
        <x:v>MAÎTRISÉ</x:v>
      </x:c>
      <x:c r="N23" s="68" t="str"/>
    </x:row>
    <x:row r="24">
      <x:c r="A24" s="123" t="n">
        <x:v>46174</x:v>
      </x:c>
      <x:c r="B24" s="72" t="str">
        <x:v>S003</x:v>
      </x:c>
      <x:c r="C24" s="72" t="n">
        <x:v>26200</x:v>
      </x:c>
      <x:c r="D24" s="72" t="n">
        <x:v>330</x:v>
      </x:c>
      <x:c r="E24" s="72" t="n">
        <x:v>7800</x:v>
      </x:c>
      <x:c r="F24" s="101" t="n">
        <x:v>8008</x:v>
      </x:c>
      <x:c r="G24" s="101" t="n">
        <x:v>8168.16</x:v>
      </x:c>
      <x:c r="H24" s="72" t="n">
        <x:v>7100</x:v>
      </x:c>
      <x:c r="I24" s="127" t="n">
        <x:f>F24/H24</x:f>
        <x:v>1.127887323943662</x:v>
      </x:c>
      <x:c r="J24" s="127" t="n">
        <x:f>F24-G24</x:f>
        <x:v>-160.15999999999985</x:v>
      </x:c>
      <x:c r="K24" s="131" t="n">
        <x:f>IF(G24=0,0,J24/G24)</x:f>
        <x:v>-0.019607843137254884</x:v>
      </x:c>
      <x:c r="L24" s="72" t="n">
        <x:f>(C24+E24)/H24</x:f>
        <x:v>4.788732394366197</x:v>
      </x:c>
      <x:c r="M24" s="72" t="str">
        <x:f>IF(K24&gt;0.08,"ALERTE",IF(K24&gt;0.03,"VIGILANCE","MAÎTRISÉ"))</x:f>
        <x:v>MAÎTRISÉ</x:v>
      </x:c>
      <x:c r="N24" s="72" t="str"/>
    </x:row>
    <x:row r="25">
      <x:c r="A25" s="122" t="n">
        <x:v>46204</x:v>
      </x:c>
      <x:c r="B25" s="68" t="str">
        <x:v>S003</x:v>
      </x:c>
      <x:c r="C25" s="68" t="n">
        <x:v>25500</x:v>
      </x:c>
      <x:c r="D25" s="68" t="n">
        <x:v>338</x:v>
      </x:c>
      <x:c r="E25" s="68" t="n">
        <x:v>6000</x:v>
      </x:c>
      <x:c r="F25" s="100" t="n">
        <x:v>7689.6</x:v>
      </x:c>
      <x:c r="G25" s="100" t="n">
        <x:v>7958.74</x:v>
      </x:c>
      <x:c r="H25" s="68" t="n">
        <x:v>7100</x:v>
      </x:c>
      <x:c r="I25" s="126" t="n">
        <x:f>F25/H25</x:f>
        <x:v>1.0830422535211268</x:v>
      </x:c>
      <x:c r="J25" s="126" t="n">
        <x:f>F25-G25</x:f>
        <x:v>-269.1399999999994</x:v>
      </x:c>
      <x:c r="K25" s="130" t="n">
        <x:f>IF(G25=0,0,J25/G25)</x:f>
        <x:v>-0.033816910717022974</x:v>
      </x:c>
      <x:c r="L25" s="68" t="n">
        <x:f>(C25+E25)/H25</x:f>
        <x:v>4.436619718309859</x:v>
      </x:c>
      <x:c r="M25" s="68" t="str">
        <x:f>IF(K25&gt;0.08,"ALERTE",IF(K25&gt;0.03,"VIGILANCE","MAÎTRISÉ"))</x:f>
        <x:v>MAÎTRISÉ</x:v>
      </x:c>
      <x:c r="N25" s="68" t="str"/>
    </x:row>
    <x:row r="26">
      <x:c r="A26" s="123" t="n">
        <x:v>46023</x:v>
      </x:c>
      <x:c r="B26" s="72" t="str">
        <x:v>S004</x:v>
      </x:c>
      <x:c r="C26" s="72" t="n">
        <x:v>30400</x:v>
      </x:c>
      <x:c r="D26" s="72" t="n">
        <x:v>325</x:v>
      </x:c>
      <x:c r="E26" s="72" t="n">
        <x:v>17700</x:v>
      </x:c>
      <x:c r="F26" s="101" t="n">
        <x:v>10000</x:v>
      </x:c>
      <x:c r="G26" s="101" t="n">
        <x:v>10350</x:v>
      </x:c>
      <x:c r="H26" s="72" t="n">
        <x:v>4100</x:v>
      </x:c>
      <x:c r="I26" s="127" t="n">
        <x:f>F26/H26</x:f>
        <x:v>2.4390243902439024</x:v>
      </x:c>
      <x:c r="J26" s="127" t="n">
        <x:f>F26-G26</x:f>
        <x:v>-350</x:v>
      </x:c>
      <x:c r="K26" s="131" t="n">
        <x:f>IF(G26=0,0,J26/G26)</x:f>
        <x:v>-0.033816425120772944</x:v>
      </x:c>
      <x:c r="L26" s="72" t="n">
        <x:f>(C26+E26)/H26</x:f>
        <x:v>11.731707317073171</x:v>
      </x:c>
      <x:c r="M26" s="72" t="str">
        <x:f>IF(K26&gt;0.08,"ALERTE",IF(K26&gt;0.03,"VIGILANCE","MAÎTRISÉ"))</x:f>
        <x:v>MAÎTRISÉ</x:v>
      </x:c>
      <x:c r="N26" s="72" t="str"/>
    </x:row>
    <x:row r="27">
      <x:c r="A27" s="122" t="n">
        <x:v>46054</x:v>
      </x:c>
      <x:c r="B27" s="68" t="str">
        <x:v>S004</x:v>
      </x:c>
      <x:c r="C27" s="68" t="n">
        <x:v>29700</x:v>
      </x:c>
      <x:c r="D27" s="68" t="n">
        <x:v>333</x:v>
      </x:c>
      <x:c r="E27" s="68" t="n">
        <x:v>15900</x:v>
      </x:c>
      <x:c r="F27" s="100" t="n">
        <x:v>9681.6</x:v>
      </x:c>
      <x:c r="G27" s="100" t="n">
        <x:v>10165.68</x:v>
      </x:c>
      <x:c r="H27" s="68" t="n">
        <x:v>4100</x:v>
      </x:c>
      <x:c r="I27" s="126" t="n">
        <x:f>F27/H27</x:f>
        <x:v>2.3613658536585365</x:v>
      </x:c>
      <x:c r="J27" s="126" t="n">
        <x:f>F27-G27</x:f>
        <x:v>-484.0799999999999</x:v>
      </x:c>
      <x:c r="K27" s="130" t="n">
        <x:f>IF(G27=0,0,J27/G27)</x:f>
        <x:v>-0.04761904761904761</x:v>
      </x:c>
      <x:c r="L27" s="68" t="n">
        <x:f>(C27+E27)/H27</x:f>
        <x:v>11.121951219512194</x:v>
      </x:c>
      <x:c r="M27" s="68" t="str">
        <x:f>IF(K27&gt;0.08,"ALERTE",IF(K27&gt;0.03,"VIGILANCE","MAÎTRISÉ"))</x:f>
        <x:v>MAÎTRISÉ</x:v>
      </x:c>
      <x:c r="N27" s="68" t="str"/>
    </x:row>
    <x:row r="28">
      <x:c r="A28" s="123" t="n">
        <x:v>46082</x:v>
      </x:c>
      <x:c r="B28" s="72" t="str">
        <x:v>S004</x:v>
      </x:c>
      <x:c r="C28" s="72" t="n">
        <x:v>29000</x:v>
      </x:c>
      <x:c r="D28" s="72" t="n">
        <x:v>341</x:v>
      </x:c>
      <x:c r="E28" s="72" t="n">
        <x:v>14100</x:v>
      </x:c>
      <x:c r="F28" s="101" t="n">
        <x:v>9363.2</x:v>
      </x:c>
      <x:c r="G28" s="101" t="n">
        <x:v>9269.57</x:v>
      </x:c>
      <x:c r="H28" s="72" t="n">
        <x:v>4100</x:v>
      </x:c>
      <x:c r="I28" s="127" t="n">
        <x:f>F28/H28</x:f>
        <x:v>2.283707317073171</x:v>
      </x:c>
      <x:c r="J28" s="127" t="n">
        <x:f>F28-G28</x:f>
        <x:v>93.63000000000102</x:v>
      </x:c>
      <x:c r="K28" s="131" t="n">
        <x:f>IF(G28=0,0,J28/G28)</x:f>
        <x:v>0.010100792161880328</x:v>
      </x:c>
      <x:c r="L28" s="72" t="n">
        <x:f>(C28+E28)/H28</x:f>
        <x:v>10.512195121951219</x:v>
      </x:c>
      <x:c r="M28" s="72" t="str">
        <x:f>IF(K28&gt;0.08,"ALERTE",IF(K28&gt;0.03,"VIGILANCE","MAÎTRISÉ"))</x:f>
        <x:v>MAÎTRISÉ</x:v>
      </x:c>
      <x:c r="N28" s="72" t="str"/>
    </x:row>
    <x:row r="29">
      <x:c r="A29" s="122" t="n">
        <x:v>46113</x:v>
      </x:c>
      <x:c r="B29" s="68" t="str">
        <x:v>S004</x:v>
      </x:c>
      <x:c r="C29" s="68" t="n">
        <x:v>28300</x:v>
      </x:c>
      <x:c r="D29" s="68" t="n">
        <x:v>349</x:v>
      </x:c>
      <x:c r="E29" s="68" t="n">
        <x:v>12300</x:v>
      </x:c>
      <x:c r="F29" s="100" t="n">
        <x:v>9044.8</x:v>
      </x:c>
      <x:c r="G29" s="100" t="n">
        <x:v>9090.02</x:v>
      </x:c>
      <x:c r="H29" s="68" t="n">
        <x:v>4100</x:v>
      </x:c>
      <x:c r="I29" s="126" t="n">
        <x:f>F29/H29</x:f>
        <x:v>2.2060487804878046</x:v>
      </x:c>
      <x:c r="J29" s="126" t="n">
        <x:f>F29-G29</x:f>
        <x:v>-45.220000000001164</x:v>
      </x:c>
      <x:c r="K29" s="130" t="n">
        <x:f>IF(G29=0,0,J29/G29)</x:f>
        <x:v>-0.004974686524342208</x:v>
      </x:c>
      <x:c r="L29" s="68" t="n">
        <x:f>(C29+E29)/H29</x:f>
        <x:v>9.902439024390244</x:v>
      </x:c>
      <x:c r="M29" s="68" t="str">
        <x:f>IF(K29&gt;0.08,"ALERTE",IF(K29&gt;0.03,"VIGILANCE","MAÎTRISÉ"))</x:f>
        <x:v>MAÎTRISÉ</x:v>
      </x:c>
      <x:c r="N29" s="68" t="str"/>
    </x:row>
    <x:row r="30">
      <x:c r="A30" s="123" t="n">
        <x:v>46143</x:v>
      </x:c>
      <x:c r="B30" s="72" t="str">
        <x:v>S004</x:v>
      </x:c>
      <x:c r="C30" s="72" t="n">
        <x:v>27600</x:v>
      </x:c>
      <x:c r="D30" s="72" t="n">
        <x:v>357</x:v>
      </x:c>
      <x:c r="E30" s="72" t="n">
        <x:v>10500</x:v>
      </x:c>
      <x:c r="F30" s="101" t="n">
        <x:v>8726.4</x:v>
      </x:c>
      <x:c r="G30" s="101" t="n">
        <x:v>8900.93</x:v>
      </x:c>
      <x:c r="H30" s="72" t="n">
        <x:v>4100</x:v>
      </x:c>
      <x:c r="I30" s="127" t="n">
        <x:f>F30/H30</x:f>
        <x:v>2.128390243902439</x:v>
      </x:c>
      <x:c r="J30" s="127" t="n">
        <x:f>F30-G30</x:f>
        <x:v>-174.53000000000065</x:v>
      </x:c>
      <x:c r="K30" s="131" t="n">
        <x:f>IF(G30=0,0,J30/G30)</x:f>
        <x:v>-0.019608063427080165</x:v>
      </x:c>
      <x:c r="L30" s="72" t="n">
        <x:f>(C30+E30)/H30</x:f>
        <x:v>9.292682926829269</x:v>
      </x:c>
      <x:c r="M30" s="72" t="str">
        <x:f>IF(K30&gt;0.08,"ALERTE",IF(K30&gt;0.03,"VIGILANCE","MAÎTRISÉ"))</x:f>
        <x:v>MAÎTRISÉ</x:v>
      </x:c>
      <x:c r="N30" s="72" t="str"/>
    </x:row>
    <x:row r="31">
      <x:c r="A31" s="122" t="n">
        <x:v>46174</x:v>
      </x:c>
      <x:c r="B31" s="68" t="str">
        <x:v>S004</x:v>
      </x:c>
      <x:c r="C31" s="68" t="n">
        <x:v>26900</x:v>
      </x:c>
      <x:c r="D31" s="68" t="n">
        <x:v>365</x:v>
      </x:c>
      <x:c r="E31" s="68" t="n">
        <x:v>8700</x:v>
      </x:c>
      <x:c r="F31" s="100" t="n">
        <x:v>8408</x:v>
      </x:c>
      <x:c r="G31" s="100" t="n">
        <x:v>8702.28</x:v>
      </x:c>
      <x:c r="H31" s="68" t="n">
        <x:v>4100</x:v>
      </x:c>
      <x:c r="I31" s="126" t="n">
        <x:f>F31/H31</x:f>
        <x:v>2.050731707317073</x:v>
      </x:c>
      <x:c r="J31" s="126" t="n">
        <x:f>F31-G31</x:f>
        <x:v>-294.28000000000065</x:v>
      </x:c>
      <x:c r="K31" s="130" t="n">
        <x:f>IF(G31=0,0,J31/G31)</x:f>
        <x:v>-0.03381642512077302</x:v>
      </x:c>
      <x:c r="L31" s="68" t="n">
        <x:f>(C31+E31)/H31</x:f>
        <x:v>8.682926829268293</x:v>
      </x:c>
      <x:c r="M31" s="68" t="str">
        <x:f>IF(K31&gt;0.08,"ALERTE",IF(K31&gt;0.03,"VIGILANCE","MAÎTRISÉ"))</x:f>
        <x:v>MAÎTRISÉ</x:v>
      </x:c>
      <x:c r="N31" s="68" t="str"/>
    </x:row>
    <x:row r="32">
      <x:c r="A32" s="123" t="n">
        <x:v>46204</x:v>
      </x:c>
      <x:c r="B32" s="72" t="str">
        <x:v>S004</x:v>
      </x:c>
      <x:c r="C32" s="72" t="n">
        <x:v>26200</x:v>
      </x:c>
      <x:c r="D32" s="72" t="n">
        <x:v>373</x:v>
      </x:c>
      <x:c r="E32" s="72" t="n">
        <x:v>6900</x:v>
      </x:c>
      <x:c r="F32" s="101" t="n">
        <x:v>8089.6</x:v>
      </x:c>
      <x:c r="G32" s="101" t="n">
        <x:v>8494.08</x:v>
      </x:c>
      <x:c r="H32" s="72" t="n">
        <x:v>4100</x:v>
      </x:c>
      <x:c r="I32" s="127" t="n">
        <x:f>F32/H32</x:f>
        <x:v>1.9730731707317075</x:v>
      </x:c>
      <x:c r="J32" s="127" t="n">
        <x:f>F32-G32</x:f>
        <x:v>-404.47999999999956</x:v>
      </x:c>
      <x:c r="K32" s="131" t="n">
        <x:f>IF(G32=0,0,J32/G32)</x:f>
        <x:v>-0.04761904761904757</x:v>
      </x:c>
      <x:c r="L32" s="72" t="n">
        <x:f>(C32+E32)/H32</x:f>
        <x:v>8.073170731707316</x:v>
      </x:c>
      <x:c r="M32" s="72" t="str">
        <x:f>IF(K32&gt;0.08,"ALERTE",IF(K32&gt;0.03,"VIGILANCE","MAÎTRISÉ"))</x:f>
        <x:v>MAÎTRISÉ</x:v>
      </x:c>
      <x:c r="N32" s="72" t="str"/>
    </x:row>
    <x:row r="33">
      <x:c r="A33" s="122" t="n">
        <x:v>46023</x:v>
      </x:c>
      <x:c r="B33" s="68" t="str">
        <x:v>S005</x:v>
      </x:c>
      <x:c r="C33" s="68" t="n">
        <x:v>33800</x:v>
      </x:c>
      <x:c r="D33" s="68" t="n">
        <x:v>360</x:v>
      </x:c>
      <x:c r="E33" s="68" t="n">
        <x:v>18600</x:v>
      </x:c>
      <x:c r="F33" s="100" t="n">
        <x:v>10994</x:v>
      </x:c>
      <x:c r="G33" s="100" t="n">
        <x:v>11543.7</x:v>
      </x:c>
      <x:c r="H33" s="68" t="n">
        <x:v>2500</x:v>
      </x:c>
      <x:c r="I33" s="126" t="n">
        <x:f>F33/H33</x:f>
        <x:v>4.3976</x:v>
      </x:c>
      <x:c r="J33" s="126" t="n">
        <x:f>F33-G33</x:f>
        <x:v>-549.7000000000007</x:v>
      </x:c>
      <x:c r="K33" s="130" t="n">
        <x:f>IF(G33=0,0,J33/G33)</x:f>
        <x:v>-0.04761904761904768</x:v>
      </x:c>
      <x:c r="L33" s="68" t="n">
        <x:f>(C33+E33)/H33</x:f>
        <x:v>20.96</x:v>
      </x:c>
      <x:c r="M33" s="68" t="str">
        <x:f>IF(K33&gt;0.08,"ALERTE",IF(K33&gt;0.03,"VIGILANCE","MAÎTRISÉ"))</x:f>
        <x:v>MAÎTRISÉ</x:v>
      </x:c>
      <x:c r="N33" s="68" t="str"/>
    </x:row>
    <x:row r="34">
      <x:c r="A34" s="123" t="n">
        <x:v>46054</x:v>
      </x:c>
      <x:c r="B34" s="72" t="str">
        <x:v>S005</x:v>
      </x:c>
      <x:c r="C34" s="72" t="n">
        <x:v>33100</x:v>
      </x:c>
      <x:c r="D34" s="72" t="n">
        <x:v>368</x:v>
      </x:c>
      <x:c r="E34" s="72" t="n">
        <x:v>16800</x:v>
      </x:c>
      <x:c r="F34" s="101" t="n">
        <x:v>10675.6</x:v>
      </x:c>
      <x:c r="G34" s="101" t="n">
        <x:v>10568.84</x:v>
      </x:c>
      <x:c r="H34" s="72" t="n">
        <x:v>2500</x:v>
      </x:c>
      <x:c r="I34" s="127" t="n">
        <x:f>F34/H34</x:f>
        <x:v>4.27024</x:v>
      </x:c>
      <x:c r="J34" s="127" t="n">
        <x:f>F34-G34</x:f>
        <x:v>106.76000000000022</x:v>
      </x:c>
      <x:c r="K34" s="131" t="n">
        <x:f>IF(G34=0,0,J34/G34)</x:f>
        <x:v>0.01010139239500269</x:v>
      </x:c>
      <x:c r="L34" s="72" t="n">
        <x:f>(C34+E34)/H34</x:f>
        <x:v>19.96</x:v>
      </x:c>
      <x:c r="M34" s="72" t="str">
        <x:f>IF(K34&gt;0.08,"ALERTE",IF(K34&gt;0.03,"VIGILANCE","MAÎTRISÉ"))</x:f>
        <x:v>MAÎTRISÉ</x:v>
      </x:c>
      <x:c r="N34" s="72" t="str"/>
    </x:row>
    <x:row r="35">
      <x:c r="A35" s="122" t="n">
        <x:v>46082</x:v>
      </x:c>
      <x:c r="B35" s="68" t="str">
        <x:v>S005</x:v>
      </x:c>
      <x:c r="C35" s="68" t="n">
        <x:v>32400</x:v>
      </x:c>
      <x:c r="D35" s="68" t="n">
        <x:v>376</x:v>
      </x:c>
      <x:c r="E35" s="68" t="n">
        <x:v>15000</x:v>
      </x:c>
      <x:c r="F35" s="100" t="n">
        <x:v>10357.2</x:v>
      </x:c>
      <x:c r="G35" s="100" t="n">
        <x:v>10408.99</x:v>
      </x:c>
      <x:c r="H35" s="68" t="n">
        <x:v>2500</x:v>
      </x:c>
      <x:c r="I35" s="126" t="n">
        <x:f>F35/H35</x:f>
        <x:v>4.14288</x:v>
      </x:c>
      <x:c r="J35" s="126" t="n">
        <x:f>F35-G35</x:f>
        <x:v>-51.789999999999054</x:v>
      </x:c>
      <x:c r="K35" s="130" t="n">
        <x:f>IF(G35=0,0,J35/G35)</x:f>
        <x:v>-0.004975506749453987</x:v>
      </x:c>
      <x:c r="L35" s="68" t="n">
        <x:f>(C35+E35)/H35</x:f>
        <x:v>18.96</x:v>
      </x:c>
      <x:c r="M35" s="68" t="str">
        <x:f>IF(K35&gt;0.08,"ALERTE",IF(K35&gt;0.03,"VIGILANCE","MAÎTRISÉ"))</x:f>
        <x:v>MAÎTRISÉ</x:v>
      </x:c>
      <x:c r="N35" s="68" t="str"/>
    </x:row>
    <x:row r="36">
      <x:c r="A36" s="123" t="n">
        <x:v>46113</x:v>
      </x:c>
      <x:c r="B36" s="72" t="str">
        <x:v>S005</x:v>
      </x:c>
      <x:c r="C36" s="72" t="n">
        <x:v>31700</x:v>
      </x:c>
      <x:c r="D36" s="72" t="n">
        <x:v>384</x:v>
      </x:c>
      <x:c r="E36" s="72" t="n">
        <x:v>13200</x:v>
      </x:c>
      <x:c r="F36" s="101" t="n">
        <x:v>10038.8</x:v>
      </x:c>
      <x:c r="G36" s="101" t="n">
        <x:v>10239.58</x:v>
      </x:c>
      <x:c r="H36" s="72" t="n">
        <x:v>2500</x:v>
      </x:c>
      <x:c r="I36" s="127" t="n">
        <x:f>F36/H36</x:f>
        <x:v>4.0155199999999995</x:v>
      </x:c>
      <x:c r="J36" s="127" t="n">
        <x:f>F36-G36</x:f>
        <x:v>-200.78000000000065</x:v>
      </x:c>
      <x:c r="K36" s="131" t="n">
        <x:f>IF(G36=0,0,J36/G36)</x:f>
        <x:v>-0.01960822611864946</x:v>
      </x:c>
      <x:c r="L36" s="72" t="n">
        <x:f>(C36+E36)/H36</x:f>
        <x:v>17.96</x:v>
      </x:c>
      <x:c r="M36" s="72" t="str">
        <x:f>IF(K36&gt;0.08,"ALERTE",IF(K36&gt;0.03,"VIGILANCE","MAÎTRISÉ"))</x:f>
        <x:v>MAÎTRISÉ</x:v>
      </x:c>
      <x:c r="N36" s="72" t="str"/>
    </x:row>
    <x:row r="37">
      <x:c r="A37" s="122" t="n">
        <x:v>46143</x:v>
      </x:c>
      <x:c r="B37" s="68" t="str">
        <x:v>S005</x:v>
      </x:c>
      <x:c r="C37" s="68" t="n">
        <x:v>31000</x:v>
      </x:c>
      <x:c r="D37" s="68" t="n">
        <x:v>392</x:v>
      </x:c>
      <x:c r="E37" s="68" t="n">
        <x:v>11400</x:v>
      </x:c>
      <x:c r="F37" s="100" t="n">
        <x:v>9720.4</x:v>
      </x:c>
      <x:c r="G37" s="100" t="n">
        <x:v>10060.61</x:v>
      </x:c>
      <x:c r="H37" s="68" t="n">
        <x:v>2500</x:v>
      </x:c>
      <x:c r="I37" s="126" t="n">
        <x:f>F37/H37</x:f>
        <x:v>3.88816</x:v>
      </x:c>
      <x:c r="J37" s="126" t="n">
        <x:f>F37-G37</x:f>
        <x:v>-340.21000000000095</x:v>
      </x:c>
      <x:c r="K37" s="130" t="n">
        <x:f>IF(G37=0,0,J37/G37)</x:f>
        <x:v>-0.0338160409756467</x:v>
      </x:c>
      <x:c r="L37" s="68" t="n">
        <x:f>(C37+E37)/H37</x:f>
        <x:v>16.96</x:v>
      </x:c>
      <x:c r="M37" s="68" t="str">
        <x:f>IF(K37&gt;0.08,"ALERTE",IF(K37&gt;0.03,"VIGILANCE","MAÎTRISÉ"))</x:f>
        <x:v>MAÎTRISÉ</x:v>
      </x:c>
      <x:c r="N37" s="68" t="str"/>
    </x:row>
    <x:row r="38">
      <x:c r="A38" s="123" t="n">
        <x:v>46174</x:v>
      </x:c>
      <x:c r="B38" s="72" t="str">
        <x:v>S005</x:v>
      </x:c>
      <x:c r="C38" s="72" t="n">
        <x:v>30300</x:v>
      </x:c>
      <x:c r="D38" s="72" t="n">
        <x:v>400</x:v>
      </x:c>
      <x:c r="E38" s="72" t="n">
        <x:v>9600</x:v>
      </x:c>
      <x:c r="F38" s="101" t="n">
        <x:v>9402</x:v>
      </x:c>
      <x:c r="G38" s="101" t="n">
        <x:v>9872.1</x:v>
      </x:c>
      <x:c r="H38" s="72" t="n">
        <x:v>2500</x:v>
      </x:c>
      <x:c r="I38" s="127" t="n">
        <x:f>F38/H38</x:f>
        <x:v>3.7608</x:v>
      </x:c>
      <x:c r="J38" s="127" t="n">
        <x:f>F38-G38</x:f>
        <x:v>-470.10000000000036</x:v>
      </x:c>
      <x:c r="K38" s="131" t="n">
        <x:f>IF(G38=0,0,J38/G38)</x:f>
        <x:v>-0.04761904761904765</x:v>
      </x:c>
      <x:c r="L38" s="72" t="n">
        <x:f>(C38+E38)/H38</x:f>
        <x:v>15.96</x:v>
      </x:c>
      <x:c r="M38" s="72" t="str">
        <x:f>IF(K38&gt;0.08,"ALERTE",IF(K38&gt;0.03,"VIGILANCE","MAÎTRISÉ"))</x:f>
        <x:v>MAÎTRISÉ</x:v>
      </x:c>
      <x:c r="N38" s="72" t="str"/>
    </x:row>
    <x:row r="39">
      <x:c r="A39" s="122" t="n">
        <x:v>46204</x:v>
      </x:c>
      <x:c r="B39" s="68" t="str">
        <x:v>S005</x:v>
      </x:c>
      <x:c r="C39" s="68" t="n">
        <x:v>29600</x:v>
      </x:c>
      <x:c r="D39" s="68" t="n">
        <x:v>408</x:v>
      </x:c>
      <x:c r="E39" s="68" t="n">
        <x:v>7800</x:v>
      </x:c>
      <x:c r="F39" s="100" t="n">
        <x:v>9083.6</x:v>
      </x:c>
      <x:c r="G39" s="100" t="n">
        <x:v>8992.76</x:v>
      </x:c>
      <x:c r="H39" s="68" t="n">
        <x:v>2500</x:v>
      </x:c>
      <x:c r="I39" s="126" t="n">
        <x:f>F39/H39</x:f>
        <x:v>3.6334400000000002</x:v>
      </x:c>
      <x:c r="J39" s="126" t="n">
        <x:f>F39-G39</x:f>
        <x:v>90.84000000000015</x:v>
      </x:c>
      <x:c r="K39" s="130" t="n">
        <x:f>IF(G39=0,0,J39/G39)</x:f>
        <x:v>0.010101459396225424</x:v>
      </x:c>
      <x:c r="L39" s="68" t="n">
        <x:f>(C39+E39)/H39</x:f>
        <x:v>14.96</x:v>
      </x:c>
      <x:c r="M39" s="68" t="str">
        <x:f>IF(K39&gt;0.08,"ALERTE",IF(K39&gt;0.03,"VIGILANCE","MAÎTRISÉ"))</x:f>
        <x:v>MAÎTRISÉ</x:v>
      </x:c>
      <x:c r="N39" s="68" t="str"/>
    </x:row>
    <x:row r="40">
      <x:c r="A40" s="123" t="n">
        <x:v>46023</x:v>
      </x:c>
      <x:c r="B40" s="72" t="str">
        <x:v>S006</x:v>
      </x:c>
      <x:c r="C40" s="72" t="n">
        <x:v>37200</x:v>
      </x:c>
      <x:c r="D40" s="72" t="n">
        <x:v>395</x:v>
      </x:c>
      <x:c r="E40" s="72" t="n">
        <x:v>19500</x:v>
      </x:c>
      <x:c r="F40" s="101" t="n">
        <x:v>11988</x:v>
      </x:c>
      <x:c r="G40" s="101" t="n">
        <x:v>11868.12</x:v>
      </x:c>
      <x:c r="H40" s="72" t="n">
        <x:v>6400</x:v>
      </x:c>
      <x:c r="I40" s="127" t="n">
        <x:f>F40/H40</x:f>
        <x:v>1.873125</x:v>
      </x:c>
      <x:c r="J40" s="127" t="n">
        <x:f>F40-G40</x:f>
        <x:v>119.8799999999992</x:v>
      </x:c>
      <x:c r="K40" s="131" t="n">
        <x:f>IF(G40=0,0,J40/G40)</x:f>
        <x:v>0.010101010101010032</x:v>
      </x:c>
      <x:c r="L40" s="72" t="n">
        <x:f>(C40+E40)/H40</x:f>
        <x:v>8.859375</x:v>
      </x:c>
      <x:c r="M40" s="72" t="str">
        <x:f>IF(K40&gt;0.08,"ALERTE",IF(K40&gt;0.03,"VIGILANCE","MAÎTRISÉ"))</x:f>
        <x:v>MAÎTRISÉ</x:v>
      </x:c>
      <x:c r="N40" s="72" t="str"/>
    </x:row>
    <x:row r="41">
      <x:c r="A41" s="122" t="n">
        <x:v>46054</x:v>
      </x:c>
      <x:c r="B41" s="68" t="str">
        <x:v>S006</x:v>
      </x:c>
      <x:c r="C41" s="68" t="n">
        <x:v>36500</x:v>
      </x:c>
      <x:c r="D41" s="68" t="n">
        <x:v>403</x:v>
      </x:c>
      <x:c r="E41" s="68" t="n">
        <x:v>17700</x:v>
      </x:c>
      <x:c r="F41" s="100" t="n">
        <x:v>11669.6</x:v>
      </x:c>
      <x:c r="G41" s="100" t="n">
        <x:v>11727.95</x:v>
      </x:c>
      <x:c r="H41" s="68" t="n">
        <x:v>6400</x:v>
      </x:c>
      <x:c r="I41" s="126" t="n">
        <x:f>F41/H41</x:f>
        <x:v>1.823375</x:v>
      </x:c>
      <x:c r="J41" s="126" t="n">
        <x:f>F41-G41</x:f>
        <x:v>-58.350000000000364</x:v>
      </x:c>
      <x:c r="K41" s="130" t="n">
        <x:f>IF(G41=0,0,J41/G41)</x:f>
        <x:v>-0.004975294062474717</x:v>
      </x:c>
      <x:c r="L41" s="68" t="n">
        <x:f>(C41+E41)/H41</x:f>
        <x:v>8.46875</x:v>
      </x:c>
      <x:c r="M41" s="68" t="str">
        <x:f>IF(K41&gt;0.08,"ALERTE",IF(K41&gt;0.03,"VIGILANCE","MAÎTRISÉ"))</x:f>
        <x:v>MAÎTRISÉ</x:v>
      </x:c>
      <x:c r="N41" s="68" t="str"/>
    </x:row>
    <x:row r="42">
      <x:c r="A42" s="123" t="n">
        <x:v>46082</x:v>
      </x:c>
      <x:c r="B42" s="72" t="str">
        <x:v>S006</x:v>
      </x:c>
      <x:c r="C42" s="72" t="n">
        <x:v>35800</x:v>
      </x:c>
      <x:c r="D42" s="72" t="n">
        <x:v>411</x:v>
      </x:c>
      <x:c r="E42" s="72" t="n">
        <x:v>15900</x:v>
      </x:c>
      <x:c r="F42" s="101" t="n">
        <x:v>11351.2</x:v>
      </x:c>
      <x:c r="G42" s="101" t="n">
        <x:v>11578.22</x:v>
      </x:c>
      <x:c r="H42" s="72" t="n">
        <x:v>6400</x:v>
      </x:c>
      <x:c r="I42" s="127" t="n">
        <x:f>F42/H42</x:f>
        <x:v>1.773625</x:v>
      </x:c>
      <x:c r="J42" s="127" t="n">
        <x:f>F42-G42</x:f>
        <x:v>-227.01999999999862</x:v>
      </x:c>
      <x:c r="K42" s="131" t="n">
        <x:f>IF(G42=0,0,J42/G42)</x:f>
        <x:v>-0.01960750443505121</x:v>
      </x:c>
      <x:c r="L42" s="72" t="n">
        <x:f>(C42+E42)/H42</x:f>
        <x:v>8.078125</x:v>
      </x:c>
      <x:c r="M42" s="72" t="str">
        <x:f>IF(K42&gt;0.08,"ALERTE",IF(K42&gt;0.03,"VIGILANCE","MAÎTRISÉ"))</x:f>
        <x:v>MAÎTRISÉ</x:v>
      </x:c>
      <x:c r="N42" s="72" t="str"/>
    </x:row>
    <x:row r="43">
      <x:c r="A43" s="122" t="n">
        <x:v>46113</x:v>
      </x:c>
      <x:c r="B43" s="68" t="str">
        <x:v>S006</x:v>
      </x:c>
      <x:c r="C43" s="68" t="n">
        <x:v>35100</x:v>
      </x:c>
      <x:c r="D43" s="68" t="n">
        <x:v>419</x:v>
      </x:c>
      <x:c r="E43" s="68" t="n">
        <x:v>14100</x:v>
      </x:c>
      <x:c r="F43" s="100" t="n">
        <x:v>11032.8</x:v>
      </x:c>
      <x:c r="G43" s="100" t="n">
        <x:v>11418.95</x:v>
      </x:c>
      <x:c r="H43" s="68" t="n">
        <x:v>6400</x:v>
      </x:c>
      <x:c r="I43" s="126" t="n">
        <x:f>F43/H43</x:f>
        <x:v>1.7238749999999998</x:v>
      </x:c>
      <x:c r="J43" s="126" t="n">
        <x:f>F43-G43</x:f>
        <x:v>-386.15000000000146</x:v>
      </x:c>
      <x:c r="K43" s="130" t="n">
        <x:f>IF(G43=0,0,J43/G43)</x:f>
        <x:v>-0.03381659434536463</x:v>
      </x:c>
      <x:c r="L43" s="68" t="n">
        <x:f>(C43+E43)/H43</x:f>
        <x:v>7.6875</x:v>
      </x:c>
      <x:c r="M43" s="68" t="str">
        <x:f>IF(K43&gt;0.08,"ALERTE",IF(K43&gt;0.03,"VIGILANCE","MAÎTRISÉ"))</x:f>
        <x:v>MAÎTRISÉ</x:v>
      </x:c>
      <x:c r="N43" s="68" t="str"/>
    </x:row>
    <x:row r="44">
      <x:c r="A44" s="123" t="n">
        <x:v>46143</x:v>
      </x:c>
      <x:c r="B44" s="72" t="str">
        <x:v>S006</x:v>
      </x:c>
      <x:c r="C44" s="72" t="n">
        <x:v>34400</x:v>
      </x:c>
      <x:c r="D44" s="72" t="n">
        <x:v>427</x:v>
      </x:c>
      <x:c r="E44" s="72" t="n">
        <x:v>12300</x:v>
      </x:c>
      <x:c r="F44" s="101" t="n">
        <x:v>10714.4</x:v>
      </x:c>
      <x:c r="G44" s="101" t="n">
        <x:v>11250.12</x:v>
      </x:c>
      <x:c r="H44" s="72" t="n">
        <x:v>6400</x:v>
      </x:c>
      <x:c r="I44" s="127" t="n">
        <x:f>F44/H44</x:f>
        <x:v>1.6741249999999999</x:v>
      </x:c>
      <x:c r="J44" s="127" t="n">
        <x:f>F44-G44</x:f>
        <x:v>-535.7200000000012</x:v>
      </x:c>
      <x:c r="K44" s="131" t="n">
        <x:f>IF(G44=0,0,J44/G44)</x:f>
        <x:v>-0.04761904761904772</x:v>
      </x:c>
      <x:c r="L44" s="72" t="n">
        <x:f>(C44+E44)/H44</x:f>
        <x:v>7.296875</x:v>
      </x:c>
      <x:c r="M44" s="72" t="str">
        <x:f>IF(K44&gt;0.08,"ALERTE",IF(K44&gt;0.03,"VIGILANCE","MAÎTRISÉ"))</x:f>
        <x:v>MAÎTRISÉ</x:v>
      </x:c>
      <x:c r="N44" s="72" t="str"/>
    </x:row>
    <x:row r="45">
      <x:c r="A45" s="122" t="n">
        <x:v>46174</x:v>
      </x:c>
      <x:c r="B45" s="68" t="str">
        <x:v>S006</x:v>
      </x:c>
      <x:c r="C45" s="68" t="n">
        <x:v>33700</x:v>
      </x:c>
      <x:c r="D45" s="68" t="n">
        <x:v>435</x:v>
      </x:c>
      <x:c r="E45" s="68" t="n">
        <x:v>10500</x:v>
      </x:c>
      <x:c r="F45" s="100" t="n">
        <x:v>10396</x:v>
      </x:c>
      <x:c r="G45" s="100" t="n">
        <x:v>10292.04</x:v>
      </x:c>
      <x:c r="H45" s="68" t="n">
        <x:v>6400</x:v>
      </x:c>
      <x:c r="I45" s="126" t="n">
        <x:f>F45/H45</x:f>
        <x:v>1.624375</x:v>
      </x:c>
      <x:c r="J45" s="126" t="n">
        <x:f>F45-G45</x:f>
        <x:v>103.95999999999913</x:v>
      </x:c>
      <x:c r="K45" s="130" t="n">
        <x:f>IF(G45=0,0,J45/G45)</x:f>
        <x:v>0.010101010101010015</x:v>
      </x:c>
      <x:c r="L45" s="68" t="n">
        <x:f>(C45+E45)/H45</x:f>
        <x:v>6.90625</x:v>
      </x:c>
      <x:c r="M45" s="68" t="str">
        <x:f>IF(K45&gt;0.08,"ALERTE",IF(K45&gt;0.03,"VIGILANCE","MAÎTRISÉ"))</x:f>
        <x:v>MAÎTRISÉ</x:v>
      </x:c>
      <x:c r="N45" s="68" t="str"/>
    </x:row>
    <x:row r="46">
      <x:c r="A46" s="123" t="n">
        <x:v>46204</x:v>
      </x:c>
      <x:c r="B46" s="72" t="str">
        <x:v>S006</x:v>
      </x:c>
      <x:c r="C46" s="72" t="n">
        <x:v>33000</x:v>
      </x:c>
      <x:c r="D46" s="72" t="n">
        <x:v>443</x:v>
      </x:c>
      <x:c r="E46" s="72" t="n">
        <x:v>8700</x:v>
      </x:c>
      <x:c r="F46" s="101" t="n">
        <x:v>10077.6</x:v>
      </x:c>
      <x:c r="G46" s="101" t="n">
        <x:v>10127.99</x:v>
      </x:c>
      <x:c r="H46" s="72" t="n">
        <x:v>6400</x:v>
      </x:c>
      <x:c r="I46" s="127" t="n">
        <x:f>F46/H46</x:f>
        <x:v>1.5746250000000002</x:v>
      </x:c>
      <x:c r="J46" s="127" t="n">
        <x:f>F46-G46</x:f>
        <x:v>-50.38999999999942</x:v>
      </x:c>
      <x:c r="K46" s="131" t="n">
        <x:f>IF(G46=0,0,J46/G46)</x:f>
        <x:v>-0.004975320868207751</x:v>
      </x:c>
      <x:c r="L46" s="72" t="n">
        <x:f>(C46+E46)/H46</x:f>
        <x:v>6.515625</x:v>
      </x:c>
      <x:c r="M46" s="72" t="str">
        <x:f>IF(K46&gt;0.08,"ALERTE",IF(K46&gt;0.03,"VIGILANCE","MAÎTRISÉ"))</x:f>
        <x:v>MAÎTRISÉ</x:v>
      </x:c>
      <x:c r="N46" s="72" t="str"/>
    </x:row>
    <x:row r="47">
      <x:c r="A47" s="122" t="n">
        <x:v>46023</x:v>
      </x:c>
      <x:c r="B47" s="68" t="str">
        <x:v>S007</x:v>
      </x:c>
      <x:c r="C47" s="68" t="n">
        <x:v>37900</x:v>
      </x:c>
      <x:c r="D47" s="68" t="n">
        <x:v>430</x:v>
      </x:c>
      <x:c r="E47" s="68" t="n">
        <x:v>20400</x:v>
      </x:c>
      <x:c r="F47" s="100" t="n">
        <x:v>12388</x:v>
      </x:c>
      <x:c r="G47" s="100" t="n">
        <x:v>12449.94</x:v>
      </x:c>
      <x:c r="H47" s="68" t="n">
        <x:v>3600</x:v>
      </x:c>
      <x:c r="I47" s="126" t="n">
        <x:f>F47/H47</x:f>
        <x:v>3.4411111111111112</x:v>
      </x:c>
      <x:c r="J47" s="126" t="n">
        <x:f>F47-G47</x:f>
        <x:v>-61.94000000000051</x:v>
      </x:c>
      <x:c r="K47" s="130" t="n">
        <x:f>IF(G47=0,0,J47/G47)</x:f>
        <x:v>-0.004975124378109493</x:v>
      </x:c>
      <x:c r="L47" s="68" t="n">
        <x:f>(C47+E47)/H47</x:f>
        <x:v>16.194444444444443</x:v>
      </x:c>
      <x:c r="M47" s="68" t="str">
        <x:f>IF(K47&gt;0.08,"ALERTE",IF(K47&gt;0.03,"VIGILANCE","MAÎTRISÉ"))</x:f>
        <x:v>MAÎTRISÉ</x:v>
      </x:c>
      <x:c r="N47" s="68" t="str"/>
    </x:row>
    <x:row r="48">
      <x:c r="A48" s="123" t="n">
        <x:v>46054</x:v>
      </x:c>
      <x:c r="B48" s="72" t="str">
        <x:v>S007</x:v>
      </x:c>
      <x:c r="C48" s="72" t="n">
        <x:v>37200</x:v>
      </x:c>
      <x:c r="D48" s="72" t="n">
        <x:v>438</x:v>
      </x:c>
      <x:c r="E48" s="72" t="n">
        <x:v>18600</x:v>
      </x:c>
      <x:c r="F48" s="101" t="n">
        <x:v>12069.6</x:v>
      </x:c>
      <x:c r="G48" s="101" t="n">
        <x:v>12310.99</x:v>
      </x:c>
      <x:c r="H48" s="72" t="n">
        <x:v>3600</x:v>
      </x:c>
      <x:c r="I48" s="127" t="n">
        <x:f>F48/H48</x:f>
        <x:v>3.352666666666667</x:v>
      </x:c>
      <x:c r="J48" s="127" t="n">
        <x:f>F48-G48</x:f>
        <x:v>-241.38999999999942</x:v>
      </x:c>
      <x:c r="K48" s="131" t="n">
        <x:f>IF(G48=0,0,J48/G48)</x:f>
        <x:v>-0.019607683866204054</x:v>
      </x:c>
      <x:c r="L48" s="72" t="n">
        <x:f>(C48+E48)/H48</x:f>
        <x:v>15.5</x:v>
      </x:c>
      <x:c r="M48" s="72" t="str">
        <x:f>IF(K48&gt;0.08,"ALERTE",IF(K48&gt;0.03,"VIGILANCE","MAÎTRISÉ"))</x:f>
        <x:v>MAÎTRISÉ</x:v>
      </x:c>
      <x:c r="N48" s="72" t="str"/>
    </x:row>
    <x:row r="49">
      <x:c r="A49" s="122" t="n">
        <x:v>46082</x:v>
      </x:c>
      <x:c r="B49" s="68" t="str">
        <x:v>S007</x:v>
      </x:c>
      <x:c r="C49" s="68" t="n">
        <x:v>36500</x:v>
      </x:c>
      <x:c r="D49" s="68" t="n">
        <x:v>446</x:v>
      </x:c>
      <x:c r="E49" s="68" t="n">
        <x:v>16800</x:v>
      </x:c>
      <x:c r="F49" s="100" t="n">
        <x:v>11751.2</x:v>
      </x:c>
      <x:c r="G49" s="100" t="n">
        <x:v>12162.49</x:v>
      </x:c>
      <x:c r="H49" s="68" t="n">
        <x:v>3600</x:v>
      </x:c>
      <x:c r="I49" s="126" t="n">
        <x:f>F49/H49</x:f>
        <x:v>3.2642222222222226</x:v>
      </x:c>
      <x:c r="J49" s="126" t="n">
        <x:f>F49-G49</x:f>
        <x:v>-411.28999999999905</x:v>
      </x:c>
      <x:c r="K49" s="130" t="n">
        <x:f>IF(G49=0,0,J49/G49)</x:f>
        <x:v>-0.033816266241534346</x:v>
      </x:c>
      <x:c r="L49" s="68" t="n">
        <x:f>(C49+E49)/H49</x:f>
        <x:v>14.805555555555555</x:v>
      </x:c>
      <x:c r="M49" s="68" t="str">
        <x:f>IF(K49&gt;0.08,"ALERTE",IF(K49&gt;0.03,"VIGILANCE","MAÎTRISÉ"))</x:f>
        <x:v>MAÎTRISÉ</x:v>
      </x:c>
      <x:c r="N49" s="68" t="str"/>
    </x:row>
    <x:row r="50">
      <x:c r="A50" s="123" t="n">
        <x:v>46113</x:v>
      </x:c>
      <x:c r="B50" s="72" t="str">
        <x:v>S007</x:v>
      </x:c>
      <x:c r="C50" s="72" t="n">
        <x:v>35800</x:v>
      </x:c>
      <x:c r="D50" s="72" t="n">
        <x:v>454</x:v>
      </x:c>
      <x:c r="E50" s="72" t="n">
        <x:v>15000</x:v>
      </x:c>
      <x:c r="F50" s="101" t="n">
        <x:v>11432.8</x:v>
      </x:c>
      <x:c r="G50" s="101" t="n">
        <x:v>12004.44</x:v>
      </x:c>
      <x:c r="H50" s="72" t="n">
        <x:v>3600</x:v>
      </x:c>
      <x:c r="I50" s="127" t="n">
        <x:f>F50/H50</x:f>
        <x:v>3.1757777777777774</x:v>
      </x:c>
      <x:c r="J50" s="127" t="n">
        <x:f>F50-G50</x:f>
        <x:v>-571.6400000000012</x:v>
      </x:c>
      <x:c r="K50" s="131" t="n">
        <x:f>IF(G50=0,0,J50/G50)</x:f>
        <x:v>-0.04761904761904772</x:v>
      </x:c>
      <x:c r="L50" s="72" t="n">
        <x:f>(C50+E50)/H50</x:f>
        <x:v>14.11111111111111</x:v>
      </x:c>
      <x:c r="M50" s="72" t="str">
        <x:f>IF(K50&gt;0.08,"ALERTE",IF(K50&gt;0.03,"VIGILANCE","MAÎTRISÉ"))</x:f>
        <x:v>MAÎTRISÉ</x:v>
      </x:c>
      <x:c r="N50" s="72" t="str"/>
    </x:row>
    <x:row r="51">
      <x:c r="A51" s="122" t="n">
        <x:v>46143</x:v>
      </x:c>
      <x:c r="B51" s="68" t="str">
        <x:v>S007</x:v>
      </x:c>
      <x:c r="C51" s="68" t="n">
        <x:v>35100</x:v>
      </x:c>
      <x:c r="D51" s="68" t="n">
        <x:v>462</x:v>
      </x:c>
      <x:c r="E51" s="68" t="n">
        <x:v>13200</x:v>
      </x:c>
      <x:c r="F51" s="100" t="n">
        <x:v>11114.4</x:v>
      </x:c>
      <x:c r="G51" s="100" t="n">
        <x:v>11003.26</x:v>
      </x:c>
      <x:c r="H51" s="68" t="n">
        <x:v>3600</x:v>
      </x:c>
      <x:c r="I51" s="126" t="n">
        <x:f>F51/H51</x:f>
        <x:v>3.087333333333333</x:v>
      </x:c>
      <x:c r="J51" s="126" t="n">
        <x:f>F51-G51</x:f>
        <x:v>111.13999999999942</x:v>
      </x:c>
      <x:c r="K51" s="130" t="n">
        <x:f>IF(G51=0,0,J51/G51)</x:f>
        <x:v>0.010100642900376744</x:v>
      </x:c>
      <x:c r="L51" s="68" t="n">
        <x:f>(C51+E51)/H51</x:f>
        <x:v>13.416666666666666</x:v>
      </x:c>
      <x:c r="M51" s="68" t="str">
        <x:f>IF(K51&gt;0.08,"ALERTE",IF(K51&gt;0.03,"VIGILANCE","MAÎTRISÉ"))</x:f>
        <x:v>MAÎTRISÉ</x:v>
      </x:c>
      <x:c r="N51" s="68" t="str"/>
    </x:row>
    <x:row r="52">
      <x:c r="A52" s="123" t="n">
        <x:v>46174</x:v>
      </x:c>
      <x:c r="B52" s="72" t="str">
        <x:v>S007</x:v>
      </x:c>
      <x:c r="C52" s="72" t="n">
        <x:v>34400</x:v>
      </x:c>
      <x:c r="D52" s="72" t="n">
        <x:v>470</x:v>
      </x:c>
      <x:c r="E52" s="72" t="n">
        <x:v>11400</x:v>
      </x:c>
      <x:c r="F52" s="101" t="n">
        <x:v>10796</x:v>
      </x:c>
      <x:c r="G52" s="101" t="n">
        <x:v>10849.98</x:v>
      </x:c>
      <x:c r="H52" s="72" t="n">
        <x:v>3600</x:v>
      </x:c>
      <x:c r="I52" s="127" t="n">
        <x:f>F52/H52</x:f>
        <x:v>2.9988888888888887</x:v>
      </x:c>
      <x:c r="J52" s="127" t="n">
        <x:f>F52-G52</x:f>
        <x:v>-53.97999999999956</x:v>
      </x:c>
      <x:c r="K52" s="131" t="n">
        <x:f>IF(G52=0,0,J52/G52)</x:f>
        <x:v>-0.004975124378109413</x:v>
      </x:c>
      <x:c r="L52" s="72" t="n">
        <x:f>(C52+E52)/H52</x:f>
        <x:v>12.722222222222221</x:v>
      </x:c>
      <x:c r="M52" s="72" t="str">
        <x:f>IF(K52&gt;0.08,"ALERTE",IF(K52&gt;0.03,"VIGILANCE","MAÎTRISÉ"))</x:f>
        <x:v>MAÎTRISÉ</x:v>
      </x:c>
      <x:c r="N52" s="72" t="str"/>
    </x:row>
    <x:row r="53">
      <x:c r="A53" s="122" t="n">
        <x:v>46204</x:v>
      </x:c>
      <x:c r="B53" s="68" t="str">
        <x:v>S007</x:v>
      </x:c>
      <x:c r="C53" s="68" t="n">
        <x:v>33700</x:v>
      </x:c>
      <x:c r="D53" s="68" t="n">
        <x:v>478</x:v>
      </x:c>
      <x:c r="E53" s="68" t="n">
        <x:v>9600</x:v>
      </x:c>
      <x:c r="F53" s="100" t="n">
        <x:v>10477.6</x:v>
      </x:c>
      <x:c r="G53" s="100" t="n">
        <x:v>10687.15</x:v>
      </x:c>
      <x:c r="H53" s="68" t="n">
        <x:v>3600</x:v>
      </x:c>
      <x:c r="I53" s="126" t="n">
        <x:f>F53/H53</x:f>
        <x:v>2.9104444444444444</x:v>
      </x:c>
      <x:c r="J53" s="126" t="n">
        <x:f>F53-G53</x:f>
        <x:v>-209.54999999999927</x:v>
      </x:c>
      <x:c r="K53" s="130" t="n">
        <x:f>IF(G53=0,0,J53/G53)</x:f>
        <x:v>-0.019607659666047477</x:v>
      </x:c>
      <x:c r="L53" s="68" t="n">
        <x:f>(C53+E53)/H53</x:f>
        <x:v>12.027777777777779</x:v>
      </x:c>
      <x:c r="M53" s="68" t="str">
        <x:f>IF(K53&gt;0.08,"ALERTE",IF(K53&gt;0.03,"VIGILANCE","MAÎTRISÉ"))</x:f>
        <x:v>MAÎTRISÉ</x:v>
      </x:c>
      <x:c r="N53" s="68" t="str"/>
    </x:row>
    <x:row r="54">
      <x:c r="A54" s="123" t="n">
        <x:v>46023</x:v>
      </x:c>
      <x:c r="B54" s="72" t="str">
        <x:v>S008</x:v>
      </x:c>
      <x:c r="C54" s="72" t="n">
        <x:v>41300</x:v>
      </x:c>
      <x:c r="D54" s="72" t="n">
        <x:v>465</x:v>
      </x:c>
      <x:c r="E54" s="72" t="n">
        <x:v>21300</x:v>
      </x:c>
      <x:c r="F54" s="101" t="n">
        <x:v>13382</x:v>
      </x:c>
      <x:c r="G54" s="101" t="n">
        <x:v>13649.64</x:v>
      </x:c>
      <x:c r="H54" s="72" t="n">
        <x:v>5200</x:v>
      </x:c>
      <x:c r="I54" s="127" t="n">
        <x:f>F54/H54</x:f>
        <x:v>2.5734615384615385</x:v>
      </x:c>
      <x:c r="J54" s="127" t="n">
        <x:f>F54-G54</x:f>
        <x:v>-267.6399999999994</x:v>
      </x:c>
      <x:c r="K54" s="131" t="n">
        <x:f>IF(G54=0,0,J54/G54)</x:f>
        <x:v>-0.01960784313725486</x:v>
      </x:c>
      <x:c r="L54" s="72" t="n">
        <x:f>(C54+E54)/H54</x:f>
        <x:v>12.038461538461538</x:v>
      </x:c>
      <x:c r="M54" s="72" t="str">
        <x:f>IF(K54&gt;0.08,"ALERTE",IF(K54&gt;0.03,"VIGILANCE","MAÎTRISÉ"))</x:f>
        <x:v>MAÎTRISÉ</x:v>
      </x:c>
      <x:c r="N54" s="72" t="str"/>
    </x:row>
    <x:row r="55">
      <x:c r="A55" s="122" t="n">
        <x:v>46054</x:v>
      </x:c>
      <x:c r="B55" s="68" t="str">
        <x:v>S008</x:v>
      </x:c>
      <x:c r="C55" s="68" t="n">
        <x:v>40600</x:v>
      </x:c>
      <x:c r="D55" s="68" t="n">
        <x:v>473</x:v>
      </x:c>
      <x:c r="E55" s="68" t="n">
        <x:v>19500</x:v>
      </x:c>
      <x:c r="F55" s="100" t="n">
        <x:v>13063.6</x:v>
      </x:c>
      <x:c r="G55" s="100" t="n">
        <x:v>13520.83</x:v>
      </x:c>
      <x:c r="H55" s="68" t="n">
        <x:v>5200</x:v>
      </x:c>
      <x:c r="I55" s="126" t="n">
        <x:f>F55/H55</x:f>
        <x:v>2.5122307692307695</x:v>
      </x:c>
      <x:c r="J55" s="126" t="n">
        <x:f>F55-G55</x:f>
        <x:v>-457.22999999999956</x:v>
      </x:c>
      <x:c r="K55" s="130" t="n">
        <x:f>IF(G55=0,0,J55/G55)</x:f>
        <x:v>-0.03381671095635398</x:v>
      </x:c>
      <x:c r="L55" s="68" t="n">
        <x:f>(C55+E55)/H55</x:f>
        <x:v>11.557692307692308</x:v>
      </x:c>
      <x:c r="M55" s="68" t="str">
        <x:f>IF(K55&gt;0.08,"ALERTE",IF(K55&gt;0.03,"VIGILANCE","MAÎTRISÉ"))</x:f>
        <x:v>MAÎTRISÉ</x:v>
      </x:c>
      <x:c r="N55" s="68" t="str"/>
    </x:row>
    <x:row r="56">
      <x:c r="A56" s="123" t="n">
        <x:v>46082</x:v>
      </x:c>
      <x:c r="B56" s="72" t="str">
        <x:v>S008</x:v>
      </x:c>
      <x:c r="C56" s="72" t="n">
        <x:v>39900</x:v>
      </x:c>
      <x:c r="D56" s="72" t="n">
        <x:v>481</x:v>
      </x:c>
      <x:c r="E56" s="72" t="n">
        <x:v>17700</x:v>
      </x:c>
      <x:c r="F56" s="101" t="n">
        <x:v>12745.2</x:v>
      </x:c>
      <x:c r="G56" s="101" t="n">
        <x:v>13382.46</x:v>
      </x:c>
      <x:c r="H56" s="72" t="n">
        <x:v>5200</x:v>
      </x:c>
      <x:c r="I56" s="127" t="n">
        <x:f>F56/H56</x:f>
        <x:v>2.451</x:v>
      </x:c>
      <x:c r="J56" s="127" t="n">
        <x:f>F56-G56</x:f>
        <x:v>-637.2599999999984</x:v>
      </x:c>
      <x:c r="K56" s="131" t="n">
        <x:f>IF(G56=0,0,J56/G56)</x:f>
        <x:v>-0.047619047619047505</x:v>
      </x:c>
      <x:c r="L56" s="72" t="n">
        <x:f>(C56+E56)/H56</x:f>
        <x:v>11.076923076923077</x:v>
      </x:c>
      <x:c r="M56" s="72" t="str">
        <x:f>IF(K56&gt;0.08,"ALERTE",IF(K56&gt;0.03,"VIGILANCE","MAÎTRISÉ"))</x:f>
        <x:v>MAÎTRISÉ</x:v>
      </x:c>
      <x:c r="N56" s="72" t="str"/>
    </x:row>
    <x:row r="57">
      <x:c r="A57" s="122" t="n">
        <x:v>46113</x:v>
      </x:c>
      <x:c r="B57" s="68" t="str">
        <x:v>S008</x:v>
      </x:c>
      <x:c r="C57" s="68" t="n">
        <x:v>39200</x:v>
      </x:c>
      <x:c r="D57" s="68" t="n">
        <x:v>489</x:v>
      </x:c>
      <x:c r="E57" s="68" t="n">
        <x:v>15900</x:v>
      </x:c>
      <x:c r="F57" s="100" t="n">
        <x:v>12426.8</x:v>
      </x:c>
      <x:c r="G57" s="100" t="n">
        <x:v>12302.53</x:v>
      </x:c>
      <x:c r="H57" s="68" t="n">
        <x:v>5200</x:v>
      </x:c>
      <x:c r="I57" s="126" t="n">
        <x:f>F57/H57</x:f>
        <x:v>2.3897692307692306</x:v>
      </x:c>
      <x:c r="J57" s="126" t="n">
        <x:f>F57-G57</x:f>
        <x:v>124.26999999999862</x:v>
      </x:c>
      <x:c r="K57" s="130" t="n">
        <x:f>IF(G57=0,0,J57/G57)</x:f>
        <x:v>0.010101174311300084</x:v>
      </x:c>
      <x:c r="L57" s="68" t="n">
        <x:f>(C57+E57)/H57</x:f>
        <x:v>10.596153846153847</x:v>
      </x:c>
      <x:c r="M57" s="68" t="str">
        <x:f>IF(K57&gt;0.08,"ALERTE",IF(K57&gt;0.03,"VIGILANCE","MAÎTRISÉ"))</x:f>
        <x:v>MAÎTRISÉ</x:v>
      </x:c>
      <x:c r="N57" s="68" t="str"/>
    </x:row>
    <x:row r="58">
      <x:c r="A58" s="123" t="n">
        <x:v>46143</x:v>
      </x:c>
      <x:c r="B58" s="72" t="str">
        <x:v>S008</x:v>
      </x:c>
      <x:c r="C58" s="72" t="n">
        <x:v>38500</x:v>
      </x:c>
      <x:c r="D58" s="72" t="n">
        <x:v>497</x:v>
      </x:c>
      <x:c r="E58" s="72" t="n">
        <x:v>14100</x:v>
      </x:c>
      <x:c r="F58" s="101" t="n">
        <x:v>12108.4</x:v>
      </x:c>
      <x:c r="G58" s="101" t="n">
        <x:v>12168.94</x:v>
      </x:c>
      <x:c r="H58" s="72" t="n">
        <x:v>5200</x:v>
      </x:c>
      <x:c r="I58" s="127" t="n">
        <x:f>F58/H58</x:f>
        <x:v>2.3285384615384617</x:v>
      </x:c>
      <x:c r="J58" s="127" t="n">
        <x:f>F58-G58</x:f>
        <x:v>-60.54000000000087</x:v>
      </x:c>
      <x:c r="K58" s="131" t="n">
        <x:f>IF(G58=0,0,J58/G58)</x:f>
        <x:v>-0.004974960842932981</x:v>
      </x:c>
      <x:c r="L58" s="72" t="n">
        <x:f>(C58+E58)/H58</x:f>
        <x:v>10.115384615384615</x:v>
      </x:c>
      <x:c r="M58" s="72" t="str">
        <x:f>IF(K58&gt;0.08,"ALERTE",IF(K58&gt;0.03,"VIGILANCE","MAÎTRISÉ"))</x:f>
        <x:v>MAÎTRISÉ</x:v>
      </x:c>
      <x:c r="N58" s="72" t="str"/>
    </x:row>
    <x:row r="59">
      <x:c r="A59" s="122" t="n">
        <x:v>46174</x:v>
      </x:c>
      <x:c r="B59" s="68" t="str">
        <x:v>S008</x:v>
      </x:c>
      <x:c r="C59" s="68" t="n">
        <x:v>37800</x:v>
      </x:c>
      <x:c r="D59" s="68" t="n">
        <x:v>505</x:v>
      </x:c>
      <x:c r="E59" s="68" t="n">
        <x:v>12300</x:v>
      </x:c>
      <x:c r="F59" s="100" t="n">
        <x:v>11790</x:v>
      </x:c>
      <x:c r="G59" s="100" t="n">
        <x:v>12025.8</x:v>
      </x:c>
      <x:c r="H59" s="68" t="n">
        <x:v>5200</x:v>
      </x:c>
      <x:c r="I59" s="126" t="n">
        <x:f>F59/H59</x:f>
        <x:v>2.2673076923076922</x:v>
      </x:c>
      <x:c r="J59" s="126" t="n">
        <x:f>F59-G59</x:f>
        <x:v>-235.79999999999927</x:v>
      </x:c>
      <x:c r="K59" s="130" t="n">
        <x:f>IF(G59=0,0,J59/G59)</x:f>
        <x:v>-0.019607843137254843</x:v>
      </x:c>
      <x:c r="L59" s="68" t="n">
        <x:f>(C59+E59)/H59</x:f>
        <x:v>9.634615384615385</x:v>
      </x:c>
      <x:c r="M59" s="68" t="str">
        <x:f>IF(K59&gt;0.08,"ALERTE",IF(K59&gt;0.03,"VIGILANCE","MAÎTRISÉ"))</x:f>
        <x:v>MAÎTRISÉ</x:v>
      </x:c>
      <x:c r="N59" s="68" t="str"/>
    </x:row>
    <x:row r="60">
      <x:c r="A60" s="123" t="n">
        <x:v>46204</x:v>
      </x:c>
      <x:c r="B60" s="72" t="str">
        <x:v>S008</x:v>
      </x:c>
      <x:c r="C60" s="72" t="n">
        <x:v>37100</x:v>
      </x:c>
      <x:c r="D60" s="72" t="n">
        <x:v>513</x:v>
      </x:c>
      <x:c r="E60" s="72" t="n">
        <x:v>10500</x:v>
      </x:c>
      <x:c r="F60" s="101" t="n">
        <x:v>11471.6</x:v>
      </x:c>
      <x:c r="G60" s="101" t="n">
        <x:v>11873.11</x:v>
      </x:c>
      <x:c r="H60" s="72" t="n">
        <x:v>5200</x:v>
      </x:c>
      <x:c r="I60" s="127" t="n">
        <x:f>F60/H60</x:f>
        <x:v>2.2060769230769233</x:v>
      </x:c>
      <x:c r="J60" s="127" t="n">
        <x:f>F60-G60</x:f>
        <x:v>-401.5100000000002</x:v>
      </x:c>
      <x:c r="K60" s="131" t="n">
        <x:f>IF(G60=0,0,J60/G60)</x:f>
        <x:v>-0.03381675062388879</x:v>
      </x:c>
      <x:c r="L60" s="72" t="n">
        <x:f>(C60+E60)/H60</x:f>
        <x:v>9.153846153846153</x:v>
      </x:c>
      <x:c r="M60" s="72" t="str">
        <x:f>IF(K60&gt;0.08,"ALERTE",IF(K60&gt;0.03,"VIGILANCE","MAÎTRISÉ"))</x:f>
        <x:v>MAÎTRISÉ</x:v>
      </x:c>
      <x:c r="N60" s="72" t="str"/>
    </x:row>
  </x:sheetData>
  <x:mergeCells>
    <x:mergeCell ref="A1:N1"/>
    <x:mergeCell ref="A2:N2"/>
    <x:mergeCell ref="P1:S1"/>
    <x:mergeCell ref="P2:S2"/>
  </x:mergeCells>
  <x:conditionalFormatting sqref="M5:M60">
    <x:cfRule type="expression" dxfId="8" priority="1">
      <x:formula>M5="ALERTE"</x:formula>
    </x:cfRule>
    <x:cfRule type="expression" dxfId="9" priority="2">
      <x:formula>M5="VIGILANCE"</x:formula>
    </x:cfRule>
  </x:conditionalFormatting>
  <x:conditionalFormatting sqref="L5:L60">
    <x:cfRule type="dataBar" priority="3">
      <x:dataBar>
        <x:cfvo type="min"/>
        <x:cfvo type="max"/>
        <x:color rgb="FF159A9C"/>
      </x:dataBar>
      <x:extLst>
        <x:ext xmlns:x14="http://schemas.microsoft.com/office/spreadsheetml/2009/9/main" uri="{B025F937-C7B1-47D3-B67F-A62EFF666E3E}">
          <x14:id>{C75297AB-958B-70F1-B3C5-6589007641C6}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C75297AB-958B-70F1-B3C5-6589007641C6}">
            <x14:dataBar gradient="1">
              <x14:cfvo type="min"/>
              <x14:cfvo type="max"/>
              <x14:fillColor rgb="FF159A9C"/>
            </x14:dataBar>
          </x14:cfRule>
          <xm:sqref>L5:L60</xm:sqref>
        </x14:conditionalFormatting>
      </x14:conditionalFormattings>
    </x:ext>
  </x:extLst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28" hidden="0" customWidth="1"/>
    <x:col min="4" max="4" width="20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 ht="32" customHeight="1">
      <x:c r="A1" s="296" t="str">
        <x:v>FACILITY MANAGEMENT — BUDGETS, OPEX &amp; CAPEX</x:v>
      </x:c>
      <x:c r="B1" s="296"/>
      <x:c r="C1" s="296"/>
      <x:c r="D1" s="296"/>
      <x:c r="E1" s="296"/>
      <x:c r="F1" s="296"/>
      <x:c r="G1" s="296"/>
      <x:c r="H1" s="296"/>
      <x:c r="I1" s="296"/>
      <x:c r="J1" s="296"/>
      <x:c r="K1" s="296"/>
      <x:c r="L1" s="296"/>
      <x:c r="M1" s="296"/>
      <x:c r="N1" s="296"/>
      <x:c r="O1" s="297"/>
      <x:c r="P1" s="298" t="str">
        <x:v>OUTIL — ARBITRAGE CAPEX</x:v>
      </x:c>
      <x:c r="Q1" s="298"/>
      <x:c r="R1" s="298"/>
      <x:c r="S1" s="298"/>
    </x:row>
    <x:row r="2" ht="30" customHeight="1">
      <x:c r="A2" s="14" t="str">
        <x:v>Portefeuille financier des projets et dépenses : budget, engagé, risque, criticité et arbitrage CAPEX/OPEX.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P2" s="32" t="str">
        <x:v>Le score combine criticité, risque et reste à engager pour prioriser les investissements.</x:v>
      </x:c>
      <x:c r="Q2" s="32"/>
      <x:c r="R2" s="32"/>
      <x:c r="S2" s="32"/>
    </x:row>
    <x:row r="4" ht="31" customHeight="1">
      <x:c r="A4" s="49" t="str">
        <x:v>ID</x:v>
      </x:c>
      <x:c r="B4" s="50" t="str">
        <x:v>Site</x:v>
      </x:c>
      <x:c r="C4" s="50" t="str">
        <x:v>Projet / dépense</x:v>
      </x:c>
      <x:c r="D4" s="50" t="str">
        <x:v>Type</x:v>
      </x:c>
      <x:c r="E4" s="50" t="str">
        <x:v>Famille</x:v>
      </x:c>
      <x:c r="F4" s="50" t="str">
        <x:v>Budget €</x:v>
      </x:c>
      <x:c r="G4" s="50" t="str">
        <x:v>Engagé €</x:v>
      </x:c>
      <x:c r="H4" s="50" t="str">
        <x:v>Risque</x:v>
      </x:c>
      <x:c r="I4" s="50" t="str">
        <x:v>Criticité</x:v>
      </x:c>
      <x:c r="J4" s="50" t="str">
        <x:v>Échéance</x:v>
      </x:c>
      <x:c r="K4" s="50" t="str">
        <x:v>Responsable</x:v>
      </x:c>
      <x:c r="L4" s="50" t="str">
        <x:v>Statut</x:v>
      </x:c>
      <x:c r="M4" s="50" t="str">
        <x:v>Reste €</x:v>
      </x:c>
      <x:c r="N4" s="51" t="str">
        <x:v>Score priorité</x:v>
      </x:c>
      <x:c r="P4" s="83" t="str">
        <x:v>KPI</x:v>
      </x:c>
      <x:c r="Q4" s="84" t="str">
        <x:v>Valeur</x:v>
      </x:c>
      <x:c r="R4" s="84" t="str">
        <x:v>Unité</x:v>
      </x:c>
      <x:c r="S4" s="85" t="str">
        <x:v>Lecture</x:v>
      </x:c>
    </x:row>
    <x:row r="5">
      <x:c r="A5" s="68" t="str">
        <x:v>B001</x:v>
      </x:c>
      <x:c r="B5" s="68" t="str">
        <x:v>S001</x:v>
      </x:c>
      <x:c r="C5" s="68" t="str">
        <x:v>Remplacement groupe froid</x:v>
      </x:c>
      <x:c r="D5" s="68" t="str">
        <x:v>CAPEX</x:v>
      </x:c>
      <x:c r="E5" s="68" t="str">
        <x:v>CVC</x:v>
      </x:c>
      <x:c r="F5" s="100" t="n">
        <x:v>75000</x:v>
      </x:c>
      <x:c r="G5" s="100" t="n">
        <x:v>0</x:v>
      </x:c>
      <x:c r="H5" s="97" t="n">
        <x:v>0.85</x:v>
      </x:c>
      <x:c r="I5" s="68" t="str">
        <x:v>Critique</x:v>
      </x:c>
      <x:c r="J5" s="68" t="str">
        <x:v>2026-T4</x:v>
      </x:c>
      <x:c r="K5" s="68" t="str">
        <x:v>Claire Martin</x:v>
      </x:c>
      <x:c r="L5" s="68" t="str">
        <x:v>Étude</x:v>
      </x:c>
      <x:c r="M5" s="100" t="n">
        <x:f>F5-G5</x:f>
        <x:v>75000</x:v>
      </x:c>
      <x:c r="N5" s="68" t="n">
        <x:f>H5*100+IF(I5="Critique",30,IF(I5="Haute",20,IF(I5="Moyenne",10,0)))+MIN(30,M5/5000)</x:f>
        <x:v>130</x:v>
      </x:c>
      <x:c r="P5" t="str">
        <x:v>Budget total</x:v>
      </x:c>
      <x:c r="Q5" s="110" t="n">
        <x:f>SUM(F5:F14)</x:f>
        <x:v>480000</x:v>
      </x:c>
      <x:c r="R5" t="str">
        <x:v>€</x:v>
      </x:c>
      <x:c r="S5" t="str"/>
    </x:row>
    <x:row r="6">
      <x:c r="A6" s="72" t="str">
        <x:v>B002</x:v>
      </x:c>
      <x:c r="B6" s="72" t="str">
        <x:v>S002</x:v>
      </x:c>
      <x:c r="C6" s="72" t="str">
        <x:v>LED bureaux</x:v>
      </x:c>
      <x:c r="D6" s="72" t="str">
        <x:v>CAPEX</x:v>
      </x:c>
      <x:c r="E6" s="72" t="str">
        <x:v>Énergie</x:v>
      </x:c>
      <x:c r="F6" s="101" t="n">
        <x:v>32000</x:v>
      </x:c>
      <x:c r="G6" s="101" t="n">
        <x:v>0</x:v>
      </x:c>
      <x:c r="H6" s="104" t="n">
        <x:v>0.35</x:v>
      </x:c>
      <x:c r="I6" s="72" t="str">
        <x:v>Moyenne</x:v>
      </x:c>
      <x:c r="J6" s="72" t="str">
        <x:v>2027-T1</x:v>
      </x:c>
      <x:c r="K6" s="72" t="str">
        <x:v>Julien Robert</x:v>
      </x:c>
      <x:c r="L6" s="72" t="str">
        <x:v>Validé</x:v>
      </x:c>
      <x:c r="M6" s="101" t="n">
        <x:f>F6-G6</x:f>
        <x:v>32000</x:v>
      </x:c>
      <x:c r="N6" s="72" t="n">
        <x:f>H6*100+IF(I6="Critique",30,IF(I6="Haute",20,IF(I6="Moyenne",10,0)))+MIN(30,M6/5000)</x:f>
        <x:v>51.4</x:v>
      </x:c>
      <x:c r="P6" t="str">
        <x:v>Engagé</x:v>
      </x:c>
      <x:c r="Q6" s="110" t="n">
        <x:f>SUM(G5:G14)</x:f>
        <x:v>113900</x:v>
      </x:c>
      <x:c r="R6" t="str">
        <x:v>€</x:v>
      </x:c>
      <x:c r="S6" t="str"/>
    </x:row>
    <x:row r="7">
      <x:c r="A7" s="68" t="str">
        <x:v>B003</x:v>
      </x:c>
      <x:c r="B7" s="68" t="str">
        <x:v>S003</x:v>
      </x:c>
      <x:c r="C7" s="68" t="str">
        <x:v>Réfection quai 2</x:v>
      </x:c>
      <x:c r="D7" s="68" t="str">
        <x:v>CAPEX</x:v>
      </x:c>
      <x:c r="E7" s="68" t="str">
        <x:v>Bâtiment</x:v>
      </x:c>
      <x:c r="F7" s="100" t="n">
        <x:v>54000</x:v>
      </x:c>
      <x:c r="G7" s="100" t="n">
        <x:v>12500</x:v>
      </x:c>
      <x:c r="H7" s="97" t="n">
        <x:v>0.6</x:v>
      </x:c>
      <x:c r="I7" s="68" t="str">
        <x:v>Haute</x:v>
      </x:c>
      <x:c r="J7" s="68" t="str">
        <x:v>2026-T4</x:v>
      </x:c>
      <x:c r="K7" s="68" t="str">
        <x:v>Sophie Bernard</x:v>
      </x:c>
      <x:c r="L7" s="68" t="str">
        <x:v>En cours</x:v>
      </x:c>
      <x:c r="M7" s="100" t="n">
        <x:f>F7-G7</x:f>
        <x:v>41500</x:v>
      </x:c>
      <x:c r="N7" s="68" t="n">
        <x:f>H7*100+IF(I7="Critique",30,IF(I7="Haute",20,IF(I7="Moyenne",10,0)))+MIN(30,M7/5000)</x:f>
        <x:v>88.3</x:v>
      </x:c>
      <x:c r="P7" t="str">
        <x:v>Reste à engager</x:v>
      </x:c>
      <x:c r="Q7" s="110" t="n">
        <x:f>SUM(M5:M14)</x:f>
        <x:v>366100</x:v>
      </x:c>
      <x:c r="R7" t="str">
        <x:v>€</x:v>
      </x:c>
      <x:c r="S7" t="str"/>
    </x:row>
    <x:row r="8">
      <x:c r="A8" s="72" t="str">
        <x:v>B004</x:v>
      </x:c>
      <x:c r="B8" s="72" t="str">
        <x:v>S004</x:v>
      </x:c>
      <x:c r="C8" s="72" t="str">
        <x:v>Contrat nettoyage</x:v>
      </x:c>
      <x:c r="D8" s="72" t="str">
        <x:v>OPEX</x:v>
      </x:c>
      <x:c r="E8" s="72" t="str">
        <x:v>Services</x:v>
      </x:c>
      <x:c r="F8" s="101" t="n">
        <x:v>48000</x:v>
      </x:c>
      <x:c r="G8" s="101" t="n">
        <x:v>30200</x:v>
      </x:c>
      <x:c r="H8" s="104" t="n">
        <x:v>0.1</x:v>
      </x:c>
      <x:c r="I8" s="72" t="str">
        <x:v>Moyenne</x:v>
      </x:c>
      <x:c r="J8" s="72" t="str">
        <x:v>2026</x:v>
      </x:c>
      <x:c r="K8" s="72" t="str">
        <x:v>Nicolas Leroy</x:v>
      </x:c>
      <x:c r="L8" s="72" t="str">
        <x:v>En cours</x:v>
      </x:c>
      <x:c r="M8" s="101" t="n">
        <x:f>F8-G8</x:f>
        <x:v>17800</x:v>
      </x:c>
      <x:c r="N8" s="72" t="n">
        <x:f>H8*100+IF(I8="Critique",30,IF(I8="Haute",20,IF(I8="Moyenne",10,0)))+MIN(30,M8/5000)</x:f>
        <x:v>23.56</x:v>
      </x:c>
      <x:c r="P8" t="str">
        <x:v>CAPEX prioritaire</x:v>
      </x:c>
      <x:c r="Q8" s="110" t="n">
        <x:f>SUMIFS(F5:F14,D5:D14,"CAPEX",N5:N14,"&gt;=100")</x:f>
        <x:v>238000</x:v>
      </x:c>
      <x:c r="R8" t="str">
        <x:v>€</x:v>
      </x:c>
      <x:c r="S8" t="str"/>
    </x:row>
    <x:row r="9">
      <x:c r="A9" s="68" t="str">
        <x:v>B005</x:v>
      </x:c>
      <x:c r="B9" s="68" t="str">
        <x:v>S005</x:v>
      </x:c>
      <x:c r="C9" s="68" t="str">
        <x:v>Optimisation CVC</x:v>
      </x:c>
      <x:c r="D9" s="68" t="str">
        <x:v>CAPEX</x:v>
      </x:c>
      <x:c r="E9" s="68" t="str">
        <x:v>Énergie</x:v>
      </x:c>
      <x:c r="F9" s="100" t="n">
        <x:v>27000</x:v>
      </x:c>
      <x:c r="G9" s="100" t="n">
        <x:v>0</x:v>
      </x:c>
      <x:c r="H9" s="97" t="n">
        <x:v>0.45</x:v>
      </x:c>
      <x:c r="I9" s="68" t="str">
        <x:v>Moyenne</x:v>
      </x:c>
      <x:c r="J9" s="68" t="str">
        <x:v>2027-T2</x:v>
      </x:c>
      <x:c r="K9" s="68" t="str">
        <x:v>Élodie Moreau</x:v>
      </x:c>
      <x:c r="L9" s="68" t="str">
        <x:v>Étude</x:v>
      </x:c>
      <x:c r="M9" s="100" t="n">
        <x:f>F9-G9</x:f>
        <x:v>27000</x:v>
      </x:c>
      <x:c r="N9" s="68" t="n">
        <x:f>H9*100+IF(I9="Critique",30,IF(I9="Haute",20,IF(I9="Moyenne",10,0)))+MIN(30,M9/5000)</x:f>
        <x:v>60.4</x:v>
      </x:c>
      <x:c r="P9" t="str">
        <x:v>Projets critiques</x:v>
      </x:c>
      <x:c r="Q9" t="n">
        <x:f>COUNTIF(I5:I14,"Critique")</x:f>
        <x:v>2</x:v>
      </x:c>
      <x:c r="R9" t="str">
        <x:v>nb</x:v>
      </x:c>
      <x:c r="S9" t="str"/>
    </x:row>
    <x:row r="10">
      <x:c r="A10" s="72" t="str">
        <x:v>B006</x:v>
      </x:c>
      <x:c r="B10" s="72" t="str">
        <x:v>S006</x:v>
      </x:c>
      <x:c r="C10" s="72" t="str">
        <x:v>Compresseur 75 kW</x:v>
      </x:c>
      <x:c r="D10" s="72" t="str">
        <x:v>CAPEX</x:v>
      </x:c>
      <x:c r="E10" s="72" t="str">
        <x:v>Production</x:v>
      </x:c>
      <x:c r="F10" s="101" t="n">
        <x:v>68000</x:v>
      </x:c>
      <x:c r="G10" s="101" t="n">
        <x:v>18000</x:v>
      </x:c>
      <x:c r="H10" s="104" t="n">
        <x:v>0.9</x:v>
      </x:c>
      <x:c r="I10" s="72" t="str">
        <x:v>Critique</x:v>
      </x:c>
      <x:c r="J10" s="72" t="str">
        <x:v>2026-T3</x:v>
      </x:c>
      <x:c r="K10" s="72" t="str">
        <x:v>Marc Petit</x:v>
      </x:c>
      <x:c r="L10" s="72" t="str">
        <x:v>Urgent</x:v>
      </x:c>
      <x:c r="M10" s="101" t="n">
        <x:f>F10-G10</x:f>
        <x:v>50000</x:v>
      </x:c>
      <x:c r="N10" s="72" t="n">
        <x:f>H10*100+IF(I10="Critique",30,IF(I10="Haute",20,IF(I10="Moyenne",10,0)))+MIN(30,M10/5000)</x:f>
        <x:v>130</x:v>
      </x:c>
      <x:c r="P10" t="str">
        <x:v>Taux engagement</x:v>
      </x:c>
      <x:c r="Q10" s="112" t="n">
        <x:f>IF(Q5=0,0,Q6/Q5)</x:f>
        <x:v>0.23729166666666668</x:v>
      </x:c>
      <x:c r="R10" t="str">
        <x:v>%</x:v>
      </x:c>
      <x:c r="S10" t="str"/>
    </x:row>
    <x:row r="11">
      <x:c r="A11" s="68" t="str">
        <x:v>B007</x:v>
      </x:c>
      <x:c r="B11" s="68" t="str">
        <x:v>S007</x:v>
      </x:c>
      <x:c r="C11" s="68" t="str">
        <x:v>Contrôle accès</x:v>
      </x:c>
      <x:c r="D11" s="68" t="str">
        <x:v>CAPEX</x:v>
      </x:c>
      <x:c r="E11" s="68" t="str">
        <x:v>Sécurité</x:v>
      </x:c>
      <x:c r="F11" s="100" t="n">
        <x:v>22000</x:v>
      </x:c>
      <x:c r="G11" s="100" t="n">
        <x:v>0</x:v>
      </x:c>
      <x:c r="H11" s="97" t="n">
        <x:v>0.55</x:v>
      </x:c>
      <x:c r="I11" s="68" t="str">
        <x:v>Haute</x:v>
      </x:c>
      <x:c r="J11" s="68" t="str">
        <x:v>2027-T1</x:v>
      </x:c>
      <x:c r="K11" s="68" t="str">
        <x:v>Amina Diallo</x:v>
      </x:c>
      <x:c r="L11" s="68" t="str">
        <x:v>Validé</x:v>
      </x:c>
      <x:c r="M11" s="100" t="n">
        <x:f>F11-G11</x:f>
        <x:v>22000</x:v>
      </x:c>
      <x:c r="N11" s="68" t="n">
        <x:f>H11*100+IF(I11="Critique",30,IF(I11="Haute",20,IF(I11="Moyenne",10,0)))+MIN(30,M11/5000)</x:f>
        <x:v>79.4</x:v>
      </x:c>
    </x:row>
    <x:row r="12">
      <x:c r="A12" s="72" t="str">
        <x:v>B008</x:v>
      </x:c>
      <x:c r="B12" s="72" t="str">
        <x:v>S008</x:v>
      </x:c>
      <x:c r="C12" s="72" t="str">
        <x:v>Toiture dépôt</x:v>
      </x:c>
      <x:c r="D12" s="72" t="str">
        <x:v>CAPEX</x:v>
      </x:c>
      <x:c r="E12" s="72" t="str">
        <x:v>Bâtiment</x:v>
      </x:c>
      <x:c r="F12" s="101" t="n">
        <x:v>95000</x:v>
      </x:c>
      <x:c r="G12" s="101" t="n">
        <x:v>42000</x:v>
      </x:c>
      <x:c r="H12" s="104" t="n">
        <x:v>0.7</x:v>
      </x:c>
      <x:c r="I12" s="72" t="str">
        <x:v>Haute</x:v>
      </x:c>
      <x:c r="J12" s="72" t="str">
        <x:v>2026-T4</x:v>
      </x:c>
      <x:c r="K12" s="72" t="str">
        <x:v>Thomas Girard</x:v>
      </x:c>
      <x:c r="L12" s="72" t="str">
        <x:v>En cours</x:v>
      </x:c>
      <x:c r="M12" s="101" t="n">
        <x:f>F12-G12</x:f>
        <x:v>53000</x:v>
      </x:c>
      <x:c r="N12" s="72" t="n">
        <x:f>H12*100+IF(I12="Critique",30,IF(I12="Haute",20,IF(I12="Moyenne",10,0)))+MIN(30,M12/5000)</x:f>
        <x:v>100.6</x:v>
      </x:c>
    </x:row>
    <x:row r="13">
      <x:c r="A13" s="68" t="str">
        <x:v>B009</x:v>
      </x:c>
      <x:c r="B13" s="68" t="str">
        <x:v>S001</x:v>
      </x:c>
      <x:c r="C13" s="68" t="str">
        <x:v>Maintenance ascenseurs</x:v>
      </x:c>
      <x:c r="D13" s="68" t="str">
        <x:v>OPEX</x:v>
      </x:c>
      <x:c r="E13" s="68" t="str">
        <x:v>Maintenance</x:v>
      </x:c>
      <x:c r="F13" s="100" t="n">
        <x:v>18000</x:v>
      </x:c>
      <x:c r="G13" s="100" t="n">
        <x:v>11200</x:v>
      </x:c>
      <x:c r="H13" s="97" t="n">
        <x:v>0.2</x:v>
      </x:c>
      <x:c r="I13" s="68" t="str">
        <x:v>Moyenne</x:v>
      </x:c>
      <x:c r="J13" s="68" t="str">
        <x:v>2026</x:v>
      </x:c>
      <x:c r="K13" s="68" t="str">
        <x:v>Claire Martin</x:v>
      </x:c>
      <x:c r="L13" s="68" t="str">
        <x:v>En cours</x:v>
      </x:c>
      <x:c r="M13" s="100" t="n">
        <x:f>F13-G13</x:f>
        <x:v>6800</x:v>
      </x:c>
      <x:c r="N13" s="68" t="n">
        <x:f>H13*100+IF(I13="Critique",30,IF(I13="Haute",20,IF(I13="Moyenne",10,0)))+MIN(30,M13/5000)</x:f>
        <x:v>31.36</x:v>
      </x:c>
    </x:row>
    <x:row r="14">
      <x:c r="A14" s="72" t="str">
        <x:v>B010</x:v>
      </x:c>
      <x:c r="B14" s="72" t="str">
        <x:v>S003</x:v>
      </x:c>
      <x:c r="C14" s="72" t="str">
        <x:v>Bornes recharge</x:v>
      </x:c>
      <x:c r="D14" s="72" t="str">
        <x:v>CAPEX</x:v>
      </x:c>
      <x:c r="E14" s="72" t="str">
        <x:v>Énergie</x:v>
      </x:c>
      <x:c r="F14" s="101" t="n">
        <x:v>41000</x:v>
      </x:c>
      <x:c r="G14" s="101" t="n">
        <x:v>0</x:v>
      </x:c>
      <x:c r="H14" s="104" t="n">
        <x:v>0.3</x:v>
      </x:c>
      <x:c r="I14" s="72" t="str">
        <x:v>Basse</x:v>
      </x:c>
      <x:c r="J14" s="72" t="str">
        <x:v>2027-T2</x:v>
      </x:c>
      <x:c r="K14" s="72" t="str">
        <x:v>Sophie Bernard</x:v>
      </x:c>
      <x:c r="L14" s="72" t="str">
        <x:v>Étude</x:v>
      </x:c>
      <x:c r="M14" s="101" t="n">
        <x:f>F14-G14</x:f>
        <x:v>41000</x:v>
      </x:c>
      <x:c r="N14" s="72" t="n">
        <x:f>H14*100+IF(I14="Critique",30,IF(I14="Haute",20,IF(I14="Moyenne",10,0)))+MIN(30,M14/5000)</x:f>
        <x:v>38.2</x:v>
      </x:c>
    </x:row>
  </x:sheetData>
  <x:mergeCells>
    <x:mergeCell ref="A1:N1"/>
    <x:mergeCell ref="A2:N2"/>
    <x:mergeCell ref="P1:S1"/>
    <x:mergeCell ref="P2:S2"/>
  </x:mergeCells>
  <x:conditionalFormatting sqref="N5:N14">
    <x:cfRule type="colorScale" priority="1">
      <x:colorScale>
        <x:cfvo type="min"/>
        <x:cfvo type="percentile" val="50"/>
        <x:cfvo type="max"/>
        <x:color rgb="FFEAF8EF"/>
        <x:color rgb="FFFFF2E2"/>
        <x:color rgb="FFFDEAEA"/>
      </x:colorScale>
    </x:cfRule>
  </x:conditionalFormatting>
  <x:pageMargins left="0.7" right="0.7" top="0.75" bottom="0.75" header="0.3" footer="0.3"/>
</x:worksheet>
</file>