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06dc0ac4fd41c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bf3b9c40832b4262"/>
    <x:sheet xmlns:r="http://schemas.openxmlformats.org/officeDocument/2006/relationships" name="Saisie mensuelle" sheetId="2" r:id="R0849d141719945fb"/>
    <x:sheet xmlns:r="http://schemas.openxmlformats.org/officeDocument/2006/relationships" name="KPI" sheetId="3" r:id="R6b9097445634412a"/>
    <x:sheet xmlns:r="http://schemas.openxmlformats.org/officeDocument/2006/relationships" name="Mode d'emploi" sheetId="4" r:id="R2af27a9796c5442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"/>
    <x:numFmt numFmtId="201" formatCode="0.0%"/>
    <x:numFmt numFmtId="202" formatCode="#,##0 &quot;€&quot;"/>
    <x:numFmt numFmtId="203" formatCode="0.00"/>
  </x:numFmts>
  <x:fonts count="16">
    <x:font>
      <x:sz val="11"/>
      <x:name val="Carlito"/>
    </x:font>
    <x:font>
      <x:b/>
      <x:sz val="18"/>
      <x:color rgb="FFFFFFFF"/>
      <x:name val="Carlito"/>
    </x:font>
    <x:font>
      <x:i/>
      <x:sz val="11"/>
      <x:color rgb="FF17365D"/>
      <x:name val="Carlito"/>
    </x:font>
    <x:font>
      <x:b/>
      <x:sz val="11"/>
      <x:color rgb="FFFFFFFF"/>
      <x:name val="Carlito"/>
    </x:font>
    <x:font>
      <x:b/>
      <x:sz val="11"/>
      <x:color rgb="FF17365D"/>
      <x:name val="Carlito"/>
    </x:font>
    <x:font>
      <x:b/>
      <x:sz val="19"/>
      <x:color rgb="FFFFFFFF"/>
      <x:name val="Carlito"/>
    </x:font>
    <x:font>
      <x:b/>
      <x:sz val="12"/>
      <x:color rgb="FF17365D"/>
      <x:name val="Carlito"/>
    </x:font>
    <x:font>
      <x:b/>
      <x:sz val="20"/>
      <x:color rgb="FF4F81BD"/>
      <x:name val="Carlito"/>
    </x:font>
    <x:font>
      <x:b/>
      <x:sz val="20"/>
      <x:color rgb="FF70AD47"/>
      <x:name val="Carlito"/>
    </x:font>
    <x:font>
      <x:b/>
      <x:sz val="20"/>
      <x:color rgb="FF2A9D8F"/>
      <x:name val="Carlito"/>
    </x:font>
    <x:font>
      <x:b/>
      <x:sz val="20"/>
      <x:color rgb="FFF4A261"/>
      <x:name val="Carlito"/>
    </x:font>
    <x:font>
      <x:b/>
      <x:sz val="11"/>
      <x:color rgb="FF8064A2"/>
      <x:name val="Carlito"/>
    </x:font>
    <x:font>
      <x:b/>
      <x:sz val="11"/>
      <x:color rgb="FFD9534F"/>
      <x:name val="Carlito"/>
    </x:font>
    <x:font>
      <x:b/>
      <x:sz val="11"/>
      <x:color rgb="FF7F6000"/>
      <x:name val="Carlito"/>
    </x:font>
    <x:font>
      <x:b/>
      <x:sz val="11"/>
      <x:color rgb="FF263238"/>
      <x:name val="Carlito"/>
    </x:font>
    <x:font>
      <x:b/>
      <x:sz val="11"/>
      <x:color rgb="FF38761D"/>
      <x:name val="Carlito"/>
    </x:font>
  </x:fonts>
  <x:fills count="19">
    <x:fill>
      <x:patternFill patternType="none"/>
    </x:fill>
    <x:fill>
      <x:patternFill patternType="gray125"/>
    </x:fill>
    <x:fill>
      <x:patternFill patternType="solid">
        <x:fgColor rgb="FFF5F7FA"/>
      </x:patternFill>
    </x:fill>
    <x:fill>
      <x:patternFill patternType="solid">
        <x:fgColor rgb="FF17365D"/>
      </x:patternFill>
    </x:fill>
    <x:fill>
      <x:patternFill patternType="solid">
        <x:fgColor rgb="FFD9EAF7"/>
      </x:patternFill>
    </x:fill>
    <x:fill>
      <x:patternFill patternType="solid">
        <x:fgColor rgb="FF4F81BD"/>
      </x:patternFill>
    </x:fill>
    <x:fill>
      <x:patternFill patternType="solid">
        <x:fgColor rgb="FFFFFFFF"/>
      </x:patternFill>
    </x:fill>
    <x:fill>
      <x:patternFill patternType="solid">
        <x:fgColor rgb="FF2A9D8F"/>
      </x:patternFill>
    </x:fill>
    <x:fill>
      <x:patternFill patternType="solid">
        <x:fgColor rgb="FFB7DEE8"/>
      </x:patternFill>
    </x:fill>
    <x:fill>
      <x:patternFill patternType="solid">
        <x:fgColor rgb="FF263238"/>
      </x:patternFill>
    </x:fill>
    <x:fill>
      <x:patternFill patternType="solid">
        <x:fgColor rgb="FF70AD47"/>
      </x:patternFill>
    </x:fill>
    <x:fill>
      <x:patternFill patternType="solid">
        <x:fgColor rgb="FFF4A261"/>
      </x:patternFill>
    </x:fill>
    <x:fill>
      <x:patternFill patternType="solid">
        <x:fgColor rgb="FF8064A2"/>
      </x:patternFill>
    </x:fill>
    <x:fill>
      <x:patternFill patternType="solid">
        <x:fgColor rgb="FFE4DFEC"/>
      </x:patternFill>
    </x:fill>
    <x:fill>
      <x:patternFill patternType="solid">
        <x:fgColor rgb="FFD9534F"/>
      </x:patternFill>
    </x:fill>
    <x:fill>
      <x:patternFill patternType="solid">
        <x:fgColor rgb="FFF4CCCC"/>
      </x:patternFill>
    </x:fill>
    <x:fill>
      <x:patternFill patternType="solid">
        <x:fgColor rgb="FFFFF2CC"/>
      </x:patternFill>
    </x:fill>
    <x:fill>
      <x:patternFill patternType="solid">
        <x:fgColor rgb="FFE9C46A"/>
      </x:patternFill>
    </x:fill>
    <x:fill>
      <x:patternFill patternType="solid">
        <x:fgColor rgb="FFD9EAD3"/>
      </x:patternFill>
    </x:fill>
  </x:fills>
  <x:borders count="2">
    <x:border/>
    <x:border/>
  </x:borders>
  <x:cellStyleXfs count="1">
    <x:xf numFmtId="0" fontId="0" fillId="0" borderId="0"/>
  </x:cellStyleXfs>
  <x:cellXfs count="18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/>
    <x:xf numFmtId="0" fontId="4" fillId="2" borderId="1" xfId="0" applyNumberFormat="1" applyFont="1" applyFill="1" applyBorder="1"/>
    <x:xf numFmtId="200" fontId="0" fillId="2" borderId="0" xfId="0" applyNumberFormat="1" applyFont="1" applyFill="1" applyBorder="1"/>
    <x:xf numFmtId="200" fontId="0" fillId="2" borderId="1" xfId="0" applyNumberFormat="1" applyFont="1" applyFill="1" applyBorder="1"/>
    <x:xf numFmtId="201" fontId="0" fillId="2" borderId="0" xfId="0" applyNumberFormat="1" applyFont="1" applyFill="1" applyBorder="1"/>
    <x:xf numFmtId="201" fontId="0" fillId="2" borderId="1" xfId="0" applyNumberFormat="1" applyFont="1" applyFill="1" applyBorder="1"/>
    <x:xf numFmtId="0" fontId="4" fillId="6" borderId="0" xfId="0" applyNumberFormat="1" applyFont="1" applyFill="1" applyBorder="1"/>
    <x:xf numFmtId="200" fontId="0" fillId="6" borderId="0" xfId="0" applyNumberFormat="1" applyFont="1" applyFill="1" applyBorder="1"/>
    <x:xf numFmtId="201" fontId="0" fillId="6" borderId="0" xfId="0" applyNumberFormat="1" applyFont="1" applyFill="1" applyBorder="1"/>
    <x:xf numFmtId="0" fontId="4" fillId="6" borderId="1" xfId="0" applyNumberFormat="1" applyFont="1" applyFill="1" applyBorder="1"/>
    <x:xf numFmtId="200" fontId="0" fillId="6" borderId="1" xfId="0" applyNumberFormat="1" applyFont="1" applyFill="1" applyBorder="1"/>
    <x:xf numFmtId="201" fontId="0" fillId="6" borderId="1" xfId="0" applyNumberFormat="1" applyFont="1" applyFill="1" applyBorder="1"/>
    <x:xf numFmtId="0" fontId="0" fillId="7" borderId="0" xfId="0" applyNumberFormat="1" applyFont="1" applyFill="1" applyBorder="1"/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horizontal="center"/>
    </x:xf>
    <x:xf numFmtId="0" fontId="1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wrapText="1"/>
    </x:xf>
    <x:xf numFmtId="0" fontId="4" fillId="8" borderId="0" xfId="0" applyNumberFormat="1" applyFont="1" applyFill="1" applyBorder="1" applyAlignment="1">
      <x:alignment horizontal="center" wrapText="1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wrapText="1"/>
    </x:xf>
    <x:xf numFmtId="0" fontId="4" fillId="8" borderId="1" xfId="0" applyNumberFormat="1" applyFont="1" applyFill="1" applyBorder="1" applyAlignment="1">
      <x:alignment horizontal="center" wrapText="1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202" fontId="0" fillId="6" borderId="0" xfId="0" applyNumberFormat="1" applyFont="1" applyFill="1" applyBorder="1"/>
    <x:xf numFmtId="202" fontId="0" fillId="6" borderId="1" xfId="0" applyNumberFormat="1" applyFont="1" applyFill="1" applyBorder="1"/>
    <x:xf numFmtId="203" fontId="0" fillId="6" borderId="0" xfId="0" applyNumberFormat="1" applyFont="1" applyFill="1" applyBorder="1"/>
    <x:xf numFmtId="203" fontId="0" fillId="6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horizontal="center"/>
    </x:xf>
    <x:xf numFmtId="0" fontId="5" fillId="3" borderId="0" xfId="0" applyNumberFormat="1" applyFont="1" applyFill="1" applyBorder="1" applyAlignment="1">
      <x:alignment horizontal="center" vertical="center"/>
    </x:xf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horizontal="center"/>
    </x:xf>
    <x:xf numFmtId="0" fontId="5" fillId="3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horizontal="center"/>
    </x:xf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center"/>
    </x:xf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center"/>
    </x:xf>
    <x:xf numFmtId="0" fontId="3" fillId="5" borderId="0" xfId="0" applyNumberFormat="1" applyFont="1" applyFill="1" applyBorder="1" applyAlignment="1">
      <x:alignment horizontal="center"/>
    </x:xf>
    <x:xf numFmtId="0" fontId="3" fillId="5" borderId="1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202" fontId="7" fillId="6" borderId="0" xfId="0" applyNumberFormat="1" applyFont="1" applyFill="1" applyBorder="1" applyAlignment="1">
      <x:alignment horizontal="center" vertical="center"/>
    </x:xf>
    <x:xf numFmtId="202" fontId="7" fillId="6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horizontal="center"/>
    </x:xf>
    <x:xf numFmtId="0" fontId="8" fillId="6" borderId="0" xfId="0" applyNumberFormat="1" applyFont="1" applyFill="1" applyBorder="1" applyAlignment="1">
      <x:alignment horizontal="center" vertical="center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horizontal="center"/>
    </x:xf>
    <x:xf numFmtId="0" fontId="8" fillId="6" borderId="1" xfId="0" applyNumberFormat="1" applyFont="1" applyFill="1" applyBorder="1" applyAlignment="1">
      <x:alignment horizontal="center" vertical="center"/>
    </x:xf>
    <x:xf numFmtId="202" fontId="8" fillId="6" borderId="0" xfId="0" applyNumberFormat="1" applyFont="1" applyFill="1" applyBorder="1" applyAlignment="1">
      <x:alignment horizontal="center" vertical="center"/>
    </x:xf>
    <x:xf numFmtId="202" fontId="8" fillId="6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9" fillId="6" borderId="0" xfId="0" applyNumberFormat="1" applyFont="1" applyFill="1" applyBorder="1"/>
    <x:xf numFmtId="0" fontId="9" fillId="6" borderId="0" xfId="0" applyNumberFormat="1" applyFont="1" applyFill="1" applyBorder="1" applyAlignment="1">
      <x:alignment horizontal="center"/>
    </x:xf>
    <x:xf numFmtId="0" fontId="9" fillId="6" borderId="0" xfId="0" applyNumberFormat="1" applyFont="1" applyFill="1" applyBorder="1" applyAlignment="1">
      <x:alignment horizontal="center" vertical="center"/>
    </x:xf>
    <x:xf numFmtId="0" fontId="9" fillId="6" borderId="1" xfId="0" applyNumberFormat="1" applyFont="1" applyFill="1" applyBorder="1"/>
    <x:xf numFmtId="0" fontId="9" fillId="6" borderId="1" xfId="0" applyNumberFormat="1" applyFont="1" applyFill="1" applyBorder="1" applyAlignment="1">
      <x:alignment horizontal="center"/>
    </x:xf>
    <x:xf numFmtId="0" fontId="9" fillId="6" borderId="1" xfId="0" applyNumberFormat="1" applyFont="1" applyFill="1" applyBorder="1" applyAlignment="1">
      <x:alignment horizontal="center" vertical="center"/>
    </x:xf>
    <x:xf numFmtId="202" fontId="9" fillId="6" borderId="0" xfId="0" applyNumberFormat="1" applyFont="1" applyFill="1" applyBorder="1" applyAlignment="1">
      <x:alignment horizontal="center" vertical="center"/>
    </x:xf>
    <x:xf numFmtId="202" fontId="9" fillId="6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10" fillId="6" borderId="0" xfId="0" applyNumberFormat="1" applyFont="1" applyFill="1" applyBorder="1"/>
    <x:xf numFmtId="0" fontId="10" fillId="6" borderId="0" xfId="0" applyNumberFormat="1" applyFont="1" applyFill="1" applyBorder="1" applyAlignment="1">
      <x:alignment horizontal="center"/>
    </x:xf>
    <x:xf numFmtId="0" fontId="10" fillId="6" borderId="0" xfId="0" applyNumberFormat="1" applyFont="1" applyFill="1" applyBorder="1" applyAlignment="1">
      <x:alignment horizontal="center" vertical="center"/>
    </x:xf>
    <x:xf numFmtId="0" fontId="10" fillId="6" borderId="1" xfId="0" applyNumberFormat="1" applyFont="1" applyFill="1" applyBorder="1"/>
    <x:xf numFmtId="0" fontId="10" fillId="6" borderId="1" xfId="0" applyNumberFormat="1" applyFont="1" applyFill="1" applyBorder="1" applyAlignment="1">
      <x:alignment horizontal="center"/>
    </x:xf>
    <x:xf numFmtId="0" fontId="10" fillId="6" borderId="1" xfId="0" applyNumberFormat="1" applyFont="1" applyFill="1" applyBorder="1" applyAlignment="1">
      <x:alignment horizontal="center" vertical="center"/>
    </x:xf>
    <x:xf numFmtId="201" fontId="10" fillId="6" borderId="0" xfId="0" applyNumberFormat="1" applyFont="1" applyFill="1" applyBorder="1" applyAlignment="1">
      <x:alignment horizontal="center" vertical="center"/>
    </x:xf>
    <x:xf numFmtId="201" fontId="10" fillId="6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3" fillId="12" borderId="0" xfId="0" applyNumberFormat="1" applyFont="1" applyFill="1" applyBorder="1"/>
    <x:xf numFmtId="0" fontId="3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3" fillId="12" borderId="1" xfId="0" applyNumberFormat="1" applyFont="1" applyFill="1" applyBorder="1"/>
    <x:xf numFmtId="0" fontId="3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11" fillId="13" borderId="0" xfId="0" applyNumberFormat="1" applyFont="1" applyFill="1" applyBorder="1"/>
    <x:xf numFmtId="0" fontId="11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11" fillId="13" borderId="1" xfId="0" applyNumberFormat="1" applyFont="1" applyFill="1" applyBorder="1"/>
    <x:xf numFmtId="0" fontId="11" fillId="13" borderId="1" xfId="0" applyNumberFormat="1" applyFont="1" applyFill="1" applyBorder="1" applyAlignment="1">
      <x:alignment horizontal="center"/>
    </x:xf>
    <x:xf numFmtId="0" fontId="0" fillId="14" borderId="0" xfId="0" applyNumberFormat="1" applyFont="1" applyFill="1" applyBorder="1"/>
    <x:xf numFmtId="0" fontId="3" fillId="14" borderId="0" xfId="0" applyNumberFormat="1" applyFont="1" applyFill="1" applyBorder="1"/>
    <x:xf numFmtId="0" fontId="3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3" fillId="14" borderId="1" xfId="0" applyNumberFormat="1" applyFont="1" applyFill="1" applyBorder="1"/>
    <x:xf numFmtId="0" fontId="3" fillId="14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12" fillId="15" borderId="0" xfId="0" applyNumberFormat="1" applyFont="1" applyFill="1" applyBorder="1"/>
    <x:xf numFmtId="0" fontId="0" fillId="15" borderId="1" xfId="0" applyNumberFormat="1" applyFont="1" applyFill="1" applyBorder="1"/>
    <x:xf numFmtId="0" fontId="12" fillId="15" borderId="1" xfId="0" applyNumberFormat="1" applyFont="1" applyFill="1" applyBorder="1"/>
    <x:xf numFmtId="0" fontId="0" fillId="16" borderId="0" xfId="0" applyNumberFormat="1" applyFont="1" applyFill="1" applyBorder="1"/>
    <x:xf numFmtId="0" fontId="13" fillId="16" borderId="0" xfId="0" applyNumberFormat="1" applyFont="1" applyFill="1" applyBorder="1"/>
    <x:xf numFmtId="0" fontId="13" fillId="16" borderId="0" xfId="0" applyNumberFormat="1" applyFont="1" applyFill="1" applyBorder="1" applyAlignment="1">
      <x:alignment wrapText="1"/>
    </x:xf>
    <x:xf numFmtId="0" fontId="13" fillId="16" borderId="0" xfId="0" applyNumberFormat="1" applyFont="1" applyFill="1" applyBorder="1" applyAlignment="1">
      <x:alignment horizontal="center" wrapText="1"/>
    </x:xf>
    <x:xf numFmtId="0" fontId="13" fillId="16" borderId="0" xfId="0" applyNumberFormat="1" applyFont="1" applyFill="1" applyBorder="1" applyAlignment="1">
      <x:alignment horizontal="center" vertical="center" wrapText="1"/>
    </x:xf>
    <x:xf numFmtId="0" fontId="0" fillId="16" borderId="1" xfId="0" applyNumberFormat="1" applyFont="1" applyFill="1" applyBorder="1"/>
    <x:xf numFmtId="0" fontId="13" fillId="16" borderId="1" xfId="0" applyNumberFormat="1" applyFont="1" applyFill="1" applyBorder="1"/>
    <x:xf numFmtId="0" fontId="13" fillId="16" borderId="1" xfId="0" applyNumberFormat="1" applyFont="1" applyFill="1" applyBorder="1" applyAlignment="1">
      <x:alignment wrapText="1"/>
    </x:xf>
    <x:xf numFmtId="0" fontId="13" fillId="16" borderId="1" xfId="0" applyNumberFormat="1" applyFont="1" applyFill="1" applyBorder="1" applyAlignment="1">
      <x:alignment horizontal="center" wrapText="1"/>
    </x:xf>
    <x:xf numFmtId="0" fontId="13" fillId="16" borderId="1" xfId="0" applyNumberFormat="1" applyFont="1" applyFill="1" applyBorder="1" applyAlignment="1">
      <x:alignment horizontal="center" vertical="center" wrapText="1"/>
    </x:xf>
    <x:xf numFmtId="0" fontId="0" fillId="17" borderId="0" xfId="0" applyNumberFormat="1" applyFont="1" applyFill="1" applyBorder="1"/>
    <x:xf numFmtId="0" fontId="14" fillId="17" borderId="0" xfId="0" applyNumberFormat="1" applyFont="1" applyFill="1" applyBorder="1"/>
    <x:xf numFmtId="0" fontId="14" fillId="17" borderId="0" xfId="0" applyNumberFormat="1" applyFont="1" applyFill="1" applyBorder="1" applyAlignment="1">
      <x:alignment horizontal="center"/>
    </x:xf>
    <x:xf numFmtId="0" fontId="14" fillId="17" borderId="0" xfId="0" applyNumberFormat="1" applyFont="1" applyFill="1" applyBorder="1" applyAlignment="1">
      <x:alignment horizontal="center" vertical="center"/>
    </x:xf>
    <x:xf numFmtId="0" fontId="0" fillId="17" borderId="1" xfId="0" applyNumberFormat="1" applyFont="1" applyFill="1" applyBorder="1"/>
    <x:xf numFmtId="0" fontId="14" fillId="17" borderId="1" xfId="0" applyNumberFormat="1" applyFont="1" applyFill="1" applyBorder="1"/>
    <x:xf numFmtId="0" fontId="14" fillId="17" borderId="1" xfId="0" applyNumberFormat="1" applyFont="1" applyFill="1" applyBorder="1" applyAlignment="1">
      <x:alignment horizontal="center"/>
    </x:xf>
    <x:xf numFmtId="0" fontId="14" fillId="17" borderId="1" xfId="0" applyNumberFormat="1" applyFont="1" applyFill="1" applyBorder="1" applyAlignment="1">
      <x:alignment horizontal="center" vertical="center"/>
    </x:xf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horizontal="center"/>
    </x:xf>
    <x:xf numFmtId="0" fontId="1" fillId="11" borderId="0" xfId="0" applyNumberFormat="1" applyFont="1" applyFill="1" applyBorder="1" applyAlignment="1">
      <x:alignment horizontal="center" vertical="center"/>
    </x:xf>
    <x:xf numFmtId="0" fontId="1" fillId="11" borderId="1" xfId="0" applyNumberFormat="1" applyFont="1" applyFill="1" applyBorder="1"/>
    <x:xf numFmtId="0" fontId="1" fillId="11" borderId="1" xfId="0" applyNumberFormat="1" applyFont="1" applyFill="1" applyBorder="1" applyAlignment="1">
      <x:alignment horizontal="center"/>
    </x:xf>
    <x:xf numFmtId="0" fontId="1" fillId="11" borderId="1" xfId="0" applyNumberFormat="1" applyFont="1" applyFill="1" applyBorder="1" applyAlignment="1">
      <x:alignment horizontal="center" vertical="center"/>
    </x:xf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 applyAlignment="1">
      <x:alignment wrapText="1"/>
    </x:xf>
    <x:xf numFmtId="0" fontId="0" fillId="6" borderId="1" xfId="0" applyNumberFormat="1" applyFont="1" applyFill="1" applyBorder="1" applyAlignment="1">
      <x:alignment wrapText="1"/>
    </x:xf>
    <x:xf numFmtId="0" fontId="0" fillId="18" borderId="0" xfId="0" applyNumberFormat="1" applyFont="1" applyFill="1" applyBorder="1"/>
    <x:xf numFmtId="0" fontId="15" fillId="18" borderId="0" xfId="0" applyNumberFormat="1" applyFont="1" applyFill="1" applyBorder="1"/>
    <x:xf numFmtId="0" fontId="15" fillId="18" borderId="0" xfId="0" applyNumberFormat="1" applyFont="1" applyFill="1" applyBorder="1" applyAlignment="1">
      <x:alignment wrapText="1"/>
    </x:xf>
    <x:xf numFmtId="0" fontId="15" fillId="18" borderId="0" xfId="0" applyNumberFormat="1" applyFont="1" applyFill="1" applyBorder="1" applyAlignment="1">
      <x:alignment horizontal="center" wrapText="1"/>
    </x:xf>
    <x:xf numFmtId="0" fontId="15" fillId="18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2">
    <x:dxf>
      <x:font>
        <x:b/>
        <x:color rgb="FF38761D"/>
      </x:font>
      <x:fill>
        <x:patternFill patternType="solid">
          <x:bgColor rgb="FFD9EAD3"/>
        </x:patternFill>
      </x:fill>
    </x:dxf>
    <x:dxf>
      <x:font>
        <x:b/>
        <x:color rgb="FFB45F06"/>
      </x:font>
      <x:fill>
        <x:patternFill patternType="solid">
          <x:bgColor rgb="FFFCE5CD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41398423f9043e6" /><Relationship Type="http://schemas.openxmlformats.org/officeDocument/2006/relationships/theme" Target="/xl/theme/theme1.xml" Id="R87208df8d69b4ad1" /><Relationship Type="http://schemas.openxmlformats.org/officeDocument/2006/relationships/sharedStrings" Target="/xl/sharedStrings.xml" Id="Rf532deb923eb4f6f" /><Relationship Type="http://schemas.openxmlformats.org/officeDocument/2006/relationships/worksheet" Target="/xl/worksheets/sheet1.xml" Id="Rbf3b9c40832b4262" /><Relationship Type="http://schemas.openxmlformats.org/officeDocument/2006/relationships/worksheet" Target="/xl/worksheets/sheet2.xml" Id="R0849d141719945fb" /><Relationship Type="http://schemas.openxmlformats.org/officeDocument/2006/relationships/worksheet" Target="/xl/worksheets/sheet3.xml" Id="R6b9097445634412a" /><Relationship Type="http://schemas.openxmlformats.org/officeDocument/2006/relationships/worksheet" Target="/xl/worksheets/sheet4.xml" Id="R2af27a9796c5442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2ed81fd05664c7e" /><Relationship Type="http://schemas.openxmlformats.org/officeDocument/2006/relationships/chart" Target="/xl/drawings/charts/chart2.xml" Id="Ra8de629c610a4ec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 réalisé vs budget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 réalisé</c:v>
          </c:tx>
          <c:cat>
            <c:strRef>
              <c:f>'Saisie mensuelle'!$A$6:$A$17</c:f>
              <c:strCache>
                <c:ptCount val="0"/>
              </c:strCache>
            </c:strRef>
          </c:cat>
          <c:val>
            <c:numRef>
              <c:f>'Saisie mensuelle'!$B$6:$B$17</c:f>
              <c:numCache>
                <c:formatCode>#,##0</c:formatCode>
                <c:ptCount val="0"/>
              </c:numCache>
            </c:numRef>
          </c:val>
          <c:smooth val="0"/>
        </c:ser>
        <c:ser>
          <c:idx val="1"/>
          <c:order val="1"/>
          <c:tx>
            <c:v>CA budget</c:v>
          </c:tx>
          <c:cat>
            <c:strRef>
              <c:f>'Saisie mensuelle'!$A$6:$A$17</c:f>
              <c:strCache>
                <c:ptCount val="0"/>
              </c:strCache>
            </c:strRef>
          </c:cat>
          <c:val>
            <c:numRef>
              <c:f>'Saisie mensuelle'!$C$6:$C$17</c:f>
              <c:numCache>
                <c:formatCode>#,##0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Résultat mensuel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Marge brute</c:v>
          </c:tx>
          <c:cat>
            <c:strRef>
              <c:f>'KPI'!$A$5:$A$16</c:f>
              <c:strCache>
                <c:ptCount val="0"/>
              </c:strCache>
            </c:strRef>
          </c:cat>
          <c:val>
            <c:numRef>
              <c:f>'KPI'!$B$5:$B$16</c:f>
              <c:numCache>
                <c:formatCode>0.0%</c:formatCode>
                <c:ptCount val="0"/>
              </c:numCache>
            </c:numRef>
          </c:val>
        </c:ser>
        <c:ser>
          <c:idx val="1"/>
          <c:order val="1"/>
          <c:tx>
            <c:v>Résultat</c:v>
          </c:tx>
          <c:cat>
            <c:strRef>
              <c:f>'KPI'!$A$5:$A$16</c:f>
              <c:strCache>
                <c:ptCount val="0"/>
              </c:strCache>
            </c:strRef>
          </c:cat>
          <c:val>
            <c:numRef>
              <c:f>'KPI'!$C$5:$C$16</c:f>
              <c:numCache>
                <c:formatCode>#,##0 "€"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</xdr:col>
      <xdr:colOff>0</xdr:colOff>
      <xdr:row>20</xdr:row>
      <xdr:rowOff>0</xdr:rowOff>
    </xdr:from>
    <xdr:to>
      <xdr:col>7</xdr:col>
      <xdr:colOff>0</xdr:colOff>
      <xdr:row>34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2ed81fd05664c7e"/>
        </a:graphicData>
      </a:graphic>
    </xdr:graphicFrame>
    <xdr:clientData/>
  </xdr:twoCellAnchor>
  <xdr:twoCellAnchor>
    <xdr:from>
      <xdr:col>7</xdr:col>
      <xdr:colOff>0</xdr:colOff>
      <xdr:row>20</xdr:row>
      <xdr:rowOff>0</xdr:rowOff>
    </xdr:from>
    <xdr:to>
      <xdr:col>12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8de629c610a4ec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e766a61cc77d48d9" /></Relationships>
</file>

<file path=xl/worksheets/sheet1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6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3" hidden="0" customWidth="1"/>
    <x:col min="8" max="8" width="15" hidden="0" customWidth="1"/>
    <x:col min="9" max="9" width="18" hidden="0" customWidth="1"/>
    <x:col min="10" max="10" width="14" hidden="0" customWidth="1"/>
    <x:col min="11" max="11" width="14" hidden="0" customWidth="1"/>
    <x:col min="12" max="12" width="14" hidden="0" customWidth="1"/>
    <x:col min="13" max="13" width="3" hidden="0" customWidth="1"/>
    <x:col min="14" max="14" width="2" hidden="0" customWidth="1"/>
  </x:cols>
  <x:sheetData>
    <x:row r="1">
      <x:c r="A1" s="2"/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</x:row>
    <x:row r="2">
      <x:c r="A2" s="2"/>
      <x:c r="B2" s="64" t="str">
        <x:v>TABLEAU DE BORD DE GESTION — VERSION MULTIFEUILLES</x:v>
      </x:c>
      <x:c r="C2" s="64"/>
      <x:c r="D2" s="64"/>
      <x:c r="E2" s="64"/>
      <x:c r="F2" s="64"/>
      <x:c r="G2" s="64"/>
      <x:c r="H2" s="64"/>
      <x:c r="I2" s="64"/>
      <x:c r="J2" s="64"/>
      <x:c r="K2" s="64"/>
      <x:c r="L2" s="64"/>
      <x:c r="M2" s="2"/>
    </x:row>
    <x:row r="3">
      <x:c r="A3" s="2"/>
      <x:c r="B3" s="64"/>
      <x:c r="C3" s="64"/>
      <x:c r="D3" s="64"/>
      <x:c r="E3" s="64"/>
      <x:c r="F3" s="64"/>
      <x:c r="G3" s="64"/>
      <x:c r="H3" s="64"/>
      <x:c r="I3" s="64"/>
      <x:c r="J3" s="64"/>
      <x:c r="K3" s="64"/>
      <x:c r="L3" s="64"/>
      <x:c r="M3" s="2"/>
    </x:row>
    <x:row r="4">
      <x:c r="A4" s="2"/>
      <x:c r="B4" s="14" t="str">
        <x:v>Modèle éditable : saisie, calculs KPI, synthèse et alertes automatiques</x:v>
      </x:c>
      <x:c r="C4" s="14"/>
      <x:c r="D4" s="14"/>
      <x:c r="E4" s="14"/>
      <x:c r="F4" s="14"/>
      <x:c r="G4" s="14"/>
      <x:c r="H4" s="14"/>
      <x:c r="I4" s="14"/>
      <x:c r="J4" s="14"/>
      <x:c r="K4" s="14"/>
      <x:c r="L4" s="14"/>
      <x:c r="M4" s="2"/>
    </x:row>
    <x:row r="5">
      <x:c r="A5" s="2"/>
      <x:c r="B5" s="2"/>
      <x:c r="C5" s="2"/>
      <x:c r="D5" s="2"/>
      <x:c r="E5" s="2"/>
      <x:c r="F5" s="2"/>
      <x:c r="G5" s="2"/>
      <x:c r="H5" s="2"/>
      <x:c r="I5" s="2"/>
      <x:c r="J5" s="2"/>
      <x:c r="K5" s="2"/>
      <x:c r="L5" s="2"/>
      <x:c r="M5" s="2"/>
    </x:row>
    <x:row r="6">
      <x:c r="A6" s="2"/>
      <x:c r="B6" s="70" t="str">
        <x:v>Mois analysé</x:v>
      </x:c>
      <x:c r="C6" s="70"/>
      <x:c r="D6" s="75" t="str">
        <x:v>Janvier</x:v>
      </x:c>
      <x:c r="E6" s="75"/>
      <x:c r="F6" s="2"/>
      <x:c r="G6" s="2"/>
      <x:c r="H6" s="2"/>
      <x:c r="I6" s="2"/>
      <x:c r="J6" s="2"/>
      <x:c r="K6" s="2"/>
      <x:c r="L6" s="2"/>
      <x:c r="M6" s="2"/>
      <x:c r="N6" t="n">
        <x:f>MATCH(D6,{"Janvier","Février","Mars","Avril","Mai","Juin","Juillet","Août","Septembre","Octobre","Novembre","Décembre"},0)</x:f>
        <x:v>1</x:v>
      </x:c>
    </x:row>
    <x:row r="7">
      <x:c r="A7" s="2"/>
      <x:c r="B7" s="2"/>
      <x:c r="C7" s="2"/>
      <x:c r="D7" s="2"/>
      <x:c r="E7" s="2"/>
      <x:c r="F7" s="2"/>
      <x:c r="G7" s="2"/>
      <x:c r="H7" s="2"/>
      <x:c r="I7" s="2"/>
      <x:c r="J7" s="2"/>
      <x:c r="K7" s="2"/>
      <x:c r="L7" s="2"/>
      <x:c r="M7" s="2"/>
    </x:row>
    <x:row r="8">
      <x:c r="A8" s="2"/>
      <x:c r="B8" s="78" t="str">
        <x:v>CHIFFRE D’AFFAIRES</x:v>
      </x:c>
      <x:c r="C8" s="78"/>
      <x:c r="D8" s="78"/>
      <x:c r="E8" s="90" t="str">
        <x:v>RÉSULTAT</x:v>
      </x:c>
      <x:c r="F8" s="90"/>
      <x:c r="G8" s="90"/>
      <x:c r="H8" s="103" t="str">
        <x:v>TRÉSORERIE</x:v>
      </x:c>
      <x:c r="I8" s="103"/>
      <x:c r="J8" s="103"/>
      <x:c r="K8" s="116" t="str">
        <x:v>TAUX OBJECTIF</x:v>
      </x:c>
      <x:c r="L8" s="116"/>
      <x:c r="M8" s="2"/>
    </x:row>
    <x:row r="9">
      <x:c r="A9" s="2"/>
      <x:c r="B9" s="86" t="n">
        <x:f>INDEX('Saisie mensuelle'!B6:B17,$N$6)</x:f>
        <x:v>90000</x:v>
      </x:c>
      <x:c r="C9" s="86"/>
      <x:c r="D9" s="86"/>
      <x:c r="E9" s="100" t="n">
        <x:f>INDEX(KPI!C5:C16,$N$6)</x:f>
        <x:v>26000</x:v>
      </x:c>
      <x:c r="F9" s="100"/>
      <x:c r="G9" s="100"/>
      <x:c r="H9" s="112" t="n">
        <x:f>INDEX('Saisie mensuelle'!G6:G17,$N$6)</x:f>
        <x:v>25000</x:v>
      </x:c>
      <x:c r="I9" s="112"/>
      <x:c r="J9" s="112"/>
      <x:c r="K9" s="126" t="n">
        <x:f>INDEX(KPI!E5:E16,$N$6)</x:f>
        <x:v>1.0227272727272727</x:v>
      </x:c>
      <x:c r="L9" s="126"/>
      <x:c r="M9" s="2"/>
    </x:row>
    <x:row r="10">
      <x:c r="A10" s="2"/>
      <x:c r="B10" s="86"/>
      <x:c r="C10" s="86"/>
      <x:c r="D10" s="86"/>
      <x:c r="E10" s="100"/>
      <x:c r="F10" s="100"/>
      <x:c r="G10" s="100"/>
      <x:c r="H10" s="112"/>
      <x:c r="I10" s="112"/>
      <x:c r="J10" s="112"/>
      <x:c r="K10" s="126"/>
      <x:c r="L10" s="126"/>
      <x:c r="M10" s="2"/>
    </x:row>
    <x:row r="11">
      <x:c r="A11" s="2"/>
      <x:c r="B11" s="86"/>
      <x:c r="C11" s="86"/>
      <x:c r="D11" s="86"/>
      <x:c r="E11" s="100"/>
      <x:c r="F11" s="100"/>
      <x:c r="G11" s="100"/>
      <x:c r="H11" s="112"/>
      <x:c r="I11" s="112"/>
      <x:c r="J11" s="112"/>
      <x:c r="K11" s="126"/>
      <x:c r="L11" s="126"/>
      <x:c r="M11" s="2"/>
    </x:row>
    <x:row r="12">
      <x:c r="A12" s="2"/>
      <x:c r="B12" s="2"/>
      <x:c r="C12" s="2"/>
      <x:c r="D12" s="2"/>
      <x:c r="E12" s="2"/>
      <x:c r="F12" s="2"/>
      <x:c r="G12" s="2"/>
      <x:c r="H12" s="2"/>
      <x:c r="I12" s="2"/>
      <x:c r="J12" s="2"/>
      <x:c r="K12" s="2"/>
      <x:c r="L12" s="2"/>
      <x:c r="M12" s="2"/>
    </x:row>
    <x:row r="13">
      <x:c r="A13" s="2"/>
      <x:c r="B13" s="130" t="str">
        <x:v>SYNTHÈSE DE LA PÉRIODE</x:v>
      </x:c>
      <x:c r="C13" s="130"/>
      <x:c r="D13" s="130"/>
      <x:c r="E13" s="130"/>
      <x:c r="F13" s="130"/>
      <x:c r="G13" s="2"/>
      <x:c r="H13" s="142" t="str">
        <x:v>ALERTES AUTOMATIQUES</x:v>
      </x:c>
      <x:c r="I13" s="142"/>
      <x:c r="J13" s="142"/>
      <x:c r="K13" s="142"/>
      <x:c r="L13" s="142"/>
      <x:c r="M13" s="2"/>
    </x:row>
    <x:row r="14">
      <x:c r="A14" s="2"/>
      <x:c r="B14" s="2"/>
      <x:c r="C14" s="2"/>
      <x:c r="D14" s="2"/>
      <x:c r="E14" s="2"/>
      <x:c r="F14" s="2"/>
      <x:c r="G14" s="2"/>
      <x:c r="H14" s="2"/>
      <x:c r="I14" s="2"/>
      <x:c r="J14" s="2"/>
      <x:c r="K14" s="2"/>
      <x:c r="L14" s="2"/>
      <x:c r="M14" s="2"/>
    </x:row>
    <x:row r="15">
      <x:c r="A15" s="2"/>
      <x:c r="B15" s="136" t="str">
        <x:v>Indicateur</x:v>
      </x:c>
      <x:c r="C15" s="136" t="str">
        <x:v>Valeur</x:v>
      </x:c>
      <x:c r="D15" s="136" t="str">
        <x:v>Objectif</x:v>
      </x:c>
      <x:c r="E15" s="136" t="str">
        <x:v>Écart</x:v>
      </x:c>
      <x:c r="F15" s="136" t="str">
        <x:v>Statut</x:v>
      </x:c>
      <x:c r="G15" s="2"/>
      <x:c r="H15" s="147" t="str">
        <x:v>Contrôle</x:v>
      </x:c>
      <x:c r="I15" s="147" t="str">
        <x:v>Message</x:v>
      </x:c>
      <x:c r="J15" s="154" t="str">
        <x:v>Lecture rapide
Vert : situation maîtrisée
Orange/Rouge : action nécessaire</x:v>
      </x:c>
      <x:c r="K15" s="154"/>
      <x:c r="L15" s="154"/>
      <x:c r="M15" s="2"/>
    </x:row>
    <x:row r="16">
      <x:c r="A16" s="2"/>
      <x:c r="B16" s="56" t="str">
        <x:v>CA</x:v>
      </x:c>
      <x:c r="C16" s="58" t="n">
        <x:f>INDEX('Saisie mensuelle'!B6:B17,$N$6)</x:f>
        <x:v>90000</x:v>
      </x:c>
      <x:c r="D16" s="58" t="n">
        <x:f>INDEX('Saisie mensuelle'!C6:C17,$N$6)</x:f>
        <x:v>88000</x:v>
      </x:c>
      <x:c r="E16" s="58" t="n">
        <x:f>C16-D16</x:f>
        <x:v>2000</x:v>
      </x:c>
      <x:c r="F16" s="56" t="str">
        <x:f>IF(C16&gt;=D16,"OK","À suivre")</x:f>
        <x:v>OK</x:v>
      </x:c>
      <x:c r="G16" s="2"/>
      <x:c r="H16" s="56" t="str">
        <x:v>Budget</x:v>
      </x:c>
      <x:c r="I16" s="56" t="str">
        <x:f>IF(INDEX(KPI!D5:D16,$N$6)&gt;=0,"Budget respecté","CA sous le budget")</x:f>
        <x:v>Budget respecté</x:v>
      </x:c>
      <x:c r="J16" s="154"/>
      <x:c r="K16" s="154"/>
      <x:c r="L16" s="154"/>
      <x:c r="M16" s="2"/>
    </x:row>
    <x:row r="17">
      <x:c r="A17" s="2"/>
      <x:c r="B17" s="56" t="str">
        <x:v>Satisfaction</x:v>
      </x:c>
      <x:c r="C17" s="36" t="n">
        <x:f>INDEX('Saisie mensuelle'!J6:J17,$N$6)</x:f>
        <x:v>0.86</x:v>
      </x:c>
      <x:c r="D17" s="36" t="n">
        <x:v>0.9</x:v>
      </x:c>
      <x:c r="E17" s="36" t="n">
        <x:f>C17-D17</x:f>
        <x:v>-0.040000000000000036</x:v>
      </x:c>
      <x:c r="F17" s="56" t="str">
        <x:f>IF(C17&gt;=D17,"OK","À suivre")</x:f>
        <x:v>À suivre</x:v>
      </x:c>
      <x:c r="G17" s="2"/>
      <x:c r="H17" s="56" t="str">
        <x:v>Trésorerie</x:v>
      </x:c>
      <x:c r="I17" s="56" t="str">
        <x:f>IF(INDEX('Saisie mensuelle'!G6:G17,$N$6)&gt;20000,"Trésorerie confortable","Trésorerie à surveiller")</x:f>
        <x:v>Trésorerie confortable</x:v>
      </x:c>
      <x:c r="J17" s="154"/>
      <x:c r="K17" s="154"/>
      <x:c r="L17" s="154"/>
      <x:c r="M17" s="2"/>
    </x:row>
    <x:row r="18">
      <x:c r="A18" s="2"/>
      <x:c r="B18" s="56" t="str">
        <x:v>Absentéisme</x:v>
      </x:c>
      <x:c r="C18" s="36" t="n">
        <x:f>INDEX(KPI!G5:G16,$N$6)</x:f>
        <x:v>0.046875</x:v>
      </x:c>
      <x:c r="D18" s="36" t="n">
        <x:v>0.04</x:v>
      </x:c>
      <x:c r="E18" s="36" t="n">
        <x:f>D18-C18</x:f>
        <x:v>-0.006874999999999999</x:v>
      </x:c>
      <x:c r="F18" s="56" t="str">
        <x:f>IF(C18&lt;=D18,"OK","À suivre")</x:f>
        <x:v>À suivre</x:v>
      </x:c>
      <x:c r="G18" s="2"/>
      <x:c r="H18" s="56" t="str">
        <x:v>Livraisons</x:v>
      </x:c>
      <x:c r="I18" s="56" t="str">
        <x:f>IF(INDEX('Saisie mensuelle'!N6:N17,$N$6)&lt;=3,"Délais maîtrisés","Retards à réduire")</x:f>
        <x:v>Retards à réduire</x:v>
      </x:c>
      <x:c r="J18" s="154"/>
      <x:c r="K18" s="154"/>
      <x:c r="L18" s="154"/>
      <x:c r="M18" s="2"/>
    </x:row>
    <x:row r="19">
      <x:c r="A19" s="2"/>
      <x:c r="B19" s="2"/>
      <x:c r="C19" s="2"/>
      <x:c r="D19" s="2"/>
      <x:c r="E19" s="2"/>
      <x:c r="F19" s="2"/>
      <x:c r="G19" s="2"/>
      <x:c r="H19" s="2"/>
      <x:c r="I19" s="2"/>
      <x:c r="J19" s="2"/>
      <x:c r="K19" s="2"/>
      <x:c r="L19" s="2"/>
      <x:c r="M19" s="2"/>
    </x:row>
    <x:row r="20">
      <x:c r="A20" s="2"/>
      <x:c r="B20" s="2"/>
      <x:c r="C20" s="2"/>
      <x:c r="D20" s="2"/>
      <x:c r="E20" s="2"/>
      <x:c r="F20" s="2"/>
      <x:c r="G20" s="2"/>
      <x:c r="H20" s="2"/>
      <x:c r="I20" s="2"/>
      <x:c r="J20" s="2"/>
      <x:c r="K20" s="2"/>
      <x:c r="L20" s="2"/>
      <x:c r="M20" s="2"/>
    </x:row>
    <x:row r="21">
      <x:c r="A21" s="2"/>
      <x:c r="B21" s="2"/>
      <x:c r="C21" s="2"/>
      <x:c r="D21" s="2"/>
      <x:c r="E21" s="2"/>
      <x:c r="F21" s="2"/>
      <x:c r="G21" s="2"/>
      <x:c r="H21" s="2"/>
      <x:c r="I21" s="2"/>
      <x:c r="J21" s="2"/>
      <x:c r="K21" s="2"/>
      <x:c r="L21" s="2"/>
      <x:c r="M21" s="2"/>
    </x:row>
    <x:row r="22">
      <x:c r="A22" s="2"/>
      <x:c r="B22" s="2"/>
      <x:c r="C22" s="2"/>
      <x:c r="D22" s="2"/>
      <x:c r="E22" s="2"/>
      <x:c r="F22" s="2"/>
      <x:c r="G22" s="2"/>
      <x:c r="H22" s="2"/>
      <x:c r="I22" s="2"/>
      <x:c r="J22" s="2"/>
      <x:c r="K22" s="2"/>
      <x:c r="L22" s="2"/>
      <x:c r="M22" s="2"/>
    </x:row>
    <x:row r="23">
      <x:c r="A23" s="2"/>
      <x:c r="B23" s="2"/>
      <x:c r="C23" s="2"/>
      <x:c r="D23" s="2"/>
      <x:c r="E23" s="2"/>
      <x:c r="F23" s="2"/>
      <x:c r="G23" s="2"/>
      <x:c r="H23" s="2"/>
      <x:c r="I23" s="2"/>
      <x:c r="J23" s="2"/>
      <x:c r="K23" s="2"/>
      <x:c r="L23" s="2"/>
      <x:c r="M23" s="2"/>
    </x:row>
    <x:row r="24">
      <x:c r="A24" s="2"/>
      <x:c r="B24" s="2"/>
      <x:c r="C24" s="2"/>
      <x:c r="D24" s="2"/>
      <x:c r="E24" s="2"/>
      <x:c r="F24" s="2"/>
      <x:c r="G24" s="2"/>
      <x:c r="H24" s="2"/>
      <x:c r="I24" s="2"/>
      <x:c r="J24" s="2"/>
      <x:c r="K24" s="2"/>
      <x:c r="L24" s="2"/>
      <x:c r="M24" s="2"/>
    </x:row>
    <x:row r="25">
      <x:c r="A25" s="2"/>
      <x:c r="B25" s="2"/>
      <x:c r="C25" s="2"/>
      <x:c r="D25" s="2"/>
      <x:c r="E25" s="2"/>
      <x:c r="F25" s="2"/>
      <x:c r="G25" s="2"/>
      <x:c r="H25" s="2"/>
      <x:c r="I25" s="2"/>
      <x:c r="J25" s="2"/>
      <x:c r="K25" s="2"/>
      <x:c r="L25" s="2"/>
      <x:c r="M25" s="2"/>
    </x:row>
    <x:row r="26">
      <x:c r="A26" s="2"/>
      <x:c r="B26" s="2"/>
      <x:c r="C26" s="2"/>
      <x:c r="D26" s="2"/>
      <x:c r="E26" s="2"/>
      <x:c r="F26" s="2"/>
      <x:c r="G26" s="2"/>
      <x:c r="H26" s="2"/>
      <x:c r="I26" s="2"/>
      <x:c r="J26" s="2"/>
      <x:c r="K26" s="2"/>
      <x:c r="L26" s="2"/>
      <x:c r="M26" s="2"/>
    </x:row>
    <x:row r="27">
      <x:c r="A27" s="2"/>
      <x:c r="B27" s="2"/>
      <x:c r="C27" s="2"/>
      <x:c r="D27" s="2"/>
      <x:c r="E27" s="2"/>
      <x:c r="F27" s="2"/>
      <x:c r="G27" s="2"/>
      <x:c r="H27" s="2"/>
      <x:c r="I27" s="2"/>
      <x:c r="J27" s="2"/>
      <x:c r="K27" s="2"/>
      <x:c r="L27" s="2"/>
      <x:c r="M27" s="2"/>
    </x:row>
    <x:row r="28">
      <x:c r="A28" s="2"/>
      <x:c r="B28" s="2"/>
      <x:c r="C28" s="2"/>
      <x:c r="D28" s="2"/>
      <x:c r="E28" s="2"/>
      <x:c r="F28" s="2"/>
      <x:c r="G28" s="2"/>
      <x:c r="H28" s="2"/>
      <x:c r="I28" s="2"/>
      <x:c r="J28" s="2"/>
      <x:c r="K28" s="2"/>
      <x:c r="L28" s="2"/>
      <x:c r="M28" s="2"/>
    </x:row>
    <x:row r="29">
      <x:c r="A29" s="2"/>
      <x:c r="B29" s="2"/>
      <x:c r="C29" s="2"/>
      <x:c r="D29" s="2"/>
      <x:c r="E29" s="2"/>
      <x:c r="F29" s="2"/>
      <x:c r="G29" s="2"/>
      <x:c r="H29" s="2"/>
      <x:c r="I29" s="2"/>
      <x:c r="J29" s="2"/>
      <x:c r="K29" s="2"/>
      <x:c r="L29" s="2"/>
      <x:c r="M29" s="2"/>
    </x:row>
    <x:row r="30">
      <x:c r="A30" s="2"/>
      <x:c r="B30" s="2"/>
      <x:c r="C30" s="2"/>
      <x:c r="D30" s="2"/>
      <x:c r="E30" s="2"/>
      <x:c r="F30" s="2"/>
      <x:c r="G30" s="2"/>
      <x:c r="H30" s="2"/>
      <x:c r="I30" s="2"/>
      <x:c r="J30" s="2"/>
      <x:c r="K30" s="2"/>
      <x:c r="L30" s="2"/>
      <x:c r="M30" s="2"/>
    </x:row>
    <x:row r="31">
      <x:c r="A31" s="2"/>
      <x:c r="B31" s="2"/>
      <x:c r="C31" s="2"/>
      <x:c r="D31" s="2"/>
      <x:c r="E31" s="2"/>
      <x:c r="F31" s="2"/>
      <x:c r="G31" s="2"/>
      <x:c r="H31" s="2"/>
      <x:c r="I31" s="2"/>
      <x:c r="J31" s="2"/>
      <x:c r="K31" s="2"/>
      <x:c r="L31" s="2"/>
      <x:c r="M31" s="2"/>
    </x:row>
    <x:row r="32">
      <x:c r="A32" s="2"/>
      <x:c r="B32" s="2"/>
      <x:c r="C32" s="2"/>
      <x:c r="D32" s="2"/>
      <x:c r="E32" s="2"/>
      <x:c r="F32" s="2"/>
      <x:c r="G32" s="2"/>
      <x:c r="H32" s="2"/>
      <x:c r="I32" s="2"/>
      <x:c r="J32" s="2"/>
      <x:c r="K32" s="2"/>
      <x:c r="L32" s="2"/>
      <x:c r="M32" s="2"/>
    </x:row>
    <x:row r="33">
      <x:c r="A33" s="2"/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</x:row>
    <x:row r="34">
      <x:c r="A34" s="2"/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</x:row>
    <x:row r="35">
      <x:c r="A35" s="2"/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</x:row>
    <x:row r="36">
      <x:c r="A36" s="2"/>
      <x:c r="B36" s="163" t="str">
        <x:v>Commencez dans l’onglet « Saisie mensuelle », puis revenez ici pour consulter les résultats.</x:v>
      </x:c>
      <x:c r="C36" s="163"/>
      <x:c r="D36" s="163"/>
      <x:c r="E36" s="163"/>
      <x:c r="F36" s="163"/>
      <x:c r="G36" s="163"/>
      <x:c r="H36" s="163"/>
      <x:c r="I36" s="163"/>
      <x:c r="J36" s="163"/>
      <x:c r="K36" s="163"/>
      <x:c r="L36" s="163"/>
      <x:c r="M36" s="2"/>
    </x:row>
    <x:row r="37">
      <x:c r="A37" s="2"/>
      <x:c r="B37" s="163"/>
      <x:c r="C37" s="163"/>
      <x:c r="D37" s="163"/>
      <x:c r="E37" s="163"/>
      <x:c r="F37" s="163"/>
      <x:c r="G37" s="163"/>
      <x:c r="H37" s="163"/>
      <x:c r="I37" s="163"/>
      <x:c r="J37" s="163"/>
      <x:c r="K37" s="163"/>
      <x:c r="L37" s="163"/>
      <x:c r="M37" s="2"/>
    </x:row>
    <x:row r="38">
      <x:c r="A38" s="2"/>
      <x:c r="B38" s="2"/>
      <x:c r="C38" s="2"/>
      <x:c r="D38" s="2"/>
      <x:c r="E38" s="2"/>
      <x:c r="F38" s="2"/>
      <x:c r="G38" s="2"/>
      <x:c r="H38" s="2"/>
      <x:c r="I38" s="2"/>
      <x:c r="J38" s="2"/>
      <x:c r="K38" s="2"/>
      <x:c r="L38" s="2"/>
      <x:c r="M38" s="2"/>
    </x:row>
  </x:sheetData>
  <x:mergeCells>
    <x:mergeCell ref="B2:L3"/>
    <x:mergeCell ref="B4:L4"/>
    <x:mergeCell ref="B6:C6"/>
    <x:mergeCell ref="D6:E6"/>
    <x:mergeCell ref="B8:D8"/>
    <x:mergeCell ref="B9:D11"/>
    <x:mergeCell ref="E8:G8"/>
    <x:mergeCell ref="E9:G11"/>
    <x:mergeCell ref="H8:J8"/>
    <x:mergeCell ref="H9:J11"/>
    <x:mergeCell ref="K8:L8"/>
    <x:mergeCell ref="K9:L11"/>
    <x:mergeCell ref="B13:F13"/>
    <x:mergeCell ref="H13:L13"/>
    <x:mergeCell ref="J15:L18"/>
    <x:mergeCell ref="B36:L37"/>
  </x:mergeCells>
  <x:conditionalFormatting sqref="F16:F18">
    <x:cfRule type="expression" dxfId="0" priority="1">
      <x:formula>F16="OK"</x:formula>
    </x:cfRule>
    <x:cfRule type="expression" dxfId="1" priority="2">
      <x:formula>F16="À suivre"</x:formula>
    </x:cfRule>
  </x:conditionalFormatting>
  <x:dataValidations count="1">
    <x:dataValidation type="list" sqref="D6:E6">
      <x:formula1>"Janvier,Février,Mars,Avril,Mai,Juin,Juillet,Août,Septembre,Octobre,Novembre,Décembre"</x:formula1>
    </x:dataValidation>
  </x:dataValidations>
  <x:pageMargins left="0.7" right="0.7" top="0.75" bottom="0.75" header="0.3" footer="0.3"/>
  <x:drawing xmlns:r="http://schemas.openxmlformats.org/officeDocument/2006/relationships" r:id="Re766a61cc77d48d9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5" hidden="0" customWidth="1"/>
    <x:col min="3" max="3" width="15" hidden="0" customWidth="1"/>
    <x:col min="4" max="4" width="13" hidden="0" customWidth="1"/>
    <x:col min="5" max="5" width="14" hidden="0" customWidth="1"/>
    <x:col min="6" max="6" width="13" hidden="0" customWidth="1"/>
    <x:col min="7" max="7" width="14" hidden="0" customWidth="1"/>
    <x:col min="8" max="8" width="16" hidden="0" customWidth="1"/>
    <x:col min="9" max="9" width="13" hidden="0" customWidth="1"/>
    <x:col min="10" max="10" width="17" hidden="0" customWidth="1"/>
    <x:col min="11" max="11" width="17" hidden="0" customWidth="1"/>
    <x:col min="12" max="12" width="14" hidden="0" customWidth="1"/>
    <x:col min="13" max="13" width="14" hidden="0" customWidth="1"/>
    <x:col min="14" max="14" width="16" hidden="0" customWidth="1"/>
  </x:cols>
  <x:sheetData>
    <x:row r="1">
      <x:c r="A1" s="7" t="str">
        <x:v>SAISIE MENSUELLE — DONNÉES MODIFIABLES</x:v>
      </x:c>
      <x:c r="B1" s="7"/>
      <x:c r="C1" s="7"/>
      <x:c r="D1" s="7"/>
      <x:c r="E1" s="7"/>
      <x:c r="F1" s="7"/>
      <x:c r="G1" s="7"/>
      <x:c r="H1" s="7"/>
      <x:c r="I1" s="7"/>
      <x:c r="J1" s="7"/>
      <x:c r="K1" s="7"/>
      <x:c r="L1" s="7"/>
      <x:c r="M1" s="7"/>
      <x:c r="N1" s="7"/>
    </x:row>
    <x:row r="2">
      <x:c r="A2" s="7"/>
      <x:c r="B2" s="7"/>
      <x:c r="C2" s="7"/>
      <x:c r="D2" s="7"/>
      <x:c r="E2" s="7"/>
      <x:c r="F2" s="7"/>
      <x:c r="G2" s="7"/>
      <x:c r="H2" s="7"/>
      <x:c r="I2" s="7"/>
      <x:c r="J2" s="7"/>
      <x:c r="K2" s="7"/>
      <x:c r="L2" s="7"/>
      <x:c r="M2" s="7"/>
      <x:c r="N2" s="7"/>
    </x:row>
    <x:row r="3">
      <x:c r="A3" s="14" t="str">
        <x:v>Remplacez les données d'exemple : le tableau de bord et les KPI se recalculent automatiquement.</x:v>
      </x:c>
      <x:c r="B3" s="14"/>
      <x:c r="C3" s="14"/>
      <x:c r="D3" s="14"/>
      <x:c r="E3" s="14"/>
      <x:c r="F3" s="14"/>
      <x:c r="G3" s="14"/>
      <x:c r="H3" s="14"/>
      <x:c r="I3" s="14"/>
      <x:c r="J3" s="14"/>
      <x:c r="K3" s="14"/>
      <x:c r="L3" s="14"/>
      <x:c r="M3" s="14"/>
      <x:c r="N3" s="14"/>
    </x:row>
    <x:row r="4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</x:row>
    <x:row r="5">
      <x:c r="A5" s="22" t="str">
        <x:v>Mois</x:v>
      </x:c>
      <x:c r="B5" s="22" t="str">
        <x:v>CA réalisé</x:v>
      </x:c>
      <x:c r="C5" s="22" t="str">
        <x:v>CA budget</x:v>
      </x:c>
      <x:c r="D5" s="22" t="str">
        <x:v>Achats</x:v>
      </x:c>
      <x:c r="E5" s="22" t="str">
        <x:v>Charges fixes</x:v>
      </x:c>
      <x:c r="F5" s="22" t="str">
        <x:v>Salaires</x:v>
      </x:c>
      <x:c r="G5" s="22" t="str">
        <x:v>Trésorerie</x:v>
      </x:c>
      <x:c r="H5" s="22" t="str">
        <x:v>Nouveaux clients</x:v>
      </x:c>
      <x:c r="I5" s="22" t="str">
        <x:v>Commandes</x:v>
      </x:c>
      <x:c r="J5" s="22" t="str">
        <x:v>Satisfaction client</x:v>
      </x:c>
      <x:c r="K5" s="22" t="str">
        <x:v>Heures travaillées</x:v>
      </x:c>
      <x:c r="L5" s="22" t="str">
        <x:v>Absences (h)</x:v>
      </x:c>
      <x:c r="M5" s="22" t="str">
        <x:v>Stock moyen</x:v>
      </x:c>
      <x:c r="N5" s="22" t="str">
        <x:v>Retards livraison</x:v>
      </x:c>
    </x:row>
    <x:row r="6">
      <x:c r="A6" s="34" t="str">
        <x:v>Janvier</x:v>
      </x:c>
      <x:c r="B6" s="35" t="n">
        <x:v>90000</x:v>
      </x:c>
      <x:c r="C6" s="35" t="n">
        <x:v>88000</x:v>
      </x:c>
      <x:c r="D6" s="35" t="n">
        <x:v>28000</x:v>
      </x:c>
      <x:c r="E6" s="35" t="n">
        <x:v>15000</x:v>
      </x:c>
      <x:c r="F6" s="35" t="n">
        <x:v>21000</x:v>
      </x:c>
      <x:c r="G6" s="35" t="n">
        <x:v>25000</x:v>
      </x:c>
      <x:c r="H6" s="35" t="n">
        <x:v>18</x:v>
      </x:c>
      <x:c r="I6" s="35" t="n">
        <x:v>120</x:v>
      </x:c>
      <x:c r="J6" s="36" t="n">
        <x:v>0.86</x:v>
      </x:c>
      <x:c r="K6" s="35" t="n">
        <x:v>3200</x:v>
      </x:c>
      <x:c r="L6" s="35" t="n">
        <x:v>150</x:v>
      </x:c>
      <x:c r="M6" s="35" t="n">
        <x:v>38000</x:v>
      </x:c>
      <x:c r="N6" s="35" t="n">
        <x:v>8</x:v>
      </x:c>
    </x:row>
    <x:row r="7">
      <x:c r="A7" s="34" t="str">
        <x:v>Février</x:v>
      </x:c>
      <x:c r="B7" s="35" t="n">
        <x:v>94500</x:v>
      </x:c>
      <x:c r="C7" s="35" t="n">
        <x:v>92300</x:v>
      </x:c>
      <x:c r="D7" s="35" t="n">
        <x:v>29200</x:v>
      </x:c>
      <x:c r="E7" s="35" t="n">
        <x:v>15300</x:v>
      </x:c>
      <x:c r="F7" s="35" t="n">
        <x:v>21500</x:v>
      </x:c>
      <x:c r="G7" s="35" t="n">
        <x:v>26800</x:v>
      </x:c>
      <x:c r="H7" s="35" t="n">
        <x:v>19</x:v>
      </x:c>
      <x:c r="I7" s="35" t="n">
        <x:v>125</x:v>
      </x:c>
      <x:c r="J7" s="36" t="n">
        <x:v>0.867</x:v>
      </x:c>
      <x:c r="K7" s="35" t="n">
        <x:v>3230</x:v>
      </x:c>
      <x:c r="L7" s="35" t="n">
        <x:v>146</x:v>
      </x:c>
      <x:c r="M7" s="35" t="n">
        <x:v>38800</x:v>
      </x:c>
      <x:c r="N7" s="35" t="n">
        <x:v>8</x:v>
      </x:c>
    </x:row>
    <x:row r="8">
      <x:c r="A8" s="34" t="str">
        <x:v>Mars</x:v>
      </x:c>
      <x:c r="B8" s="35" t="n">
        <x:v>99000</x:v>
      </x:c>
      <x:c r="C8" s="35" t="n">
        <x:v>96600</x:v>
      </x:c>
      <x:c r="D8" s="35" t="n">
        <x:v>30400</x:v>
      </x:c>
      <x:c r="E8" s="35" t="n">
        <x:v>15600</x:v>
      </x:c>
      <x:c r="F8" s="35" t="n">
        <x:v>22000</x:v>
      </x:c>
      <x:c r="G8" s="35" t="n">
        <x:v>28600</x:v>
      </x:c>
      <x:c r="H8" s="35" t="n">
        <x:v>20</x:v>
      </x:c>
      <x:c r="I8" s="35" t="n">
        <x:v>130</x:v>
      </x:c>
      <x:c r="J8" s="36" t="n">
        <x:v>0.874</x:v>
      </x:c>
      <x:c r="K8" s="35" t="n">
        <x:v>3260</x:v>
      </x:c>
      <x:c r="L8" s="35" t="n">
        <x:v>142</x:v>
      </x:c>
      <x:c r="M8" s="35" t="n">
        <x:v>39600</x:v>
      </x:c>
      <x:c r="N8" s="35" t="n">
        <x:v>7</x:v>
      </x:c>
    </x:row>
    <x:row r="9">
      <x:c r="A9" s="34" t="str">
        <x:v>Avril</x:v>
      </x:c>
      <x:c r="B9" s="35" t="n">
        <x:v>103500</x:v>
      </x:c>
      <x:c r="C9" s="35" t="n">
        <x:v>100900</x:v>
      </x:c>
      <x:c r="D9" s="35" t="n">
        <x:v>31600</x:v>
      </x:c>
      <x:c r="E9" s="35" t="n">
        <x:v>15900</x:v>
      </x:c>
      <x:c r="F9" s="35" t="n">
        <x:v>22500</x:v>
      </x:c>
      <x:c r="G9" s="35" t="n">
        <x:v>30400</x:v>
      </x:c>
      <x:c r="H9" s="35" t="n">
        <x:v>21</x:v>
      </x:c>
      <x:c r="I9" s="35" t="n">
        <x:v>135</x:v>
      </x:c>
      <x:c r="J9" s="36" t="n">
        <x:v>0.881</x:v>
      </x:c>
      <x:c r="K9" s="35" t="n">
        <x:v>3290</x:v>
      </x:c>
      <x:c r="L9" s="35" t="n">
        <x:v>138</x:v>
      </x:c>
      <x:c r="M9" s="35" t="n">
        <x:v>40400</x:v>
      </x:c>
      <x:c r="N9" s="35" t="n">
        <x:v>7</x:v>
      </x:c>
    </x:row>
    <x:row r="10">
      <x:c r="A10" s="34" t="str">
        <x:v>Mai</x:v>
      </x:c>
      <x:c r="B10" s="35" t="n">
        <x:v>108000</x:v>
      </x:c>
      <x:c r="C10" s="35" t="n">
        <x:v>105200</x:v>
      </x:c>
      <x:c r="D10" s="35" t="n">
        <x:v>32800</x:v>
      </x:c>
      <x:c r="E10" s="35" t="n">
        <x:v>16200</x:v>
      </x:c>
      <x:c r="F10" s="35" t="n">
        <x:v>23000</x:v>
      </x:c>
      <x:c r="G10" s="35" t="n">
        <x:v>32200</x:v>
      </x:c>
      <x:c r="H10" s="35" t="n">
        <x:v>22</x:v>
      </x:c>
      <x:c r="I10" s="35" t="n">
        <x:v>140</x:v>
      </x:c>
      <x:c r="J10" s="36" t="n">
        <x:v>0.888</x:v>
      </x:c>
      <x:c r="K10" s="35" t="n">
        <x:v>3320</x:v>
      </x:c>
      <x:c r="L10" s="35" t="n">
        <x:v>134</x:v>
      </x:c>
      <x:c r="M10" s="35" t="n">
        <x:v>41200</x:v>
      </x:c>
      <x:c r="N10" s="35" t="n">
        <x:v>6</x:v>
      </x:c>
    </x:row>
    <x:row r="11">
      <x:c r="A11" s="34" t="str">
        <x:v>Juin</x:v>
      </x:c>
      <x:c r="B11" s="35" t="n">
        <x:v>112500</x:v>
      </x:c>
      <x:c r="C11" s="35" t="n">
        <x:v>109500</x:v>
      </x:c>
      <x:c r="D11" s="35" t="n">
        <x:v>34000</x:v>
      </x:c>
      <x:c r="E11" s="35" t="n">
        <x:v>16500</x:v>
      </x:c>
      <x:c r="F11" s="35" t="n">
        <x:v>23500</x:v>
      </x:c>
      <x:c r="G11" s="35" t="n">
        <x:v>34000</x:v>
      </x:c>
      <x:c r="H11" s="35" t="n">
        <x:v>23</x:v>
      </x:c>
      <x:c r="I11" s="35" t="n">
        <x:v>145</x:v>
      </x:c>
      <x:c r="J11" s="36" t="n">
        <x:v>0.895</x:v>
      </x:c>
      <x:c r="K11" s="35" t="n">
        <x:v>3350</x:v>
      </x:c>
      <x:c r="L11" s="35" t="n">
        <x:v>130</x:v>
      </x:c>
      <x:c r="M11" s="35" t="n">
        <x:v>42000</x:v>
      </x:c>
      <x:c r="N11" s="35" t="n">
        <x:v>6</x:v>
      </x:c>
    </x:row>
    <x:row r="12">
      <x:c r="A12" s="34" t="str">
        <x:v>Juillet</x:v>
      </x:c>
      <x:c r="B12" s="35" t="n">
        <x:v>117000</x:v>
      </x:c>
      <x:c r="C12" s="35" t="n">
        <x:v>113800</x:v>
      </x:c>
      <x:c r="D12" s="35" t="n">
        <x:v>35200</x:v>
      </x:c>
      <x:c r="E12" s="35" t="n">
        <x:v>16800</x:v>
      </x:c>
      <x:c r="F12" s="35" t="n">
        <x:v>24000</x:v>
      </x:c>
      <x:c r="G12" s="35" t="n">
        <x:v>35800</x:v>
      </x:c>
      <x:c r="H12" s="35" t="n">
        <x:v>24</x:v>
      </x:c>
      <x:c r="I12" s="35" t="n">
        <x:v>150</x:v>
      </x:c>
      <x:c r="J12" s="36" t="n">
        <x:v>0.902</x:v>
      </x:c>
      <x:c r="K12" s="35" t="n">
        <x:v>3380</x:v>
      </x:c>
      <x:c r="L12" s="35" t="n">
        <x:v>126</x:v>
      </x:c>
      <x:c r="M12" s="35" t="n">
        <x:v>42800</x:v>
      </x:c>
      <x:c r="N12" s="35" t="n">
        <x:v>5</x:v>
      </x:c>
    </x:row>
    <x:row r="13">
      <x:c r="A13" s="34" t="str">
        <x:v>Août</x:v>
      </x:c>
      <x:c r="B13" s="35" t="n">
        <x:v>121500</x:v>
      </x:c>
      <x:c r="C13" s="35" t="n">
        <x:v>118100</x:v>
      </x:c>
      <x:c r="D13" s="35" t="n">
        <x:v>36400</x:v>
      </x:c>
      <x:c r="E13" s="35" t="n">
        <x:v>17100</x:v>
      </x:c>
      <x:c r="F13" s="35" t="n">
        <x:v>24500</x:v>
      </x:c>
      <x:c r="G13" s="35" t="n">
        <x:v>37600</x:v>
      </x:c>
      <x:c r="H13" s="35" t="n">
        <x:v>25</x:v>
      </x:c>
      <x:c r="I13" s="35" t="n">
        <x:v>155</x:v>
      </x:c>
      <x:c r="J13" s="36" t="n">
        <x:v>0.909</x:v>
      </x:c>
      <x:c r="K13" s="35" t="n">
        <x:v>3410</x:v>
      </x:c>
      <x:c r="L13" s="35" t="n">
        <x:v>122</x:v>
      </x:c>
      <x:c r="M13" s="35" t="n">
        <x:v>43600</x:v>
      </x:c>
      <x:c r="N13" s="35" t="n">
        <x:v>5</x:v>
      </x:c>
    </x:row>
    <x:row r="14">
      <x:c r="A14" s="34" t="str">
        <x:v>Septembre</x:v>
      </x:c>
      <x:c r="B14" s="35" t="n">
        <x:v>126000</x:v>
      </x:c>
      <x:c r="C14" s="35" t="n">
        <x:v>122400</x:v>
      </x:c>
      <x:c r="D14" s="35" t="n">
        <x:v>37600</x:v>
      </x:c>
      <x:c r="E14" s="35" t="n">
        <x:v>17400</x:v>
      </x:c>
      <x:c r="F14" s="35" t="n">
        <x:v>25000</x:v>
      </x:c>
      <x:c r="G14" s="35" t="n">
        <x:v>39400</x:v>
      </x:c>
      <x:c r="H14" s="35" t="n">
        <x:v>26</x:v>
      </x:c>
      <x:c r="I14" s="35" t="n">
        <x:v>160</x:v>
      </x:c>
      <x:c r="J14" s="36" t="n">
        <x:v>0.916</x:v>
      </x:c>
      <x:c r="K14" s="35" t="n">
        <x:v>3440</x:v>
      </x:c>
      <x:c r="L14" s="35" t="n">
        <x:v>118</x:v>
      </x:c>
      <x:c r="M14" s="35" t="n">
        <x:v>44400</x:v>
      </x:c>
      <x:c r="N14" s="35" t="n">
        <x:v>4</x:v>
      </x:c>
    </x:row>
    <x:row r="15">
      <x:c r="A15" s="34" t="str">
        <x:v>Octobre</x:v>
      </x:c>
      <x:c r="B15" s="35" t="n">
        <x:v>130500</x:v>
      </x:c>
      <x:c r="C15" s="35" t="n">
        <x:v>126700</x:v>
      </x:c>
      <x:c r="D15" s="35" t="n">
        <x:v>38800</x:v>
      </x:c>
      <x:c r="E15" s="35" t="n">
        <x:v>17700</x:v>
      </x:c>
      <x:c r="F15" s="35" t="n">
        <x:v>25500</x:v>
      </x:c>
      <x:c r="G15" s="35" t="n">
        <x:v>41200</x:v>
      </x:c>
      <x:c r="H15" s="35" t="n">
        <x:v>27</x:v>
      </x:c>
      <x:c r="I15" s="35" t="n">
        <x:v>165</x:v>
      </x:c>
      <x:c r="J15" s="36" t="n">
        <x:v>0.923</x:v>
      </x:c>
      <x:c r="K15" s="35" t="n">
        <x:v>3470</x:v>
      </x:c>
      <x:c r="L15" s="35" t="n">
        <x:v>114</x:v>
      </x:c>
      <x:c r="M15" s="35" t="n">
        <x:v>45200</x:v>
      </x:c>
      <x:c r="N15" s="35" t="n">
        <x:v>4</x:v>
      </x:c>
    </x:row>
    <x:row r="16">
      <x:c r="A16" s="34" t="str">
        <x:v>Novembre</x:v>
      </x:c>
      <x:c r="B16" s="35" t="n">
        <x:v>135000</x:v>
      </x:c>
      <x:c r="C16" s="35" t="n">
        <x:v>131000</x:v>
      </x:c>
      <x:c r="D16" s="35" t="n">
        <x:v>40000</x:v>
      </x:c>
      <x:c r="E16" s="35" t="n">
        <x:v>18000</x:v>
      </x:c>
      <x:c r="F16" s="35" t="n">
        <x:v>26000</x:v>
      </x:c>
      <x:c r="G16" s="35" t="n">
        <x:v>43000</x:v>
      </x:c>
      <x:c r="H16" s="35" t="n">
        <x:v>28</x:v>
      </x:c>
      <x:c r="I16" s="35" t="n">
        <x:v>170</x:v>
      </x:c>
      <x:c r="J16" s="36" t="n">
        <x:v>0.9299999999999999</x:v>
      </x:c>
      <x:c r="K16" s="35" t="n">
        <x:v>3500</x:v>
      </x:c>
      <x:c r="L16" s="35" t="n">
        <x:v>110</x:v>
      </x:c>
      <x:c r="M16" s="35" t="n">
        <x:v>46000</x:v>
      </x:c>
      <x:c r="N16" s="35" t="n">
        <x:v>3</x:v>
      </x:c>
    </x:row>
    <x:row r="17">
      <x:c r="A17" s="34" t="str">
        <x:v>Décembre</x:v>
      </x:c>
      <x:c r="B17" s="35" t="n">
        <x:v>139500</x:v>
      </x:c>
      <x:c r="C17" s="35" t="n">
        <x:v>135300</x:v>
      </x:c>
      <x:c r="D17" s="35" t="n">
        <x:v>41200</x:v>
      </x:c>
      <x:c r="E17" s="35" t="n">
        <x:v>18300</x:v>
      </x:c>
      <x:c r="F17" s="35" t="n">
        <x:v>26500</x:v>
      </x:c>
      <x:c r="G17" s="35" t="n">
        <x:v>44800</x:v>
      </x:c>
      <x:c r="H17" s="35" t="n">
        <x:v>29</x:v>
      </x:c>
      <x:c r="I17" s="35" t="n">
        <x:v>175</x:v>
      </x:c>
      <x:c r="J17" s="36" t="n">
        <x:v>0.9369999999999999</x:v>
      </x:c>
      <x:c r="K17" s="35" t="n">
        <x:v>3530</x:v>
      </x:c>
      <x:c r="L17" s="35" t="n">
        <x:v>106</x:v>
      </x:c>
      <x:c r="M17" s="35" t="n">
        <x:v>46800</x:v>
      </x:c>
      <x:c r="N17" s="35" t="n">
        <x:v>3</x:v>
      </x:c>
    </x:row>
    <x:row r="18">
      <x:c r="A18" s="2"/>
      <x:c r="B18" s="2"/>
      <x:c r="C18" s="2"/>
      <x:c r="D18" s="2"/>
      <x:c r="E18" s="2"/>
      <x:c r="F18" s="2"/>
      <x:c r="G18" s="2"/>
      <x:c r="H18" s="2"/>
      <x:c r="I18" s="2"/>
      <x:c r="J18" s="2"/>
      <x:c r="K18" s="2"/>
      <x:c r="L18" s="2"/>
      <x:c r="M18" s="2"/>
      <x:c r="N18" s="2"/>
    </x:row>
    <x:row r="19">
      <x:c r="A19" s="2"/>
      <x:c r="B19" s="2"/>
      <x:c r="C19" s="2"/>
      <x:c r="D19" s="2"/>
      <x:c r="E19" s="2"/>
      <x:c r="F19" s="2"/>
      <x:c r="G19" s="2"/>
      <x:c r="H19" s="2"/>
      <x:c r="I19" s="2"/>
      <x:c r="J19" s="2"/>
      <x:c r="K19" s="2"/>
      <x:c r="L19" s="2"/>
      <x:c r="M19" s="2"/>
      <x:c r="N19" s="2"/>
    </x:row>
    <x:row r="20">
      <x:c r="A20" s="2"/>
      <x:c r="B20" s="2"/>
      <x:c r="C20" s="2"/>
      <x:c r="D20" s="2"/>
      <x:c r="E20" s="2"/>
      <x:c r="F20" s="2"/>
      <x:c r="G20" s="2"/>
      <x:c r="H20" s="2"/>
      <x:c r="I20" s="2"/>
      <x:c r="J20" s="2"/>
      <x:c r="K20" s="2"/>
      <x:c r="L20" s="2"/>
      <x:c r="M20" s="2"/>
      <x:c r="N20" s="2"/>
    </x:row>
    <x:row r="21">
      <x:c r="A21" s="2"/>
      <x:c r="B21" s="2"/>
      <x:c r="C21" s="2"/>
      <x:c r="D21" s="2"/>
      <x:c r="E21" s="2"/>
      <x:c r="F21" s="2"/>
      <x:c r="G21" s="2"/>
      <x:c r="H21" s="2"/>
      <x:c r="I21" s="2"/>
      <x:c r="J21" s="2"/>
      <x:c r="K21" s="2"/>
      <x:c r="L21" s="2"/>
      <x:c r="M21" s="2"/>
      <x:c r="N21" s="2"/>
    </x:row>
    <x:row r="22">
      <x:c r="A22" s="2"/>
      <x:c r="B22" s="2"/>
      <x:c r="C22" s="2"/>
      <x:c r="D22" s="2"/>
      <x:c r="E22" s="2"/>
      <x:c r="F22" s="2"/>
      <x:c r="G22" s="2"/>
      <x:c r="H22" s="2"/>
      <x:c r="I22" s="2"/>
      <x:c r="J22" s="2"/>
      <x:c r="K22" s="2"/>
      <x:c r="L22" s="2"/>
      <x:c r="M22" s="2"/>
      <x:c r="N22" s="2"/>
    </x:row>
    <x:row r="23">
      <x:c r="A23" s="2"/>
      <x:c r="B23" s="2"/>
      <x:c r="C23" s="2"/>
      <x:c r="D23" s="2"/>
      <x:c r="E23" s="2"/>
      <x:c r="F23" s="2"/>
      <x:c r="G23" s="2"/>
      <x:c r="H23" s="2"/>
      <x:c r="I23" s="2"/>
      <x:c r="J23" s="2"/>
      <x:c r="K23" s="2"/>
      <x:c r="L23" s="2"/>
      <x:c r="M23" s="2"/>
      <x:c r="N23" s="2"/>
    </x:row>
    <x:row r="24">
      <x:c r="A24" s="2"/>
      <x:c r="B24" s="2"/>
      <x:c r="C24" s="2"/>
      <x:c r="D24" s="2"/>
      <x:c r="E24" s="2"/>
      <x:c r="F24" s="2"/>
      <x:c r="G24" s="2"/>
      <x:c r="H24" s="2"/>
      <x:c r="I24" s="2"/>
      <x:c r="J24" s="2"/>
      <x:c r="K24" s="2"/>
      <x:c r="L24" s="2"/>
      <x:c r="M24" s="2"/>
      <x:c r="N24" s="2"/>
    </x:row>
    <x:row r="25">
      <x:c r="A25" s="2"/>
      <x:c r="B25" s="2"/>
      <x:c r="C25" s="2"/>
      <x:c r="D25" s="2"/>
      <x:c r="E25" s="2"/>
      <x:c r="F25" s="2"/>
      <x:c r="G25" s="2"/>
      <x:c r="H25" s="2"/>
      <x:c r="I25" s="2"/>
      <x:c r="J25" s="2"/>
      <x:c r="K25" s="2"/>
      <x:c r="L25" s="2"/>
      <x:c r="M25" s="2"/>
      <x:c r="N25" s="2"/>
    </x:row>
    <x:row r="26">
      <x:c r="A26" s="2"/>
      <x:c r="B26" s="2"/>
      <x:c r="C26" s="2"/>
      <x:c r="D26" s="2"/>
      <x:c r="E26" s="2"/>
      <x:c r="F26" s="2"/>
      <x:c r="G26" s="2"/>
      <x:c r="H26" s="2"/>
      <x:c r="I26" s="2"/>
      <x:c r="J26" s="2"/>
      <x:c r="K26" s="2"/>
      <x:c r="L26" s="2"/>
      <x:c r="M26" s="2"/>
      <x:c r="N26" s="2"/>
    </x:row>
    <x:row r="27">
      <x:c r="A27" s="2"/>
      <x:c r="B27" s="2"/>
      <x:c r="C27" s="2"/>
      <x:c r="D27" s="2"/>
      <x:c r="E27" s="2"/>
      <x:c r="F27" s="2"/>
      <x:c r="G27" s="2"/>
      <x:c r="H27" s="2"/>
      <x:c r="I27" s="2"/>
      <x:c r="J27" s="2"/>
      <x:c r="K27" s="2"/>
      <x:c r="L27" s="2"/>
      <x:c r="M27" s="2"/>
      <x:c r="N27" s="2"/>
    </x:row>
    <x:row r="28">
      <x:c r="A28" s="2"/>
      <x:c r="B28" s="2"/>
      <x:c r="C28" s="2"/>
      <x:c r="D28" s="2"/>
      <x:c r="E28" s="2"/>
      <x:c r="F28" s="2"/>
      <x:c r="G28" s="2"/>
      <x:c r="H28" s="2"/>
      <x:c r="I28" s="2"/>
      <x:c r="J28" s="2"/>
      <x:c r="K28" s="2"/>
      <x:c r="L28" s="2"/>
      <x:c r="M28" s="2"/>
      <x:c r="N28" s="2"/>
    </x:row>
    <x:row r="29">
      <x:c r="A29" s="2"/>
      <x:c r="B29" s="2"/>
      <x:c r="C29" s="2"/>
      <x:c r="D29" s="2"/>
      <x:c r="E29" s="2"/>
      <x:c r="F29" s="2"/>
      <x:c r="G29" s="2"/>
      <x:c r="H29" s="2"/>
      <x:c r="I29" s="2"/>
      <x:c r="J29" s="2"/>
      <x:c r="K29" s="2"/>
      <x:c r="L29" s="2"/>
      <x:c r="M29" s="2"/>
      <x:c r="N29" s="2"/>
    </x:row>
    <x:row r="30">
      <x:c r="A30" s="2"/>
      <x:c r="B30" s="2"/>
      <x:c r="C30" s="2"/>
      <x:c r="D30" s="2"/>
      <x:c r="E30" s="2"/>
      <x:c r="F30" s="2"/>
      <x:c r="G30" s="2"/>
      <x:c r="H30" s="2"/>
      <x:c r="I30" s="2"/>
      <x:c r="J30" s="2"/>
      <x:c r="K30" s="2"/>
      <x:c r="L30" s="2"/>
      <x:c r="M30" s="2"/>
      <x:c r="N30" s="2"/>
    </x:row>
    <x:row r="31">
      <x:c r="A31" s="2"/>
      <x:c r="B31" s="2"/>
      <x:c r="C31" s="2"/>
      <x:c r="D31" s="2"/>
      <x:c r="E31" s="2"/>
      <x:c r="F31" s="2"/>
      <x:c r="G31" s="2"/>
      <x:c r="H31" s="2"/>
      <x:c r="I31" s="2"/>
      <x:c r="J31" s="2"/>
      <x:c r="K31" s="2"/>
      <x:c r="L31" s="2"/>
      <x:c r="M31" s="2"/>
      <x:c r="N31" s="2"/>
    </x:row>
    <x:row r="32">
      <x:c r="A32" s="2"/>
      <x:c r="B32" s="2"/>
      <x:c r="C32" s="2"/>
      <x:c r="D32" s="2"/>
      <x:c r="E32" s="2"/>
      <x:c r="F32" s="2"/>
      <x:c r="G32" s="2"/>
      <x:c r="H32" s="2"/>
      <x:c r="I32" s="2"/>
      <x:c r="J32" s="2"/>
      <x:c r="K32" s="2"/>
      <x:c r="L32" s="2"/>
      <x:c r="M32" s="2"/>
      <x:c r="N32" s="2"/>
    </x:row>
    <x:row r="33">
      <x:c r="A33" s="2"/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  <x:c r="N33" s="2"/>
    </x:row>
    <x:row r="34">
      <x:c r="A34" s="2"/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  <x:c r="N34" s="2"/>
    </x:row>
    <x:row r="35">
      <x:c r="A35" s="2"/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  <x:c r="N35" s="2"/>
    </x:row>
    <x:row r="36">
      <x:c r="A36" s="2"/>
      <x:c r="B36" s="2"/>
      <x:c r="C36" s="2"/>
      <x:c r="D36" s="2"/>
      <x:c r="E36" s="2"/>
      <x:c r="F36" s="2"/>
      <x:c r="G36" s="2"/>
      <x:c r="H36" s="2"/>
      <x:c r="I36" s="2"/>
      <x:c r="J36" s="2"/>
      <x:c r="K36" s="2"/>
      <x:c r="L36" s="2"/>
      <x:c r="M36" s="2"/>
      <x:c r="N36" s="2"/>
    </x:row>
    <x:row r="37">
      <x:c r="A37" s="2"/>
      <x:c r="B37" s="2"/>
      <x:c r="C37" s="2"/>
      <x:c r="D37" s="2"/>
      <x:c r="E37" s="2"/>
      <x:c r="F37" s="2"/>
      <x:c r="G37" s="2"/>
      <x:c r="H37" s="2"/>
      <x:c r="I37" s="2"/>
      <x:c r="J37" s="2"/>
      <x:c r="K37" s="2"/>
      <x:c r="L37" s="2"/>
      <x:c r="M37" s="2"/>
      <x:c r="N37" s="2"/>
    </x:row>
    <x:row r="38">
      <x:c r="A38" s="2"/>
      <x:c r="B38" s="2"/>
      <x:c r="C38" s="2"/>
      <x:c r="D38" s="2"/>
      <x:c r="E38" s="2"/>
      <x:c r="F38" s="2"/>
      <x:c r="G38" s="2"/>
      <x:c r="H38" s="2"/>
      <x:c r="I38" s="2"/>
      <x:c r="J38" s="2"/>
      <x:c r="K38" s="2"/>
      <x:c r="L38" s="2"/>
      <x:c r="M38" s="2"/>
      <x:c r="N38" s="2"/>
    </x:row>
    <x:row r="39">
      <x:c r="A39" s="2"/>
      <x:c r="B39" s="2"/>
      <x:c r="C39" s="2"/>
      <x:c r="D39" s="2"/>
      <x:c r="E39" s="2"/>
      <x:c r="F39" s="2"/>
      <x:c r="G39" s="2"/>
      <x:c r="H39" s="2"/>
      <x:c r="I39" s="2"/>
      <x:c r="J39" s="2"/>
      <x:c r="K39" s="2"/>
      <x:c r="L39" s="2"/>
      <x:c r="M39" s="2"/>
      <x:c r="N39" s="2"/>
    </x:row>
    <x:row r="40">
      <x:c r="A40" s="2"/>
      <x:c r="B40" s="2"/>
      <x:c r="C40" s="2"/>
      <x:c r="D40" s="2"/>
      <x:c r="E40" s="2"/>
      <x:c r="F40" s="2"/>
      <x:c r="G40" s="2"/>
      <x:c r="H40" s="2"/>
      <x:c r="I40" s="2"/>
      <x:c r="J40" s="2"/>
      <x:c r="K40" s="2"/>
      <x:c r="L40" s="2"/>
      <x:c r="M40" s="2"/>
      <x:c r="N40" s="2"/>
    </x:row>
  </x:sheetData>
  <x:mergeCells>
    <x:mergeCell ref="A1:N2"/>
    <x:mergeCell ref="A3:N3"/>
  </x:mergeCells>
  <x:conditionalFormatting sqref="J6:J17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N6:N17">
    <x:cfRule type="colorScale" priority="2">
      <x:colorScale>
        <x:cfvo type="min"/>
        <x:cfvo type="percentile" val="50"/>
        <x:cfvo type="max"/>
        <x:color rgb="FFD9EAD3"/>
        <x:color rgb="FFFFF2CC"/>
        <x:color rgb="FFF4CCCC"/>
      </x:colorScale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5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</x:cols>
  <x:sheetData>
    <x:row r="1">
      <x:c r="A1" s="43" t="str">
        <x:v>KPI AUTOMATIQUES — CALCULS DE GESTION</x:v>
      </x:c>
      <x:c r="B1" s="43"/>
      <x:c r="C1" s="43"/>
      <x:c r="D1" s="43"/>
      <x:c r="E1" s="43"/>
      <x:c r="F1" s="43"/>
      <x:c r="G1" s="43"/>
      <x:c r="H1" s="43"/>
    </x:row>
    <x:row r="2">
      <x:c r="A2" s="43"/>
      <x:c r="B2" s="43"/>
      <x:c r="C2" s="43"/>
      <x:c r="D2" s="43"/>
      <x:c r="E2" s="43"/>
      <x:c r="F2" s="43"/>
      <x:c r="G2" s="43"/>
      <x:c r="H2" s="43"/>
    </x:row>
    <x:row r="3">
      <x:c r="A3" s="2"/>
      <x:c r="B3" s="2"/>
      <x:c r="C3" s="2"/>
      <x:c r="D3" s="2"/>
      <x:c r="E3" s="2"/>
      <x:c r="F3" s="2"/>
      <x:c r="G3" s="2"/>
      <x:c r="H3" s="2"/>
    </x:row>
    <x:row r="4">
      <x:c r="A4" s="51" t="str">
        <x:v>Mois</x:v>
      </x:c>
      <x:c r="B4" s="51" t="str">
        <x:v>Marge brute</x:v>
      </x:c>
      <x:c r="C4" s="51" t="str">
        <x:v>Résultat</x:v>
      </x:c>
      <x:c r="D4" s="51" t="str">
        <x:v>Écart CA</x:v>
      </x:c>
      <x:c r="E4" s="51" t="str">
        <x:v>Taux objectif</x:v>
      </x:c>
      <x:c r="F4" s="51" t="str">
        <x:v>Productivité</x:v>
      </x:c>
      <x:c r="G4" s="51" t="str">
        <x:v>Absentéisme</x:v>
      </x:c>
      <x:c r="H4" s="51" t="str">
        <x:v>Rotation stock</x:v>
      </x:c>
    </x:row>
    <x:row r="5">
      <x:c r="A5" s="56" t="str">
        <x:f>'Saisie mensuelle'!A6</x:f>
        <x:v>Janvier</x:v>
      </x:c>
      <x:c r="B5" s="36" t="n">
        <x:f>IFERROR(('Saisie mensuelle'!B6-'Saisie mensuelle'!D6)/'Saisie mensuelle'!B6,0)</x:f>
        <x:v>0.6888888888888889</x:v>
      </x:c>
      <x:c r="C5" s="58" t="n">
        <x:f>'Saisie mensuelle'!B6-'Saisie mensuelle'!D6-'Saisie mensuelle'!E6-'Saisie mensuelle'!F6</x:f>
        <x:v>26000</x:v>
      </x:c>
      <x:c r="D5" s="58" t="n">
        <x:f>'Saisie mensuelle'!B6-'Saisie mensuelle'!C6</x:f>
        <x:v>2000</x:v>
      </x:c>
      <x:c r="E5" s="36" t="n">
        <x:f>IFERROR('Saisie mensuelle'!B6/'Saisie mensuelle'!C6,0)</x:f>
        <x:v>1.0227272727272727</x:v>
      </x:c>
      <x:c r="F5" s="36" t="n">
        <x:f>IFERROR('Saisie mensuelle'!I6/'Saisie mensuelle'!K6,0)</x:f>
        <x:v>0.0375</x:v>
      </x:c>
      <x:c r="G5" s="36" t="n">
        <x:f>IFERROR('Saisie mensuelle'!L6/'Saisie mensuelle'!K6,0)</x:f>
        <x:v>0.046875</x:v>
      </x:c>
      <x:c r="H5" s="60" t="n">
        <x:f>IFERROR('Saisie mensuelle'!B6/'Saisie mensuelle'!M6,0)</x:f>
        <x:v>2.3684210526315788</x:v>
      </x:c>
    </x:row>
    <x:row r="6">
      <x:c r="A6" s="56" t="str">
        <x:f>'Saisie mensuelle'!A7</x:f>
        <x:v>Février</x:v>
      </x:c>
      <x:c r="B6" s="36" t="n">
        <x:f>IFERROR(('Saisie mensuelle'!B7-'Saisie mensuelle'!D7)/'Saisie mensuelle'!B7,0)</x:f>
        <x:v>0.691005291005291</x:v>
      </x:c>
      <x:c r="C6" s="58" t="n">
        <x:f>'Saisie mensuelle'!B7-'Saisie mensuelle'!D7-'Saisie mensuelle'!E7-'Saisie mensuelle'!F7</x:f>
        <x:v>28500</x:v>
      </x:c>
      <x:c r="D6" s="58" t="n">
        <x:f>'Saisie mensuelle'!B7-'Saisie mensuelle'!C7</x:f>
        <x:v>2200</x:v>
      </x:c>
      <x:c r="E6" s="36" t="n">
        <x:f>IFERROR('Saisie mensuelle'!B7/'Saisie mensuelle'!C7,0)</x:f>
        <x:v>1.0238353196099674</x:v>
      </x:c>
      <x:c r="F6" s="36" t="n">
        <x:f>IFERROR('Saisie mensuelle'!I7/'Saisie mensuelle'!K7,0)</x:f>
        <x:v>0.03869969040247678</x:v>
      </x:c>
      <x:c r="G6" s="36" t="n">
        <x:f>IFERROR('Saisie mensuelle'!L7/'Saisie mensuelle'!K7,0)</x:f>
        <x:v>0.04520123839009288</x:v>
      </x:c>
      <x:c r="H6" s="60" t="n">
        <x:f>IFERROR('Saisie mensuelle'!B7/'Saisie mensuelle'!M7,0)</x:f>
        <x:v>2.435567010309278</x:v>
      </x:c>
    </x:row>
    <x:row r="7">
      <x:c r="A7" s="56" t="str">
        <x:f>'Saisie mensuelle'!A8</x:f>
        <x:v>Mars</x:v>
      </x:c>
      <x:c r="B7" s="36" t="n">
        <x:f>IFERROR(('Saisie mensuelle'!B8-'Saisie mensuelle'!D8)/'Saisie mensuelle'!B8,0)</x:f>
        <x:v>0.692929292929293</x:v>
      </x:c>
      <x:c r="C7" s="58" t="n">
        <x:f>'Saisie mensuelle'!B8-'Saisie mensuelle'!D8-'Saisie mensuelle'!E8-'Saisie mensuelle'!F8</x:f>
        <x:v>31000</x:v>
      </x:c>
      <x:c r="D7" s="58" t="n">
        <x:f>'Saisie mensuelle'!B8-'Saisie mensuelle'!C8</x:f>
        <x:v>2400</x:v>
      </x:c>
      <x:c r="E7" s="36" t="n">
        <x:f>IFERROR('Saisie mensuelle'!B8/'Saisie mensuelle'!C8,0)</x:f>
        <x:v>1.0248447204968945</x:v>
      </x:c>
      <x:c r="F7" s="36" t="n">
        <x:f>IFERROR('Saisie mensuelle'!I8/'Saisie mensuelle'!K8,0)</x:f>
        <x:v>0.03987730061349693</x:v>
      </x:c>
      <x:c r="G7" s="36" t="n">
        <x:f>IFERROR('Saisie mensuelle'!L8/'Saisie mensuelle'!K8,0)</x:f>
        <x:v>0.043558282208588955</x:v>
      </x:c>
      <x:c r="H7" s="60" t="n">
        <x:f>IFERROR('Saisie mensuelle'!B8/'Saisie mensuelle'!M8,0)</x:f>
        <x:v>2.5</x:v>
      </x:c>
    </x:row>
    <x:row r="8">
      <x:c r="A8" s="56" t="str">
        <x:f>'Saisie mensuelle'!A9</x:f>
        <x:v>Avril</x:v>
      </x:c>
      <x:c r="B8" s="36" t="n">
        <x:f>IFERROR(('Saisie mensuelle'!B9-'Saisie mensuelle'!D9)/'Saisie mensuelle'!B9,0)</x:f>
        <x:v>0.6946859903381642</x:v>
      </x:c>
      <x:c r="C8" s="58" t="n">
        <x:f>'Saisie mensuelle'!B9-'Saisie mensuelle'!D9-'Saisie mensuelle'!E9-'Saisie mensuelle'!F9</x:f>
        <x:v>33500</x:v>
      </x:c>
      <x:c r="D8" s="58" t="n">
        <x:f>'Saisie mensuelle'!B9-'Saisie mensuelle'!C9</x:f>
        <x:v>2600</x:v>
      </x:c>
      <x:c r="E8" s="36" t="n">
        <x:f>IFERROR('Saisie mensuelle'!B9/'Saisie mensuelle'!C9,0)</x:f>
        <x:v>1.0257680872150645</x:v>
      </x:c>
      <x:c r="F8" s="36" t="n">
        <x:f>IFERROR('Saisie mensuelle'!I9/'Saisie mensuelle'!K9,0)</x:f>
        <x:v>0.041033434650455926</x:v>
      </x:c>
      <x:c r="G8" s="36" t="n">
        <x:f>IFERROR('Saisie mensuelle'!L9/'Saisie mensuelle'!K9,0)</x:f>
        <x:v>0.041945288753799395</x:v>
      </x:c>
      <x:c r="H8" s="60" t="n">
        <x:f>IFERROR('Saisie mensuelle'!B9/'Saisie mensuelle'!M9,0)</x:f>
        <x:v>2.5618811881188117</x:v>
      </x:c>
    </x:row>
    <x:row r="9">
      <x:c r="A9" s="56" t="str">
        <x:f>'Saisie mensuelle'!A10</x:f>
        <x:v>Mai</x:v>
      </x:c>
      <x:c r="B9" s="36" t="n">
        <x:f>IFERROR(('Saisie mensuelle'!B10-'Saisie mensuelle'!D10)/'Saisie mensuelle'!B10,0)</x:f>
        <x:v>0.6962962962962963</x:v>
      </x:c>
      <x:c r="C9" s="58" t="n">
        <x:f>'Saisie mensuelle'!B10-'Saisie mensuelle'!D10-'Saisie mensuelle'!E10-'Saisie mensuelle'!F10</x:f>
        <x:v>36000</x:v>
      </x:c>
      <x:c r="D9" s="58" t="n">
        <x:f>'Saisie mensuelle'!B10-'Saisie mensuelle'!C10</x:f>
        <x:v>2800</x:v>
      </x:c>
      <x:c r="E9" s="36" t="n">
        <x:f>IFERROR('Saisie mensuelle'!B10/'Saisie mensuelle'!C10,0)</x:f>
        <x:v>1.026615969581749</x:v>
      </x:c>
      <x:c r="F9" s="36" t="n">
        <x:f>IFERROR('Saisie mensuelle'!I10/'Saisie mensuelle'!K10,0)</x:f>
        <x:v>0.04216867469879518</x:v>
      </x:c>
      <x:c r="G9" s="36" t="n">
        <x:f>IFERROR('Saisie mensuelle'!L10/'Saisie mensuelle'!K10,0)</x:f>
        <x:v>0.04036144578313253</x:v>
      </x:c>
      <x:c r="H9" s="60" t="n">
        <x:f>IFERROR('Saisie mensuelle'!B10/'Saisie mensuelle'!M10,0)</x:f>
        <x:v>2.621359223300971</x:v>
      </x:c>
    </x:row>
    <x:row r="10">
      <x:c r="A10" s="56" t="str">
        <x:f>'Saisie mensuelle'!A11</x:f>
        <x:v>Juin</x:v>
      </x:c>
      <x:c r="B10" s="36" t="n">
        <x:f>IFERROR(('Saisie mensuelle'!B11-'Saisie mensuelle'!D11)/'Saisie mensuelle'!B11,0)</x:f>
        <x:v>0.6977777777777778</x:v>
      </x:c>
      <x:c r="C10" s="58" t="n">
        <x:f>'Saisie mensuelle'!B11-'Saisie mensuelle'!D11-'Saisie mensuelle'!E11-'Saisie mensuelle'!F11</x:f>
        <x:v>38500</x:v>
      </x:c>
      <x:c r="D10" s="58" t="n">
        <x:f>'Saisie mensuelle'!B11-'Saisie mensuelle'!C11</x:f>
        <x:v>3000</x:v>
      </x:c>
      <x:c r="E10" s="36" t="n">
        <x:f>IFERROR('Saisie mensuelle'!B11/'Saisie mensuelle'!C11,0)</x:f>
        <x:v>1.0273972602739727</x:v>
      </x:c>
      <x:c r="F10" s="36" t="n">
        <x:f>IFERROR('Saisie mensuelle'!I11/'Saisie mensuelle'!K11,0)</x:f>
        <x:v>0.04328358208955224</x:v>
      </x:c>
      <x:c r="G10" s="36" t="n">
        <x:f>IFERROR('Saisie mensuelle'!L11/'Saisie mensuelle'!K11,0)</x:f>
        <x:v>0.03880597014925373</x:v>
      </x:c>
      <x:c r="H10" s="60" t="n">
        <x:f>IFERROR('Saisie mensuelle'!B11/'Saisie mensuelle'!M11,0)</x:f>
        <x:v>2.6785714285714284</x:v>
      </x:c>
    </x:row>
    <x:row r="11">
      <x:c r="A11" s="56" t="str">
        <x:f>'Saisie mensuelle'!A12</x:f>
        <x:v>Juillet</x:v>
      </x:c>
      <x:c r="B11" s="36" t="n">
        <x:f>IFERROR(('Saisie mensuelle'!B12-'Saisie mensuelle'!D12)/'Saisie mensuelle'!B12,0)</x:f>
        <x:v>0.6991452991452991</x:v>
      </x:c>
      <x:c r="C11" s="58" t="n">
        <x:f>'Saisie mensuelle'!B12-'Saisie mensuelle'!D12-'Saisie mensuelle'!E12-'Saisie mensuelle'!F12</x:f>
        <x:v>41000</x:v>
      </x:c>
      <x:c r="D11" s="58" t="n">
        <x:f>'Saisie mensuelle'!B12-'Saisie mensuelle'!C12</x:f>
        <x:v>3200</x:v>
      </x:c>
      <x:c r="E11" s="36" t="n">
        <x:f>IFERROR('Saisie mensuelle'!B12/'Saisie mensuelle'!C12,0)</x:f>
        <x:v>1.0281195079086116</x:v>
      </x:c>
      <x:c r="F11" s="36" t="n">
        <x:f>IFERROR('Saisie mensuelle'!I12/'Saisie mensuelle'!K12,0)</x:f>
        <x:v>0.04437869822485207</x:v>
      </x:c>
      <x:c r="G11" s="36" t="n">
        <x:f>IFERROR('Saisie mensuelle'!L12/'Saisie mensuelle'!K12,0)</x:f>
        <x:v>0.03727810650887574</x:v>
      </x:c>
      <x:c r="H11" s="60" t="n">
        <x:f>IFERROR('Saisie mensuelle'!B12/'Saisie mensuelle'!M12,0)</x:f>
        <x:v>2.7336448598130842</x:v>
      </x:c>
    </x:row>
    <x:row r="12">
      <x:c r="A12" s="56" t="str">
        <x:f>'Saisie mensuelle'!A13</x:f>
        <x:v>Août</x:v>
      </x:c>
      <x:c r="B12" s="36" t="n">
        <x:f>IFERROR(('Saisie mensuelle'!B13-'Saisie mensuelle'!D13)/'Saisie mensuelle'!B13,0)</x:f>
        <x:v>0.7004115226337448</x:v>
      </x:c>
      <x:c r="C12" s="58" t="n">
        <x:f>'Saisie mensuelle'!B13-'Saisie mensuelle'!D13-'Saisie mensuelle'!E13-'Saisie mensuelle'!F13</x:f>
        <x:v>43500</x:v>
      </x:c>
      <x:c r="D12" s="58" t="n">
        <x:f>'Saisie mensuelle'!B13-'Saisie mensuelle'!C13</x:f>
        <x:v>3400</x:v>
      </x:c>
      <x:c r="E12" s="36" t="n">
        <x:f>IFERROR('Saisie mensuelle'!B13/'Saisie mensuelle'!C13,0)</x:f>
        <x:v>1.0287891617273497</x:v>
      </x:c>
      <x:c r="F12" s="36" t="n">
        <x:f>IFERROR('Saisie mensuelle'!I13/'Saisie mensuelle'!K13,0)</x:f>
        <x:v>0.045454545454545456</x:v>
      </x:c>
      <x:c r="G12" s="36" t="n">
        <x:f>IFERROR('Saisie mensuelle'!L13/'Saisie mensuelle'!K13,0)</x:f>
        <x:v>0.03577712609970674</x:v>
      </x:c>
      <x:c r="H12" s="60" t="n">
        <x:f>IFERROR('Saisie mensuelle'!B13/'Saisie mensuelle'!M13,0)</x:f>
        <x:v>2.786697247706422</x:v>
      </x:c>
    </x:row>
    <x:row r="13">
      <x:c r="A13" s="56" t="str">
        <x:f>'Saisie mensuelle'!A14</x:f>
        <x:v>Septembre</x:v>
      </x:c>
      <x:c r="B13" s="36" t="n">
        <x:f>IFERROR(('Saisie mensuelle'!B14-'Saisie mensuelle'!D14)/'Saisie mensuelle'!B14,0)</x:f>
        <x:v>0.7015873015873015</x:v>
      </x:c>
      <x:c r="C13" s="58" t="n">
        <x:f>'Saisie mensuelle'!B14-'Saisie mensuelle'!D14-'Saisie mensuelle'!E14-'Saisie mensuelle'!F14</x:f>
        <x:v>46000</x:v>
      </x:c>
      <x:c r="D13" s="58" t="n">
        <x:f>'Saisie mensuelle'!B14-'Saisie mensuelle'!C14</x:f>
        <x:v>3600</x:v>
      </x:c>
      <x:c r="E13" s="36" t="n">
        <x:f>IFERROR('Saisie mensuelle'!B14/'Saisie mensuelle'!C14,0)</x:f>
        <x:v>1.0294117647058822</x:v>
      </x:c>
      <x:c r="F13" s="36" t="n">
        <x:f>IFERROR('Saisie mensuelle'!I14/'Saisie mensuelle'!K14,0)</x:f>
        <x:v>0.046511627906976744</x:v>
      </x:c>
      <x:c r="G13" s="36" t="n">
        <x:f>IFERROR('Saisie mensuelle'!L14/'Saisie mensuelle'!K14,0)</x:f>
        <x:v>0.03430232558139535</x:v>
      </x:c>
      <x:c r="H13" s="60" t="n">
        <x:f>IFERROR('Saisie mensuelle'!B14/'Saisie mensuelle'!M14,0)</x:f>
        <x:v>2.8378378378378377</x:v>
      </x:c>
    </x:row>
    <x:row r="14">
      <x:c r="A14" s="56" t="str">
        <x:f>'Saisie mensuelle'!A15</x:f>
        <x:v>Octobre</x:v>
      </x:c>
      <x:c r="B14" s="36" t="n">
        <x:f>IFERROR(('Saisie mensuelle'!B15-'Saisie mensuelle'!D15)/'Saisie mensuelle'!B15,0)</x:f>
        <x:v>0.7026819923371648</x:v>
      </x:c>
      <x:c r="C14" s="58" t="n">
        <x:f>'Saisie mensuelle'!B15-'Saisie mensuelle'!D15-'Saisie mensuelle'!E15-'Saisie mensuelle'!F15</x:f>
        <x:v>48500</x:v>
      </x:c>
      <x:c r="D14" s="58" t="n">
        <x:f>'Saisie mensuelle'!B15-'Saisie mensuelle'!C15</x:f>
        <x:v>3800</x:v>
      </x:c>
      <x:c r="E14" s="36" t="n">
        <x:f>IFERROR('Saisie mensuelle'!B15/'Saisie mensuelle'!C15,0)</x:f>
        <x:v>1.0299921073401737</x:v>
      </x:c>
      <x:c r="F14" s="36" t="n">
        <x:f>IFERROR('Saisie mensuelle'!I15/'Saisie mensuelle'!K15,0)</x:f>
        <x:v>0.04755043227665706</x:v>
      </x:c>
      <x:c r="G14" s="36" t="n">
        <x:f>IFERROR('Saisie mensuelle'!L15/'Saisie mensuelle'!K15,0)</x:f>
        <x:v>0.032853025936599424</x:v>
      </x:c>
      <x:c r="H14" s="60" t="n">
        <x:f>IFERROR('Saisie mensuelle'!B15/'Saisie mensuelle'!M15,0)</x:f>
        <x:v>2.8871681415929205</x:v>
      </x:c>
    </x:row>
    <x:row r="15">
      <x:c r="A15" s="56" t="str">
        <x:f>'Saisie mensuelle'!A16</x:f>
        <x:v>Novembre</x:v>
      </x:c>
      <x:c r="B15" s="36" t="n">
        <x:f>IFERROR(('Saisie mensuelle'!B16-'Saisie mensuelle'!D16)/'Saisie mensuelle'!B16,0)</x:f>
        <x:v>0.7037037037037037</x:v>
      </x:c>
      <x:c r="C15" s="58" t="n">
        <x:f>'Saisie mensuelle'!B16-'Saisie mensuelle'!D16-'Saisie mensuelle'!E16-'Saisie mensuelle'!F16</x:f>
        <x:v>51000</x:v>
      </x:c>
      <x:c r="D15" s="58" t="n">
        <x:f>'Saisie mensuelle'!B16-'Saisie mensuelle'!C16</x:f>
        <x:v>4000</x:v>
      </x:c>
      <x:c r="E15" s="36" t="n">
        <x:f>IFERROR('Saisie mensuelle'!B16/'Saisie mensuelle'!C16,0)</x:f>
        <x:v>1.0305343511450382</x:v>
      </x:c>
      <x:c r="F15" s="36" t="n">
        <x:f>IFERROR('Saisie mensuelle'!I16/'Saisie mensuelle'!K16,0)</x:f>
        <x:v>0.04857142857142857</x:v>
      </x:c>
      <x:c r="G15" s="36" t="n">
        <x:f>IFERROR('Saisie mensuelle'!L16/'Saisie mensuelle'!K16,0)</x:f>
        <x:v>0.03142857142857143</x:v>
      </x:c>
      <x:c r="H15" s="60" t="n">
        <x:f>IFERROR('Saisie mensuelle'!B16/'Saisie mensuelle'!M16,0)</x:f>
        <x:v>2.9347826086956523</x:v>
      </x:c>
    </x:row>
    <x:row r="16">
      <x:c r="A16" s="56" t="str">
        <x:f>'Saisie mensuelle'!A17</x:f>
        <x:v>Décembre</x:v>
      </x:c>
      <x:c r="B16" s="36" t="n">
        <x:f>IFERROR(('Saisie mensuelle'!B17-'Saisie mensuelle'!D17)/'Saisie mensuelle'!B17,0)</x:f>
        <x:v>0.7046594982078853</x:v>
      </x:c>
      <x:c r="C16" s="58" t="n">
        <x:f>'Saisie mensuelle'!B17-'Saisie mensuelle'!D17-'Saisie mensuelle'!E17-'Saisie mensuelle'!F17</x:f>
        <x:v>53500</x:v>
      </x:c>
      <x:c r="D16" s="58" t="n">
        <x:f>'Saisie mensuelle'!B17-'Saisie mensuelle'!C17</x:f>
        <x:v>4200</x:v>
      </x:c>
      <x:c r="E16" s="36" t="n">
        <x:f>IFERROR('Saisie mensuelle'!B17/'Saisie mensuelle'!C17,0)</x:f>
        <x:v>1.0310421286031042</x:v>
      </x:c>
      <x:c r="F16" s="36" t="n">
        <x:f>IFERROR('Saisie mensuelle'!I17/'Saisie mensuelle'!K17,0)</x:f>
        <x:v>0.049575070821529746</x:v>
      </x:c>
      <x:c r="G16" s="36" t="n">
        <x:f>IFERROR('Saisie mensuelle'!L17/'Saisie mensuelle'!K17,0)</x:f>
        <x:v>0.03002832861189802</x:v>
      </x:c>
      <x:c r="H16" s="60" t="n">
        <x:f>IFERROR('Saisie mensuelle'!B17/'Saisie mensuelle'!M17,0)</x:f>
        <x:v>2.980769230769231</x:v>
      </x:c>
    </x:row>
    <x:row r="17">
      <x:c r="A17" s="2"/>
      <x:c r="B17" s="2"/>
      <x:c r="C17" s="2"/>
      <x:c r="D17" s="2"/>
      <x:c r="E17" s="2"/>
      <x:c r="F17" s="2"/>
      <x:c r="G17" s="2"/>
      <x:c r="H17" s="2"/>
    </x:row>
    <x:row r="18">
      <x:c r="A18" s="2"/>
      <x:c r="B18" s="2"/>
      <x:c r="C18" s="2"/>
      <x:c r="D18" s="2"/>
      <x:c r="E18" s="2"/>
      <x:c r="F18" s="2"/>
      <x:c r="G18" s="2"/>
      <x:c r="H18" s="2"/>
    </x:row>
    <x:row r="19">
      <x:c r="A19" s="2"/>
      <x:c r="B19" s="2"/>
      <x:c r="C19" s="2"/>
      <x:c r="D19" s="2"/>
      <x:c r="E19" s="2"/>
      <x:c r="F19" s="2"/>
      <x:c r="G19" s="2"/>
      <x:c r="H19" s="2"/>
    </x:row>
    <x:row r="20">
      <x:c r="A20" s="2"/>
      <x:c r="B20" s="2"/>
      <x:c r="C20" s="2"/>
      <x:c r="D20" s="2"/>
      <x:c r="E20" s="2"/>
      <x:c r="F20" s="2"/>
      <x:c r="G20" s="2"/>
      <x:c r="H20" s="2"/>
    </x:row>
    <x:row r="21">
      <x:c r="A21" s="2"/>
      <x:c r="B21" s="2"/>
      <x:c r="C21" s="2"/>
      <x:c r="D21" s="2"/>
      <x:c r="E21" s="2"/>
      <x:c r="F21" s="2"/>
      <x:c r="G21" s="2"/>
      <x:c r="H21" s="2"/>
    </x:row>
    <x:row r="22">
      <x:c r="A22" s="2"/>
      <x:c r="B22" s="2"/>
      <x:c r="C22" s="2"/>
      <x:c r="D22" s="2"/>
      <x:c r="E22" s="2"/>
      <x:c r="F22" s="2"/>
      <x:c r="G22" s="2"/>
      <x:c r="H22" s="2"/>
    </x:row>
    <x:row r="23">
      <x:c r="A23" s="2"/>
      <x:c r="B23" s="2"/>
      <x:c r="C23" s="2"/>
      <x:c r="D23" s="2"/>
      <x:c r="E23" s="2"/>
      <x:c r="F23" s="2"/>
      <x:c r="G23" s="2"/>
      <x:c r="H23" s="2"/>
    </x:row>
    <x:row r="24">
      <x:c r="A24" s="2"/>
      <x:c r="B24" s="2"/>
      <x:c r="C24" s="2"/>
      <x:c r="D24" s="2"/>
      <x:c r="E24" s="2"/>
      <x:c r="F24" s="2"/>
      <x:c r="G24" s="2"/>
      <x:c r="H24" s="2"/>
    </x:row>
    <x:row r="25">
      <x:c r="A25" s="2"/>
      <x:c r="B25" s="2"/>
      <x:c r="C25" s="2"/>
      <x:c r="D25" s="2"/>
      <x:c r="E25" s="2"/>
      <x:c r="F25" s="2"/>
      <x:c r="G25" s="2"/>
      <x:c r="H25" s="2"/>
    </x:row>
    <x:row r="26">
      <x:c r="A26" s="2"/>
      <x:c r="B26" s="2"/>
      <x:c r="C26" s="2"/>
      <x:c r="D26" s="2"/>
      <x:c r="E26" s="2"/>
      <x:c r="F26" s="2"/>
      <x:c r="G26" s="2"/>
      <x:c r="H26" s="2"/>
    </x:row>
    <x:row r="27">
      <x:c r="A27" s="2"/>
      <x:c r="B27" s="2"/>
      <x:c r="C27" s="2"/>
      <x:c r="D27" s="2"/>
      <x:c r="E27" s="2"/>
      <x:c r="F27" s="2"/>
      <x:c r="G27" s="2"/>
      <x:c r="H27" s="2"/>
    </x:row>
    <x:row r="28">
      <x:c r="A28" s="2"/>
      <x:c r="B28" s="2"/>
      <x:c r="C28" s="2"/>
      <x:c r="D28" s="2"/>
      <x:c r="E28" s="2"/>
      <x:c r="F28" s="2"/>
      <x:c r="G28" s="2"/>
      <x:c r="H28" s="2"/>
    </x:row>
    <x:row r="29">
      <x:c r="A29" s="2"/>
      <x:c r="B29" s="2"/>
      <x:c r="C29" s="2"/>
      <x:c r="D29" s="2"/>
      <x:c r="E29" s="2"/>
      <x:c r="F29" s="2"/>
      <x:c r="G29" s="2"/>
      <x:c r="H29" s="2"/>
    </x:row>
    <x:row r="30">
      <x:c r="A30" s="2"/>
      <x:c r="B30" s="2"/>
      <x:c r="C30" s="2"/>
      <x:c r="D30" s="2"/>
      <x:c r="E30" s="2"/>
      <x:c r="F30" s="2"/>
      <x:c r="G30" s="2"/>
      <x:c r="H30" s="2"/>
    </x:row>
  </x:sheetData>
  <x:mergeCells>
    <x:mergeCell ref="A1:H2"/>
  </x:mergeCells>
  <x:conditionalFormatting sqref="E5:E16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5:G16">
    <x:cfRule type="colorScale" priority="2">
      <x:colorScale>
        <x:cfvo type="min"/>
        <x:cfvo type="percentile" val="50"/>
        <x:cfvo type="max"/>
        <x:color rgb="FFD9EAD3"/>
        <x:color rgb="FFFFF2CC"/>
        <x:color rgb="FFF4CCCC"/>
      </x:colorScale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2" hidden="0" customWidth="1"/>
    <x:col min="3" max="3" width="55" hidden="0" customWidth="1"/>
  </x:cols>
  <x:sheetData>
    <x:row r="1">
      <x:c r="A1" s="170" t="str">
        <x:v>MODE D’EMPLOI DU TABLEAU DE BORD</x:v>
      </x:c>
      <x:c r="B1" s="170"/>
      <x:c r="C1" s="170"/>
      <x:c r="D1" s="170"/>
      <x:c r="E1" s="170"/>
      <x:c r="F1" s="170"/>
      <x:c r="G1" s="170"/>
      <x:c r="H1" s="170"/>
    </x:row>
    <x:row r="2">
      <x:c r="A2" s="170"/>
      <x:c r="B2" s="170"/>
      <x:c r="C2" s="170"/>
      <x:c r="D2" s="170"/>
      <x:c r="E2" s="170"/>
      <x:c r="F2" s="170"/>
      <x:c r="G2" s="170"/>
      <x:c r="H2" s="170"/>
    </x:row>
    <x:row r="3">
      <x:c r="A3" s="2"/>
      <x:c r="B3" s="2"/>
      <x:c r="C3" s="2"/>
      <x:c r="D3" s="2"/>
      <x:c r="E3" s="2"/>
      <x:c r="F3" s="2"/>
      <x:c r="G3" s="2"/>
      <x:c r="H3" s="2"/>
    </x:row>
    <x:row r="4">
      <x:c r="A4" s="2"/>
      <x:c r="B4" s="2"/>
      <x:c r="C4" s="2"/>
      <x:c r="D4" s="2"/>
      <x:c r="E4" s="2"/>
      <x:c r="F4" s="2"/>
      <x:c r="G4" s="2"/>
      <x:c r="H4" s="2"/>
    </x:row>
    <x:row r="5">
      <x:c r="A5" s="175" t="str">
        <x:v>Étape</x:v>
      </x:c>
      <x:c r="B5" s="175" t="str">
        <x:v>Action</x:v>
      </x:c>
      <x:c r="C5" s="175" t="str">
        <x:v>Explication</x:v>
      </x:c>
      <x:c r="D5" s="2"/>
      <x:c r="E5" s="2"/>
      <x:c r="F5" s="2"/>
      <x:c r="G5" s="2"/>
      <x:c r="H5" s="2"/>
    </x:row>
    <x:row r="6">
      <x:c r="A6" s="178" t="str">
        <x:v>1</x:v>
      </x:c>
      <x:c r="B6" s="178" t="str">
        <x:v>Ouvrir la feuille « Saisie mensuelle »</x:v>
      </x:c>
      <x:c r="C6" s="178" t="str">
        <x:v>Remplacez les valeurs d’exemple par vos propres données.</x:v>
      </x:c>
      <x:c r="D6" s="2"/>
      <x:c r="E6" s="2"/>
      <x:c r="F6" s="2"/>
      <x:c r="G6" s="2"/>
      <x:c r="H6" s="2"/>
    </x:row>
    <x:row r="7">
      <x:c r="A7" s="178" t="str">
        <x:v>2</x:v>
      </x:c>
      <x:c r="B7" s="178" t="str">
        <x:v>Conserver les intitulés de mois</x:v>
      </x:c>
      <x:c r="C7" s="178" t="str">
        <x:v>Les formules du tableau de bord utilisent ces intitulés.</x:v>
      </x:c>
      <x:c r="D7" s="2"/>
      <x:c r="E7" s="2"/>
      <x:c r="F7" s="2"/>
      <x:c r="G7" s="2"/>
      <x:c r="H7" s="2"/>
    </x:row>
    <x:row r="8">
      <x:c r="A8" s="178" t="str">
        <x:v>3</x:v>
      </x:c>
      <x:c r="B8" s="178" t="str">
        <x:v>Ne pas supprimer les colonnes</x:v>
      </x:c>
      <x:c r="C8" s="178" t="str">
        <x:v>Vous pouvez modifier les valeurs, mais gardez la structure du tableau.</x:v>
      </x:c>
      <x:c r="D8" s="2"/>
      <x:c r="E8" s="2"/>
      <x:c r="F8" s="2"/>
      <x:c r="G8" s="2"/>
      <x:c r="H8" s="2"/>
    </x:row>
    <x:row r="9">
      <x:c r="A9" s="178" t="str">
        <x:v>4</x:v>
      </x:c>
      <x:c r="B9" s="178" t="str">
        <x:v>Consulter la feuille « KPI »</x:v>
      </x:c>
      <x:c r="C9" s="178" t="str">
        <x:v>Les marges, écarts, résultats et ratios sont calculés automatiquement.</x:v>
      </x:c>
      <x:c r="D9" s="2"/>
      <x:c r="E9" s="2"/>
      <x:c r="F9" s="2"/>
      <x:c r="G9" s="2"/>
      <x:c r="H9" s="2"/>
    </x:row>
    <x:row r="10">
      <x:c r="A10" s="178" t="str">
        <x:v>5</x:v>
      </x:c>
      <x:c r="B10" s="178" t="str">
        <x:v>Revenir au « Tableau de bord »</x:v>
      </x:c>
      <x:c r="C10" s="178" t="str">
        <x:v>Choisissez le mois dans la liste déroulante pour afficher la synthèse.</x:v>
      </x:c>
      <x:c r="D10" s="2"/>
      <x:c r="E10" s="2"/>
      <x:c r="F10" s="2"/>
      <x:c r="G10" s="2"/>
      <x:c r="H10" s="2"/>
    </x:row>
    <x:row r="11">
      <x:c r="A11" s="178" t="str">
        <x:v>6</x:v>
      </x:c>
      <x:c r="B11" s="178" t="str">
        <x:v>Interpréter les alertes</x:v>
      </x:c>
      <x:c r="C11" s="178" t="str">
        <x:v>Les messages mettent en évidence les écarts et les points à surveiller.</x:v>
      </x:c>
      <x:c r="D11" s="2"/>
      <x:c r="E11" s="2"/>
      <x:c r="F11" s="2"/>
      <x:c r="G11" s="2"/>
      <x:c r="H11" s="2"/>
    </x:row>
    <x:row r="12">
      <x:c r="A12" s="2"/>
      <x:c r="B12" s="2"/>
      <x:c r="C12" s="2"/>
      <x:c r="D12" s="2"/>
      <x:c r="E12" s="2"/>
      <x:c r="F12" s="2"/>
      <x:c r="G12" s="2"/>
      <x:c r="H12" s="2"/>
    </x:row>
    <x:row r="13">
      <x:c r="A13" s="2"/>
      <x:c r="B13" s="2"/>
      <x:c r="C13" s="2"/>
      <x:c r="D13" s="2"/>
      <x:c r="E13" s="2"/>
      <x:c r="F13" s="2"/>
      <x:c r="G13" s="2"/>
      <x:c r="H13" s="2"/>
    </x:row>
    <x:row r="14">
      <x:c r="A14" s="184" t="str">
        <x:v>Conseil : dupliquez le fichier avant une modification importante. Vous pourrez ainsi tester de nouveaux indicateurs tout en conservant une version de référence.</x:v>
      </x:c>
      <x:c r="B14" s="184"/>
      <x:c r="C14" s="184"/>
      <x:c r="D14" s="2"/>
      <x:c r="E14" s="2"/>
      <x:c r="F14" s="2"/>
      <x:c r="G14" s="2"/>
      <x:c r="H14" s="2"/>
    </x:row>
    <x:row r="15">
      <x:c r="A15" s="184"/>
      <x:c r="B15" s="184"/>
      <x:c r="C15" s="184"/>
      <x:c r="D15" s="2"/>
      <x:c r="E15" s="2"/>
      <x:c r="F15" s="2"/>
      <x:c r="G15" s="2"/>
      <x:c r="H15" s="2"/>
    </x:row>
    <x:row r="16">
      <x:c r="A16" s="184"/>
      <x:c r="B16" s="184"/>
      <x:c r="C16" s="184"/>
      <x:c r="D16" s="2"/>
      <x:c r="E16" s="2"/>
      <x:c r="F16" s="2"/>
      <x:c r="G16" s="2"/>
      <x:c r="H16" s="2"/>
    </x:row>
    <x:row r="17">
      <x:c r="A17" s="184"/>
      <x:c r="B17" s="184"/>
      <x:c r="C17" s="184"/>
      <x:c r="D17" s="2"/>
      <x:c r="E17" s="2"/>
      <x:c r="F17" s="2"/>
      <x:c r="G17" s="2"/>
      <x:c r="H17" s="2"/>
    </x:row>
    <x:row r="18">
      <x:c r="A18" s="2"/>
      <x:c r="B18" s="2"/>
      <x:c r="C18" s="2"/>
      <x:c r="D18" s="2"/>
      <x:c r="E18" s="2"/>
      <x:c r="F18" s="2"/>
      <x:c r="G18" s="2"/>
      <x:c r="H18" s="2"/>
    </x:row>
    <x:row r="19">
      <x:c r="A19" s="2"/>
      <x:c r="B19" s="2"/>
      <x:c r="C19" s="2"/>
      <x:c r="D19" s="2"/>
      <x:c r="E19" s="2"/>
      <x:c r="F19" s="2"/>
      <x:c r="G19" s="2"/>
      <x:c r="H19" s="2"/>
    </x:row>
    <x:row r="20">
      <x:c r="A20" s="2"/>
      <x:c r="B20" s="2"/>
      <x:c r="C20" s="2"/>
      <x:c r="D20" s="2"/>
      <x:c r="E20" s="2"/>
      <x:c r="F20" s="2"/>
      <x:c r="G20" s="2"/>
      <x:c r="H20" s="2"/>
    </x:row>
    <x:row r="21">
      <x:c r="A21" s="2"/>
      <x:c r="B21" s="2"/>
      <x:c r="C21" s="2"/>
      <x:c r="D21" s="2"/>
      <x:c r="E21" s="2"/>
      <x:c r="F21" s="2"/>
      <x:c r="G21" s="2"/>
      <x:c r="H21" s="2"/>
    </x:row>
    <x:row r="22">
      <x:c r="A22" s="2"/>
      <x:c r="B22" s="2"/>
      <x:c r="C22" s="2"/>
      <x:c r="D22" s="2"/>
      <x:c r="E22" s="2"/>
      <x:c r="F22" s="2"/>
      <x:c r="G22" s="2"/>
      <x:c r="H22" s="2"/>
    </x:row>
    <x:row r="23">
      <x:c r="A23" s="2"/>
      <x:c r="B23" s="2"/>
      <x:c r="C23" s="2"/>
      <x:c r="D23" s="2"/>
      <x:c r="E23" s="2"/>
      <x:c r="F23" s="2"/>
      <x:c r="G23" s="2"/>
      <x:c r="H23" s="2"/>
    </x:row>
    <x:row r="24">
      <x:c r="A24" s="2"/>
      <x:c r="B24" s="2"/>
      <x:c r="C24" s="2"/>
      <x:c r="D24" s="2"/>
      <x:c r="E24" s="2"/>
      <x:c r="F24" s="2"/>
      <x:c r="G24" s="2"/>
      <x:c r="H24" s="2"/>
    </x:row>
    <x:row r="25">
      <x:c r="A25" s="2"/>
      <x:c r="B25" s="2"/>
      <x:c r="C25" s="2"/>
      <x:c r="D25" s="2"/>
      <x:c r="E25" s="2"/>
      <x:c r="F25" s="2"/>
      <x:c r="G25" s="2"/>
      <x:c r="H25" s="2"/>
    </x:row>
    <x:row r="26">
      <x:c r="A26" s="2"/>
      <x:c r="B26" s="2"/>
      <x:c r="C26" s="2"/>
      <x:c r="D26" s="2"/>
      <x:c r="E26" s="2"/>
      <x:c r="F26" s="2"/>
      <x:c r="G26" s="2"/>
      <x:c r="H26" s="2"/>
    </x:row>
    <x:row r="27">
      <x:c r="A27" s="2"/>
      <x:c r="B27" s="2"/>
      <x:c r="C27" s="2"/>
      <x:c r="D27" s="2"/>
      <x:c r="E27" s="2"/>
      <x:c r="F27" s="2"/>
      <x:c r="G27" s="2"/>
      <x:c r="H27" s="2"/>
    </x:row>
    <x:row r="28">
      <x:c r="A28" s="2"/>
      <x:c r="B28" s="2"/>
      <x:c r="C28" s="2"/>
      <x:c r="D28" s="2"/>
      <x:c r="E28" s="2"/>
      <x:c r="F28" s="2"/>
      <x:c r="G28" s="2"/>
      <x:c r="H28" s="2"/>
    </x:row>
  </x:sheetData>
  <x:mergeCells>
    <x:mergeCell ref="A1:H2"/>
    <x:mergeCell ref="A14:C17"/>
  </x:mergeCells>
  <x:pageMargins left="0.7" right="0.7" top="0.75" bottom="0.75" header="0.3" footer="0.3"/>
</x:worksheet>
</file>