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89b45640524a1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comptable" sheetId="1" r:id="R937e7ed92d834505"/>
    <x:sheet xmlns:r="http://schemas.openxmlformats.org/officeDocument/2006/relationships" name="Recherche compte" sheetId="2" r:id="R4c6e41b81d514dbc"/>
    <x:sheet xmlns:r="http://schemas.openxmlformats.org/officeDocument/2006/relationships" name="Écritures exemples" sheetId="3" r:id="R21322f9b51b44163"/>
    <x:sheet xmlns:r="http://schemas.openxmlformats.org/officeDocument/2006/relationships" name="Tableau de bord" sheetId="4" r:id="R538f22a6bd9f4b9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.00 [$€-fr-FR]"/>
    <x:numFmt numFmtId="201" formatCode="0.0%"/>
  </x:numFmts>
  <x:fonts count="10">
    <x:font>
      <x:sz val="11"/>
      <x:name val="Carlito"/>
    </x:font>
    <x:font>
      <x:b/>
      <x:sz val="19"/>
      <x:color rgb="FFFFFFFF"/>
      <x:name val="Carlito"/>
    </x:font>
    <x:font>
      <x:i/>
      <x:sz val="11"/>
      <x:color rgb="FF1F1F1F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b/>
      <x:sz val="11"/>
      <x:color rgb="FF4C1768"/>
      <x:name val="Carlito"/>
    </x:font>
    <x:font>
      <x:sz val="11"/>
      <x:color rgb="FF0000FF"/>
      <x:name val="Carlito"/>
    </x:font>
    <x:font>
      <x:i/>
      <x:sz val="11"/>
      <x:color rgb="FF7F6000"/>
      <x:name val="Carlito"/>
    </x:font>
    <x:font>
      <x:b/>
      <x:sz val="11"/>
      <x:color rgb="FF1F1F1F"/>
      <x:name val="Carlito"/>
    </x:font>
    <x:font>
      <x:b/>
      <x:sz val="18"/>
      <x:color rgb="FF000000"/>
      <x:name val="Carlito"/>
    </x:font>
  </x:fonts>
  <x:fills count="16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D9EAF7"/>
      </x:patternFill>
    </x:fill>
    <x:fill>
      <x:patternFill patternType="solid">
        <x:fgColor rgb="FFED7D31"/>
      </x:patternFill>
    </x:fill>
    <x:fill>
      <x:patternFill patternType="solid">
        <x:fgColor rgb="FF7030A0"/>
      </x:patternFill>
    </x:fill>
    <x:fill>
      <x:patternFill patternType="solid">
        <x:fgColor rgb="FFE4DFEC"/>
      </x:patternFill>
    </x:fill>
    <x:fill>
      <x:patternFill patternType="solid">
        <x:fgColor rgb="FFFFF2CC"/>
      </x:patternFill>
    </x:fill>
    <x:fill>
      <x:patternFill patternType="solid">
        <x:fgColor rgb="FF5B9BD5"/>
      </x:patternFill>
    </x:fill>
    <x:fill>
      <x:patternFill patternType="solid">
        <x:fgColor rgb="FF2F75B5"/>
      </x:patternFill>
    </x:fill>
    <x:fill>
      <x:patternFill patternType="solid">
        <x:fgColor rgb="FF70AD47"/>
      </x:patternFill>
    </x:fill>
    <x:fill>
      <x:patternFill patternType="solid">
        <x:fgColor rgb="FFE2F0D9"/>
      </x:patternFill>
    </x:fill>
    <x:fill>
      <x:patternFill patternType="solid">
        <x:fgColor rgb="FFFCE4D6"/>
      </x:patternFill>
    </x:fill>
    <x:fill>
      <x:patternFill patternType="solid">
        <x:fgColor rgb="FFEAF3F8"/>
      </x:patternFill>
    </x:fill>
    <x:fill>
      <x:patternFill patternType="solid">
        <x:fgColor rgb="FFEEF7E8"/>
      </x:patternFill>
    </x:fill>
    <x:fill>
      <x:patternFill patternType="solid">
        <x:fgColor rgb="FFFDF0E8"/>
      </x:patternFill>
    </x:fill>
  </x:fills>
  <x:borders count="2">
    <x:border/>
    <x:border/>
  </x:borders>
  <x:cellStyleXfs count="1">
    <x:xf numFmtId="0" fontId="0" fillId="0" borderId="0"/>
  </x:cellStyleXfs>
  <x:cellXfs count="13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0" fillId="7" borderId="0" xfId="0" applyNumberFormat="1" applyFont="1" applyFill="1" applyBorder="1"/>
    <x:xf numFmtId="0" fontId="0" fillId="7" borderId="1" xfId="0" applyNumberFormat="1" applyFont="1" applyFill="1" applyBorder="1"/>
    <x:xf numFmtId="0" fontId="6" fillId="7" borderId="0" xfId="0" applyNumberFormat="1" applyFont="1" applyFill="1" applyBorder="1"/>
    <x:xf numFmtId="0" fontId="6" fillId="7" borderId="1" xfId="0" applyNumberFormat="1" applyFont="1" applyFill="1" applyBorder="1"/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wrapText="1"/>
    </x:xf>
    <x:xf numFmtId="0" fontId="7" fillId="7" borderId="0" xfId="0" applyNumberFormat="1" applyFont="1" applyFill="1" applyBorder="1" applyAlignment="1">
      <x:alignment vertical="center" wrapText="1"/>
    </x:xf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wrapText="1"/>
    </x:xf>
    <x:xf numFmtId="0" fontId="7" fillId="7" borderId="1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horizont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/>
    </x:xf>
    <x:xf numFmtId="0" fontId="8" fillId="3" borderId="0" xfId="0" applyNumberFormat="1" applyFont="1" applyFill="1" applyBorder="1"/>
    <x:xf numFmtId="0" fontId="8" fillId="3" borderId="0" xfId="0" applyNumberFormat="1" applyFont="1" applyFill="1" applyBorder="1" applyAlignment="1">
      <x:alignment horizontal="center"/>
    </x:xf>
    <x:xf numFmtId="0" fontId="8" fillId="3" borderId="0" xfId="0" applyNumberFormat="1" applyFont="1" applyFill="1" applyBorder="1" applyAlignment="1">
      <x:alignment horizontal="center" vertical="center"/>
    </x:xf>
    <x:xf numFmtId="0" fontId="8" fillId="3" borderId="1" xfId="0" applyNumberFormat="1" applyFont="1" applyFill="1" applyBorder="1"/>
    <x:xf numFmtId="0" fontId="8" fillId="3" borderId="1" xfId="0" applyNumberFormat="1" applyFont="1" applyFill="1" applyBorder="1" applyAlignment="1">
      <x:alignment horizontal="center"/>
    </x:xf>
    <x:xf numFmtId="0" fontId="8" fillId="3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horizontal="center"/>
    </x:xf>
    <x:xf numFmtId="0" fontId="8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horizontal="center"/>
    </x:xf>
    <x:xf numFmtId="0" fontId="8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8" fillId="12" borderId="0" xfId="0" applyNumberFormat="1" applyFont="1" applyFill="1" applyBorder="1" applyAlignment="1">
      <x:alignment horizontal="center"/>
    </x:xf>
    <x:xf numFmtId="0" fontId="8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0" fontId="8" fillId="12" borderId="1" xfId="0" applyNumberFormat="1" applyFont="1" applyFill="1" applyBorder="1" applyAlignment="1">
      <x:alignment horizontal="center"/>
    </x:xf>
    <x:xf numFmtId="0" fontId="8" fillId="12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9" fillId="13" borderId="0" xfId="0" applyNumberFormat="1" applyFont="1" applyFill="1" applyBorder="1"/>
    <x:xf numFmtId="0" fontId="9" fillId="13" borderId="0" xfId="0" applyNumberFormat="1" applyFont="1" applyFill="1" applyBorder="1" applyAlignment="1">
      <x:alignment horizontal="center"/>
    </x:xf>
    <x:xf numFmtId="0" fontId="9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9" fillId="13" borderId="1" xfId="0" applyNumberFormat="1" applyFont="1" applyFill="1" applyBorder="1"/>
    <x:xf numFmtId="0" fontId="9" fillId="13" borderId="1" xfId="0" applyNumberFormat="1" applyFont="1" applyFill="1" applyBorder="1" applyAlignment="1">
      <x:alignment horizontal="center"/>
    </x:xf>
    <x:xf numFmtId="0" fontId="9" fillId="13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9" fillId="14" borderId="0" xfId="0" applyNumberFormat="1" applyFont="1" applyFill="1" applyBorder="1" applyAlignment="1">
      <x:alignment horizontal="center"/>
    </x:xf>
    <x:xf numFmtId="0" fontId="9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0" fontId="9" fillId="14" borderId="1" xfId="0" applyNumberFormat="1" applyFont="1" applyFill="1" applyBorder="1" applyAlignment="1">
      <x:alignment horizontal="center"/>
    </x:xf>
    <x:xf numFmtId="0" fontId="9" fillId="14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/>
    <x:xf numFmtId="0" fontId="9" fillId="15" borderId="0" xfId="0" applyNumberFormat="1" applyFont="1" applyFill="1" applyBorder="1"/>
    <x:xf numFmtId="0" fontId="9" fillId="15" borderId="0" xfId="0" applyNumberFormat="1" applyFont="1" applyFill="1" applyBorder="1" applyAlignment="1">
      <x:alignment horizontal="center"/>
    </x:xf>
    <x:xf numFmtId="0" fontId="9" fillId="15" borderId="0" xfId="0" applyNumberFormat="1" applyFont="1" applyFill="1" applyBorder="1" applyAlignment="1">
      <x:alignment horizontal="center" vertical="center"/>
    </x:xf>
    <x:xf numFmtId="0" fontId="0" fillId="15" borderId="1" xfId="0" applyNumberFormat="1" applyFont="1" applyFill="1" applyBorder="1"/>
    <x:xf numFmtId="0" fontId="9" fillId="15" borderId="1" xfId="0" applyNumberFormat="1" applyFont="1" applyFill="1" applyBorder="1"/>
    <x:xf numFmtId="0" fontId="9" fillId="15" borderId="1" xfId="0" applyNumberFormat="1" applyFont="1" applyFill="1" applyBorder="1" applyAlignment="1">
      <x:alignment horizontal="center"/>
    </x:xf>
    <x:xf numFmtId="0" fontId="9" fillId="15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/>
    <x:xf numFmtId="0" fontId="3" fillId="5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</x:cellXfs>
  <x:cellStyles count="1">
    <x:cellStyle name="Normal" xfId="0"/>
  </x:cellStyles>
  <x:dxfs count="11">
    <x:dxf>
      <x:font>
        <x:b/>
      </x:font>
      <x:fill>
        <x:patternFill patternType="solid">
          <x:bgColor rgb="FFE4DFEC"/>
        </x:patternFill>
      </x:fill>
    </x:dxf>
    <x:dxf>
      <x:font>
        <x:b/>
      </x:font>
      <x:fill>
        <x:patternFill patternType="solid">
          <x:bgColor rgb="FFD9EAF7"/>
        </x:patternFill>
      </x:fill>
    </x:dxf>
    <x:dxf>
      <x:font>
        <x:b/>
      </x:font>
      <x:fill>
        <x:patternFill patternType="solid">
          <x:bgColor rgb="FFFFF2CC"/>
        </x:patternFill>
      </x:fill>
    </x:dxf>
    <x:dxf>
      <x:font>
        <x:b/>
      </x:font>
      <x:fill>
        <x:patternFill patternType="solid">
          <x:bgColor rgb="FFE2F0D9"/>
        </x:patternFill>
      </x:fill>
    </x:dxf>
    <x:dxf>
      <x:font>
        <x:b/>
      </x:font>
      <x:fill>
        <x:patternFill patternType="solid">
          <x:bgColor rgb="FFFCE4D6"/>
        </x:patternFill>
      </x:fill>
    </x:dxf>
    <x:dxf>
      <x:font>
        <x:b/>
      </x:font>
      <x:fill>
        <x:patternFill patternType="solid">
          <x:bgColor rgb="FFDDEBF7"/>
        </x:patternFill>
      </x:fill>
    </x:dxf>
    <x:dxf>
      <x:font>
        <x:b/>
        <x:color rgb="FF1F4E78"/>
      </x:font>
      <x:fill>
        <x:patternFill patternType="solid">
          <x:bgColor rgb="FFD9EAF7"/>
        </x:patternFill>
      </x:fill>
    </x:dxf>
    <x:dxf>
      <x:font>
        <x:b/>
        <x:color rgb="FF385723"/>
      </x:font>
      <x:fill>
        <x:patternFill patternType="solid">
          <x:bgColor rgb="FFE2F0D9"/>
        </x:patternFill>
      </x:fill>
    </x:dxf>
    <x:dxf>
      <x:font>
        <x:b/>
        <x:color rgb="FF843C0C"/>
      </x:font>
      <x:fill>
        <x:patternFill patternType="solid">
          <x:bgColor rgb="FFFCE4D6"/>
        </x:patternFill>
      </x:fill>
    </x:dxf>
    <x:dxf>
      <x:fill>
        <x:patternFill patternType="solid">
          <x:bgColor rgb="FFD9EAF7"/>
        </x:patternFill>
      </x:fill>
    </x:dxf>
    <x:dxf>
      <x:fill>
        <x:patternFill patternType="solid">
          <x:bgColor rgb="FFE2F0D9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1a0f7a05eb3468c" /><Relationship Type="http://schemas.openxmlformats.org/officeDocument/2006/relationships/theme" Target="/xl/theme/theme1.xml" Id="R298db2ece734404b" /><Relationship Type="http://schemas.openxmlformats.org/officeDocument/2006/relationships/sharedStrings" Target="/xl/sharedStrings.xml" Id="R1f08dd0af5f542fc" /><Relationship Type="http://schemas.openxmlformats.org/officeDocument/2006/relationships/worksheet" Target="/xl/worksheets/sheet1.xml" Id="R937e7ed92d834505" /><Relationship Type="http://schemas.openxmlformats.org/officeDocument/2006/relationships/worksheet" Target="/xl/worksheets/sheet2.xml" Id="R4c6e41b81d514dbc" /><Relationship Type="http://schemas.openxmlformats.org/officeDocument/2006/relationships/worksheet" Target="/xl/worksheets/sheet3.xml" Id="R21322f9b51b44163" /><Relationship Type="http://schemas.openxmlformats.org/officeDocument/2006/relationships/worksheet" Target="/xl/worksheets/sheet4.xml" Id="R538f22a6bd9f4b9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1e69ed63ef9401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comptes par classe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 de comptes</c:v>
          </c:tx>
          <c:cat>
            <c:strRef>
              <c:f>'Tableau de bord'!$A$10:$A$15</c:f>
              <c:strCache>
                <c:ptCount val="0"/>
              </c:strCache>
            </c:strRef>
          </c:cat>
          <c:val>
            <c:numRef>
              <c:f>'Tableau de bord'!$B$10:$B$15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8</xdr:row>
      <xdr:rowOff>0</xdr:rowOff>
    </xdr:from>
    <xdr:to>
      <xdr:col>8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1e69ed63ef9401c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lanComptableCSE" displayName="PlanComptableCSE" ref="A5:F79" headerRowCount="1">
  <x:tableColumns count="6">
    <x:tableColumn id="1" name="Classe"/>
    <x:tableColumn id="2" name="Compte"/>
    <x:tableColumn id="3" name="Libellé"/>
    <x:tableColumn id="4" name="Budget"/>
    <x:tableColumn id="5" name="Famille"/>
    <x:tableColumn id="6" name="Utilisation / exemple"/>
  </x:tableColumns>
  <x:tableStyleInfo name="TableStyleMedium2" showRowStripes="1"/>
</x:table>
</file>

<file path=xl/tables/table2.xml><?xml version="1.0" encoding="utf-8"?>
<x:table xmlns:x="http://schemas.openxmlformats.org/spreadsheetml/2006/main" id="2" name="RechercheComptes" displayName="RechercheComptes" ref="A8:F82" headerRowCount="1">
  <x:tableColumns count="6">
    <x:tableColumn id="1" name="Classe"/>
    <x:tableColumn id="2" name="Compte"/>
    <x:tableColumn id="3" name="Libellé"/>
    <x:tableColumn id="4" name="Budget"/>
    <x:tableColumn id="5" name="Famille"/>
    <x:tableColumn id="6" name="Utilisation"/>
  </x:tableColumns>
  <x:tableStyleInfo name="TableStyleMedium2" showRowStripes="1"/>
</x:table>
</file>

<file path=xl/tables/table3.xml><?xml version="1.0" encoding="utf-8"?>
<x:table xmlns:x="http://schemas.openxmlformats.org/spreadsheetml/2006/main" id="3" name="EcrituresCSE" displayName="EcrituresCSE" ref="A4:G16" headerRowCount="1">
  <x:tableColumns count="7">
    <x:tableColumn id="1" name="Opération"/>
    <x:tableColumn id="2" name="Compte débité"/>
    <x:tableColumn id="3" name="Libellé débit"/>
    <x:tableColumn id="4" name="Compte crédité"/>
    <x:tableColumn id="5" name="Libellé crédit"/>
    <x:tableColumn id="6" name="Budget"/>
    <x:tableColumn id="7" name="Montant (€)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9bd6a59da42549be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6b2e2e932a4d4676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99c34683734940be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1.xml" Id="Rabd7aafb2e084911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2" hidden="0" customWidth="1"/>
    <x:col min="3" max="3" width="34" hidden="0" customWidth="1"/>
    <x:col min="4" max="4" width="19" hidden="0" customWidth="1"/>
    <x:col min="5" max="5" width="24" hidden="0" customWidth="1"/>
    <x:col min="6" max="6" width="42" hidden="0" customWidth="1"/>
  </x:cols>
  <x:sheetData>
    <x:row r="1">
      <x:c r="A1" s="5" t="str">
        <x:v>PLAN COMPTABLE DU CSE – MODÈLE DÉTAILLÉ</x:v>
      </x:c>
      <x:c r="B1" s="5"/>
      <x:c r="C1" s="5"/>
      <x:c r="D1" s="5"/>
      <x:c r="E1" s="5"/>
      <x:c r="F1" s="5"/>
    </x:row>
    <x:row r="2">
      <x:c r="A2" s="5"/>
      <x:c r="B2" s="5"/>
      <x:c r="C2" s="5"/>
      <x:c r="D2" s="5"/>
      <x:c r="E2" s="5"/>
      <x:c r="F2" s="5"/>
    </x:row>
    <x:row r="3">
      <x:c r="A3" s="12" t="str">
        <x:v>Comptes classés par nature, budget et famille – filtres et couleurs intégrés</x:v>
      </x:c>
      <x:c r="B3" s="12"/>
      <x:c r="C3" s="12"/>
      <x:c r="D3" s="12"/>
      <x:c r="E3" s="12"/>
      <x:c r="F3" s="12"/>
    </x:row>
    <x:row r="5">
      <x:c r="A5" s="19" t="str">
        <x:v>Classe</x:v>
      </x:c>
      <x:c r="B5" s="19" t="str">
        <x:v>Compte</x:v>
      </x:c>
      <x:c r="C5" s="19" t="str">
        <x:v>Libellé</x:v>
      </x:c>
      <x:c r="D5" s="19" t="str">
        <x:v>Budget</x:v>
      </x:c>
      <x:c r="E5" s="19" t="str">
        <x:v>Famille</x:v>
      </x:c>
      <x:c r="F5" s="19" t="str">
        <x:v>Utilisation / exemple</x:v>
      </x:c>
    </x:row>
    <x:row r="6">
      <x:c r="A6" s="25" t="str">
        <x:v>Classe 1</x:v>
      </x:c>
      <x:c r="B6" s="25" t="str">
        <x:v>101</x:v>
      </x:c>
      <x:c r="C6" s="27" t="str">
        <x:v>Fonds associatifs ou dotations</x:v>
      </x:c>
      <x:c r="D6" s="25" t="str">
        <x:v>Mixte</x:v>
      </x:c>
      <x:c r="E6" s="25" t="str">
        <x:v>Capitaux propres</x:v>
      </x:c>
      <x:c r="F6" s="27" t="str">
        <x:v>À adapter selon la situation du CSE</x:v>
      </x:c>
    </x:row>
    <x:row r="7">
      <x:c r="A7" s="25" t="str">
        <x:v>Classe 1</x:v>
      </x:c>
      <x:c r="B7" s="25" t="str">
        <x:v>1068</x:v>
      </x:c>
      <x:c r="C7" s="27" t="str">
        <x:v>Réserves</x:v>
      </x:c>
      <x:c r="D7" s="25" t="str">
        <x:v>Mixte</x:v>
      </x:c>
      <x:c r="E7" s="25" t="str">
        <x:v>Capitaux propres</x:v>
      </x:c>
      <x:c r="F7" s="27" t="str">
        <x:v>Excédents conservés des exercices précédents</x:v>
      </x:c>
    </x:row>
    <x:row r="8">
      <x:c r="A8" s="25" t="str">
        <x:v>Classe 1</x:v>
      </x:c>
      <x:c r="B8" s="25" t="str">
        <x:v>110</x:v>
      </x:c>
      <x:c r="C8" s="27" t="str">
        <x:v>Report à nouveau créditeur</x:v>
      </x:c>
      <x:c r="D8" s="25" t="str">
        <x:v>Mixte</x:v>
      </x:c>
      <x:c r="E8" s="25" t="str">
        <x:v>Capitaux propres</x:v>
      </x:c>
      <x:c r="F8" s="27" t="str">
        <x:v>Résultats antérieurs positifs</x:v>
      </x:c>
    </x:row>
    <x:row r="9">
      <x:c r="A9" s="25" t="str">
        <x:v>Classe 1</x:v>
      </x:c>
      <x:c r="B9" s="25" t="str">
        <x:v>119</x:v>
      </x:c>
      <x:c r="C9" s="27" t="str">
        <x:v>Report à nouveau débiteur</x:v>
      </x:c>
      <x:c r="D9" s="25" t="str">
        <x:v>Mixte</x:v>
      </x:c>
      <x:c r="E9" s="25" t="str">
        <x:v>Capitaux propres</x:v>
      </x:c>
      <x:c r="F9" s="27" t="str">
        <x:v>Résultats antérieurs déficitaires</x:v>
      </x:c>
    </x:row>
    <x:row r="10">
      <x:c r="A10" s="25" t="str">
        <x:v>Classe 1</x:v>
      </x:c>
      <x:c r="B10" s="25" t="str">
        <x:v>120</x:v>
      </x:c>
      <x:c r="C10" s="27" t="str">
        <x:v>Résultat de l’exercice – excédent</x:v>
      </x:c>
      <x:c r="D10" s="25" t="str">
        <x:v>Mixte</x:v>
      </x:c>
      <x:c r="E10" s="25" t="str">
        <x:v>Résultat</x:v>
      </x:c>
      <x:c r="F10" s="27" t="str">
        <x:v>Solde positif de l’exercice</x:v>
      </x:c>
    </x:row>
    <x:row r="11">
      <x:c r="A11" s="25" t="str">
        <x:v>Classe 1</x:v>
      </x:c>
      <x:c r="B11" s="25" t="str">
        <x:v>129</x:v>
      </x:c>
      <x:c r="C11" s="27" t="str">
        <x:v>Résultat de l’exercice – déficit</x:v>
      </x:c>
      <x:c r="D11" s="25" t="str">
        <x:v>Mixte</x:v>
      </x:c>
      <x:c r="E11" s="25" t="str">
        <x:v>Résultat</x:v>
      </x:c>
      <x:c r="F11" s="27" t="str">
        <x:v>Solde négatif de l’exercice</x:v>
      </x:c>
    </x:row>
    <x:row r="12">
      <x:c r="A12" s="25" t="str">
        <x:v>Classe 2</x:v>
      </x:c>
      <x:c r="B12" s="25" t="str">
        <x:v>205</x:v>
      </x:c>
      <x:c r="C12" s="27" t="str">
        <x:v>Logiciels et licences</x:v>
      </x:c>
      <x:c r="D12" s="25" t="str">
        <x:v>Fonctionnement</x:v>
      </x:c>
      <x:c r="E12" s="25" t="str">
        <x:v>Immobilisations</x:v>
      </x:c>
      <x:c r="F12" s="27" t="str">
        <x:v>Logiciels comptables, bureautiques ou de gestion</x:v>
      </x:c>
    </x:row>
    <x:row r="13">
      <x:c r="A13" s="25" t="str">
        <x:v>Classe 2</x:v>
      </x:c>
      <x:c r="B13" s="25" t="str">
        <x:v>2183</x:v>
      </x:c>
      <x:c r="C13" s="27" t="str">
        <x:v>Matériel informatique et de bureau</x:v>
      </x:c>
      <x:c r="D13" s="25" t="str">
        <x:v>Fonctionnement</x:v>
      </x:c>
      <x:c r="E13" s="25" t="str">
        <x:v>Immobilisations</x:v>
      </x:c>
      <x:c r="F13" s="27" t="str">
        <x:v>Ordinateurs, imprimantes, équipements</x:v>
      </x:c>
    </x:row>
    <x:row r="14">
      <x:c r="A14" s="25" t="str">
        <x:v>Classe 2</x:v>
      </x:c>
      <x:c r="B14" s="25" t="str">
        <x:v>2184</x:v>
      </x:c>
      <x:c r="C14" s="27" t="str">
        <x:v>Mobilier</x:v>
      </x:c>
      <x:c r="D14" s="25" t="str">
        <x:v>Fonctionnement</x:v>
      </x:c>
      <x:c r="E14" s="25" t="str">
        <x:v>Immobilisations</x:v>
      </x:c>
      <x:c r="F14" s="27" t="str">
        <x:v>Bureaux, armoires et mobilier</x:v>
      </x:c>
    </x:row>
    <x:row r="15">
      <x:c r="A15" s="25" t="str">
        <x:v>Classe 2</x:v>
      </x:c>
      <x:c r="B15" s="25" t="str">
        <x:v>2188</x:v>
      </x:c>
      <x:c r="C15" s="27" t="str">
        <x:v>Autres immobilisations corporelles</x:v>
      </x:c>
      <x:c r="D15" s="25" t="str">
        <x:v>Mixte</x:v>
      </x:c>
      <x:c r="E15" s="25" t="str">
        <x:v>Immobilisations</x:v>
      </x:c>
      <x:c r="F15" s="27" t="str">
        <x:v>Équipements durables divers</x:v>
      </x:c>
    </x:row>
    <x:row r="16">
      <x:c r="A16" s="25" t="str">
        <x:v>Classe 2</x:v>
      </x:c>
      <x:c r="B16" s="25" t="str">
        <x:v>275</x:v>
      </x:c>
      <x:c r="C16" s="27" t="str">
        <x:v>Dépôts et cautionnements versés</x:v>
      </x:c>
      <x:c r="D16" s="25" t="str">
        <x:v>Mixte</x:v>
      </x:c>
      <x:c r="E16" s="25" t="str">
        <x:v>Immobilisations financières</x:v>
      </x:c>
      <x:c r="F16" s="27" t="str">
        <x:v>Cautions locatives ou dépôts</x:v>
      </x:c>
    </x:row>
    <x:row r="17">
      <x:c r="A17" s="25" t="str">
        <x:v>Classe 4</x:v>
      </x:c>
      <x:c r="B17" s="25" t="str">
        <x:v>401</x:v>
      </x:c>
      <x:c r="C17" s="27" t="str">
        <x:v>Fournisseurs</x:v>
      </x:c>
      <x:c r="D17" s="25" t="str">
        <x:v>Mixte</x:v>
      </x:c>
      <x:c r="E17" s="25" t="str">
        <x:v>Dettes</x:v>
      </x:c>
      <x:c r="F17" s="27" t="str">
        <x:v>Factures reçues restant à payer</x:v>
      </x:c>
    </x:row>
    <x:row r="18">
      <x:c r="A18" s="25" t="str">
        <x:v>Classe 4</x:v>
      </x:c>
      <x:c r="B18" s="25" t="str">
        <x:v>4081</x:v>
      </x:c>
      <x:c r="C18" s="27" t="str">
        <x:v>Fournisseurs – factures non parvenues</x:v>
      </x:c>
      <x:c r="D18" s="25" t="str">
        <x:v>Mixte</x:v>
      </x:c>
      <x:c r="E18" s="25" t="str">
        <x:v>Dettes</x:v>
      </x:c>
      <x:c r="F18" s="27" t="str">
        <x:v>Charges de clôture sans facture reçue</x:v>
      </x:c>
    </x:row>
    <x:row r="19">
      <x:c r="A19" s="25" t="str">
        <x:v>Classe 4</x:v>
      </x:c>
      <x:c r="B19" s="25" t="str">
        <x:v>4091</x:v>
      </x:c>
      <x:c r="C19" s="27" t="str">
        <x:v>Fournisseurs – avances et acomptes</x:v>
      </x:c>
      <x:c r="D19" s="25" t="str">
        <x:v>Mixte</x:v>
      </x:c>
      <x:c r="E19" s="25" t="str">
        <x:v>Créances</x:v>
      </x:c>
      <x:c r="F19" s="27" t="str">
        <x:v>Acomptes versés aux prestataires</x:v>
      </x:c>
    </x:row>
    <x:row r="20">
      <x:c r="A20" s="25" t="str">
        <x:v>Classe 4</x:v>
      </x:c>
      <x:c r="B20" s="25" t="str">
        <x:v>411</x:v>
      </x:c>
      <x:c r="C20" s="27" t="str">
        <x:v>Bénéficiaires / salariés débiteurs</x:v>
      </x:c>
      <x:c r="D20" s="25" t="str">
        <x:v>ASC</x:v>
      </x:c>
      <x:c r="E20" s="25" t="str">
        <x:v>Créances</x:v>
      </x:c>
      <x:c r="F20" s="27" t="str">
        <x:v>Participations restant à encaisser</x:v>
      </x:c>
    </x:row>
    <x:row r="21">
      <x:c r="A21" s="25" t="str">
        <x:v>Classe 4</x:v>
      </x:c>
      <x:c r="B21" s="25" t="str">
        <x:v>421</x:v>
      </x:c>
      <x:c r="C21" s="27" t="str">
        <x:v>Personnel – rémunérations dues</x:v>
      </x:c>
      <x:c r="D21" s="25" t="str">
        <x:v>Fonctionnement</x:v>
      </x:c>
      <x:c r="E21" s="25" t="str">
        <x:v>Dettes sociales</x:v>
      </x:c>
      <x:c r="F21" s="27" t="str">
        <x:v>Sommes dues au personnel du CSE</x:v>
      </x:c>
    </x:row>
    <x:row r="22">
      <x:c r="A22" s="25" t="str">
        <x:v>Classe 4</x:v>
      </x:c>
      <x:c r="B22" s="25" t="str">
        <x:v>425</x:v>
      </x:c>
      <x:c r="C22" s="27" t="str">
        <x:v>Personnel – avances et acomptes</x:v>
      </x:c>
      <x:c r="D22" s="25" t="str">
        <x:v>Fonctionnement</x:v>
      </x:c>
      <x:c r="E22" s="25" t="str">
        <x:v>Créances</x:v>
      </x:c>
      <x:c r="F22" s="27" t="str">
        <x:v>Avances versées</x:v>
      </x:c>
    </x:row>
    <x:row r="23">
      <x:c r="A23" s="25" t="str">
        <x:v>Classe 4</x:v>
      </x:c>
      <x:c r="B23" s="25" t="str">
        <x:v>4286</x:v>
      </x:c>
      <x:c r="C23" s="27" t="str">
        <x:v>Personnel – autres charges à payer</x:v>
      </x:c>
      <x:c r="D23" s="25" t="str">
        <x:v>Fonctionnement</x:v>
      </x:c>
      <x:c r="E23" s="25" t="str">
        <x:v>Dettes sociales</x:v>
      </x:c>
      <x:c r="F23" s="27" t="str">
        <x:v>Charges de personnel à rattacher</x:v>
      </x:c>
    </x:row>
    <x:row r="24">
      <x:c r="A24" s="25" t="str">
        <x:v>Classe 4</x:v>
      </x:c>
      <x:c r="B24" s="25" t="str">
        <x:v>431</x:v>
      </x:c>
      <x:c r="C24" s="27" t="str">
        <x:v>URSSAF et organismes sociaux</x:v>
      </x:c>
      <x:c r="D24" s="25" t="str">
        <x:v>Fonctionnement</x:v>
      </x:c>
      <x:c r="E24" s="25" t="str">
        <x:v>Dettes sociales</x:v>
      </x:c>
      <x:c r="F24" s="27" t="str">
        <x:v>Cotisations sociales dues</x:v>
      </x:c>
    </x:row>
    <x:row r="25">
      <x:c r="A25" s="25" t="str">
        <x:v>Classe 4</x:v>
      </x:c>
      <x:c r="B25" s="25" t="str">
        <x:v>437</x:v>
      </x:c>
      <x:c r="C25" s="27" t="str">
        <x:v>Autres organismes sociaux</x:v>
      </x:c>
      <x:c r="D25" s="25" t="str">
        <x:v>Fonctionnement</x:v>
      </x:c>
      <x:c r="E25" s="25" t="str">
        <x:v>Dettes sociales</x:v>
      </x:c>
      <x:c r="F25" s="27" t="str">
        <x:v>Retraite, prévoyance ou mutuelle</x:v>
      </x:c>
    </x:row>
    <x:row r="26">
      <x:c r="A26" s="25" t="str">
        <x:v>Classe 4</x:v>
      </x:c>
      <x:c r="B26" s="25" t="str">
        <x:v>4421</x:v>
      </x:c>
      <x:c r="C26" s="27" t="str">
        <x:v>Prélèvement à la source</x:v>
      </x:c>
      <x:c r="D26" s="25" t="str">
        <x:v>Fonctionnement</x:v>
      </x:c>
      <x:c r="E26" s="25" t="str">
        <x:v>Dettes fiscales</x:v>
      </x:c>
      <x:c r="F26" s="27" t="str">
        <x:v>Impôt prélevé à reverser</x:v>
      </x:c>
    </x:row>
    <x:row r="27">
      <x:c r="A27" s="25" t="str">
        <x:v>Classe 4</x:v>
      </x:c>
      <x:c r="B27" s="25" t="str">
        <x:v>44566</x:v>
      </x:c>
      <x:c r="C27" s="27" t="str">
        <x:v>TVA déductible sur autres biens et services</x:v>
      </x:c>
      <x:c r="D27" s="25" t="str">
        <x:v>Mixte</x:v>
      </x:c>
      <x:c r="E27" s="25" t="str">
        <x:v>Fiscalité</x:v>
      </x:c>
      <x:c r="F27" s="27" t="str">
        <x:v>Uniquement si le CSE est concerné</x:v>
      </x:c>
    </x:row>
    <x:row r="28">
      <x:c r="A28" s="25" t="str">
        <x:v>Classe 4</x:v>
      </x:c>
      <x:c r="B28" s="25" t="str">
        <x:v>44571</x:v>
      </x:c>
      <x:c r="C28" s="27" t="str">
        <x:v>TVA collectée</x:v>
      </x:c>
      <x:c r="D28" s="25" t="str">
        <x:v>Mixte</x:v>
      </x:c>
      <x:c r="E28" s="25" t="str">
        <x:v>Fiscalité</x:v>
      </x:c>
      <x:c r="F28" s="27" t="str">
        <x:v>Uniquement si le CSE est assujetti</x:v>
      </x:c>
    </x:row>
    <x:row r="29">
      <x:c r="A29" s="25" t="str">
        <x:v>Classe 4</x:v>
      </x:c>
      <x:c r="B29" s="25" t="str">
        <x:v>447</x:v>
      </x:c>
      <x:c r="C29" s="27" t="str">
        <x:v>Autres impôts et taxes</x:v>
      </x:c>
      <x:c r="D29" s="25" t="str">
        <x:v>Fonctionnement</x:v>
      </x:c>
      <x:c r="E29" s="25" t="str">
        <x:v>Dettes fiscales</x:v>
      </x:c>
      <x:c r="F29" s="27" t="str">
        <x:v>Taxes restant à payer</x:v>
      </x:c>
    </x:row>
    <x:row r="30">
      <x:c r="A30" s="25" t="str">
        <x:v>Classe 4</x:v>
      </x:c>
      <x:c r="B30" s="25" t="str">
        <x:v>4671</x:v>
      </x:c>
      <x:c r="C30" s="27" t="str">
        <x:v>Créances diverses</x:v>
      </x:c>
      <x:c r="D30" s="25" t="str">
        <x:v>Mixte</x:v>
      </x:c>
      <x:c r="E30" s="25" t="str">
        <x:v>Créances</x:v>
      </x:c>
      <x:c r="F30" s="27" t="str">
        <x:v>Autres montants à recevoir</x:v>
      </x:c>
    </x:row>
    <x:row r="31">
      <x:c r="A31" s="25" t="str">
        <x:v>Classe 4</x:v>
      </x:c>
      <x:c r="B31" s="25" t="str">
        <x:v>4672</x:v>
      </x:c>
      <x:c r="C31" s="27" t="str">
        <x:v>Dettes diverses</x:v>
      </x:c>
      <x:c r="D31" s="25" t="str">
        <x:v>Mixte</x:v>
      </x:c>
      <x:c r="E31" s="25" t="str">
        <x:v>Dettes</x:v>
      </x:c>
      <x:c r="F31" s="27" t="str">
        <x:v>Autres montants à régler</x:v>
      </x:c>
    </x:row>
    <x:row r="32">
      <x:c r="A32" s="25" t="str">
        <x:v>Classe 4</x:v>
      </x:c>
      <x:c r="B32" s="25" t="str">
        <x:v>4686</x:v>
      </x:c>
      <x:c r="C32" s="27" t="str">
        <x:v>Charges à payer</x:v>
      </x:c>
      <x:c r="D32" s="25" t="str">
        <x:v>Mixte</x:v>
      </x:c>
      <x:c r="E32" s="25" t="str">
        <x:v>Régularisation</x:v>
      </x:c>
      <x:c r="F32" s="27" t="str">
        <x:v>Charges rattachées à l’exercice</x:v>
      </x:c>
    </x:row>
    <x:row r="33">
      <x:c r="A33" s="25" t="str">
        <x:v>Classe 4</x:v>
      </x:c>
      <x:c r="B33" s="25" t="str">
        <x:v>4687</x:v>
      </x:c>
      <x:c r="C33" s="27" t="str">
        <x:v>Produits à recevoir</x:v>
      </x:c>
      <x:c r="D33" s="25" t="str">
        <x:v>Mixte</x:v>
      </x:c>
      <x:c r="E33" s="25" t="str">
        <x:v>Régularisation</x:v>
      </x:c>
      <x:c r="F33" s="27" t="str">
        <x:v>Produits acquis non encaissés</x:v>
      </x:c>
    </x:row>
    <x:row r="34">
      <x:c r="A34" s="25" t="str">
        <x:v>Classe 4</x:v>
      </x:c>
      <x:c r="B34" s="25" t="str">
        <x:v>486</x:v>
      </x:c>
      <x:c r="C34" s="27" t="str">
        <x:v>Charges constatées d’avance</x:v>
      </x:c>
      <x:c r="D34" s="25" t="str">
        <x:v>Mixte</x:v>
      </x:c>
      <x:c r="E34" s="25" t="str">
        <x:v>Régularisation</x:v>
      </x:c>
      <x:c r="F34" s="27" t="str">
        <x:v>Charges payées concernant l’exercice suivant</x:v>
      </x:c>
    </x:row>
    <x:row r="35">
      <x:c r="A35" s="25" t="str">
        <x:v>Classe 4</x:v>
      </x:c>
      <x:c r="B35" s="25" t="str">
        <x:v>487</x:v>
      </x:c>
      <x:c r="C35" s="27" t="str">
        <x:v>Produits constatés d’avance</x:v>
      </x:c>
      <x:c r="D35" s="25" t="str">
        <x:v>ASC</x:v>
      </x:c>
      <x:c r="E35" s="25" t="str">
        <x:v>Régularisation</x:v>
      </x:c>
      <x:c r="F35" s="27" t="str">
        <x:v>Produits reçus concernant l’exercice suivant</x:v>
      </x:c>
    </x:row>
    <x:row r="36">
      <x:c r="A36" s="25" t="str">
        <x:v>Classe 5</x:v>
      </x:c>
      <x:c r="B36" s="25" t="str">
        <x:v>5112</x:v>
      </x:c>
      <x:c r="C36" s="27" t="str">
        <x:v>Chèques à encaisser</x:v>
      </x:c>
      <x:c r="D36" s="25" t="str">
        <x:v>ASC</x:v>
      </x:c>
      <x:c r="E36" s="25" t="str">
        <x:v>Trésorerie</x:v>
      </x:c>
      <x:c r="F36" s="27" t="str">
        <x:v>Chèques reçus non encore crédités</x:v>
      </x:c>
    </x:row>
    <x:row r="37">
      <x:c r="A37" s="25" t="str">
        <x:v>Classe 5</x:v>
      </x:c>
      <x:c r="B37" s="25" t="str">
        <x:v>5121</x:v>
      </x:c>
      <x:c r="C37" s="27" t="str">
        <x:v>Banque – fonctionnement</x:v>
      </x:c>
      <x:c r="D37" s="25" t="str">
        <x:v>Fonctionnement</x:v>
      </x:c>
      <x:c r="E37" s="25" t="str">
        <x:v>Trésorerie</x:v>
      </x:c>
      <x:c r="F37" s="27" t="str">
        <x:v>Compte bancaire du budget de fonctionnement</x:v>
      </x:c>
    </x:row>
    <x:row r="38">
      <x:c r="A38" s="25" t="str">
        <x:v>Classe 5</x:v>
      </x:c>
      <x:c r="B38" s="25" t="str">
        <x:v>5122</x:v>
      </x:c>
      <x:c r="C38" s="27" t="str">
        <x:v>Banque – ASC</x:v>
      </x:c>
      <x:c r="D38" s="25" t="str">
        <x:v>ASC</x:v>
      </x:c>
      <x:c r="E38" s="25" t="str">
        <x:v>Trésorerie</x:v>
      </x:c>
      <x:c r="F38" s="27" t="str">
        <x:v>Compte bancaire des activités sociales et culturelles</x:v>
      </x:c>
    </x:row>
    <x:row r="39">
      <x:c r="A39" s="25" t="str">
        <x:v>Classe 5</x:v>
      </x:c>
      <x:c r="B39" s="25" t="str">
        <x:v>5186</x:v>
      </x:c>
      <x:c r="C39" s="27" t="str">
        <x:v>Intérêts courus à payer</x:v>
      </x:c>
      <x:c r="D39" s="25" t="str">
        <x:v>Mixte</x:v>
      </x:c>
      <x:c r="E39" s="25" t="str">
        <x:v>Trésorerie</x:v>
      </x:c>
      <x:c r="F39" s="27" t="str">
        <x:v>Intérêts bancaires à rattacher</x:v>
      </x:c>
    </x:row>
    <x:row r="40">
      <x:c r="A40" s="25" t="str">
        <x:v>Classe 5</x:v>
      </x:c>
      <x:c r="B40" s="25" t="str">
        <x:v>5187</x:v>
      </x:c>
      <x:c r="C40" s="27" t="str">
        <x:v>Intérêts courus à recevoir</x:v>
      </x:c>
      <x:c r="D40" s="25" t="str">
        <x:v>Mixte</x:v>
      </x:c>
      <x:c r="E40" s="25" t="str">
        <x:v>Trésorerie</x:v>
      </x:c>
      <x:c r="F40" s="27" t="str">
        <x:v>Intérêts acquis non encore encaissés</x:v>
      </x:c>
    </x:row>
    <x:row r="41">
      <x:c r="A41" s="25" t="str">
        <x:v>Classe 5</x:v>
      </x:c>
      <x:c r="B41" s="25" t="str">
        <x:v>530</x:v>
      </x:c>
      <x:c r="C41" s="27" t="str">
        <x:v>Caisse</x:v>
      </x:c>
      <x:c r="D41" s="25" t="str">
        <x:v>Mixte</x:v>
      </x:c>
      <x:c r="E41" s="25" t="str">
        <x:v>Trésorerie</x:v>
      </x:c>
      <x:c r="F41" s="27" t="str">
        <x:v>Espèces détenues par le CSE</x:v>
      </x:c>
    </x:row>
    <x:row r="42">
      <x:c r="A42" s="25" t="str">
        <x:v>Classe 5</x:v>
      </x:c>
      <x:c r="B42" s="25" t="str">
        <x:v>580</x:v>
      </x:c>
      <x:c r="C42" s="27" t="str">
        <x:v>Virements internes</x:v>
      </x:c>
      <x:c r="D42" s="25" t="str">
        <x:v>Mixte</x:v>
      </x:c>
      <x:c r="E42" s="25" t="str">
        <x:v>Trésorerie</x:v>
      </x:c>
      <x:c r="F42" s="27" t="str">
        <x:v>Transferts entre comptes</x:v>
      </x:c>
    </x:row>
    <x:row r="43">
      <x:c r="A43" s="25" t="str">
        <x:v>Classe 6</x:v>
      </x:c>
      <x:c r="B43" s="25" t="str">
        <x:v>6063</x:v>
      </x:c>
      <x:c r="C43" s="27" t="str">
        <x:v>Fournitures d’entretien et petit équipement</x:v>
      </x:c>
      <x:c r="D43" s="25" t="str">
        <x:v>Fonctionnement</x:v>
      </x:c>
      <x:c r="E43" s="25" t="str">
        <x:v>Achats</x:v>
      </x:c>
      <x:c r="F43" s="27" t="str">
        <x:v>Petites fournitures et consommables</x:v>
      </x:c>
    </x:row>
    <x:row r="44">
      <x:c r="A44" s="25" t="str">
        <x:v>Classe 6</x:v>
      </x:c>
      <x:c r="B44" s="25" t="str">
        <x:v>6064</x:v>
      </x:c>
      <x:c r="C44" s="27" t="str">
        <x:v>Fournitures administratives</x:v>
      </x:c>
      <x:c r="D44" s="25" t="str">
        <x:v>Fonctionnement</x:v>
      </x:c>
      <x:c r="E44" s="25" t="str">
        <x:v>Achats</x:v>
      </x:c>
      <x:c r="F44" s="27" t="str">
        <x:v>Papeterie et fournitures de bureau</x:v>
      </x:c>
    </x:row>
    <x:row r="45">
      <x:c r="A45" s="25" t="str">
        <x:v>Classe 6</x:v>
      </x:c>
      <x:c r="B45" s="25" t="str">
        <x:v>611</x:v>
      </x:c>
      <x:c r="C45" s="27" t="str">
        <x:v>Sous-traitance et prestations externes</x:v>
      </x:c>
      <x:c r="D45" s="25" t="str">
        <x:v>Mixte</x:v>
      </x:c>
      <x:c r="E45" s="25" t="str">
        <x:v>Services extérieurs</x:v>
      </x:c>
      <x:c r="F45" s="27" t="str">
        <x:v>Prestations confiées à un tiers</x:v>
      </x:c>
    </x:row>
    <x:row r="46">
      <x:c r="A46" s="25" t="str">
        <x:v>Classe 6</x:v>
      </x:c>
      <x:c r="B46" s="25" t="str">
        <x:v>6132</x:v>
      </x:c>
      <x:c r="C46" s="27" t="str">
        <x:v>Locations immobilières</x:v>
      </x:c>
      <x:c r="D46" s="25" t="str">
        <x:v>Fonctionnement</x:v>
      </x:c>
      <x:c r="E46" s="25" t="str">
        <x:v>Services extérieurs</x:v>
      </x:c>
      <x:c r="F46" s="27" t="str">
        <x:v>Location d’un local du CSE</x:v>
      </x:c>
    </x:row>
    <x:row r="47">
      <x:c r="A47" s="25" t="str">
        <x:v>Classe 6</x:v>
      </x:c>
      <x:c r="B47" s="25" t="str">
        <x:v>6135</x:v>
      </x:c>
      <x:c r="C47" s="27" t="str">
        <x:v>Locations mobilières</x:v>
      </x:c>
      <x:c r="D47" s="25" t="str">
        <x:v>Mixte</x:v>
      </x:c>
      <x:c r="E47" s="25" t="str">
        <x:v>Services extérieurs</x:v>
      </x:c>
      <x:c r="F47" s="27" t="str">
        <x:v>Location de matériel</x:v>
      </x:c>
    </x:row>
    <x:row r="48">
      <x:c r="A48" s="25" t="str">
        <x:v>Classe 6</x:v>
      </x:c>
      <x:c r="B48" s="25" t="str">
        <x:v>615</x:v>
      </x:c>
      <x:c r="C48" s="27" t="str">
        <x:v>Entretien et réparations</x:v>
      </x:c>
      <x:c r="D48" s="25" t="str">
        <x:v>Fonctionnement</x:v>
      </x:c>
      <x:c r="E48" s="25" t="str">
        <x:v>Services extérieurs</x:v>
      </x:c>
      <x:c r="F48" s="27" t="str">
        <x:v>Maintenance du matériel et des locaux</x:v>
      </x:c>
    </x:row>
    <x:row r="49">
      <x:c r="A49" s="25" t="str">
        <x:v>Classe 6</x:v>
      </x:c>
      <x:c r="B49" s="25" t="str">
        <x:v>616</x:v>
      </x:c>
      <x:c r="C49" s="27" t="str">
        <x:v>Primes d’assurances</x:v>
      </x:c>
      <x:c r="D49" s="25" t="str">
        <x:v>Mixte</x:v>
      </x:c>
      <x:c r="E49" s="25" t="str">
        <x:v>Services extérieurs</x:v>
      </x:c>
      <x:c r="F49" s="27" t="str">
        <x:v>Responsabilité civile, matériel, événements</x:v>
      </x:c>
    </x:row>
    <x:row r="50">
      <x:c r="A50" s="25" t="str">
        <x:v>Classe 6</x:v>
      </x:c>
      <x:c r="B50" s="25" t="str">
        <x:v>6181</x:v>
      </x:c>
      <x:c r="C50" s="27" t="str">
        <x:v>Documentation générale</x:v>
      </x:c>
      <x:c r="D50" s="25" t="str">
        <x:v>Fonctionnement</x:v>
      </x:c>
      <x:c r="E50" s="25" t="str">
        <x:v>Services extérieurs</x:v>
      </x:c>
      <x:c r="F50" s="27" t="str">
        <x:v>Abonnements et documentation</x:v>
      </x:c>
    </x:row>
    <x:row r="51">
      <x:c r="A51" s="25" t="str">
        <x:v>Classe 6</x:v>
      </x:c>
      <x:c r="B51" s="25" t="str">
        <x:v>6226</x:v>
      </x:c>
      <x:c r="C51" s="27" t="str">
        <x:v>Honoraires</x:v>
      </x:c>
      <x:c r="D51" s="25" t="str">
        <x:v>Fonctionnement</x:v>
      </x:c>
      <x:c r="E51" s="25" t="str">
        <x:v>Honoraires</x:v>
      </x:c>
      <x:c r="F51" s="27" t="str">
        <x:v>Expert-comptable, avocat, consultant</x:v>
      </x:c>
    </x:row>
    <x:row r="52">
      <x:c r="A52" s="25" t="str">
        <x:v>Classe 6</x:v>
      </x:c>
      <x:c r="B52" s="25" t="str">
        <x:v>6231</x:v>
      </x:c>
      <x:c r="C52" s="27" t="str">
        <x:v>Annonces et insertions</x:v>
      </x:c>
      <x:c r="D52" s="25" t="str">
        <x:v>Fonctionnement</x:v>
      </x:c>
      <x:c r="E52" s="25" t="str">
        <x:v>Communication</x:v>
      </x:c>
      <x:c r="F52" s="27" t="str">
        <x:v>Publications et annonces</x:v>
      </x:c>
    </x:row>
    <x:row r="53">
      <x:c r="A53" s="25" t="str">
        <x:v>Classe 6</x:v>
      </x:c>
      <x:c r="B53" s="25" t="str">
        <x:v>6251</x:v>
      </x:c>
      <x:c r="C53" s="27" t="str">
        <x:v>Voyages et déplacements</x:v>
      </x:c>
      <x:c r="D53" s="25" t="str">
        <x:v>Mixte</x:v>
      </x:c>
      <x:c r="E53" s="25" t="str">
        <x:v>Déplacements</x:v>
      </x:c>
      <x:c r="F53" s="27" t="str">
        <x:v>Déplacements des élus ou bénéficiaires</x:v>
      </x:c>
    </x:row>
    <x:row r="54">
      <x:c r="A54" s="25" t="str">
        <x:v>Classe 6</x:v>
      </x:c>
      <x:c r="B54" s="25" t="str">
        <x:v>6256</x:v>
      </x:c>
      <x:c r="C54" s="27" t="str">
        <x:v>Missions</x:v>
      </x:c>
      <x:c r="D54" s="25" t="str">
        <x:v>Fonctionnement</x:v>
      </x:c>
      <x:c r="E54" s="25" t="str">
        <x:v>Déplacements</x:v>
      </x:c>
      <x:c r="F54" s="27" t="str">
        <x:v>Frais de mission des élus</x:v>
      </x:c>
    </x:row>
    <x:row r="55">
      <x:c r="A55" s="25" t="str">
        <x:v>Classe 6</x:v>
      </x:c>
      <x:c r="B55" s="25" t="str">
        <x:v>6257</x:v>
      </x:c>
      <x:c r="C55" s="27" t="str">
        <x:v>Réceptions</x:v>
      </x:c>
      <x:c r="D55" s="25" t="str">
        <x:v>Mixte</x:v>
      </x:c>
      <x:c r="E55" s="25" t="str">
        <x:v>Réceptions</x:v>
      </x:c>
      <x:c r="F55" s="27" t="str">
        <x:v>Repas et réceptions</x:v>
      </x:c>
    </x:row>
    <x:row r="56">
      <x:c r="A56" s="25" t="str">
        <x:v>Classe 6</x:v>
      </x:c>
      <x:c r="B56" s="25" t="str">
        <x:v>626</x:v>
      </x:c>
      <x:c r="C56" s="27" t="str">
        <x:v>Frais postaux et télécommunications</x:v>
      </x:c>
      <x:c r="D56" s="25" t="str">
        <x:v>Fonctionnement</x:v>
      </x:c>
      <x:c r="E56" s="25" t="str">
        <x:v>Communication</x:v>
      </x:c>
      <x:c r="F56" s="27" t="str">
        <x:v>Téléphone, internet et courrier</x:v>
      </x:c>
    </x:row>
    <x:row r="57">
      <x:c r="A57" s="25" t="str">
        <x:v>Classe 6</x:v>
      </x:c>
      <x:c r="B57" s="25" t="str">
        <x:v>627</x:v>
      </x:c>
      <x:c r="C57" s="27" t="str">
        <x:v>Services bancaires</x:v>
      </x:c>
      <x:c r="D57" s="25" t="str">
        <x:v>Mixte</x:v>
      </x:c>
      <x:c r="E57" s="25" t="str">
        <x:v>Services bancaires</x:v>
      </x:c>
      <x:c r="F57" s="27" t="str">
        <x:v>Frais bancaires et commissions</x:v>
      </x:c>
    </x:row>
    <x:row r="58">
      <x:c r="A58" s="25" t="str">
        <x:v>Classe 6</x:v>
      </x:c>
      <x:c r="B58" s="25" t="str">
        <x:v>6281</x:v>
      </x:c>
      <x:c r="C58" s="27" t="str">
        <x:v>Cotisations</x:v>
      </x:c>
      <x:c r="D58" s="25" t="str">
        <x:v>Fonctionnement</x:v>
      </x:c>
      <x:c r="E58" s="25" t="str">
        <x:v>Charges diverses</x:v>
      </x:c>
      <x:c r="F58" s="27" t="str">
        <x:v>Adhésions professionnelles</x:v>
      </x:c>
    </x:row>
    <x:row r="59">
      <x:c r="A59" s="25" t="str">
        <x:v>Classe 6</x:v>
      </x:c>
      <x:c r="B59" s="25" t="str">
        <x:v>641</x:v>
      </x:c>
      <x:c r="C59" s="27" t="str">
        <x:v>Rémunérations du personnel</x:v>
      </x:c>
      <x:c r="D59" s="25" t="str">
        <x:v>Fonctionnement</x:v>
      </x:c>
      <x:c r="E59" s="25" t="str">
        <x:v>Personnel</x:v>
      </x:c>
      <x:c r="F59" s="27" t="str">
        <x:v>Salaires du personnel du CSE</x:v>
      </x:c>
    </x:row>
    <x:row r="60">
      <x:c r="A60" s="25" t="str">
        <x:v>Classe 6</x:v>
      </x:c>
      <x:c r="B60" s="25" t="str">
        <x:v>645</x:v>
      </x:c>
      <x:c r="C60" s="27" t="str">
        <x:v>Charges de sécurité sociale</x:v>
      </x:c>
      <x:c r="D60" s="25" t="str">
        <x:v>Fonctionnement</x:v>
      </x:c>
      <x:c r="E60" s="25" t="str">
        <x:v>Personnel</x:v>
      </x:c>
      <x:c r="F60" s="27" t="str">
        <x:v>Cotisations patronales</x:v>
      </x:c>
    </x:row>
    <x:row r="61">
      <x:c r="A61" s="25" t="str">
        <x:v>Classe 6</x:v>
      </x:c>
      <x:c r="B61" s="25" t="str">
        <x:v>647</x:v>
      </x:c>
      <x:c r="C61" s="27" t="str">
        <x:v>Autres charges sociales</x:v>
      </x:c>
      <x:c r="D61" s="25" t="str">
        <x:v>Fonctionnement</x:v>
      </x:c>
      <x:c r="E61" s="25" t="str">
        <x:v>Personnel</x:v>
      </x:c>
      <x:c r="F61" s="27" t="str">
        <x:v>Œuvres sociales du personnel du CSE</x:v>
      </x:c>
    </x:row>
    <x:row r="62">
      <x:c r="A62" s="25" t="str">
        <x:v>Classe 6</x:v>
      </x:c>
      <x:c r="B62" s="25" t="str">
        <x:v>651</x:v>
      </x:c>
      <x:c r="C62" s="27" t="str">
        <x:v>Redevances logiciels et droits</x:v>
      </x:c>
      <x:c r="D62" s="25" t="str">
        <x:v>Fonctionnement</x:v>
      </x:c>
      <x:c r="E62" s="25" t="str">
        <x:v>Logiciels</x:v>
      </x:c>
      <x:c r="F62" s="27" t="str">
        <x:v>Abonnements et licences</x:v>
      </x:c>
    </x:row>
    <x:row r="63">
      <x:c r="A63" s="25" t="str">
        <x:v>Classe 6</x:v>
      </x:c>
      <x:c r="B63" s="25" t="str">
        <x:v>6571</x:v>
      </x:c>
      <x:c r="C63" s="27" t="str">
        <x:v>Aides sociales individuelles</x:v>
      </x:c>
      <x:c r="D63" s="25" t="str">
        <x:v>ASC</x:v>
      </x:c>
      <x:c r="E63" s="25" t="str">
        <x:v>ASC – aides</x:v>
      </x:c>
      <x:c r="F63" s="27" t="str">
        <x:v>Secours et aides aux bénéficiaires</x:v>
      </x:c>
    </x:row>
    <x:row r="64">
      <x:c r="A64" s="25" t="str">
        <x:v>Classe 6</x:v>
      </x:c>
      <x:c r="B64" s="25" t="str">
        <x:v>6572</x:v>
      </x:c>
      <x:c r="C64" s="27" t="str">
        <x:v>Billetterie et loisirs</x:v>
      </x:c>
      <x:c r="D64" s="25" t="str">
        <x:v>ASC</x:v>
      </x:c>
      <x:c r="E64" s="25" t="str">
        <x:v>ASC – loisirs</x:v>
      </x:c>
      <x:c r="F64" s="27" t="str">
        <x:v>Cinéma, parcs, spectacles</x:v>
      </x:c>
    </x:row>
    <x:row r="65">
      <x:c r="A65" s="25" t="str">
        <x:v>Classe 6</x:v>
      </x:c>
      <x:c r="B65" s="25" t="str">
        <x:v>6573</x:v>
      </x:c>
      <x:c r="C65" s="27" t="str">
        <x:v>Voyages et séjours</x:v>
      </x:c>
      <x:c r="D65" s="25" t="str">
        <x:v>ASC</x:v>
      </x:c>
      <x:c r="E65" s="25" t="str">
        <x:v>ASC – voyages</x:v>
      </x:c>
      <x:c r="F65" s="27" t="str">
        <x:v>Voyages, colonies et séjours</x:v>
      </x:c>
    </x:row>
    <x:row r="66">
      <x:c r="A66" s="25" t="str">
        <x:v>Classe 6</x:v>
      </x:c>
      <x:c r="B66" s="25" t="str">
        <x:v>6574</x:v>
      </x:c>
      <x:c r="C66" s="27" t="str">
        <x:v>Chèques cadeaux et bons d’achat</x:v>
      </x:c>
      <x:c r="D66" s="25" t="str">
        <x:v>ASC</x:v>
      </x:c>
      <x:c r="E66" s="25" t="str">
        <x:v>ASC – avantages</x:v>
      </x:c>
      <x:c r="F66" s="27" t="str">
        <x:v>Avantages attribués aux salariés</x:v>
      </x:c>
    </x:row>
    <x:row r="67">
      <x:c r="A67" s="25" t="str">
        <x:v>Classe 6</x:v>
      </x:c>
      <x:c r="B67" s="25" t="str">
        <x:v>6575</x:v>
      </x:c>
      <x:c r="C67" s="27" t="str">
        <x:v>Activités sportives et culturelles</x:v>
      </x:c>
      <x:c r="D67" s="25" t="str">
        <x:v>ASC</x:v>
      </x:c>
      <x:c r="E67" s="25" t="str">
        <x:v>ASC – activités</x:v>
      </x:c>
      <x:c r="F67" s="27" t="str">
        <x:v>Cours, clubs, événements culturels</x:v>
      </x:c>
    </x:row>
    <x:row r="68">
      <x:c r="A68" s="25" t="str">
        <x:v>Classe 6</x:v>
      </x:c>
      <x:c r="B68" s="25" t="str">
        <x:v>6576</x:v>
      </x:c>
      <x:c r="C68" s="27" t="str">
        <x:v>Fêtes et événements</x:v>
      </x:c>
      <x:c r="D68" s="25" t="str">
        <x:v>ASC</x:v>
      </x:c>
      <x:c r="E68" s="25" t="str">
        <x:v>ASC – événements</x:v>
      </x:c>
      <x:c r="F68" s="27" t="str">
        <x:v>Arbre de Noël, fêtes et animations</x:v>
      </x:c>
    </x:row>
    <x:row r="69">
      <x:c r="A69" s="25" t="str">
        <x:v>Classe 6</x:v>
      </x:c>
      <x:c r="B69" s="25" t="str">
        <x:v>658</x:v>
      </x:c>
      <x:c r="C69" s="27" t="str">
        <x:v>Charges diverses de gestion courante</x:v>
      </x:c>
      <x:c r="D69" s="25" t="str">
        <x:v>Mixte</x:v>
      </x:c>
      <x:c r="E69" s="25" t="str">
        <x:v>Charges diverses</x:v>
      </x:c>
      <x:c r="F69" s="27" t="str">
        <x:v>Autres charges courantes</x:v>
      </x:c>
    </x:row>
    <x:row r="70">
      <x:c r="A70" s="25" t="str">
        <x:v>Classe 6</x:v>
      </x:c>
      <x:c r="B70" s="25" t="str">
        <x:v>661</x:v>
      </x:c>
      <x:c r="C70" s="27" t="str">
        <x:v>Charges d’intérêts</x:v>
      </x:c>
      <x:c r="D70" s="25" t="str">
        <x:v>Mixte</x:v>
      </x:c>
      <x:c r="E70" s="25" t="str">
        <x:v>Financier</x:v>
      </x:c>
      <x:c r="F70" s="27" t="str">
        <x:v>Intérêts et frais financiers</x:v>
      </x:c>
    </x:row>
    <x:row r="71">
      <x:c r="A71" s="25" t="str">
        <x:v>Classe 6</x:v>
      </x:c>
      <x:c r="B71" s="25" t="str">
        <x:v>6811</x:v>
      </x:c>
      <x:c r="C71" s="27" t="str">
        <x:v>Dotations aux amortissements</x:v>
      </x:c>
      <x:c r="D71" s="25" t="str">
        <x:v>Fonctionnement</x:v>
      </x:c>
      <x:c r="E71" s="25" t="str">
        <x:v>Amortissements</x:v>
      </x:c>
      <x:c r="F71" s="27" t="str">
        <x:v>Amortissement des immobilisations</x:v>
      </x:c>
    </x:row>
    <x:row r="72">
      <x:c r="A72" s="25" t="str">
        <x:v>Classe 7</x:v>
      </x:c>
      <x:c r="B72" s="25" t="str">
        <x:v>7061</x:v>
      </x:c>
      <x:c r="C72" s="27" t="str">
        <x:v>Participations des salariés</x:v>
      </x:c>
      <x:c r="D72" s="25" t="str">
        <x:v>ASC</x:v>
      </x:c>
      <x:c r="E72" s="25" t="str">
        <x:v>Produits ASC</x:v>
      </x:c>
      <x:c r="F72" s="27" t="str">
        <x:v>Participation aux voyages et activités</x:v>
      </x:c>
    </x:row>
    <x:row r="73">
      <x:c r="A73" s="25" t="str">
        <x:v>Classe 7</x:v>
      </x:c>
      <x:c r="B73" s="25" t="str">
        <x:v>7062</x:v>
      </x:c>
      <x:c r="C73" s="27" t="str">
        <x:v>Recettes de billetterie</x:v>
      </x:c>
      <x:c r="D73" s="25" t="str">
        <x:v>ASC</x:v>
      </x:c>
      <x:c r="E73" s="25" t="str">
        <x:v>Produits ASC</x:v>
      </x:c>
      <x:c r="F73" s="27" t="str">
        <x:v>Ventes ou participations liées à la billetterie</x:v>
      </x:c>
    </x:row>
    <x:row r="74">
      <x:c r="A74" s="25" t="str">
        <x:v>Classe 7</x:v>
      </x:c>
      <x:c r="B74" s="25" t="str">
        <x:v>7411</x:v>
      </x:c>
      <x:c r="C74" s="27" t="str">
        <x:v>Subvention de fonctionnement</x:v>
      </x:c>
      <x:c r="D74" s="25" t="str">
        <x:v>Fonctionnement</x:v>
      </x:c>
      <x:c r="E74" s="25" t="str">
        <x:v>Subventions</x:v>
      </x:c>
      <x:c r="F74" s="27" t="str">
        <x:v>Versement employeur pour le fonctionnement</x:v>
      </x:c>
    </x:row>
    <x:row r="75">
      <x:c r="A75" s="25" t="str">
        <x:v>Classe 7</x:v>
      </x:c>
      <x:c r="B75" s="25" t="str">
        <x:v>7412</x:v>
      </x:c>
      <x:c r="C75" s="27" t="str">
        <x:v>Contribution aux ASC</x:v>
      </x:c>
      <x:c r="D75" s="25" t="str">
        <x:v>ASC</x:v>
      </x:c>
      <x:c r="E75" s="25" t="str">
        <x:v>Subventions</x:v>
      </x:c>
      <x:c r="F75" s="27" t="str">
        <x:v>Versement employeur pour les ASC</x:v>
      </x:c>
    </x:row>
    <x:row r="76">
      <x:c r="A76" s="25" t="str">
        <x:v>Classe 7</x:v>
      </x:c>
      <x:c r="B76" s="25" t="str">
        <x:v>758</x:v>
      </x:c>
      <x:c r="C76" s="27" t="str">
        <x:v>Produits divers de gestion courante</x:v>
      </x:c>
      <x:c r="D76" s="25" t="str">
        <x:v>Mixte</x:v>
      </x:c>
      <x:c r="E76" s="25" t="str">
        <x:v>Produits divers</x:v>
      </x:c>
      <x:c r="F76" s="27" t="str">
        <x:v>Autres produits courants</x:v>
      </x:c>
    </x:row>
    <x:row r="77">
      <x:c r="A77" s="25" t="str">
        <x:v>Classe 7</x:v>
      </x:c>
      <x:c r="B77" s="25" t="str">
        <x:v>761</x:v>
      </x:c>
      <x:c r="C77" s="27" t="str">
        <x:v>Produits de participations</x:v>
      </x:c>
      <x:c r="D77" s="25" t="str">
        <x:v>Mixte</x:v>
      </x:c>
      <x:c r="E77" s="25" t="str">
        <x:v>Financier</x:v>
      </x:c>
      <x:c r="F77" s="27" t="str">
        <x:v>Produits financiers éventuels</x:v>
      </x:c>
    </x:row>
    <x:row r="78">
      <x:c r="A78" s="25" t="str">
        <x:v>Classe 7</x:v>
      </x:c>
      <x:c r="B78" s="25" t="str">
        <x:v>768</x:v>
      </x:c>
      <x:c r="C78" s="27" t="str">
        <x:v>Autres produits financiers</x:v>
      </x:c>
      <x:c r="D78" s="25" t="str">
        <x:v>Mixte</x:v>
      </x:c>
      <x:c r="E78" s="25" t="str">
        <x:v>Financier</x:v>
      </x:c>
      <x:c r="F78" s="27" t="str">
        <x:v>Intérêts bancaires</x:v>
      </x:c>
    </x:row>
    <x:row r="79">
      <x:c r="A79" s="25" t="str">
        <x:v>Classe 7</x:v>
      </x:c>
      <x:c r="B79" s="25" t="str">
        <x:v>771</x:v>
      </x:c>
      <x:c r="C79" s="27" t="str">
        <x:v>Produits exceptionnels</x:v>
      </x:c>
      <x:c r="D79" s="25" t="str">
        <x:v>Mixte</x:v>
      </x:c>
      <x:c r="E79" s="25" t="str">
        <x:v>Exceptionnel</x:v>
      </x:c>
      <x:c r="F79" s="27" t="str">
        <x:v>Produits non récurrents</x:v>
      </x:c>
    </x:row>
  </x:sheetData>
  <x:mergeCells>
    <x:mergeCell ref="A1:F2"/>
    <x:mergeCell ref="A3:F3"/>
  </x:mergeCells>
  <x:conditionalFormatting sqref="A6:A79">
    <x:cfRule type="expression" dxfId="0" priority="1">
      <x:formula>A6="Classe 1"</x:formula>
    </x:cfRule>
    <x:cfRule type="expression" dxfId="1" priority="2">
      <x:formula>A6="Classe 2"</x:formula>
    </x:cfRule>
    <x:cfRule type="expression" dxfId="2" priority="3">
      <x:formula>A6="Classe 4"</x:formula>
    </x:cfRule>
    <x:cfRule type="expression" dxfId="3" priority="4">
      <x:formula>A6="Classe 5"</x:formula>
    </x:cfRule>
    <x:cfRule type="expression" dxfId="4" priority="5">
      <x:formula>A6="Classe 6"</x:formula>
    </x:cfRule>
    <x:cfRule type="expression" dxfId="5" priority="6">
      <x:formula>A6="Classe 7"</x:formula>
    </x:cfRule>
  </x:conditionalFormatting>
  <x:conditionalFormatting sqref="D6:D79">
    <x:cfRule type="expression" dxfId="6" priority="7">
      <x:formula>D6="Fonctionnement"</x:formula>
    </x:cfRule>
    <x:cfRule type="expression" dxfId="7" priority="8">
      <x:formula>D6="ASC"</x:formula>
    </x:cfRule>
    <x:cfRule type="expression" dxfId="8" priority="9">
      <x:formula>D6="Mixte"</x:formula>
    </x:cfRule>
  </x:conditionalFormatting>
  <x:dataValidations count="1">
    <x:dataValidation type="list" sqref="D6:D200">
      <x:formula1>"Fonctionnement,ASC,Mixte"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bd6a59da42549be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2" hidden="0" customWidth="1"/>
    <x:col min="3" max="3" width="34" hidden="0" customWidth="1"/>
    <x:col min="4" max="4" width="19" hidden="0" customWidth="1"/>
    <x:col min="5" max="5" width="24" hidden="0" customWidth="1"/>
    <x:col min="6" max="6" width="42" hidden="0" customWidth="1"/>
  </x:cols>
  <x:sheetData>
    <x:row r="1">
      <x:c r="A1" s="32" t="str">
        <x:v>🔎 RECHERCHE RAPIDE D’UN COMPTE CSE</x:v>
      </x:c>
      <x:c r="B1" s="32"/>
      <x:c r="C1" s="32"/>
      <x:c r="D1" s="32"/>
      <x:c r="E1" s="32"/>
      <x:c r="F1" s="32"/>
    </x:row>
    <x:row r="2">
      <x:c r="A2" s="32"/>
      <x:c r="B2" s="32"/>
      <x:c r="C2" s="32"/>
      <x:c r="D2" s="32"/>
      <x:c r="E2" s="32"/>
      <x:c r="F2" s="32"/>
    </x:row>
    <x:row r="4">
      <x:c r="A4" s="38" t="str">
        <x:v>Critère</x:v>
      </x:c>
      <x:c r="B4" s="38" t="str">
        <x:v>Valeur à saisir</x:v>
      </x:c>
    </x:row>
    <x:row r="5">
      <x:c r="A5" s="24" t="str">
        <x:v>Budget</x:v>
      </x:c>
      <x:c r="B5" s="43" t="str">
        <x:v>ASC</x:v>
      </x:c>
    </x:row>
    <x:row r="6">
      <x:c r="A6" s="24" t="str">
        <x:v>Mot-clé</x:v>
      </x:c>
      <x:c r="B6" s="43" t="str">
        <x:v>banque</x:v>
      </x:c>
    </x:row>
    <x:row r="8">
      <x:c r="A8" s="47" t="str">
        <x:v>Classe</x:v>
      </x:c>
      <x:c r="B8" s="47" t="str">
        <x:v>Compte</x:v>
      </x:c>
      <x:c r="C8" s="47" t="str">
        <x:v>Libellé</x:v>
      </x:c>
      <x:c r="D8" s="47" t="str">
        <x:v>Budget</x:v>
      </x:c>
      <x:c r="E8" s="47" t="str">
        <x:v>Famille</x:v>
      </x:c>
      <x:c r="F8" s="47" t="str">
        <x:v>Utilisation</x:v>
      </x:c>
    </x:row>
    <x:row r="9">
      <x:c r="A9" s="24" t="str">
        <x:v>Classe 1</x:v>
      </x:c>
      <x:c r="B9" s="24" t="str">
        <x:v>101</x:v>
      </x:c>
      <x:c r="C9" s="24" t="str">
        <x:v>Fonds associatifs ou dotations</x:v>
      </x:c>
      <x:c r="D9" s="24" t="str">
        <x:v>Mixte</x:v>
      </x:c>
      <x:c r="E9" s="24" t="str">
        <x:v>Capitaux propres</x:v>
      </x:c>
      <x:c r="F9" s="24" t="str">
        <x:v>À adapter selon la situation du CSE</x:v>
      </x:c>
    </x:row>
    <x:row r="10">
      <x:c r="A10" s="24" t="str">
        <x:v>Classe 1</x:v>
      </x:c>
      <x:c r="B10" s="24" t="str">
        <x:v>1068</x:v>
      </x:c>
      <x:c r="C10" s="24" t="str">
        <x:v>Réserves</x:v>
      </x:c>
      <x:c r="D10" s="24" t="str">
        <x:v>Mixte</x:v>
      </x:c>
      <x:c r="E10" s="24" t="str">
        <x:v>Capitaux propres</x:v>
      </x:c>
      <x:c r="F10" s="24" t="str">
        <x:v>Excédents conservés des exercices précédents</x:v>
      </x:c>
    </x:row>
    <x:row r="11">
      <x:c r="A11" s="24" t="str">
        <x:v>Classe 1</x:v>
      </x:c>
      <x:c r="B11" s="24" t="str">
        <x:v>110</x:v>
      </x:c>
      <x:c r="C11" s="24" t="str">
        <x:v>Report à nouveau créditeur</x:v>
      </x:c>
      <x:c r="D11" s="24" t="str">
        <x:v>Mixte</x:v>
      </x:c>
      <x:c r="E11" s="24" t="str">
        <x:v>Capitaux propres</x:v>
      </x:c>
      <x:c r="F11" s="24" t="str">
        <x:v>Résultats antérieurs positifs</x:v>
      </x:c>
    </x:row>
    <x:row r="12">
      <x:c r="A12" s="24" t="str">
        <x:v>Classe 1</x:v>
      </x:c>
      <x:c r="B12" s="24" t="str">
        <x:v>119</x:v>
      </x:c>
      <x:c r="C12" s="24" t="str">
        <x:v>Report à nouveau débiteur</x:v>
      </x:c>
      <x:c r="D12" s="24" t="str">
        <x:v>Mixte</x:v>
      </x:c>
      <x:c r="E12" s="24" t="str">
        <x:v>Capitaux propres</x:v>
      </x:c>
      <x:c r="F12" s="24" t="str">
        <x:v>Résultats antérieurs déficitaires</x:v>
      </x:c>
    </x:row>
    <x:row r="13">
      <x:c r="A13" s="24" t="str">
        <x:v>Classe 1</x:v>
      </x:c>
      <x:c r="B13" s="24" t="str">
        <x:v>120</x:v>
      </x:c>
      <x:c r="C13" s="24" t="str">
        <x:v>Résultat de l’exercice – excédent</x:v>
      </x:c>
      <x:c r="D13" s="24" t="str">
        <x:v>Mixte</x:v>
      </x:c>
      <x:c r="E13" s="24" t="str">
        <x:v>Résultat</x:v>
      </x:c>
      <x:c r="F13" s="24" t="str">
        <x:v>Solde positif de l’exercice</x:v>
      </x:c>
    </x:row>
    <x:row r="14">
      <x:c r="A14" s="24" t="str">
        <x:v>Classe 1</x:v>
      </x:c>
      <x:c r="B14" s="24" t="str">
        <x:v>129</x:v>
      </x:c>
      <x:c r="C14" s="24" t="str">
        <x:v>Résultat de l’exercice – déficit</x:v>
      </x:c>
      <x:c r="D14" s="24" t="str">
        <x:v>Mixte</x:v>
      </x:c>
      <x:c r="E14" s="24" t="str">
        <x:v>Résultat</x:v>
      </x:c>
      <x:c r="F14" s="24" t="str">
        <x:v>Solde négatif de l’exercice</x:v>
      </x:c>
    </x:row>
    <x:row r="15">
      <x:c r="A15" s="24" t="str">
        <x:v>Classe 2</x:v>
      </x:c>
      <x:c r="B15" s="24" t="str">
        <x:v>205</x:v>
      </x:c>
      <x:c r="C15" s="24" t="str">
        <x:v>Logiciels et licences</x:v>
      </x:c>
      <x:c r="D15" s="24" t="str">
        <x:v>Fonctionnement</x:v>
      </x:c>
      <x:c r="E15" s="24" t="str">
        <x:v>Immobilisations</x:v>
      </x:c>
      <x:c r="F15" s="24" t="str">
        <x:v>Logiciels comptables, bureautiques ou de gestion</x:v>
      </x:c>
    </x:row>
    <x:row r="16">
      <x:c r="A16" s="24" t="str">
        <x:v>Classe 2</x:v>
      </x:c>
      <x:c r="B16" s="24" t="str">
        <x:v>2183</x:v>
      </x:c>
      <x:c r="C16" s="24" t="str">
        <x:v>Matériel informatique et de bureau</x:v>
      </x:c>
      <x:c r="D16" s="24" t="str">
        <x:v>Fonctionnement</x:v>
      </x:c>
      <x:c r="E16" s="24" t="str">
        <x:v>Immobilisations</x:v>
      </x:c>
      <x:c r="F16" s="24" t="str">
        <x:v>Ordinateurs, imprimantes, équipements</x:v>
      </x:c>
    </x:row>
    <x:row r="17">
      <x:c r="A17" s="24" t="str">
        <x:v>Classe 2</x:v>
      </x:c>
      <x:c r="B17" s="24" t="str">
        <x:v>2184</x:v>
      </x:c>
      <x:c r="C17" s="24" t="str">
        <x:v>Mobilier</x:v>
      </x:c>
      <x:c r="D17" s="24" t="str">
        <x:v>Fonctionnement</x:v>
      </x:c>
      <x:c r="E17" s="24" t="str">
        <x:v>Immobilisations</x:v>
      </x:c>
      <x:c r="F17" s="24" t="str">
        <x:v>Bureaux, armoires et mobilier</x:v>
      </x:c>
    </x:row>
    <x:row r="18">
      <x:c r="A18" s="24" t="str">
        <x:v>Classe 2</x:v>
      </x:c>
      <x:c r="B18" s="24" t="str">
        <x:v>2188</x:v>
      </x:c>
      <x:c r="C18" s="24" t="str">
        <x:v>Autres immobilisations corporelles</x:v>
      </x:c>
      <x:c r="D18" s="24" t="str">
        <x:v>Mixte</x:v>
      </x:c>
      <x:c r="E18" s="24" t="str">
        <x:v>Immobilisations</x:v>
      </x:c>
      <x:c r="F18" s="24" t="str">
        <x:v>Équipements durables divers</x:v>
      </x:c>
    </x:row>
    <x:row r="19">
      <x:c r="A19" s="24" t="str">
        <x:v>Classe 2</x:v>
      </x:c>
      <x:c r="B19" s="24" t="str">
        <x:v>275</x:v>
      </x:c>
      <x:c r="C19" s="24" t="str">
        <x:v>Dépôts et cautionnements versés</x:v>
      </x:c>
      <x:c r="D19" s="24" t="str">
        <x:v>Mixte</x:v>
      </x:c>
      <x:c r="E19" s="24" t="str">
        <x:v>Immobilisations financières</x:v>
      </x:c>
      <x:c r="F19" s="24" t="str">
        <x:v>Cautions locatives ou dépôts</x:v>
      </x:c>
    </x:row>
    <x:row r="20">
      <x:c r="A20" s="24" t="str">
        <x:v>Classe 4</x:v>
      </x:c>
      <x:c r="B20" s="24" t="str">
        <x:v>401</x:v>
      </x:c>
      <x:c r="C20" s="24" t="str">
        <x:v>Fournisseurs</x:v>
      </x:c>
      <x:c r="D20" s="24" t="str">
        <x:v>Mixte</x:v>
      </x:c>
      <x:c r="E20" s="24" t="str">
        <x:v>Dettes</x:v>
      </x:c>
      <x:c r="F20" s="24" t="str">
        <x:v>Factures reçues restant à payer</x:v>
      </x:c>
    </x:row>
    <x:row r="21">
      <x:c r="A21" s="24" t="str">
        <x:v>Classe 4</x:v>
      </x:c>
      <x:c r="B21" s="24" t="str">
        <x:v>4081</x:v>
      </x:c>
      <x:c r="C21" s="24" t="str">
        <x:v>Fournisseurs – factures non parvenues</x:v>
      </x:c>
      <x:c r="D21" s="24" t="str">
        <x:v>Mixte</x:v>
      </x:c>
      <x:c r="E21" s="24" t="str">
        <x:v>Dettes</x:v>
      </x:c>
      <x:c r="F21" s="24" t="str">
        <x:v>Charges de clôture sans facture reçue</x:v>
      </x:c>
    </x:row>
    <x:row r="22">
      <x:c r="A22" s="24" t="str">
        <x:v>Classe 4</x:v>
      </x:c>
      <x:c r="B22" s="24" t="str">
        <x:v>4091</x:v>
      </x:c>
      <x:c r="C22" s="24" t="str">
        <x:v>Fournisseurs – avances et acomptes</x:v>
      </x:c>
      <x:c r="D22" s="24" t="str">
        <x:v>Mixte</x:v>
      </x:c>
      <x:c r="E22" s="24" t="str">
        <x:v>Créances</x:v>
      </x:c>
      <x:c r="F22" s="24" t="str">
        <x:v>Acomptes versés aux prestataires</x:v>
      </x:c>
    </x:row>
    <x:row r="23">
      <x:c r="A23" s="24" t="str">
        <x:v>Classe 4</x:v>
      </x:c>
      <x:c r="B23" s="24" t="str">
        <x:v>411</x:v>
      </x:c>
      <x:c r="C23" s="24" t="str">
        <x:v>Bénéficiaires / salariés débiteurs</x:v>
      </x:c>
      <x:c r="D23" s="24" t="str">
        <x:v>ASC</x:v>
      </x:c>
      <x:c r="E23" s="24" t="str">
        <x:v>Créances</x:v>
      </x:c>
      <x:c r="F23" s="24" t="str">
        <x:v>Participations restant à encaisser</x:v>
      </x:c>
    </x:row>
    <x:row r="24">
      <x:c r="A24" s="24" t="str">
        <x:v>Classe 4</x:v>
      </x:c>
      <x:c r="B24" s="24" t="str">
        <x:v>421</x:v>
      </x:c>
      <x:c r="C24" s="24" t="str">
        <x:v>Personnel – rémunérations dues</x:v>
      </x:c>
      <x:c r="D24" s="24" t="str">
        <x:v>Fonctionnement</x:v>
      </x:c>
      <x:c r="E24" s="24" t="str">
        <x:v>Dettes sociales</x:v>
      </x:c>
      <x:c r="F24" s="24" t="str">
        <x:v>Sommes dues au personnel du CSE</x:v>
      </x:c>
    </x:row>
    <x:row r="25">
      <x:c r="A25" s="24" t="str">
        <x:v>Classe 4</x:v>
      </x:c>
      <x:c r="B25" s="24" t="str">
        <x:v>425</x:v>
      </x:c>
      <x:c r="C25" s="24" t="str">
        <x:v>Personnel – avances et acomptes</x:v>
      </x:c>
      <x:c r="D25" s="24" t="str">
        <x:v>Fonctionnement</x:v>
      </x:c>
      <x:c r="E25" s="24" t="str">
        <x:v>Créances</x:v>
      </x:c>
      <x:c r="F25" s="24" t="str">
        <x:v>Avances versées</x:v>
      </x:c>
    </x:row>
    <x:row r="26">
      <x:c r="A26" s="24" t="str">
        <x:v>Classe 4</x:v>
      </x:c>
      <x:c r="B26" s="24" t="str">
        <x:v>4286</x:v>
      </x:c>
      <x:c r="C26" s="24" t="str">
        <x:v>Personnel – autres charges à payer</x:v>
      </x:c>
      <x:c r="D26" s="24" t="str">
        <x:v>Fonctionnement</x:v>
      </x:c>
      <x:c r="E26" s="24" t="str">
        <x:v>Dettes sociales</x:v>
      </x:c>
      <x:c r="F26" s="24" t="str">
        <x:v>Charges de personnel à rattacher</x:v>
      </x:c>
    </x:row>
    <x:row r="27">
      <x:c r="A27" s="24" t="str">
        <x:v>Classe 4</x:v>
      </x:c>
      <x:c r="B27" s="24" t="str">
        <x:v>431</x:v>
      </x:c>
      <x:c r="C27" s="24" t="str">
        <x:v>URSSAF et organismes sociaux</x:v>
      </x:c>
      <x:c r="D27" s="24" t="str">
        <x:v>Fonctionnement</x:v>
      </x:c>
      <x:c r="E27" s="24" t="str">
        <x:v>Dettes sociales</x:v>
      </x:c>
      <x:c r="F27" s="24" t="str">
        <x:v>Cotisations sociales dues</x:v>
      </x:c>
    </x:row>
    <x:row r="28">
      <x:c r="A28" s="24" t="str">
        <x:v>Classe 4</x:v>
      </x:c>
      <x:c r="B28" s="24" t="str">
        <x:v>437</x:v>
      </x:c>
      <x:c r="C28" s="24" t="str">
        <x:v>Autres organismes sociaux</x:v>
      </x:c>
      <x:c r="D28" s="24" t="str">
        <x:v>Fonctionnement</x:v>
      </x:c>
      <x:c r="E28" s="24" t="str">
        <x:v>Dettes sociales</x:v>
      </x:c>
      <x:c r="F28" s="24" t="str">
        <x:v>Retraite, prévoyance ou mutuelle</x:v>
      </x:c>
    </x:row>
    <x:row r="29">
      <x:c r="A29" s="24" t="str">
        <x:v>Classe 4</x:v>
      </x:c>
      <x:c r="B29" s="24" t="str">
        <x:v>4421</x:v>
      </x:c>
      <x:c r="C29" s="24" t="str">
        <x:v>Prélèvement à la source</x:v>
      </x:c>
      <x:c r="D29" s="24" t="str">
        <x:v>Fonctionnement</x:v>
      </x:c>
      <x:c r="E29" s="24" t="str">
        <x:v>Dettes fiscales</x:v>
      </x:c>
      <x:c r="F29" s="24" t="str">
        <x:v>Impôt prélevé à reverser</x:v>
      </x:c>
    </x:row>
    <x:row r="30">
      <x:c r="A30" s="24" t="str">
        <x:v>Classe 4</x:v>
      </x:c>
      <x:c r="B30" s="24" t="str">
        <x:v>44566</x:v>
      </x:c>
      <x:c r="C30" s="24" t="str">
        <x:v>TVA déductible sur autres biens et services</x:v>
      </x:c>
      <x:c r="D30" s="24" t="str">
        <x:v>Mixte</x:v>
      </x:c>
      <x:c r="E30" s="24" t="str">
        <x:v>Fiscalité</x:v>
      </x:c>
      <x:c r="F30" s="24" t="str">
        <x:v>Uniquement si le CSE est concerné</x:v>
      </x:c>
    </x:row>
    <x:row r="31">
      <x:c r="A31" s="24" t="str">
        <x:v>Classe 4</x:v>
      </x:c>
      <x:c r="B31" s="24" t="str">
        <x:v>44571</x:v>
      </x:c>
      <x:c r="C31" s="24" t="str">
        <x:v>TVA collectée</x:v>
      </x:c>
      <x:c r="D31" s="24" t="str">
        <x:v>Mixte</x:v>
      </x:c>
      <x:c r="E31" s="24" t="str">
        <x:v>Fiscalité</x:v>
      </x:c>
      <x:c r="F31" s="24" t="str">
        <x:v>Uniquement si le CSE est assujetti</x:v>
      </x:c>
    </x:row>
    <x:row r="32">
      <x:c r="A32" s="24" t="str">
        <x:v>Classe 4</x:v>
      </x:c>
      <x:c r="B32" s="24" t="str">
        <x:v>447</x:v>
      </x:c>
      <x:c r="C32" s="24" t="str">
        <x:v>Autres impôts et taxes</x:v>
      </x:c>
      <x:c r="D32" s="24" t="str">
        <x:v>Fonctionnement</x:v>
      </x:c>
      <x:c r="E32" s="24" t="str">
        <x:v>Dettes fiscales</x:v>
      </x:c>
      <x:c r="F32" s="24" t="str">
        <x:v>Taxes restant à payer</x:v>
      </x:c>
    </x:row>
    <x:row r="33">
      <x:c r="A33" s="24" t="str">
        <x:v>Classe 4</x:v>
      </x:c>
      <x:c r="B33" s="24" t="str">
        <x:v>4671</x:v>
      </x:c>
      <x:c r="C33" s="24" t="str">
        <x:v>Créances diverses</x:v>
      </x:c>
      <x:c r="D33" s="24" t="str">
        <x:v>Mixte</x:v>
      </x:c>
      <x:c r="E33" s="24" t="str">
        <x:v>Créances</x:v>
      </x:c>
      <x:c r="F33" s="24" t="str">
        <x:v>Autres montants à recevoir</x:v>
      </x:c>
    </x:row>
    <x:row r="34">
      <x:c r="A34" s="24" t="str">
        <x:v>Classe 4</x:v>
      </x:c>
      <x:c r="B34" s="24" t="str">
        <x:v>4672</x:v>
      </x:c>
      <x:c r="C34" s="24" t="str">
        <x:v>Dettes diverses</x:v>
      </x:c>
      <x:c r="D34" s="24" t="str">
        <x:v>Mixte</x:v>
      </x:c>
      <x:c r="E34" s="24" t="str">
        <x:v>Dettes</x:v>
      </x:c>
      <x:c r="F34" s="24" t="str">
        <x:v>Autres montants à régler</x:v>
      </x:c>
    </x:row>
    <x:row r="35">
      <x:c r="A35" s="24" t="str">
        <x:v>Classe 4</x:v>
      </x:c>
      <x:c r="B35" s="24" t="str">
        <x:v>4686</x:v>
      </x:c>
      <x:c r="C35" s="24" t="str">
        <x:v>Charges à payer</x:v>
      </x:c>
      <x:c r="D35" s="24" t="str">
        <x:v>Mixte</x:v>
      </x:c>
      <x:c r="E35" s="24" t="str">
        <x:v>Régularisation</x:v>
      </x:c>
      <x:c r="F35" s="24" t="str">
        <x:v>Charges rattachées à l’exercice</x:v>
      </x:c>
    </x:row>
    <x:row r="36">
      <x:c r="A36" s="24" t="str">
        <x:v>Classe 4</x:v>
      </x:c>
      <x:c r="B36" s="24" t="str">
        <x:v>4687</x:v>
      </x:c>
      <x:c r="C36" s="24" t="str">
        <x:v>Produits à recevoir</x:v>
      </x:c>
      <x:c r="D36" s="24" t="str">
        <x:v>Mixte</x:v>
      </x:c>
      <x:c r="E36" s="24" t="str">
        <x:v>Régularisation</x:v>
      </x:c>
      <x:c r="F36" s="24" t="str">
        <x:v>Produits acquis non encaissés</x:v>
      </x:c>
    </x:row>
    <x:row r="37">
      <x:c r="A37" s="24" t="str">
        <x:v>Classe 4</x:v>
      </x:c>
      <x:c r="B37" s="24" t="str">
        <x:v>486</x:v>
      </x:c>
      <x:c r="C37" s="24" t="str">
        <x:v>Charges constatées d’avance</x:v>
      </x:c>
      <x:c r="D37" s="24" t="str">
        <x:v>Mixte</x:v>
      </x:c>
      <x:c r="E37" s="24" t="str">
        <x:v>Régularisation</x:v>
      </x:c>
      <x:c r="F37" s="24" t="str">
        <x:v>Charges payées concernant l’exercice suivant</x:v>
      </x:c>
    </x:row>
    <x:row r="38">
      <x:c r="A38" s="24" t="str">
        <x:v>Classe 4</x:v>
      </x:c>
      <x:c r="B38" s="24" t="str">
        <x:v>487</x:v>
      </x:c>
      <x:c r="C38" s="24" t="str">
        <x:v>Produits constatés d’avance</x:v>
      </x:c>
      <x:c r="D38" s="24" t="str">
        <x:v>ASC</x:v>
      </x:c>
      <x:c r="E38" s="24" t="str">
        <x:v>Régularisation</x:v>
      </x:c>
      <x:c r="F38" s="24" t="str">
        <x:v>Produits reçus concernant l’exercice suivant</x:v>
      </x:c>
    </x:row>
    <x:row r="39">
      <x:c r="A39" s="24" t="str">
        <x:v>Classe 5</x:v>
      </x:c>
      <x:c r="B39" s="24" t="str">
        <x:v>5112</x:v>
      </x:c>
      <x:c r="C39" s="24" t="str">
        <x:v>Chèques à encaisser</x:v>
      </x:c>
      <x:c r="D39" s="24" t="str">
        <x:v>ASC</x:v>
      </x:c>
      <x:c r="E39" s="24" t="str">
        <x:v>Trésorerie</x:v>
      </x:c>
      <x:c r="F39" s="24" t="str">
        <x:v>Chèques reçus non encore crédités</x:v>
      </x:c>
    </x:row>
    <x:row r="40">
      <x:c r="A40" s="24" t="str">
        <x:v>Classe 5</x:v>
      </x:c>
      <x:c r="B40" s="24" t="str">
        <x:v>5121</x:v>
      </x:c>
      <x:c r="C40" s="24" t="str">
        <x:v>Banque – fonctionnement</x:v>
      </x:c>
      <x:c r="D40" s="24" t="str">
        <x:v>Fonctionnement</x:v>
      </x:c>
      <x:c r="E40" s="24" t="str">
        <x:v>Trésorerie</x:v>
      </x:c>
      <x:c r="F40" s="24" t="str">
        <x:v>Compte bancaire du budget de fonctionnement</x:v>
      </x:c>
    </x:row>
    <x:row r="41">
      <x:c r="A41" s="24" t="str">
        <x:v>Classe 5</x:v>
      </x:c>
      <x:c r="B41" s="24" t="str">
        <x:v>5122</x:v>
      </x:c>
      <x:c r="C41" s="24" t="str">
        <x:v>Banque – ASC</x:v>
      </x:c>
      <x:c r="D41" s="24" t="str">
        <x:v>ASC</x:v>
      </x:c>
      <x:c r="E41" s="24" t="str">
        <x:v>Trésorerie</x:v>
      </x:c>
      <x:c r="F41" s="24" t="str">
        <x:v>Compte bancaire des activités sociales et culturelles</x:v>
      </x:c>
    </x:row>
    <x:row r="42">
      <x:c r="A42" s="24" t="str">
        <x:v>Classe 5</x:v>
      </x:c>
      <x:c r="B42" s="24" t="str">
        <x:v>5186</x:v>
      </x:c>
      <x:c r="C42" s="24" t="str">
        <x:v>Intérêts courus à payer</x:v>
      </x:c>
      <x:c r="D42" s="24" t="str">
        <x:v>Mixte</x:v>
      </x:c>
      <x:c r="E42" s="24" t="str">
        <x:v>Trésorerie</x:v>
      </x:c>
      <x:c r="F42" s="24" t="str">
        <x:v>Intérêts bancaires à rattacher</x:v>
      </x:c>
    </x:row>
    <x:row r="43">
      <x:c r="A43" s="24" t="str">
        <x:v>Classe 5</x:v>
      </x:c>
      <x:c r="B43" s="24" t="str">
        <x:v>5187</x:v>
      </x:c>
      <x:c r="C43" s="24" t="str">
        <x:v>Intérêts courus à recevoir</x:v>
      </x:c>
      <x:c r="D43" s="24" t="str">
        <x:v>Mixte</x:v>
      </x:c>
      <x:c r="E43" s="24" t="str">
        <x:v>Trésorerie</x:v>
      </x:c>
      <x:c r="F43" s="24" t="str">
        <x:v>Intérêts acquis non encore encaissés</x:v>
      </x:c>
    </x:row>
    <x:row r="44">
      <x:c r="A44" s="24" t="str">
        <x:v>Classe 5</x:v>
      </x:c>
      <x:c r="B44" s="24" t="str">
        <x:v>530</x:v>
      </x:c>
      <x:c r="C44" s="24" t="str">
        <x:v>Caisse</x:v>
      </x:c>
      <x:c r="D44" s="24" t="str">
        <x:v>Mixte</x:v>
      </x:c>
      <x:c r="E44" s="24" t="str">
        <x:v>Trésorerie</x:v>
      </x:c>
      <x:c r="F44" s="24" t="str">
        <x:v>Espèces détenues par le CSE</x:v>
      </x:c>
    </x:row>
    <x:row r="45">
      <x:c r="A45" s="24" t="str">
        <x:v>Classe 5</x:v>
      </x:c>
      <x:c r="B45" s="24" t="str">
        <x:v>580</x:v>
      </x:c>
      <x:c r="C45" s="24" t="str">
        <x:v>Virements internes</x:v>
      </x:c>
      <x:c r="D45" s="24" t="str">
        <x:v>Mixte</x:v>
      </x:c>
      <x:c r="E45" s="24" t="str">
        <x:v>Trésorerie</x:v>
      </x:c>
      <x:c r="F45" s="24" t="str">
        <x:v>Transferts entre comptes</x:v>
      </x:c>
    </x:row>
    <x:row r="46">
      <x:c r="A46" s="24" t="str">
        <x:v>Classe 6</x:v>
      </x:c>
      <x:c r="B46" s="24" t="str">
        <x:v>6063</x:v>
      </x:c>
      <x:c r="C46" s="24" t="str">
        <x:v>Fournitures d’entretien et petit équipement</x:v>
      </x:c>
      <x:c r="D46" s="24" t="str">
        <x:v>Fonctionnement</x:v>
      </x:c>
      <x:c r="E46" s="24" t="str">
        <x:v>Achats</x:v>
      </x:c>
      <x:c r="F46" s="24" t="str">
        <x:v>Petites fournitures et consommables</x:v>
      </x:c>
    </x:row>
    <x:row r="47">
      <x:c r="A47" s="24" t="str">
        <x:v>Classe 6</x:v>
      </x:c>
      <x:c r="B47" s="24" t="str">
        <x:v>6064</x:v>
      </x:c>
      <x:c r="C47" s="24" t="str">
        <x:v>Fournitures administratives</x:v>
      </x:c>
      <x:c r="D47" s="24" t="str">
        <x:v>Fonctionnement</x:v>
      </x:c>
      <x:c r="E47" s="24" t="str">
        <x:v>Achats</x:v>
      </x:c>
      <x:c r="F47" s="24" t="str">
        <x:v>Papeterie et fournitures de bureau</x:v>
      </x:c>
    </x:row>
    <x:row r="48">
      <x:c r="A48" s="24" t="str">
        <x:v>Classe 6</x:v>
      </x:c>
      <x:c r="B48" s="24" t="str">
        <x:v>611</x:v>
      </x:c>
      <x:c r="C48" s="24" t="str">
        <x:v>Sous-traitance et prestations externes</x:v>
      </x:c>
      <x:c r="D48" s="24" t="str">
        <x:v>Mixte</x:v>
      </x:c>
      <x:c r="E48" s="24" t="str">
        <x:v>Services extérieurs</x:v>
      </x:c>
      <x:c r="F48" s="24" t="str">
        <x:v>Prestations confiées à un tiers</x:v>
      </x:c>
    </x:row>
    <x:row r="49">
      <x:c r="A49" s="24" t="str">
        <x:v>Classe 6</x:v>
      </x:c>
      <x:c r="B49" s="24" t="str">
        <x:v>6132</x:v>
      </x:c>
      <x:c r="C49" s="24" t="str">
        <x:v>Locations immobilières</x:v>
      </x:c>
      <x:c r="D49" s="24" t="str">
        <x:v>Fonctionnement</x:v>
      </x:c>
      <x:c r="E49" s="24" t="str">
        <x:v>Services extérieurs</x:v>
      </x:c>
      <x:c r="F49" s="24" t="str">
        <x:v>Location d’un local du CSE</x:v>
      </x:c>
    </x:row>
    <x:row r="50">
      <x:c r="A50" s="24" t="str">
        <x:v>Classe 6</x:v>
      </x:c>
      <x:c r="B50" s="24" t="str">
        <x:v>6135</x:v>
      </x:c>
      <x:c r="C50" s="24" t="str">
        <x:v>Locations mobilières</x:v>
      </x:c>
      <x:c r="D50" s="24" t="str">
        <x:v>Mixte</x:v>
      </x:c>
      <x:c r="E50" s="24" t="str">
        <x:v>Services extérieurs</x:v>
      </x:c>
      <x:c r="F50" s="24" t="str">
        <x:v>Location de matériel</x:v>
      </x:c>
    </x:row>
    <x:row r="51">
      <x:c r="A51" s="24" t="str">
        <x:v>Classe 6</x:v>
      </x:c>
      <x:c r="B51" s="24" t="str">
        <x:v>615</x:v>
      </x:c>
      <x:c r="C51" s="24" t="str">
        <x:v>Entretien et réparations</x:v>
      </x:c>
      <x:c r="D51" s="24" t="str">
        <x:v>Fonctionnement</x:v>
      </x:c>
      <x:c r="E51" s="24" t="str">
        <x:v>Services extérieurs</x:v>
      </x:c>
      <x:c r="F51" s="24" t="str">
        <x:v>Maintenance du matériel et des locaux</x:v>
      </x:c>
    </x:row>
    <x:row r="52">
      <x:c r="A52" s="24" t="str">
        <x:v>Classe 6</x:v>
      </x:c>
      <x:c r="B52" s="24" t="str">
        <x:v>616</x:v>
      </x:c>
      <x:c r="C52" s="24" t="str">
        <x:v>Primes d’assurances</x:v>
      </x:c>
      <x:c r="D52" s="24" t="str">
        <x:v>Mixte</x:v>
      </x:c>
      <x:c r="E52" s="24" t="str">
        <x:v>Services extérieurs</x:v>
      </x:c>
      <x:c r="F52" s="24" t="str">
        <x:v>Responsabilité civile, matériel, événements</x:v>
      </x:c>
    </x:row>
    <x:row r="53">
      <x:c r="A53" s="24" t="str">
        <x:v>Classe 6</x:v>
      </x:c>
      <x:c r="B53" s="24" t="str">
        <x:v>6181</x:v>
      </x:c>
      <x:c r="C53" s="24" t="str">
        <x:v>Documentation générale</x:v>
      </x:c>
      <x:c r="D53" s="24" t="str">
        <x:v>Fonctionnement</x:v>
      </x:c>
      <x:c r="E53" s="24" t="str">
        <x:v>Services extérieurs</x:v>
      </x:c>
      <x:c r="F53" s="24" t="str">
        <x:v>Abonnements et documentation</x:v>
      </x:c>
    </x:row>
    <x:row r="54">
      <x:c r="A54" s="24" t="str">
        <x:v>Classe 6</x:v>
      </x:c>
      <x:c r="B54" s="24" t="str">
        <x:v>6226</x:v>
      </x:c>
      <x:c r="C54" s="24" t="str">
        <x:v>Honoraires</x:v>
      </x:c>
      <x:c r="D54" s="24" t="str">
        <x:v>Fonctionnement</x:v>
      </x:c>
      <x:c r="E54" s="24" t="str">
        <x:v>Honoraires</x:v>
      </x:c>
      <x:c r="F54" s="24" t="str">
        <x:v>Expert-comptable, avocat, consultant</x:v>
      </x:c>
    </x:row>
    <x:row r="55">
      <x:c r="A55" s="24" t="str">
        <x:v>Classe 6</x:v>
      </x:c>
      <x:c r="B55" s="24" t="str">
        <x:v>6231</x:v>
      </x:c>
      <x:c r="C55" s="24" t="str">
        <x:v>Annonces et insertions</x:v>
      </x:c>
      <x:c r="D55" s="24" t="str">
        <x:v>Fonctionnement</x:v>
      </x:c>
      <x:c r="E55" s="24" t="str">
        <x:v>Communication</x:v>
      </x:c>
      <x:c r="F55" s="24" t="str">
        <x:v>Publications et annonces</x:v>
      </x:c>
    </x:row>
    <x:row r="56">
      <x:c r="A56" s="24" t="str">
        <x:v>Classe 6</x:v>
      </x:c>
      <x:c r="B56" s="24" t="str">
        <x:v>6251</x:v>
      </x:c>
      <x:c r="C56" s="24" t="str">
        <x:v>Voyages et déplacements</x:v>
      </x:c>
      <x:c r="D56" s="24" t="str">
        <x:v>Mixte</x:v>
      </x:c>
      <x:c r="E56" s="24" t="str">
        <x:v>Déplacements</x:v>
      </x:c>
      <x:c r="F56" s="24" t="str">
        <x:v>Déplacements des élus ou bénéficiaires</x:v>
      </x:c>
    </x:row>
    <x:row r="57">
      <x:c r="A57" s="24" t="str">
        <x:v>Classe 6</x:v>
      </x:c>
      <x:c r="B57" s="24" t="str">
        <x:v>6256</x:v>
      </x:c>
      <x:c r="C57" s="24" t="str">
        <x:v>Missions</x:v>
      </x:c>
      <x:c r="D57" s="24" t="str">
        <x:v>Fonctionnement</x:v>
      </x:c>
      <x:c r="E57" s="24" t="str">
        <x:v>Déplacements</x:v>
      </x:c>
      <x:c r="F57" s="24" t="str">
        <x:v>Frais de mission des élus</x:v>
      </x:c>
    </x:row>
    <x:row r="58">
      <x:c r="A58" s="24" t="str">
        <x:v>Classe 6</x:v>
      </x:c>
      <x:c r="B58" s="24" t="str">
        <x:v>6257</x:v>
      </x:c>
      <x:c r="C58" s="24" t="str">
        <x:v>Réceptions</x:v>
      </x:c>
      <x:c r="D58" s="24" t="str">
        <x:v>Mixte</x:v>
      </x:c>
      <x:c r="E58" s="24" t="str">
        <x:v>Réceptions</x:v>
      </x:c>
      <x:c r="F58" s="24" t="str">
        <x:v>Repas et réceptions</x:v>
      </x:c>
    </x:row>
    <x:row r="59">
      <x:c r="A59" s="24" t="str">
        <x:v>Classe 6</x:v>
      </x:c>
      <x:c r="B59" s="24" t="str">
        <x:v>626</x:v>
      </x:c>
      <x:c r="C59" s="24" t="str">
        <x:v>Frais postaux et télécommunications</x:v>
      </x:c>
      <x:c r="D59" s="24" t="str">
        <x:v>Fonctionnement</x:v>
      </x:c>
      <x:c r="E59" s="24" t="str">
        <x:v>Communication</x:v>
      </x:c>
      <x:c r="F59" s="24" t="str">
        <x:v>Téléphone, internet et courrier</x:v>
      </x:c>
    </x:row>
    <x:row r="60">
      <x:c r="A60" s="24" t="str">
        <x:v>Classe 6</x:v>
      </x:c>
      <x:c r="B60" s="24" t="str">
        <x:v>627</x:v>
      </x:c>
      <x:c r="C60" s="24" t="str">
        <x:v>Services bancaires</x:v>
      </x:c>
      <x:c r="D60" s="24" t="str">
        <x:v>Mixte</x:v>
      </x:c>
      <x:c r="E60" s="24" t="str">
        <x:v>Services bancaires</x:v>
      </x:c>
      <x:c r="F60" s="24" t="str">
        <x:v>Frais bancaires et commissions</x:v>
      </x:c>
    </x:row>
    <x:row r="61">
      <x:c r="A61" s="24" t="str">
        <x:v>Classe 6</x:v>
      </x:c>
      <x:c r="B61" s="24" t="str">
        <x:v>6281</x:v>
      </x:c>
      <x:c r="C61" s="24" t="str">
        <x:v>Cotisations</x:v>
      </x:c>
      <x:c r="D61" s="24" t="str">
        <x:v>Fonctionnement</x:v>
      </x:c>
      <x:c r="E61" s="24" t="str">
        <x:v>Charges diverses</x:v>
      </x:c>
      <x:c r="F61" s="24" t="str">
        <x:v>Adhésions professionnelles</x:v>
      </x:c>
    </x:row>
    <x:row r="62">
      <x:c r="A62" s="24" t="str">
        <x:v>Classe 6</x:v>
      </x:c>
      <x:c r="B62" s="24" t="str">
        <x:v>641</x:v>
      </x:c>
      <x:c r="C62" s="24" t="str">
        <x:v>Rémunérations du personnel</x:v>
      </x:c>
      <x:c r="D62" s="24" t="str">
        <x:v>Fonctionnement</x:v>
      </x:c>
      <x:c r="E62" s="24" t="str">
        <x:v>Personnel</x:v>
      </x:c>
      <x:c r="F62" s="24" t="str">
        <x:v>Salaires du personnel du CSE</x:v>
      </x:c>
    </x:row>
    <x:row r="63">
      <x:c r="A63" s="24" t="str">
        <x:v>Classe 6</x:v>
      </x:c>
      <x:c r="B63" s="24" t="str">
        <x:v>645</x:v>
      </x:c>
      <x:c r="C63" s="24" t="str">
        <x:v>Charges de sécurité sociale</x:v>
      </x:c>
      <x:c r="D63" s="24" t="str">
        <x:v>Fonctionnement</x:v>
      </x:c>
      <x:c r="E63" s="24" t="str">
        <x:v>Personnel</x:v>
      </x:c>
      <x:c r="F63" s="24" t="str">
        <x:v>Cotisations patronales</x:v>
      </x:c>
    </x:row>
    <x:row r="64">
      <x:c r="A64" s="24" t="str">
        <x:v>Classe 6</x:v>
      </x:c>
      <x:c r="B64" s="24" t="str">
        <x:v>647</x:v>
      </x:c>
      <x:c r="C64" s="24" t="str">
        <x:v>Autres charges sociales</x:v>
      </x:c>
      <x:c r="D64" s="24" t="str">
        <x:v>Fonctionnement</x:v>
      </x:c>
      <x:c r="E64" s="24" t="str">
        <x:v>Personnel</x:v>
      </x:c>
      <x:c r="F64" s="24" t="str">
        <x:v>Œuvres sociales du personnel du CSE</x:v>
      </x:c>
    </x:row>
    <x:row r="65">
      <x:c r="A65" s="24" t="str">
        <x:v>Classe 6</x:v>
      </x:c>
      <x:c r="B65" s="24" t="str">
        <x:v>651</x:v>
      </x:c>
      <x:c r="C65" s="24" t="str">
        <x:v>Redevances logiciels et droits</x:v>
      </x:c>
      <x:c r="D65" s="24" t="str">
        <x:v>Fonctionnement</x:v>
      </x:c>
      <x:c r="E65" s="24" t="str">
        <x:v>Logiciels</x:v>
      </x:c>
      <x:c r="F65" s="24" t="str">
        <x:v>Abonnements et licences</x:v>
      </x:c>
    </x:row>
    <x:row r="66">
      <x:c r="A66" s="24" t="str">
        <x:v>Classe 6</x:v>
      </x:c>
      <x:c r="B66" s="24" t="str">
        <x:v>6571</x:v>
      </x:c>
      <x:c r="C66" s="24" t="str">
        <x:v>Aides sociales individuelles</x:v>
      </x:c>
      <x:c r="D66" s="24" t="str">
        <x:v>ASC</x:v>
      </x:c>
      <x:c r="E66" s="24" t="str">
        <x:v>ASC – aides</x:v>
      </x:c>
      <x:c r="F66" s="24" t="str">
        <x:v>Secours et aides aux bénéficiaires</x:v>
      </x:c>
    </x:row>
    <x:row r="67">
      <x:c r="A67" s="24" t="str">
        <x:v>Classe 6</x:v>
      </x:c>
      <x:c r="B67" s="24" t="str">
        <x:v>6572</x:v>
      </x:c>
      <x:c r="C67" s="24" t="str">
        <x:v>Billetterie et loisirs</x:v>
      </x:c>
      <x:c r="D67" s="24" t="str">
        <x:v>ASC</x:v>
      </x:c>
      <x:c r="E67" s="24" t="str">
        <x:v>ASC – loisirs</x:v>
      </x:c>
      <x:c r="F67" s="24" t="str">
        <x:v>Cinéma, parcs, spectacles</x:v>
      </x:c>
    </x:row>
    <x:row r="68">
      <x:c r="A68" s="24" t="str">
        <x:v>Classe 6</x:v>
      </x:c>
      <x:c r="B68" s="24" t="str">
        <x:v>6573</x:v>
      </x:c>
      <x:c r="C68" s="24" t="str">
        <x:v>Voyages et séjours</x:v>
      </x:c>
      <x:c r="D68" s="24" t="str">
        <x:v>ASC</x:v>
      </x:c>
      <x:c r="E68" s="24" t="str">
        <x:v>ASC – voyages</x:v>
      </x:c>
      <x:c r="F68" s="24" t="str">
        <x:v>Voyages, colonies et séjours</x:v>
      </x:c>
    </x:row>
    <x:row r="69">
      <x:c r="A69" s="24" t="str">
        <x:v>Classe 6</x:v>
      </x:c>
      <x:c r="B69" s="24" t="str">
        <x:v>6574</x:v>
      </x:c>
      <x:c r="C69" s="24" t="str">
        <x:v>Chèques cadeaux et bons d’achat</x:v>
      </x:c>
      <x:c r="D69" s="24" t="str">
        <x:v>ASC</x:v>
      </x:c>
      <x:c r="E69" s="24" t="str">
        <x:v>ASC – avantages</x:v>
      </x:c>
      <x:c r="F69" s="24" t="str">
        <x:v>Avantages attribués aux salariés</x:v>
      </x:c>
    </x:row>
    <x:row r="70">
      <x:c r="A70" s="24" t="str">
        <x:v>Classe 6</x:v>
      </x:c>
      <x:c r="B70" s="24" t="str">
        <x:v>6575</x:v>
      </x:c>
      <x:c r="C70" s="24" t="str">
        <x:v>Activités sportives et culturelles</x:v>
      </x:c>
      <x:c r="D70" s="24" t="str">
        <x:v>ASC</x:v>
      </x:c>
      <x:c r="E70" s="24" t="str">
        <x:v>ASC – activités</x:v>
      </x:c>
      <x:c r="F70" s="24" t="str">
        <x:v>Cours, clubs, événements culturels</x:v>
      </x:c>
    </x:row>
    <x:row r="71">
      <x:c r="A71" s="24" t="str">
        <x:v>Classe 6</x:v>
      </x:c>
      <x:c r="B71" s="24" t="str">
        <x:v>6576</x:v>
      </x:c>
      <x:c r="C71" s="24" t="str">
        <x:v>Fêtes et événements</x:v>
      </x:c>
      <x:c r="D71" s="24" t="str">
        <x:v>ASC</x:v>
      </x:c>
      <x:c r="E71" s="24" t="str">
        <x:v>ASC – événements</x:v>
      </x:c>
      <x:c r="F71" s="24" t="str">
        <x:v>Arbre de Noël, fêtes et animations</x:v>
      </x:c>
    </x:row>
    <x:row r="72">
      <x:c r="A72" s="24" t="str">
        <x:v>Classe 6</x:v>
      </x:c>
      <x:c r="B72" s="24" t="str">
        <x:v>658</x:v>
      </x:c>
      <x:c r="C72" s="24" t="str">
        <x:v>Charges diverses de gestion courante</x:v>
      </x:c>
      <x:c r="D72" s="24" t="str">
        <x:v>Mixte</x:v>
      </x:c>
      <x:c r="E72" s="24" t="str">
        <x:v>Charges diverses</x:v>
      </x:c>
      <x:c r="F72" s="24" t="str">
        <x:v>Autres charges courantes</x:v>
      </x:c>
    </x:row>
    <x:row r="73">
      <x:c r="A73" s="24" t="str">
        <x:v>Classe 6</x:v>
      </x:c>
      <x:c r="B73" s="24" t="str">
        <x:v>661</x:v>
      </x:c>
      <x:c r="C73" s="24" t="str">
        <x:v>Charges d’intérêts</x:v>
      </x:c>
      <x:c r="D73" s="24" t="str">
        <x:v>Mixte</x:v>
      </x:c>
      <x:c r="E73" s="24" t="str">
        <x:v>Financier</x:v>
      </x:c>
      <x:c r="F73" s="24" t="str">
        <x:v>Intérêts et frais financiers</x:v>
      </x:c>
    </x:row>
    <x:row r="74">
      <x:c r="A74" s="24" t="str">
        <x:v>Classe 6</x:v>
      </x:c>
      <x:c r="B74" s="24" t="str">
        <x:v>6811</x:v>
      </x:c>
      <x:c r="C74" s="24" t="str">
        <x:v>Dotations aux amortissements</x:v>
      </x:c>
      <x:c r="D74" s="24" t="str">
        <x:v>Fonctionnement</x:v>
      </x:c>
      <x:c r="E74" s="24" t="str">
        <x:v>Amortissements</x:v>
      </x:c>
      <x:c r="F74" s="24" t="str">
        <x:v>Amortissement des immobilisations</x:v>
      </x:c>
    </x:row>
    <x:row r="75">
      <x:c r="A75" s="24" t="str">
        <x:v>Classe 7</x:v>
      </x:c>
      <x:c r="B75" s="24" t="str">
        <x:v>7061</x:v>
      </x:c>
      <x:c r="C75" s="24" t="str">
        <x:v>Participations des salariés</x:v>
      </x:c>
      <x:c r="D75" s="24" t="str">
        <x:v>ASC</x:v>
      </x:c>
      <x:c r="E75" s="24" t="str">
        <x:v>Produits ASC</x:v>
      </x:c>
      <x:c r="F75" s="24" t="str">
        <x:v>Participation aux voyages et activités</x:v>
      </x:c>
    </x:row>
    <x:row r="76">
      <x:c r="A76" s="24" t="str">
        <x:v>Classe 7</x:v>
      </x:c>
      <x:c r="B76" s="24" t="str">
        <x:v>7062</x:v>
      </x:c>
      <x:c r="C76" s="24" t="str">
        <x:v>Recettes de billetterie</x:v>
      </x:c>
      <x:c r="D76" s="24" t="str">
        <x:v>ASC</x:v>
      </x:c>
      <x:c r="E76" s="24" t="str">
        <x:v>Produits ASC</x:v>
      </x:c>
      <x:c r="F76" s="24" t="str">
        <x:v>Ventes ou participations liées à la billetterie</x:v>
      </x:c>
    </x:row>
    <x:row r="77">
      <x:c r="A77" s="24" t="str">
        <x:v>Classe 7</x:v>
      </x:c>
      <x:c r="B77" s="24" t="str">
        <x:v>7411</x:v>
      </x:c>
      <x:c r="C77" s="24" t="str">
        <x:v>Subvention de fonctionnement</x:v>
      </x:c>
      <x:c r="D77" s="24" t="str">
        <x:v>Fonctionnement</x:v>
      </x:c>
      <x:c r="E77" s="24" t="str">
        <x:v>Subventions</x:v>
      </x:c>
      <x:c r="F77" s="24" t="str">
        <x:v>Versement employeur pour le fonctionnement</x:v>
      </x:c>
    </x:row>
    <x:row r="78">
      <x:c r="A78" s="24" t="str">
        <x:v>Classe 7</x:v>
      </x:c>
      <x:c r="B78" s="24" t="str">
        <x:v>7412</x:v>
      </x:c>
      <x:c r="C78" s="24" t="str">
        <x:v>Contribution aux ASC</x:v>
      </x:c>
      <x:c r="D78" s="24" t="str">
        <x:v>ASC</x:v>
      </x:c>
      <x:c r="E78" s="24" t="str">
        <x:v>Subventions</x:v>
      </x:c>
      <x:c r="F78" s="24" t="str">
        <x:v>Versement employeur pour les ASC</x:v>
      </x:c>
    </x:row>
    <x:row r="79">
      <x:c r="A79" s="24" t="str">
        <x:v>Classe 7</x:v>
      </x:c>
      <x:c r="B79" s="24" t="str">
        <x:v>758</x:v>
      </x:c>
      <x:c r="C79" s="24" t="str">
        <x:v>Produits divers de gestion courante</x:v>
      </x:c>
      <x:c r="D79" s="24" t="str">
        <x:v>Mixte</x:v>
      </x:c>
      <x:c r="E79" s="24" t="str">
        <x:v>Produits divers</x:v>
      </x:c>
      <x:c r="F79" s="24" t="str">
        <x:v>Autres produits courants</x:v>
      </x:c>
    </x:row>
    <x:row r="80">
      <x:c r="A80" s="24" t="str">
        <x:v>Classe 7</x:v>
      </x:c>
      <x:c r="B80" s="24" t="str">
        <x:v>761</x:v>
      </x:c>
      <x:c r="C80" s="24" t="str">
        <x:v>Produits de participations</x:v>
      </x:c>
      <x:c r="D80" s="24" t="str">
        <x:v>Mixte</x:v>
      </x:c>
      <x:c r="E80" s="24" t="str">
        <x:v>Financier</x:v>
      </x:c>
      <x:c r="F80" s="24" t="str">
        <x:v>Produits financiers éventuels</x:v>
      </x:c>
    </x:row>
    <x:row r="81">
      <x:c r="A81" s="24" t="str">
        <x:v>Classe 7</x:v>
      </x:c>
      <x:c r="B81" s="24" t="str">
        <x:v>768</x:v>
      </x:c>
      <x:c r="C81" s="24" t="str">
        <x:v>Autres produits financiers</x:v>
      </x:c>
      <x:c r="D81" s="24" t="str">
        <x:v>Mixte</x:v>
      </x:c>
      <x:c r="E81" s="24" t="str">
        <x:v>Financier</x:v>
      </x:c>
      <x:c r="F81" s="24" t="str">
        <x:v>Intérêts bancaires</x:v>
      </x:c>
    </x:row>
    <x:row r="82">
      <x:c r="A82" s="24" t="str">
        <x:v>Classe 7</x:v>
      </x:c>
      <x:c r="B82" s="24" t="str">
        <x:v>771</x:v>
      </x:c>
      <x:c r="C82" s="24" t="str">
        <x:v>Produits exceptionnels</x:v>
      </x:c>
      <x:c r="D82" s="24" t="str">
        <x:v>Mixte</x:v>
      </x:c>
      <x:c r="E82" s="24" t="str">
        <x:v>Exceptionnel</x:v>
      </x:c>
      <x:c r="F82" s="24" t="str">
        <x:v>Produits non récurrents</x:v>
      </x:c>
    </x:row>
    <x:row r="84">
      <x:c r="A84" s="53" t="str">
        <x:v>Astuce : utilisez les filtres du tableau pour sélectionner un budget, une classe ou rechercher un mot dans le libellé. La zone jaune en haut sert de repère pour votre recherche.</x:v>
      </x:c>
      <x:c r="B84" s="53"/>
      <x:c r="C84" s="53"/>
      <x:c r="D84" s="53"/>
      <x:c r="E84" s="53"/>
      <x:c r="F84" s="53"/>
    </x:row>
    <x:row r="85">
      <x:c r="A85" s="53"/>
      <x:c r="B85" s="53"/>
      <x:c r="C85" s="53"/>
      <x:c r="D85" s="53"/>
      <x:c r="E85" s="53"/>
      <x:c r="F85" s="53"/>
    </x:row>
    <x:row r="86">
      <x:c r="A86" s="53"/>
      <x:c r="B86" s="53"/>
      <x:c r="C86" s="53"/>
      <x:c r="D86" s="53"/>
      <x:c r="E86" s="53"/>
      <x:c r="F86" s="53"/>
    </x:row>
  </x:sheetData>
  <x:mergeCells>
    <x:mergeCell ref="A1:F2"/>
    <x:mergeCell ref="A84:F86"/>
  </x:mergeCells>
  <x:dataValidations count="1">
    <x:dataValidation type="list" sqref="B5">
      <x:formula1>"Tous,Fonctionnement,ASC,Mixte"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b2e2e932a4d4676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14" hidden="0" customWidth="1"/>
    <x:col min="3" max="3" width="31" hidden="0" customWidth="1"/>
    <x:col min="4" max="4" width="14" hidden="0" customWidth="1"/>
    <x:col min="5" max="5" width="31" hidden="0" customWidth="1"/>
    <x:col min="6" max="6" width="18" hidden="0" customWidth="1"/>
    <x:col min="7" max="7" width="14" hidden="0" customWidth="1"/>
  </x:cols>
  <x:sheetData>
    <x:row r="1">
      <x:c r="A1" s="60" t="str">
        <x:v>EXEMPLES D’ÉCRITURES COMPTABLES DU CSE</x:v>
      </x:c>
      <x:c r="B1" s="60"/>
      <x:c r="C1" s="60"/>
      <x:c r="D1" s="60"/>
      <x:c r="E1" s="60"/>
      <x:c r="F1" s="60"/>
      <x:c r="G1" s="60"/>
    </x:row>
    <x:row r="2">
      <x:c r="A2" s="60"/>
      <x:c r="B2" s="60"/>
      <x:c r="C2" s="60"/>
      <x:c r="D2" s="60"/>
      <x:c r="E2" s="60"/>
      <x:c r="F2" s="60"/>
      <x:c r="G2" s="60"/>
    </x:row>
    <x:row r="4">
      <x:c r="A4" s="68" t="str">
        <x:v>Opération</x:v>
      </x:c>
      <x:c r="B4" s="68" t="str">
        <x:v>Compte débité</x:v>
      </x:c>
      <x:c r="C4" s="68" t="str">
        <x:v>Libellé débit</x:v>
      </x:c>
      <x:c r="D4" s="68" t="str">
        <x:v>Compte crédité</x:v>
      </x:c>
      <x:c r="E4" s="68" t="str">
        <x:v>Libellé crédit</x:v>
      </x:c>
      <x:c r="F4" s="68" t="str">
        <x:v>Budget</x:v>
      </x:c>
      <x:c r="G4" s="68" t="str">
        <x:v>Montant (€)</x:v>
      </x:c>
    </x:row>
    <x:row r="5">
      <x:c r="A5" s="24" t="str">
        <x:v>Achat de fournitures administratives</x:v>
      </x:c>
      <x:c r="B5" s="24" t="str">
        <x:v>6064</x:v>
      </x:c>
      <x:c r="C5" s="24" t="str">
        <x:v>Fournitures administratives</x:v>
      </x:c>
      <x:c r="D5" s="24" t="str">
        <x:v>401</x:v>
      </x:c>
      <x:c r="E5" s="24" t="str">
        <x:v>Fournisseurs</x:v>
      </x:c>
      <x:c r="F5" s="24" t="str">
        <x:v>Fonctionnement</x:v>
      </x:c>
      <x:c r="G5" s="73" t="n">
        <x:v>350</x:v>
      </x:c>
    </x:row>
    <x:row r="6">
      <x:c r="A6" s="24" t="str">
        <x:v>Paiement d’une facture fournisseur</x:v>
      </x:c>
      <x:c r="B6" s="24" t="str">
        <x:v>401</x:v>
      </x:c>
      <x:c r="C6" s="24" t="str">
        <x:v>Fournisseurs</x:v>
      </x:c>
      <x:c r="D6" s="24" t="str">
        <x:v>5121</x:v>
      </x:c>
      <x:c r="E6" s="24" t="str">
        <x:v>Banque – fonctionnement</x:v>
      </x:c>
      <x:c r="F6" s="24" t="str">
        <x:v>Fonctionnement</x:v>
      </x:c>
      <x:c r="G6" s="73" t="n">
        <x:v>350</x:v>
      </x:c>
    </x:row>
    <x:row r="7">
      <x:c r="A7" s="24" t="str">
        <x:v>Réception de la subvention de fonctionnement</x:v>
      </x:c>
      <x:c r="B7" s="24" t="str">
        <x:v>5121</x:v>
      </x:c>
      <x:c r="C7" s="24" t="str">
        <x:v>Banque – fonctionnement</x:v>
      </x:c>
      <x:c r="D7" s="24" t="str">
        <x:v>7411</x:v>
      </x:c>
      <x:c r="E7" s="24" t="str">
        <x:v>Subvention de fonctionnement</x:v>
      </x:c>
      <x:c r="F7" s="24" t="str">
        <x:v>Fonctionnement</x:v>
      </x:c>
      <x:c r="G7" s="73" t="n">
        <x:v>15000</x:v>
      </x:c>
    </x:row>
    <x:row r="8">
      <x:c r="A8" s="24" t="str">
        <x:v>Réception de la contribution ASC</x:v>
      </x:c>
      <x:c r="B8" s="24" t="str">
        <x:v>5122</x:v>
      </x:c>
      <x:c r="C8" s="24" t="str">
        <x:v>Banque – ASC</x:v>
      </x:c>
      <x:c r="D8" s="24" t="str">
        <x:v>7412</x:v>
      </x:c>
      <x:c r="E8" s="24" t="str">
        <x:v>Contribution aux ASC</x:v>
      </x:c>
      <x:c r="F8" s="24" t="str">
        <x:v>ASC</x:v>
      </x:c>
      <x:c r="G8" s="73" t="n">
        <x:v>42000</x:v>
      </x:c>
    </x:row>
    <x:row r="9">
      <x:c r="A9" s="24" t="str">
        <x:v>Achat de chèques cadeaux</x:v>
      </x:c>
      <x:c r="B9" s="24" t="str">
        <x:v>6574</x:v>
      </x:c>
      <x:c r="C9" s="24" t="str">
        <x:v>Chèques cadeaux et bons d’achat</x:v>
      </x:c>
      <x:c r="D9" s="24" t="str">
        <x:v>401</x:v>
      </x:c>
      <x:c r="E9" s="24" t="str">
        <x:v>Fournisseurs</x:v>
      </x:c>
      <x:c r="F9" s="24" t="str">
        <x:v>ASC</x:v>
      </x:c>
      <x:c r="G9" s="73" t="n">
        <x:v>8000</x:v>
      </x:c>
    </x:row>
    <x:row r="10">
      <x:c r="A10" s="24" t="str">
        <x:v>Paiement de chèques cadeaux</x:v>
      </x:c>
      <x:c r="B10" s="24" t="str">
        <x:v>401</x:v>
      </x:c>
      <x:c r="C10" s="24" t="str">
        <x:v>Fournisseurs</x:v>
      </x:c>
      <x:c r="D10" s="24" t="str">
        <x:v>5122</x:v>
      </x:c>
      <x:c r="E10" s="24" t="str">
        <x:v>Banque – ASC</x:v>
      </x:c>
      <x:c r="F10" s="24" t="str">
        <x:v>ASC</x:v>
      </x:c>
      <x:c r="G10" s="73" t="n">
        <x:v>8000</x:v>
      </x:c>
    </x:row>
    <x:row r="11">
      <x:c r="A11" s="24" t="str">
        <x:v>Encaissement participation voyage</x:v>
      </x:c>
      <x:c r="B11" s="24" t="str">
        <x:v>5122</x:v>
      </x:c>
      <x:c r="C11" s="24" t="str">
        <x:v>Banque – ASC</x:v>
      </x:c>
      <x:c r="D11" s="24" t="str">
        <x:v>7061</x:v>
      </x:c>
      <x:c r="E11" s="24" t="str">
        <x:v>Participations des salariés</x:v>
      </x:c>
      <x:c r="F11" s="24" t="str">
        <x:v>ASC</x:v>
      </x:c>
      <x:c r="G11" s="73" t="n">
        <x:v>1200</x:v>
      </x:c>
    </x:row>
    <x:row r="12">
      <x:c r="A12" s="24" t="str">
        <x:v>Facture expert-comptable</x:v>
      </x:c>
      <x:c r="B12" s="24" t="str">
        <x:v>6226</x:v>
      </x:c>
      <x:c r="C12" s="24" t="str">
        <x:v>Honoraires</x:v>
      </x:c>
      <x:c r="D12" s="24" t="str">
        <x:v>401</x:v>
      </x:c>
      <x:c r="E12" s="24" t="str">
        <x:v>Fournisseurs</x:v>
      </x:c>
      <x:c r="F12" s="24" t="str">
        <x:v>Fonctionnement</x:v>
      </x:c>
      <x:c r="G12" s="73" t="n">
        <x:v>1800</x:v>
      </x:c>
    </x:row>
    <x:row r="13">
      <x:c r="A13" s="24" t="str">
        <x:v>Frais bancaires du compte ASC</x:v>
      </x:c>
      <x:c r="B13" s="24" t="str">
        <x:v>627</x:v>
      </x:c>
      <x:c r="C13" s="24" t="str">
        <x:v>Services bancaires</x:v>
      </x:c>
      <x:c r="D13" s="24" t="str">
        <x:v>5122</x:v>
      </x:c>
      <x:c r="E13" s="24" t="str">
        <x:v>Banque – ASC</x:v>
      </x:c>
      <x:c r="F13" s="24" t="str">
        <x:v>ASC</x:v>
      </x:c>
      <x:c r="G13" s="73" t="n">
        <x:v>45</x:v>
      </x:c>
    </x:row>
    <x:row r="14">
      <x:c r="A14" s="24" t="str">
        <x:v>Achat ordinateur</x:v>
      </x:c>
      <x:c r="B14" s="24" t="str">
        <x:v>2183</x:v>
      </x:c>
      <x:c r="C14" s="24" t="str">
        <x:v>Matériel informatique et de bureau</x:v>
      </x:c>
      <x:c r="D14" s="24" t="str">
        <x:v>404</x:v>
      </x:c>
      <x:c r="E14" s="24" t="str">
        <x:v>Fournisseur d’immobilisations</x:v>
      </x:c>
      <x:c r="F14" s="24" t="str">
        <x:v>Fonctionnement</x:v>
      </x:c>
      <x:c r="G14" s="73" t="n">
        <x:v>1600</x:v>
      </x:c>
    </x:row>
    <x:row r="15">
      <x:c r="A15" s="24" t="str">
        <x:v>Dotation annuelle aux amortissements</x:v>
      </x:c>
      <x:c r="B15" s="24" t="str">
        <x:v>6811</x:v>
      </x:c>
      <x:c r="C15" s="24" t="str">
        <x:v>Dotations aux amortissements</x:v>
      </x:c>
      <x:c r="D15" s="24" t="str">
        <x:v>28183</x:v>
      </x:c>
      <x:c r="E15" s="24" t="str">
        <x:v>Amortissement matériel informatique</x:v>
      </x:c>
      <x:c r="F15" s="24" t="str">
        <x:v>Fonctionnement</x:v>
      </x:c>
      <x:c r="G15" s="73" t="n">
        <x:v>400</x:v>
      </x:c>
    </x:row>
    <x:row r="16">
      <x:c r="A16" s="24" t="str">
        <x:v>Aide sociale individuelle</x:v>
      </x:c>
      <x:c r="B16" s="24" t="str">
        <x:v>6571</x:v>
      </x:c>
      <x:c r="C16" s="24" t="str">
        <x:v>Aides sociales individuelles</x:v>
      </x:c>
      <x:c r="D16" s="24" t="str">
        <x:v>5122</x:v>
      </x:c>
      <x:c r="E16" s="24" t="str">
        <x:v>Banque – ASC</x:v>
      </x:c>
      <x:c r="F16" s="24" t="str">
        <x:v>ASC</x:v>
      </x:c>
      <x:c r="G16" s="73" t="n">
        <x:v>500</x:v>
      </x:c>
    </x:row>
  </x:sheetData>
  <x:mergeCells>
    <x:mergeCell ref="A1:G2"/>
  </x:mergeCells>
  <x:conditionalFormatting sqref="F5:F16">
    <x:cfRule type="expression" dxfId="9" priority="1">
      <x:formula>F5="Fonctionnement"</x:formula>
    </x:cfRule>
    <x:cfRule type="expression" dxfId="10" priority="2">
      <x:formula>F5="ASC"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99c34683734940be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4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</x:cols>
  <x:sheetData>
    <x:row r="1">
      <x:c r="A1" s="77" t="str">
        <x:v>TABLEAU DE BORD DU PLAN COMPTABLE CSE</x:v>
      </x:c>
      <x:c r="B1" s="77"/>
      <x:c r="C1" s="77"/>
      <x:c r="D1" s="77"/>
      <x:c r="E1" s="77"/>
      <x:c r="F1" s="77"/>
      <x:c r="G1" s="77"/>
      <x:c r="H1" s="77"/>
    </x:row>
    <x:row r="2">
      <x:c r="A2" s="77"/>
      <x:c r="B2" s="77"/>
      <x:c r="C2" s="77"/>
      <x:c r="D2" s="77"/>
      <x:c r="E2" s="77"/>
      <x:c r="F2" s="77"/>
      <x:c r="G2" s="77"/>
      <x:c r="H2" s="77"/>
    </x:row>
    <x:row r="4">
      <x:c r="A4" s="83" t="str">
        <x:v>Nombre total de comptes</x:v>
      </x:c>
      <x:c r="B4" s="83"/>
      <x:c r="C4" s="83" t="str">
        <x:v>Comptes fonctionnement</x:v>
      </x:c>
      <x:c r="D4" s="83"/>
      <x:c r="E4" s="90" t="str">
        <x:v>Comptes ASC</x:v>
      </x:c>
      <x:c r="F4" s="90"/>
      <x:c r="G4" s="98" t="str">
        <x:v>Comptes mixtes</x:v>
      </x:c>
      <x:c r="H4" s="98"/>
    </x:row>
    <x:row r="5">
      <x:c r="A5" s="106" t="n">
        <x:f>COUNTA('Plan comptable'!B6:B79)</x:f>
        <x:v>74</x:v>
      </x:c>
      <x:c r="B5" s="106"/>
      <x:c r="C5" s="106" t="n">
        <x:f>COUNTIF('Plan comptable'!D6:D79,"Fonctionnement")</x:f>
        <x:v>27</x:v>
      </x:c>
      <x:c r="D5" s="106"/>
      <x:c r="E5" s="114" t="n">
        <x:f>COUNTIF('Plan comptable'!D6:D79,"ASC")</x:f>
        <x:v>13</x:v>
      </x:c>
      <x:c r="F5" s="114"/>
      <x:c r="G5" s="122" t="n">
        <x:f>COUNTIF('Plan comptable'!D6:D79,"Mixte")</x:f>
        <x:v>34</x:v>
      </x:c>
      <x:c r="H5" s="122"/>
    </x:row>
    <x:row r="6">
      <x:c r="A6" s="106"/>
      <x:c r="B6" s="106"/>
      <x:c r="C6" s="106"/>
      <x:c r="D6" s="106"/>
      <x:c r="E6" s="114"/>
      <x:c r="F6" s="114"/>
      <x:c r="G6" s="122"/>
      <x:c r="H6" s="122"/>
    </x:row>
    <x:row r="9">
      <x:c r="A9" s="127" t="str">
        <x:v>Classe</x:v>
      </x:c>
      <x:c r="B9" s="127" t="str">
        <x:v>Nombre de comptes</x:v>
      </x:c>
      <x:c r="C9" s="127" t="str">
        <x:v>Part du plan</x:v>
      </x:c>
    </x:row>
    <x:row r="10">
      <x:c r="A10" s="24" t="str">
        <x:v>Classe 1</x:v>
      </x:c>
      <x:c r="B10" s="24" t="n">
        <x:f>COUNTIF('Plan comptable'!$A$6:$A$79,A10)</x:f>
        <x:v>6</x:v>
      </x:c>
      <x:c r="C10" s="129" t="n">
        <x:f>B10/$A$5</x:f>
        <x:v>0.08108108108108109</x:v>
      </x:c>
    </x:row>
    <x:row r="11">
      <x:c r="A11" s="24" t="str">
        <x:v>Classe 2</x:v>
      </x:c>
      <x:c r="B11" s="24" t="n">
        <x:f>COUNTIF('Plan comptable'!$A$6:$A$79,A11)</x:f>
        <x:v>5</x:v>
      </x:c>
      <x:c r="C11" s="129" t="n">
        <x:f>B11/$A$5</x:f>
        <x:v>0.06756756756756757</x:v>
      </x:c>
    </x:row>
    <x:row r="12">
      <x:c r="A12" s="24" t="str">
        <x:v>Classe 4</x:v>
      </x:c>
      <x:c r="B12" s="24" t="n">
        <x:f>COUNTIF('Plan comptable'!$A$6:$A$79,A12)</x:f>
        <x:v>19</x:v>
      </x:c>
      <x:c r="C12" s="129" t="n">
        <x:f>B12/$A$5</x:f>
        <x:v>0.25675675675675674</x:v>
      </x:c>
    </x:row>
    <x:row r="13">
      <x:c r="A13" s="24" t="str">
        <x:v>Classe 5</x:v>
      </x:c>
      <x:c r="B13" s="24" t="n">
        <x:f>COUNTIF('Plan comptable'!$A$6:$A$79,A13)</x:f>
        <x:v>7</x:v>
      </x:c>
      <x:c r="C13" s="129" t="n">
        <x:f>B13/$A$5</x:f>
        <x:v>0.0945945945945946</x:v>
      </x:c>
    </x:row>
    <x:row r="14">
      <x:c r="A14" s="24" t="str">
        <x:v>Classe 6</x:v>
      </x:c>
      <x:c r="B14" s="24" t="n">
        <x:f>COUNTIF('Plan comptable'!$A$6:$A$79,A14)</x:f>
        <x:v>29</x:v>
      </x:c>
      <x:c r="C14" s="129" t="n">
        <x:f>B14/$A$5</x:f>
        <x:v>0.3918918918918919</x:v>
      </x:c>
    </x:row>
    <x:row r="15">
      <x:c r="A15" s="24" t="str">
        <x:v>Classe 7</x:v>
      </x:c>
      <x:c r="B15" s="24" t="n">
        <x:f>COUNTIF('Plan comptable'!$A$6:$A$79,A15)</x:f>
        <x:v>8</x:v>
      </x:c>
      <x:c r="C15" s="129" t="n">
        <x:f>B15/$A$5</x:f>
        <x:v>0.10810810810810811</x:v>
      </x:c>
    </x:row>
    <x:row r="18">
      <x:c r="A18" s="17" t="str">
        <x:v>Budget</x:v>
      </x:c>
      <x:c r="B18" s="17" t="str">
        <x:v>Nombre de comptes</x:v>
      </x:c>
      <x:c r="C18" s="17" t="str">
        <x:v>Part</x:v>
      </x:c>
    </x:row>
    <x:row r="19">
      <x:c r="A19" s="24" t="str">
        <x:v>Fonctionnement</x:v>
      </x:c>
      <x:c r="B19" s="24" t="n">
        <x:f>COUNTIF('Plan comptable'!$D$6:$D$79,A19)</x:f>
        <x:v>27</x:v>
      </x:c>
      <x:c r="C19" s="129" t="n">
        <x:f>B19/$B$22</x:f>
        <x:v>0.36486486486486486</x:v>
      </x:c>
    </x:row>
    <x:row r="20">
      <x:c r="A20" s="24" t="str">
        <x:v>ASC</x:v>
      </x:c>
      <x:c r="B20" s="24" t="n">
        <x:f>COUNTIF('Plan comptable'!$D$6:$D$79,A20)</x:f>
        <x:v>13</x:v>
      </x:c>
      <x:c r="C20" s="129" t="n">
        <x:f>B20/$B$22</x:f>
        <x:v>0.17567567567567569</x:v>
      </x:c>
    </x:row>
    <x:row r="21">
      <x:c r="A21" s="24" t="str">
        <x:v>Mixte</x:v>
      </x:c>
      <x:c r="B21" s="24" t="n">
        <x:f>COUNTIF('Plan comptable'!$D$6:$D$79,A21)</x:f>
        <x:v>34</x:v>
      </x:c>
      <x:c r="C21" s="129" t="n">
        <x:f>B21/$B$22</x:f>
        <x:v>0.4594594594594595</x:v>
      </x:c>
    </x:row>
    <x:row r="22">
      <x:c r="A22" s="24" t="str">
        <x:v>Total</x:v>
      </x:c>
      <x:c r="B22" s="24" t="n">
        <x:f>SUM(B19:B21)</x:f>
        <x:v>74</x:v>
      </x:c>
      <x:c r="C22" s="24" t="str"/>
    </x:row>
  </x:sheetData>
  <x:mergeCells>
    <x:mergeCell ref="A1:H2"/>
    <x:mergeCell ref="A4:B4"/>
    <x:mergeCell ref="C4:D4"/>
    <x:mergeCell ref="E4:F4"/>
    <x:mergeCell ref="G4:H4"/>
    <x:mergeCell ref="A5:B6"/>
    <x:mergeCell ref="C5:D6"/>
    <x:mergeCell ref="E5:F6"/>
    <x:mergeCell ref="G5:H6"/>
  </x:mergeCells>
  <x:pageMargins left="0.7" right="0.7" top="0.75" bottom="0.75" header="0.3" footer="0.3"/>
  <x:drawing xmlns:r="http://schemas.openxmlformats.org/officeDocument/2006/relationships" r:id="Rabd7aafb2e084911"/>
</x:worksheet>
</file>