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Bilan A4 Paysage" sheetId="1" state="visible" r:id="rId1"/>
  </sheets>
  <definedNames>
    <definedName name="_xlnm.Print_Area" localSheetId="0">'Bilan A4 Paysage'!$A$1:$L$25</definedName>
  </definedNames>
  <calcPr calcId="124519" fullCalcOnLoad="1"/>
</workbook>
</file>

<file path=xl/styles.xml><?xml version="1.0" encoding="utf-8"?>
<styleSheet xmlns="http://schemas.openxmlformats.org/spreadsheetml/2006/main">
  <numFmts count="3">
    <numFmt numFmtId="164" formatCode="#,##0 €;[Red](#,##0 €);-"/>
    <numFmt numFmtId="165" formatCode="0.0x"/>
    <numFmt numFmtId="166" formatCode="0.0%"/>
  </numFmts>
  <fonts count="15">
    <font>
      <name val="Calibri"/>
      <family val="2"/>
      <color theme="1"/>
      <sz val="11"/>
      <scheme val="minor"/>
    </font>
    <font>
      <b val="1"/>
      <color rgb="00FFFFFF"/>
      <sz val="17"/>
    </font>
    <font>
      <b val="1"/>
      <color rgb="00595959"/>
    </font>
    <font>
      <b val="1"/>
      <color rgb="001F4E78"/>
    </font>
    <font>
      <b val="1"/>
      <color rgb="00FFFFFF"/>
      <sz val="13"/>
    </font>
    <font>
      <b val="1"/>
      <color rgb="00FFFFFF"/>
    </font>
    <font>
      <b val="1"/>
      <color rgb="00006100"/>
      <sz val="13"/>
    </font>
    <font>
      <b val="1"/>
      <color rgb="00FFFFFF"/>
      <sz val="12"/>
    </font>
    <font>
      <name val="Calibri"/>
      <b val="1"/>
      <color rgb="00FFFFFF"/>
      <sz val="17"/>
    </font>
    <font>
      <name val="Calibri"/>
      <b val="1"/>
      <color rgb="00595959"/>
    </font>
    <font>
      <name val="Calibri"/>
      <b val="1"/>
      <color rgb="001F4E78"/>
    </font>
    <font>
      <name val="Calibri"/>
      <b val="1"/>
      <color rgb="00FFFFFF"/>
      <sz val="13"/>
    </font>
    <font>
      <name val="Calibri"/>
      <b val="1"/>
      <color rgb="00FFFFFF"/>
    </font>
    <font>
      <name val="Calibri"/>
      <b val="1"/>
      <color rgb="00006100"/>
      <sz val="13"/>
    </font>
    <font>
      <name val="Calibri"/>
      <b val="1"/>
      <color rgb="00FFFFFF"/>
      <sz val="12"/>
    </font>
  </fonts>
  <fills count="15">
    <fill>
      <patternFill/>
    </fill>
    <fill>
      <patternFill patternType="gray125"/>
    </fill>
    <fill>
      <patternFill patternType="solid">
        <fgColor rgb="0017365D"/>
      </patternFill>
    </fill>
    <fill>
      <patternFill patternType="solid">
        <fgColor rgb="00E7E6E6"/>
      </patternFill>
    </fill>
    <fill>
      <patternFill patternType="solid">
        <fgColor rgb="00DDEBF7"/>
      </patternFill>
    </fill>
    <fill>
      <patternFill patternType="solid">
        <fgColor rgb="0070AD47"/>
      </patternFill>
    </fill>
    <fill>
      <patternFill patternType="solid">
        <fgColor rgb="007030A0"/>
      </patternFill>
    </fill>
    <fill>
      <patternFill patternType="solid">
        <fgColor rgb="0000A6A6"/>
      </patternFill>
    </fill>
    <fill>
      <patternFill patternType="solid">
        <fgColor rgb="00ED7D31"/>
      </patternFill>
    </fill>
    <fill>
      <patternFill patternType="solid">
        <fgColor rgb="00E2F0D9"/>
      </patternFill>
    </fill>
    <fill>
      <patternFill patternType="solid">
        <fgColor rgb="00FFFFFF"/>
      </patternFill>
    </fill>
    <fill>
      <patternFill patternType="solid">
        <fgColor rgb="00FCE4D6"/>
      </patternFill>
    </fill>
    <fill>
      <patternFill patternType="solid">
        <fgColor rgb="00E4DFEC"/>
      </patternFill>
    </fill>
    <fill>
      <patternFill patternType="solid">
        <fgColor rgb="00C6EFCE"/>
      </patternFill>
    </fill>
    <fill>
      <patternFill patternType="solid">
        <fgColor rgb="001F4E78"/>
      </patternFill>
    </fill>
  </fills>
  <borders count="7">
    <border>
      <left/>
      <right/>
      <top/>
      <bottom/>
      <diagonal/>
    </border>
    <border>
      <left style="thin">
        <color rgb="00BFBFBF"/>
      </left>
      <right style="thin">
        <color rgb="00BFBFBF"/>
      </right>
      <top style="thin">
        <color rgb="00BFBFBF"/>
      </top>
      <bottom style="thin">
        <color rgb="00BFBFBF"/>
      </bottom>
    </border>
    <border>
      <left style="medium">
        <color rgb="00FFFFFF"/>
      </left>
      <right style="medium">
        <color rgb="00FFFFFF"/>
      </right>
      <top style="medium">
        <color rgb="00FFFFFF"/>
      </top>
      <bottom style="medium">
        <color rgb="00FFFFFF"/>
      </bottom>
    </border>
    <border>
      <left/>
      <right/>
      <top style="thin">
        <color rgb="00BFBFBF"/>
      </top>
      <bottom/>
      <diagonal/>
    </border>
    <border>
      <left/>
      <right style="thin">
        <color rgb="00BFBFBF"/>
      </right>
      <top style="thin">
        <color rgb="00BFBFBF"/>
      </top>
      <bottom/>
      <diagonal/>
    </border>
    <border>
      <left/>
      <right/>
      <top style="thin">
        <color rgb="00BFBFBF"/>
      </top>
      <bottom style="thin">
        <color rgb="00BFBFBF"/>
      </bottom>
      <diagonal/>
    </border>
    <border>
      <left/>
      <right style="thin">
        <color rgb="00BFBFBF"/>
      </right>
      <top style="thin">
        <color rgb="00BFBFBF"/>
      </top>
      <bottom style="thin">
        <color rgb="00BFBFBF"/>
      </bottom>
      <diagonal/>
    </border>
  </borders>
  <cellStyleXfs count="1">
    <xf numFmtId="0" fontId="0" fillId="0" borderId="0"/>
  </cellStyleXfs>
  <cellXfs count="37">
    <xf numFmtId="0" fontId="0" fillId="0" borderId="0" pivotButton="0" quotePrefix="0" xfId="0"/>
    <xf numFmtId="0" fontId="8" fillId="2" borderId="0" applyAlignment="1" pivotButton="0" quotePrefix="0" xfId="0">
      <alignment horizontal="center" vertical="center" wrapText="1"/>
    </xf>
    <xf numFmtId="0" fontId="0" fillId="0" borderId="0" applyAlignment="1" pivotButton="0" quotePrefix="0" xfId="0">
      <alignment vertical="center" wrapText="1"/>
    </xf>
    <xf numFmtId="0" fontId="9" fillId="3" borderId="1" applyAlignment="1" pivotButton="0" quotePrefix="0" xfId="0">
      <alignment horizontal="center" vertical="center" wrapText="1"/>
    </xf>
    <xf numFmtId="0" fontId="10" fillId="4" borderId="1" applyAlignment="1" pivotButton="0" quotePrefix="0" xfId="0">
      <alignment horizontal="center" vertical="center" wrapText="1"/>
    </xf>
    <xf numFmtId="0" fontId="11" fillId="5" borderId="2" applyAlignment="1" pivotButton="0" quotePrefix="0" xfId="0">
      <alignment horizontal="center" vertical="center" wrapText="1"/>
    </xf>
    <xf numFmtId="0" fontId="11" fillId="6" borderId="2" applyAlignment="1" pivotButton="0" quotePrefix="0" xfId="0">
      <alignment horizontal="center" vertical="center" wrapText="1"/>
    </xf>
    <xf numFmtId="0" fontId="11" fillId="7" borderId="2" applyAlignment="1" pivotButton="0" quotePrefix="0" xfId="0">
      <alignment horizontal="center" vertical="center" wrapText="1"/>
    </xf>
    <xf numFmtId="0" fontId="11" fillId="8" borderId="2" applyAlignment="1" pivotButton="0" quotePrefix="0" xfId="0">
      <alignment horizontal="center" vertical="center" wrapText="1"/>
    </xf>
    <xf numFmtId="0" fontId="11" fillId="5" borderId="0" applyAlignment="1" pivotButton="0" quotePrefix="0" xfId="0">
      <alignment horizontal="center" vertical="center" wrapText="1"/>
    </xf>
    <xf numFmtId="0" fontId="11" fillId="8" borderId="0" applyAlignment="1" pivotButton="0" quotePrefix="0" xfId="0">
      <alignment horizontal="center" vertical="center" wrapText="1"/>
    </xf>
    <xf numFmtId="0" fontId="11" fillId="6" borderId="0" applyAlignment="1" pivotButton="0" quotePrefix="0" xfId="0">
      <alignment horizontal="center" vertical="center" wrapText="1"/>
    </xf>
    <xf numFmtId="0" fontId="12" fillId="5" borderId="1" applyAlignment="1" pivotButton="0" quotePrefix="0" xfId="0">
      <alignment horizontal="center" vertical="center" wrapText="1"/>
    </xf>
    <xf numFmtId="0" fontId="12" fillId="8" borderId="1" applyAlignment="1" pivotButton="0" quotePrefix="0" xfId="0">
      <alignment horizontal="center" vertical="center" wrapText="1"/>
    </xf>
    <xf numFmtId="0" fontId="9" fillId="12" borderId="1" applyAlignment="1" pivotButton="0" quotePrefix="0" xfId="0">
      <alignment vertical="center" wrapText="1"/>
    </xf>
    <xf numFmtId="0" fontId="0" fillId="10" borderId="1" applyAlignment="1" pivotButton="0" quotePrefix="0" xfId="0">
      <alignment horizontal="center" vertical="center" wrapText="1"/>
    </xf>
    <xf numFmtId="0" fontId="0" fillId="0" borderId="5" applyAlignment="1" pivotButton="0" quotePrefix="0" xfId="0">
      <alignment vertical="center" wrapText="1"/>
    </xf>
    <xf numFmtId="0" fontId="0" fillId="0" borderId="6" applyAlignment="1" pivotButton="0" quotePrefix="0" xfId="0">
      <alignment vertical="center" wrapText="1"/>
    </xf>
    <xf numFmtId="0" fontId="0" fillId="9" borderId="1" applyAlignment="1" pivotButton="0" quotePrefix="0" xfId="0">
      <alignment horizontal="center" vertical="center" wrapText="1"/>
    </xf>
    <xf numFmtId="0" fontId="0" fillId="9" borderId="1" applyAlignment="1" pivotButton="0" quotePrefix="0" xfId="0">
      <alignment vertical="center" wrapText="1"/>
    </xf>
    <xf numFmtId="164" fontId="0" fillId="9" borderId="1" applyAlignment="1" pivotButton="0" quotePrefix="0" xfId="0">
      <alignment horizontal="right" vertical="center" wrapText="1"/>
    </xf>
    <xf numFmtId="0" fontId="0" fillId="11" borderId="1" applyAlignment="1" pivotButton="0" quotePrefix="0" xfId="0">
      <alignment horizontal="center" vertical="center" wrapText="1"/>
    </xf>
    <xf numFmtId="0" fontId="0" fillId="11" borderId="1" applyAlignment="1" pivotButton="0" quotePrefix="0" xfId="0">
      <alignment vertical="center" wrapText="1"/>
    </xf>
    <xf numFmtId="164" fontId="0" fillId="11" borderId="1" applyAlignment="1" pivotButton="0" quotePrefix="0" xfId="0">
      <alignment horizontal="right" vertical="center" wrapText="1"/>
    </xf>
    <xf numFmtId="164" fontId="0" fillId="10" borderId="1" applyAlignment="1" pivotButton="0" quotePrefix="0" xfId="0">
      <alignment horizontal="center" vertical="center" wrapText="1"/>
    </xf>
    <xf numFmtId="0" fontId="0" fillId="10" borderId="1" applyAlignment="1" pivotButton="0" quotePrefix="0" xfId="0">
      <alignment vertical="center" wrapText="1"/>
    </xf>
    <xf numFmtId="164" fontId="0" fillId="10" borderId="1" applyAlignment="1" pivotButton="0" quotePrefix="0" xfId="0">
      <alignment horizontal="right" vertical="center" wrapText="1"/>
    </xf>
    <xf numFmtId="165" fontId="0" fillId="10" borderId="1" applyAlignment="1" pivotButton="0" quotePrefix="0" xfId="0">
      <alignment horizontal="center" vertical="center" wrapText="1"/>
    </xf>
    <xf numFmtId="166" fontId="0" fillId="10" borderId="1" applyAlignment="1" pivotButton="0" quotePrefix="0" xfId="0">
      <alignment horizontal="center" vertical="center" wrapText="1"/>
    </xf>
    <xf numFmtId="0" fontId="13" fillId="13" borderId="1" applyAlignment="1" pivotButton="0" quotePrefix="0" xfId="0">
      <alignment horizontal="center" vertical="center" wrapText="1"/>
    </xf>
    <xf numFmtId="0" fontId="12" fillId="5" borderId="1" applyAlignment="1" pivotButton="0" quotePrefix="0" xfId="0">
      <alignment vertical="center" wrapText="1"/>
    </xf>
    <xf numFmtId="164" fontId="12" fillId="5" borderId="1" applyAlignment="1" pivotButton="0" quotePrefix="0" xfId="0">
      <alignment vertical="center" wrapText="1"/>
    </xf>
    <xf numFmtId="0" fontId="12" fillId="8" borderId="1" applyAlignment="1" pivotButton="0" quotePrefix="0" xfId="0">
      <alignment vertical="center" wrapText="1"/>
    </xf>
    <xf numFmtId="164" fontId="12" fillId="8" borderId="1" applyAlignment="1" pivotButton="0" quotePrefix="0" xfId="0">
      <alignment vertical="center" wrapText="1"/>
    </xf>
    <xf numFmtId="0" fontId="10" fillId="4" borderId="1" applyAlignment="1" pivotButton="0" quotePrefix="0" xfId="0">
      <alignment vertical="center" wrapText="1"/>
    </xf>
    <xf numFmtId="164" fontId="0" fillId="10" borderId="1" applyAlignment="1" pivotButton="0" quotePrefix="0" xfId="0">
      <alignment vertical="center" wrapText="1"/>
    </xf>
    <xf numFmtId="0" fontId="14" fillId="14" borderId="0" applyAlignment="1" pivotButton="0" quotePrefix="0" xfId="0">
      <alignment horizontal="center" vertical="center" wrapText="1"/>
    </xf>
  </cellXfs>
  <cellStyles count="1">
    <cellStyle name="Normal" xfId="0" builtinId="0" hidden="0"/>
  </cellStyles>
  <dxfs count="1">
    <dxf>
      <fill>
        <patternFill patternType="solid">
          <fgColor rgb="00F4CCCC"/>
        </patternFill>
      </fill>
    </dxf>
  </dxf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L25"/>
  <sheetViews>
    <sheetView showGridLines="0" workbookViewId="0">
      <pane ySplit="6" topLeftCell="A7" activePane="bottomLeft" state="frozen"/>
      <selection pane="bottomLeft" activeCell="A1" sqref="A1"/>
    </sheetView>
  </sheetViews>
  <sheetFormatPr baseColWidth="8" defaultRowHeight="15"/>
  <cols>
    <col width="9" customWidth="1" min="1" max="1"/>
    <col width="22" customWidth="1" min="2" max="2"/>
    <col width="11" customWidth="1" min="3" max="3"/>
    <col width="4" customWidth="1" min="4" max="4"/>
    <col width="9" customWidth="1" min="5" max="5"/>
    <col width="22" customWidth="1" min="6" max="6"/>
    <col width="11" customWidth="1" min="7" max="7"/>
    <col width="4" customWidth="1" min="8" max="8"/>
    <col width="17" customWidth="1" min="9" max="9"/>
    <col width="12" customWidth="1" min="10" max="10"/>
    <col width="12" customWidth="1" min="11" max="11"/>
    <col width="15" customWidth="1" min="12" max="12"/>
  </cols>
  <sheetData>
    <row r="1" ht="30" customHeight="1">
      <c r="A1" s="1" t="inlineStr">
        <is>
          <t>BILAN COMPTABLE DE L’ASSOCIATION — VUE UNIQUE A4 PAYSAGE</t>
        </is>
      </c>
      <c r="B1" s="2" t="n"/>
      <c r="C1" s="2" t="n"/>
      <c r="D1" s="2" t="n"/>
      <c r="E1" s="2" t="n"/>
      <c r="F1" s="2" t="n"/>
      <c r="G1" s="2" t="n"/>
      <c r="H1" s="2" t="n"/>
      <c r="I1" s="2" t="n"/>
      <c r="J1" s="2" t="n"/>
      <c r="K1" s="2" t="n"/>
      <c r="L1" s="2" t="n"/>
    </row>
    <row r="2" ht="24" customHeight="1">
      <c r="A2" s="2" t="n"/>
      <c r="B2" s="2" t="n"/>
      <c r="C2" s="2" t="n"/>
      <c r="D2" s="2" t="n"/>
      <c r="E2" s="2" t="n"/>
      <c r="F2" s="2" t="n"/>
      <c r="G2" s="2" t="n"/>
      <c r="H2" s="2" t="n"/>
      <c r="I2" s="2" t="n"/>
      <c r="J2" s="2" t="n"/>
      <c r="K2" s="2" t="n"/>
      <c r="L2" s="2" t="n"/>
    </row>
    <row r="3" ht="20" customHeight="1">
      <c r="A3" s="3" t="inlineStr">
        <is>
          <t>Association</t>
        </is>
      </c>
      <c r="B3" s="4" t="inlineStr">
        <is>
          <t>Association Exemple</t>
        </is>
      </c>
      <c r="C3" s="3" t="inlineStr">
        <is>
          <t>Exercice</t>
        </is>
      </c>
      <c r="D3" s="4" t="inlineStr">
        <is>
          <t>2026</t>
        </is>
      </c>
      <c r="E3" s="3" t="inlineStr">
        <is>
          <t>Date clôture</t>
        </is>
      </c>
      <c r="F3" s="4" t="inlineStr">
        <is>
          <t>31/12/2026</t>
        </is>
      </c>
      <c r="G3" s="3" t="inlineStr">
        <is>
          <t>Trésorier</t>
        </is>
      </c>
      <c r="H3" s="4" t="inlineStr">
        <is>
          <t>Nom Prénom</t>
        </is>
      </c>
      <c r="I3" s="3" t="inlineStr">
        <is>
          <t>Président</t>
        </is>
      </c>
      <c r="J3" s="4" t="inlineStr">
        <is>
          <t>Nom Prénom</t>
        </is>
      </c>
      <c r="K3" s="3" t="inlineStr">
        <is>
          <t>Statut</t>
        </is>
      </c>
      <c r="L3" s="4" t="inlineStr">
        <is>
          <t>À valider</t>
        </is>
      </c>
    </row>
    <row r="4" ht="27" customHeight="1">
      <c r="A4" s="5" t="inlineStr">
        <is>
          <t>TRÉSORERIE
19 300 €</t>
        </is>
      </c>
      <c r="B4" s="2" t="n"/>
      <c r="C4" s="2" t="n"/>
      <c r="D4" s="6" t="inlineStr">
        <is>
          <t>RÉSULTAT
1 250 €</t>
        </is>
      </c>
      <c r="E4" s="2" t="n"/>
      <c r="F4" s="2" t="n"/>
      <c r="G4" s="7" t="inlineStr">
        <is>
          <t>FONDS ASSOCIATIFS
30 500 €</t>
        </is>
      </c>
      <c r="H4" s="2" t="n"/>
      <c r="I4" s="2" t="n"/>
      <c r="J4" s="8" t="inlineStr">
        <is>
          <t>TOTAL BILAN
34 050 €</t>
        </is>
      </c>
      <c r="K4" s="2" t="n"/>
      <c r="L4" s="2" t="n"/>
    </row>
    <row r="5" ht="27" customHeight="1">
      <c r="A5" s="2" t="n"/>
      <c r="B5" s="2" t="n"/>
      <c r="C5" s="2" t="n"/>
      <c r="D5" s="2" t="n"/>
      <c r="E5" s="2" t="n"/>
      <c r="F5" s="2" t="n"/>
      <c r="G5" s="2" t="n"/>
      <c r="H5" s="2" t="n"/>
      <c r="I5" s="2" t="n"/>
      <c r="J5" s="2" t="n"/>
      <c r="K5" s="2" t="n"/>
      <c r="L5" s="2" t="n"/>
    </row>
    <row r="6" ht="20" customHeight="1">
      <c r="A6" s="2" t="n"/>
      <c r="B6" s="2" t="n"/>
      <c r="C6" s="2" t="n"/>
      <c r="D6" s="2" t="n"/>
      <c r="E6" s="2" t="n"/>
      <c r="F6" s="2" t="n"/>
      <c r="G6" s="2" t="n"/>
      <c r="H6" s="2" t="n"/>
      <c r="I6" s="2" t="n"/>
      <c r="J6" s="2" t="n"/>
      <c r="K6" s="2" t="n"/>
      <c r="L6" s="2" t="n"/>
    </row>
    <row r="7" ht="20" customHeight="1">
      <c r="A7" s="9" t="inlineStr">
        <is>
          <t>ACTIF</t>
        </is>
      </c>
      <c r="B7" s="2" t="n"/>
      <c r="C7" s="2" t="n"/>
      <c r="D7" s="2" t="n"/>
      <c r="E7" s="10" t="inlineStr">
        <is>
          <t>PASSIF</t>
        </is>
      </c>
      <c r="F7" s="2" t="n"/>
      <c r="G7" s="2" t="n"/>
      <c r="H7" s="2" t="n"/>
      <c r="I7" s="11" t="inlineStr">
        <is>
          <t>CONTRÔLE &amp; ANALYSE</t>
        </is>
      </c>
      <c r="J7" s="2" t="n"/>
      <c r="K7" s="2" t="n"/>
      <c r="L7" s="2" t="n"/>
    </row>
    <row r="8" ht="20" customHeight="1">
      <c r="A8" s="12" t="inlineStr">
        <is>
          <t>Compte</t>
        </is>
      </c>
      <c r="B8" s="12" t="inlineStr">
        <is>
          <t>Désignation</t>
        </is>
      </c>
      <c r="C8" s="12" t="inlineStr">
        <is>
          <t>Montant €</t>
        </is>
      </c>
      <c r="D8" s="2" t="n"/>
      <c r="E8" s="13" t="inlineStr">
        <is>
          <t>Compte</t>
        </is>
      </c>
      <c r="F8" s="13" t="inlineStr">
        <is>
          <t>Désignation</t>
        </is>
      </c>
      <c r="G8" s="13" t="inlineStr">
        <is>
          <t>Montant €</t>
        </is>
      </c>
      <c r="H8" s="2" t="n"/>
      <c r="I8" s="14" t="inlineStr">
        <is>
          <t>Équilibre bilan</t>
        </is>
      </c>
      <c r="J8" s="15">
        <f>IF(C19=G19,"ÉQUILIBRÉ","ÉCART")</f>
        <v/>
      </c>
      <c r="K8" s="16" t="n"/>
      <c r="L8" s="17" t="n"/>
    </row>
    <row r="9" ht="20" customHeight="1">
      <c r="A9" s="18" t="inlineStr">
        <is>
          <t>205</t>
        </is>
      </c>
      <c r="B9" s="19" t="inlineStr">
        <is>
          <t>Logiciels</t>
        </is>
      </c>
      <c r="C9" s="20" t="n">
        <v>1200</v>
      </c>
      <c r="D9" s="2" t="n"/>
      <c r="E9" s="21" t="inlineStr">
        <is>
          <t>102</t>
        </is>
      </c>
      <c r="F9" s="22" t="inlineStr">
        <is>
          <t>Fonds associatifs</t>
        </is>
      </c>
      <c r="G9" s="23" t="n">
        <v>28000</v>
      </c>
      <c r="H9" s="2" t="n"/>
      <c r="I9" s="14" t="inlineStr">
        <is>
          <t>Écart Actif - Passif</t>
        </is>
      </c>
      <c r="J9" s="24">
        <f>C19-G19</f>
        <v/>
      </c>
      <c r="K9" s="16" t="n"/>
      <c r="L9" s="17" t="n"/>
    </row>
    <row r="10" ht="20" customHeight="1">
      <c r="A10" s="15" t="inlineStr">
        <is>
          <t>213</t>
        </is>
      </c>
      <c r="B10" s="25" t="inlineStr">
        <is>
          <t>Constructions</t>
        </is>
      </c>
      <c r="C10" s="26" t="n">
        <v>8500</v>
      </c>
      <c r="D10" s="2" t="n"/>
      <c r="E10" s="15" t="inlineStr">
        <is>
          <t>106</t>
        </is>
      </c>
      <c r="F10" s="25" t="inlineStr">
        <is>
          <t>Réserves</t>
        </is>
      </c>
      <c r="G10" s="26" t="n">
        <v>2500</v>
      </c>
      <c r="H10" s="2" t="n"/>
      <c r="I10" s="14" t="inlineStr">
        <is>
          <t>Liquidité générale</t>
        </is>
      </c>
      <c r="J10" s="27">
        <f>C18/(G14+G15+G16+G17+G18)</f>
        <v/>
      </c>
      <c r="K10" s="16" t="n"/>
      <c r="L10" s="17" t="n"/>
    </row>
    <row r="11" ht="20" customHeight="1">
      <c r="A11" s="18" t="inlineStr">
        <is>
          <t>215</t>
        </is>
      </c>
      <c r="B11" s="19" t="inlineStr">
        <is>
          <t>Installations techniques</t>
        </is>
      </c>
      <c r="C11" s="20" t="n">
        <v>2200</v>
      </c>
      <c r="D11" s="2" t="n"/>
      <c r="E11" s="21" t="inlineStr">
        <is>
          <t>110</t>
        </is>
      </c>
      <c r="F11" s="22" t="inlineStr">
        <is>
          <t>Report à nouveau</t>
        </is>
      </c>
      <c r="G11" s="23" t="n">
        <v>-200</v>
      </c>
      <c r="H11" s="2" t="n"/>
      <c r="I11" s="14" t="inlineStr">
        <is>
          <t>Solvabilité</t>
        </is>
      </c>
      <c r="J11" s="28">
        <f>G9/C19</f>
        <v/>
      </c>
      <c r="K11" s="16" t="n"/>
      <c r="L11" s="17" t="n"/>
    </row>
    <row r="12" ht="20" customHeight="1">
      <c r="A12" s="15" t="inlineStr">
        <is>
          <t>218</t>
        </is>
      </c>
      <c r="B12" s="25" t="inlineStr">
        <is>
          <t>Matériel informatique</t>
        </is>
      </c>
      <c r="C12" s="26" t="n">
        <v>3100</v>
      </c>
      <c r="D12" s="2" t="n"/>
      <c r="E12" s="15" t="inlineStr">
        <is>
          <t>120</t>
        </is>
      </c>
      <c r="F12" s="25" t="inlineStr">
        <is>
          <t>Résultat exercice</t>
        </is>
      </c>
      <c r="G12" s="26" t="n">
        <v>1250</v>
      </c>
      <c r="H12" s="2" t="n"/>
      <c r="I12" s="14" t="inlineStr">
        <is>
          <t>Endettement</t>
        </is>
      </c>
      <c r="J12" s="28">
        <f>SUM(G13:G18)/C19</f>
        <v/>
      </c>
      <c r="K12" s="16" t="n"/>
      <c r="L12" s="17" t="n"/>
    </row>
    <row r="13" ht="20" customHeight="1">
      <c r="A13" s="18" t="inlineStr">
        <is>
          <t>275</t>
        </is>
      </c>
      <c r="B13" s="19" t="inlineStr">
        <is>
          <t>Dépôts et cautionnements</t>
        </is>
      </c>
      <c r="C13" s="20" t="n">
        <v>450</v>
      </c>
      <c r="D13" s="2" t="n"/>
      <c r="E13" s="21" t="inlineStr">
        <is>
          <t>164</t>
        </is>
      </c>
      <c r="F13" s="22" t="inlineStr">
        <is>
          <t>Emprunts</t>
        </is>
      </c>
      <c r="G13" s="23" t="n">
        <v>900</v>
      </c>
      <c r="H13" s="2" t="n"/>
      <c r="I13" s="14" t="inlineStr">
        <is>
          <t>Trésorerie nette</t>
        </is>
      </c>
      <c r="J13" s="24">
        <f>C18+C19</f>
        <v/>
      </c>
      <c r="K13" s="16" t="n"/>
      <c r="L13" s="17" t="n"/>
    </row>
    <row r="14" ht="20" customHeight="1">
      <c r="A14" s="15" t="inlineStr">
        <is>
          <t>411</t>
        </is>
      </c>
      <c r="B14" s="25" t="inlineStr">
        <is>
          <t>Créances adhérents</t>
        </is>
      </c>
      <c r="C14" s="26" t="n">
        <v>1500</v>
      </c>
      <c r="D14" s="2" t="n"/>
      <c r="E14" s="15" t="inlineStr">
        <is>
          <t>401</t>
        </is>
      </c>
      <c r="F14" s="25" t="inlineStr">
        <is>
          <t>Fournisseurs</t>
        </is>
      </c>
      <c r="G14" s="26" t="n">
        <v>700</v>
      </c>
      <c r="H14" s="2" t="n"/>
      <c r="I14" s="14" t="inlineStr">
        <is>
          <t>Fonds de roulement</t>
        </is>
      </c>
      <c r="J14" s="24">
        <f>G9+G10+G11+G12-SUM(C9:C13)</f>
        <v/>
      </c>
      <c r="K14" s="16" t="n"/>
      <c r="L14" s="17" t="n"/>
    </row>
    <row r="15" ht="20" customHeight="1">
      <c r="A15" s="18" t="inlineStr">
        <is>
          <t>416</t>
        </is>
      </c>
      <c r="B15" s="19" t="inlineStr">
        <is>
          <t>Créances diverses</t>
        </is>
      </c>
      <c r="C15" s="20" t="n">
        <v>600</v>
      </c>
      <c r="D15" s="2" t="n"/>
      <c r="E15" s="21" t="inlineStr">
        <is>
          <t>421</t>
        </is>
      </c>
      <c r="F15" s="22" t="inlineStr">
        <is>
          <t>Personnel</t>
        </is>
      </c>
      <c r="G15" s="23" t="n">
        <v>300</v>
      </c>
      <c r="H15" s="2" t="n"/>
      <c r="I15" s="2" t="n"/>
      <c r="J15" s="2" t="n"/>
      <c r="K15" s="2" t="n"/>
      <c r="L15" s="2" t="n"/>
    </row>
    <row r="16" ht="20" customHeight="1">
      <c r="A16" s="15" t="inlineStr">
        <is>
          <t>486</t>
        </is>
      </c>
      <c r="B16" s="25" t="inlineStr">
        <is>
          <t>Charges d’avance</t>
        </is>
      </c>
      <c r="C16" s="26" t="n">
        <v>300</v>
      </c>
      <c r="D16" s="2" t="n"/>
      <c r="E16" s="15" t="inlineStr">
        <is>
          <t>431</t>
        </is>
      </c>
      <c r="F16" s="25" t="inlineStr">
        <is>
          <t>Organismes sociaux</t>
        </is>
      </c>
      <c r="G16" s="26" t="n">
        <v>350</v>
      </c>
      <c r="H16" s="2" t="n"/>
      <c r="I16" s="29">
        <f>IF(C19=G19,"✓ ACTIF = PASSIF — BILAN ÉQUILIBRÉ","⚠ ÉCART À CORRIGER")</f>
        <v/>
      </c>
      <c r="J16" s="2" t="n"/>
      <c r="K16" s="2" t="n"/>
      <c r="L16" s="2" t="n"/>
    </row>
    <row r="17" ht="20" customHeight="1">
      <c r="A17" s="18" t="inlineStr">
        <is>
          <t>512</t>
        </is>
      </c>
      <c r="B17" s="19" t="inlineStr">
        <is>
          <t>Banque</t>
        </is>
      </c>
      <c r="C17" s="20" t="n">
        <v>18500</v>
      </c>
      <c r="D17" s="2" t="n"/>
      <c r="E17" s="21" t="inlineStr">
        <is>
          <t>447</t>
        </is>
      </c>
      <c r="F17" s="22" t="inlineStr">
        <is>
          <t>Impôts et taxes</t>
        </is>
      </c>
      <c r="G17" s="23" t="n">
        <v>150</v>
      </c>
      <c r="H17" s="2" t="n"/>
      <c r="I17" s="2" t="n"/>
      <c r="J17" s="2" t="n"/>
      <c r="K17" s="2" t="n"/>
      <c r="L17" s="2" t="n"/>
    </row>
    <row r="18" ht="20" customHeight="1">
      <c r="A18" s="15" t="inlineStr">
        <is>
          <t>531</t>
        </is>
      </c>
      <c r="B18" s="25" t="inlineStr">
        <is>
          <t>Caisse</t>
        </is>
      </c>
      <c r="C18" s="26" t="n">
        <v>1700</v>
      </c>
      <c r="D18" s="2" t="n"/>
      <c r="E18" s="15" t="inlineStr">
        <is>
          <t>467</t>
        </is>
      </c>
      <c r="F18" s="25" t="inlineStr">
        <is>
          <t>Autres dettes</t>
        </is>
      </c>
      <c r="G18" s="26" t="n">
        <v>100</v>
      </c>
      <c r="H18" s="2" t="n"/>
      <c r="I18" s="2" t="n"/>
      <c r="J18" s="2" t="n"/>
      <c r="K18" s="2" t="n"/>
      <c r="L18" s="2" t="n"/>
    </row>
    <row r="19" ht="20" customHeight="1">
      <c r="A19" s="30" t="n"/>
      <c r="B19" s="30" t="inlineStr">
        <is>
          <t>TOTAL ACTIF</t>
        </is>
      </c>
      <c r="C19" s="31">
        <f>SUM(C9:C18)</f>
        <v/>
      </c>
      <c r="D19" s="2" t="n"/>
      <c r="E19" s="32" t="n"/>
      <c r="F19" s="32" t="inlineStr">
        <is>
          <t>TOTAL PASSIF</t>
        </is>
      </c>
      <c r="G19" s="33">
        <f>SUM(G9:G18)</f>
        <v/>
      </c>
      <c r="H19" s="2" t="n"/>
      <c r="I19" s="2" t="n"/>
      <c r="J19" s="2" t="n"/>
      <c r="K19" s="2" t="n"/>
      <c r="L19" s="2" t="n"/>
    </row>
    <row r="20" ht="20" customHeight="1">
      <c r="A20" s="2" t="n"/>
      <c r="B20" s="2" t="n"/>
      <c r="C20" s="2" t="n"/>
      <c r="D20" s="2" t="n"/>
      <c r="E20" s="2" t="n"/>
      <c r="F20" s="2" t="n"/>
      <c r="G20" s="2" t="n"/>
      <c r="H20" s="2" t="n"/>
      <c r="I20" s="34" t="inlineStr">
        <is>
          <t>Répartition Actif</t>
        </is>
      </c>
      <c r="J20" s="34" t="n"/>
      <c r="K20" s="34" t="inlineStr">
        <is>
          <t>Montant</t>
        </is>
      </c>
      <c r="L20" s="34" t="n"/>
    </row>
    <row r="21" ht="20" customHeight="1">
      <c r="A21" s="2" t="n"/>
      <c r="B21" s="2" t="n"/>
      <c r="C21" s="2" t="n"/>
      <c r="D21" s="2" t="n"/>
      <c r="E21" s="2" t="n"/>
      <c r="F21" s="2" t="n"/>
      <c r="G21" s="2" t="n"/>
      <c r="H21" s="2" t="n"/>
      <c r="I21" s="25" t="inlineStr">
        <is>
          <t>Immobilisations</t>
        </is>
      </c>
      <c r="J21" s="25" t="n"/>
      <c r="K21" s="35">
        <f>SUM(C9:C13)</f>
        <v/>
      </c>
      <c r="L21" s="25" t="n"/>
    </row>
    <row r="22" ht="20" customHeight="1">
      <c r="A22" s="36" t="inlineStr">
        <is>
          <t>VALIDATION</t>
        </is>
      </c>
      <c r="B22" s="2" t="n"/>
      <c r="C22" s="2" t="n"/>
      <c r="D22" s="2" t="n"/>
      <c r="E22" s="2" t="n"/>
      <c r="F22" s="2" t="n"/>
      <c r="G22" s="2" t="n"/>
      <c r="H22" s="2" t="n"/>
      <c r="I22" s="25" t="inlineStr">
        <is>
          <t>Créances</t>
        </is>
      </c>
      <c r="J22" s="25" t="n"/>
      <c r="K22" s="35">
        <f>SUM(C14:C16)</f>
        <v/>
      </c>
      <c r="L22" s="25" t="n"/>
    </row>
    <row r="23" ht="20" customHeight="1">
      <c r="A23" s="3" t="inlineStr">
        <is>
          <t>Président
Signature</t>
        </is>
      </c>
      <c r="B23" s="2" t="n"/>
      <c r="C23" s="2" t="n"/>
      <c r="D23" s="3" t="inlineStr">
        <is>
          <t>Trésorier
Signature</t>
        </is>
      </c>
      <c r="E23" s="2" t="n"/>
      <c r="F23" s="3" t="inlineStr">
        <is>
          <t>Date / Cachet</t>
        </is>
      </c>
      <c r="G23" s="2" t="n"/>
      <c r="H23" s="2" t="n"/>
      <c r="I23" s="25" t="inlineStr">
        <is>
          <t>Trésorerie</t>
        </is>
      </c>
      <c r="J23" s="25" t="n"/>
      <c r="K23" s="35">
        <f>SUM(C17:C18)</f>
        <v/>
      </c>
      <c r="L23" s="25" t="n"/>
    </row>
    <row r="24" ht="20" customHeight="1">
      <c r="A24" s="2" t="n"/>
      <c r="B24" s="2" t="n"/>
      <c r="C24" s="2" t="n"/>
      <c r="D24" s="2" t="n"/>
      <c r="E24" s="2" t="n"/>
      <c r="F24" s="2" t="n"/>
      <c r="G24" s="2" t="n"/>
      <c r="H24" s="2" t="n"/>
      <c r="I24" s="25" t="inlineStr">
        <is>
          <t>Caisse</t>
        </is>
      </c>
      <c r="J24" s="25" t="n"/>
      <c r="K24" s="35">
        <f>C18</f>
        <v/>
      </c>
      <c r="L24" s="25" t="n"/>
    </row>
    <row r="25" ht="20" customHeight="1">
      <c r="A25" s="2" t="n"/>
      <c r="B25" s="2" t="n"/>
      <c r="C25" s="2" t="n"/>
      <c r="D25" s="2" t="n"/>
      <c r="E25" s="2" t="n"/>
      <c r="F25" s="2" t="n"/>
      <c r="G25" s="2" t="n"/>
      <c r="H25" s="2" t="n"/>
      <c r="I25" s="2" t="n"/>
      <c r="J25" s="2" t="n"/>
      <c r="K25" s="2" t="n"/>
      <c r="L25" s="2" t="n"/>
    </row>
    <row r="26" ht="20" customHeight="1"/>
    <row r="27" ht="20" customHeight="1"/>
    <row r="28" ht="20" customHeight="1"/>
    <row r="29" ht="20" customHeight="1"/>
    <row r="30" ht="20" customHeight="1"/>
    <row r="31" ht="20" customHeight="1"/>
    <row r="32" ht="20" customHeight="1"/>
    <row r="33" ht="20" customHeight="1"/>
    <row r="34" ht="20" customHeight="1"/>
    <row r="35" ht="20" customHeight="1"/>
  </sheetData>
  <mergeCells count="20">
    <mergeCell ref="A22:G22"/>
    <mergeCell ref="J11:L11"/>
    <mergeCell ref="A1:L2"/>
    <mergeCell ref="J12:L12"/>
    <mergeCell ref="E7:G7"/>
    <mergeCell ref="A23:C25"/>
    <mergeCell ref="J8:L8"/>
    <mergeCell ref="F23:G25"/>
    <mergeCell ref="I7:L7"/>
    <mergeCell ref="D4:F5"/>
    <mergeCell ref="J4:L5"/>
    <mergeCell ref="J14:L14"/>
    <mergeCell ref="J10:L10"/>
    <mergeCell ref="I16:L18"/>
    <mergeCell ref="J13:L13"/>
    <mergeCell ref="D23:E25"/>
    <mergeCell ref="A4:C5"/>
    <mergeCell ref="G4:I5"/>
    <mergeCell ref="J9:L9"/>
    <mergeCell ref="A7:C7"/>
  </mergeCells>
  <conditionalFormatting sqref="J9:L9">
    <cfRule type="cellIs" priority="1" operator="notEqual" dxfId="0">
      <formula>0</formula>
    </cfRule>
  </conditionalFormatting>
  <conditionalFormatting sqref="J12:L12">
    <cfRule type="cellIs" priority="2" operator="greaterThan" dxfId="0">
      <formula>0.25</formula>
    </cfRule>
  </conditionalFormatting>
  <pageMargins left="0.18" right="0.18" top="0.25" bottom="0.25" header="0.5" footer="0.5"/>
  <pageSetup orientation="landscape" paperSize="9" fitToHeight="1" fitToWidth="1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2026-06-03T03:24:32Z</dcterms:created>
  <dcterms:modified xmlns:dcterms="http://purl.org/dc/terms/" xmlns:xsi="http://www.w3.org/2001/XMLSchema-instance" xsi:type="dcterms:W3CDTF">2026-06-03T03:24:32Z</dcterms:modified>
</cp:coreProperties>
</file>