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dvanced Risk Regist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30"/>
    </font>
    <font>
      <b val="1"/>
      <color rgb="00FFFFFF"/>
      <sz val="12"/>
    </font>
    <font>
      <b val="1"/>
      <color rgb="00FFFFFF"/>
      <sz val="10"/>
    </font>
    <font>
      <color rgb="00FFFFFF"/>
      <sz val="10"/>
    </font>
  </fonts>
  <fills count="10">
    <fill>
      <patternFill/>
    </fill>
    <fill>
      <patternFill patternType="gray125"/>
    </fill>
    <fill>
      <patternFill patternType="solid">
        <fgColor rgb="00060F1E"/>
      </patternFill>
    </fill>
    <fill>
      <patternFill patternType="solid">
        <fgColor rgb="000F172A"/>
      </patternFill>
    </fill>
    <fill>
      <patternFill patternType="solid">
        <fgColor rgb="003B82F6"/>
      </patternFill>
    </fill>
    <fill>
      <patternFill patternType="solid">
        <fgColor rgb="008B5CF6"/>
      </patternFill>
    </fill>
    <fill>
      <patternFill patternType="solid">
        <fgColor rgb="0010B981"/>
      </patternFill>
    </fill>
    <fill>
      <patternFill patternType="solid">
        <fgColor rgb="00FB923C"/>
      </patternFill>
    </fill>
    <fill>
      <patternFill patternType="solid">
        <fgColor rgb="001E293B"/>
      </patternFill>
    </fill>
    <fill>
      <patternFill patternType="solid">
        <fgColor rgb="00111827"/>
      </patternFill>
    </fill>
  </fills>
  <borders count="2">
    <border>
      <left/>
      <right/>
      <top/>
      <bottom/>
      <diagonal/>
    </border>
    <border>
      <left style="thin">
        <color rgb="00334155"/>
      </left>
      <right style="thin">
        <color rgb="00334155"/>
      </right>
      <top style="thin">
        <color rgb="00334155"/>
      </top>
      <bottom style="thin">
        <color rgb="00334155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4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center" vertical="center"/>
    </xf>
    <xf numFmtId="0" fontId="2" fillId="6" borderId="1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/>
    </xf>
    <xf numFmtId="0" fontId="0" fillId="2" borderId="1" pivotButton="0" quotePrefix="0" xfId="0"/>
    <xf numFmtId="0" fontId="3" fillId="8" borderId="1" applyAlignment="1" pivotButton="0" quotePrefix="0" xfId="0">
      <alignment horizontal="center" vertical="center" wrapText="1"/>
    </xf>
    <xf numFmtId="0" fontId="4" fillId="9" borderId="1" applyAlignment="1" pivotButton="0" quotePrefix="0" xfId="0">
      <alignment horizontal="center" vertical="center" wrapText="1"/>
    </xf>
    <xf numFmtId="0" fontId="0" fillId="2" borderId="0" pivotButton="0" quotePrefix="0" xfId="0"/>
  </cellXfs>
  <cellStyles count="1">
    <cellStyle name="Normal" xfId="0" builtinId="0" hidden="0"/>
  </cellStyles>
  <dxfs count="4">
    <dxf>
      <font>
        <b val="1"/>
        <color rgb="00FFFFFF"/>
      </font>
      <fill>
        <patternFill patternType="solid">
          <fgColor rgb="00EF4444"/>
        </patternFill>
      </fill>
    </dxf>
    <dxf>
      <font>
        <b val="1"/>
        <color rgb="00FFFFFF"/>
      </font>
      <fill>
        <patternFill patternType="solid">
          <fgColor rgb="00FB923C"/>
        </patternFill>
      </fill>
    </dxf>
    <dxf>
      <font>
        <b val="1"/>
        <color rgb="00060F1E"/>
      </font>
      <fill>
        <patternFill patternType="solid">
          <fgColor rgb="00FACC15"/>
        </patternFill>
      </fill>
    </dxf>
    <dxf>
      <font>
        <b val="1"/>
        <color rgb="00FFFFFF"/>
      </font>
      <fill>
        <patternFill patternType="solid">
          <fgColor rgb="0010B98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AdvancedRiskRegister" displayName="AdvancedRiskRegister" ref="A7:X49" headerRowCount="1">
  <autoFilter ref="A7:X49"/>
  <tableColumns count="24">
    <tableColumn id="1" name="Risk ID"/>
    <tableColumn id="2" name="Risk Title"/>
    <tableColumn id="3" name="Category"/>
    <tableColumn id="4" name="Department"/>
    <tableColumn id="5" name="Owner"/>
    <tableColumn id="6" name="Probability"/>
    <tableColumn id="7" name="Impact"/>
    <tableColumn id="8" name="Inherent Score"/>
    <tableColumn id="9" name="Priority"/>
    <tableColumn id="10" name="Control Effectiveness"/>
    <tableColumn id="11" name="Residual Score"/>
    <tableColumn id="12" name="Residual Level"/>
    <tableColumn id="13" name="Mitigation Action"/>
    <tableColumn id="14" name="Action Owner"/>
    <tableColumn id="15" name="Due Date"/>
    <tableColumn id="16" name="Status"/>
    <tableColumn id="17" name="Last Review"/>
    <tableColumn id="18" name="Trend"/>
    <tableColumn id="19" name="Escalation"/>
    <tableColumn id="20" name="Business Impact"/>
    <tableColumn id="21" name="Likelihood Comment"/>
    <tableColumn id="22" name="Residual Exposure"/>
    <tableColumn id="23" name="Review Frequency"/>
    <tableColumn id="24" name="Executive Notes"/>
  </tableColumns>
  <tableStyleInfo name="TableStyleMedium2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60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</cols>
  <sheetData>
    <row r="1" ht="24" customHeight="1">
      <c r="A1" s="1" t="inlineStr">
        <is>
          <t>ADVANCED DYNAMIC RISK REGISTER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</row>
    <row r="2" ht="24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</row>
    <row r="3" ht="24" customHeight="1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  <c r="O3" s="2" t="n"/>
      <c r="P3" s="2" t="n"/>
      <c r="Q3" s="2" t="n"/>
      <c r="R3" s="2" t="n"/>
      <c r="S3" s="2" t="n"/>
      <c r="T3" s="2" t="n"/>
      <c r="U3" s="2" t="n"/>
      <c r="V3" s="2" t="n"/>
      <c r="W3" s="2" t="n"/>
      <c r="X3" s="2" t="n"/>
    </row>
    <row r="4" ht="24" customHeight="1">
      <c r="A4" s="3" t="inlineStr">
        <is>
          <t>RISK IDENTIFICATION</t>
        </is>
      </c>
      <c r="B4" s="2" t="n"/>
      <c r="C4" s="2" t="n"/>
      <c r="D4" s="2" t="n"/>
      <c r="E4" s="2" t="n"/>
      <c r="F4" s="2" t="n"/>
      <c r="G4" s="4" t="inlineStr">
        <is>
          <t>AUTOMATED SCORING</t>
        </is>
      </c>
      <c r="H4" s="2" t="n"/>
      <c r="I4" s="2" t="n"/>
      <c r="J4" s="2" t="n"/>
      <c r="K4" s="2" t="n"/>
      <c r="L4" s="2" t="n"/>
      <c r="M4" s="5" t="inlineStr">
        <is>
          <t>MITIGATION TRACKING</t>
        </is>
      </c>
      <c r="N4" s="2" t="n"/>
      <c r="O4" s="2" t="n"/>
      <c r="P4" s="2" t="n"/>
      <c r="Q4" s="2" t="n"/>
      <c r="R4" s="2" t="n"/>
      <c r="S4" s="6" t="inlineStr">
        <is>
          <t>GOVERNANCE &amp; REVIEW</t>
        </is>
      </c>
      <c r="T4" s="2" t="n"/>
      <c r="U4" s="2" t="n"/>
      <c r="V4" s="2" t="n"/>
      <c r="W4" s="2" t="n"/>
      <c r="X4" s="2" t="n"/>
    </row>
    <row r="5" ht="24" customHeight="1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  <c r="M5" s="2" t="n"/>
      <c r="N5" s="2" t="n"/>
      <c r="O5" s="2" t="n"/>
      <c r="P5" s="2" t="n"/>
      <c r="Q5" s="2" t="n"/>
      <c r="R5" s="2" t="n"/>
      <c r="S5" s="2" t="n"/>
      <c r="T5" s="2" t="n"/>
      <c r="U5" s="2" t="n"/>
      <c r="V5" s="2" t="n"/>
      <c r="W5" s="2" t="n"/>
      <c r="X5" s="2" t="n"/>
    </row>
    <row r="6" ht="24" customHeight="1">
      <c r="A6" s="7" t="n"/>
      <c r="B6" s="7" t="n"/>
      <c r="C6" s="7" t="n"/>
      <c r="D6" s="7" t="n"/>
      <c r="E6" s="7" t="n"/>
      <c r="F6" s="7" t="n"/>
      <c r="G6" s="7" t="n"/>
      <c r="H6" s="7" t="n"/>
      <c r="I6" s="7" t="n"/>
      <c r="J6" s="7" t="n"/>
      <c r="K6" s="7" t="n"/>
      <c r="L6" s="7" t="n"/>
      <c r="M6" s="7" t="n"/>
      <c r="N6" s="7" t="n"/>
      <c r="O6" s="7" t="n"/>
      <c r="P6" s="7" t="n"/>
      <c r="Q6" s="7" t="n"/>
      <c r="R6" s="7" t="n"/>
      <c r="S6" s="7" t="n"/>
      <c r="T6" s="7" t="n"/>
      <c r="U6" s="7" t="n"/>
      <c r="V6" s="7" t="n"/>
      <c r="W6" s="7" t="n"/>
      <c r="X6" s="7" t="n"/>
    </row>
    <row r="7" ht="24" customHeight="1">
      <c r="A7" s="8" t="inlineStr">
        <is>
          <t>Risk ID</t>
        </is>
      </c>
      <c r="B7" s="8" t="inlineStr">
        <is>
          <t>Risk Title</t>
        </is>
      </c>
      <c r="C7" s="8" t="inlineStr">
        <is>
          <t>Category</t>
        </is>
      </c>
      <c r="D7" s="8" t="inlineStr">
        <is>
          <t>Department</t>
        </is>
      </c>
      <c r="E7" s="8" t="inlineStr">
        <is>
          <t>Owner</t>
        </is>
      </c>
      <c r="F7" s="8" t="inlineStr">
        <is>
          <t>Probability</t>
        </is>
      </c>
      <c r="G7" s="8" t="inlineStr">
        <is>
          <t>Impact</t>
        </is>
      </c>
      <c r="H7" s="8" t="inlineStr">
        <is>
          <t>Inherent Score</t>
        </is>
      </c>
      <c r="I7" s="8" t="inlineStr">
        <is>
          <t>Priority</t>
        </is>
      </c>
      <c r="J7" s="8" t="inlineStr">
        <is>
          <t>Control Effectiveness</t>
        </is>
      </c>
      <c r="K7" s="8" t="inlineStr">
        <is>
          <t>Residual Score</t>
        </is>
      </c>
      <c r="L7" s="8" t="inlineStr">
        <is>
          <t>Residual Level</t>
        </is>
      </c>
      <c r="M7" s="8" t="inlineStr">
        <is>
          <t>Mitigation Action</t>
        </is>
      </c>
      <c r="N7" s="8" t="inlineStr">
        <is>
          <t>Action Owner</t>
        </is>
      </c>
      <c r="O7" s="8" t="inlineStr">
        <is>
          <t>Due Date</t>
        </is>
      </c>
      <c r="P7" s="8" t="inlineStr">
        <is>
          <t>Status</t>
        </is>
      </c>
      <c r="Q7" s="8" t="inlineStr">
        <is>
          <t>Last Review</t>
        </is>
      </c>
      <c r="R7" s="8" t="inlineStr">
        <is>
          <t>Trend</t>
        </is>
      </c>
      <c r="S7" s="8" t="inlineStr">
        <is>
          <t>Escalation</t>
        </is>
      </c>
      <c r="T7" s="8" t="inlineStr">
        <is>
          <t>Business Impact</t>
        </is>
      </c>
      <c r="U7" s="8" t="inlineStr">
        <is>
          <t>Likelihood Comment</t>
        </is>
      </c>
      <c r="V7" s="8" t="inlineStr">
        <is>
          <t>Residual Exposure</t>
        </is>
      </c>
      <c r="W7" s="8" t="inlineStr">
        <is>
          <t>Review Frequency</t>
        </is>
      </c>
      <c r="X7" s="8" t="inlineStr">
        <is>
          <t>Executive Notes</t>
        </is>
      </c>
    </row>
    <row r="8" ht="24" customHeight="1">
      <c r="A8" s="9" t="inlineStr">
        <is>
          <t>R001</t>
        </is>
      </c>
      <c r="B8" s="9" t="inlineStr">
        <is>
          <t>Cybersecurity Breach</t>
        </is>
      </c>
      <c r="C8" s="9" t="inlineStr">
        <is>
          <t>Cybersecurity</t>
        </is>
      </c>
      <c r="D8" s="9" t="inlineStr">
        <is>
          <t>IT</t>
        </is>
      </c>
      <c r="E8" s="9" t="inlineStr">
        <is>
          <t>Robert</t>
        </is>
      </c>
      <c r="F8" s="9" t="n">
        <v>5</v>
      </c>
      <c r="G8" s="9" t="n">
        <v>4</v>
      </c>
      <c r="H8" s="9">
        <f>F8*G8</f>
        <v/>
      </c>
      <c r="I8" s="9">
        <f>IF(H8&gt;=20,"Critical",IF(H8&gt;=12,"High",IF(H8&gt;=6,"Medium","Low")))</f>
        <v/>
      </c>
      <c r="J8" s="9" t="inlineStr">
        <is>
          <t>Weak</t>
        </is>
      </c>
      <c r="K8" s="9">
        <f>ROUND(H8*IF(J8="Strong",0.4,IF(J8="Partial",0.7,1)),0)</f>
        <v/>
      </c>
      <c r="L8" s="9">
        <f>IF(K8&gt;=20,"Critical",IF(K8&gt;=12,"High",IF(K8&gt;=6,"Medium","Low")))</f>
        <v/>
      </c>
      <c r="M8" s="9" t="inlineStr">
        <is>
          <t>Deploy MFA</t>
        </is>
      </c>
      <c r="N8" s="9" t="inlineStr">
        <is>
          <t>James</t>
        </is>
      </c>
      <c r="O8" s="9" t="inlineStr">
        <is>
          <t>2026-06-15</t>
        </is>
      </c>
      <c r="P8" s="9" t="inlineStr">
        <is>
          <t>Open</t>
        </is>
      </c>
      <c r="Q8" s="9" t="inlineStr">
        <is>
          <t>2026-05-20</t>
        </is>
      </c>
      <c r="R8" s="9" t="inlineStr">
        <is>
          <t>↑</t>
        </is>
      </c>
      <c r="S8" s="9" t="inlineStr">
        <is>
          <t>Critical</t>
        </is>
      </c>
      <c r="T8" s="9" t="inlineStr">
        <is>
          <t>Severe operational disruption</t>
        </is>
      </c>
      <c r="U8" s="9" t="inlineStr">
        <is>
          <t>External threat activity</t>
        </is>
      </c>
      <c r="V8" s="9" t="inlineStr">
        <is>
          <t>High</t>
        </is>
      </c>
      <c r="W8" s="9" t="inlineStr">
        <is>
          <t>Monthly</t>
        </is>
      </c>
      <c r="X8" s="9" t="inlineStr">
        <is>
          <t>Board escalation required</t>
        </is>
      </c>
    </row>
    <row r="9" ht="24" customHeight="1">
      <c r="A9" s="9" t="inlineStr">
        <is>
          <t>R002</t>
        </is>
      </c>
      <c r="B9" s="9" t="inlineStr">
        <is>
          <t>Supplier Delay</t>
        </is>
      </c>
      <c r="C9" s="9" t="inlineStr">
        <is>
          <t>Operational</t>
        </is>
      </c>
      <c r="D9" s="9" t="inlineStr">
        <is>
          <t>Supply</t>
        </is>
      </c>
      <c r="E9" s="9" t="inlineStr">
        <is>
          <t>Mary</t>
        </is>
      </c>
      <c r="F9" s="9" t="n">
        <v>4</v>
      </c>
      <c r="G9" s="9" t="n">
        <v>4</v>
      </c>
      <c r="H9" s="9">
        <f>F9*G9</f>
        <v/>
      </c>
      <c r="I9" s="9">
        <f>IF(H9&gt;=20,"Critical",IF(H9&gt;=12,"High",IF(H9&gt;=6,"Medium","Low")))</f>
        <v/>
      </c>
      <c r="J9" s="9" t="inlineStr">
        <is>
          <t>Partial</t>
        </is>
      </c>
      <c r="K9" s="9">
        <f>ROUND(H9*IF(J9="Strong",0.4,IF(J9="Partial",0.7,1)),0)</f>
        <v/>
      </c>
      <c r="L9" s="9">
        <f>IF(K9&gt;=20,"Critical",IF(K9&gt;=12,"High",IF(K9&gt;=6,"Medium","Low")))</f>
        <v/>
      </c>
      <c r="M9" s="9" t="inlineStr">
        <is>
          <t>Diversify suppliers</t>
        </is>
      </c>
      <c r="N9" s="9" t="inlineStr">
        <is>
          <t>Laura</t>
        </is>
      </c>
      <c r="O9" s="9" t="inlineStr">
        <is>
          <t>2026-06-30</t>
        </is>
      </c>
      <c r="P9" s="9" t="inlineStr">
        <is>
          <t>Open</t>
        </is>
      </c>
      <c r="Q9" s="9" t="inlineStr">
        <is>
          <t>2026-05-18</t>
        </is>
      </c>
      <c r="R9" s="9" t="inlineStr">
        <is>
          <t>→</t>
        </is>
      </c>
      <c r="S9" s="9" t="inlineStr">
        <is>
          <t>High</t>
        </is>
      </c>
      <c r="T9" s="9" t="inlineStr">
        <is>
          <t>Production interruption</t>
        </is>
      </c>
      <c r="U9" s="9" t="inlineStr">
        <is>
          <t>Single supplier dependency</t>
        </is>
      </c>
      <c r="V9" s="9" t="inlineStr">
        <is>
          <t>Medium</t>
        </is>
      </c>
      <c r="W9" s="9" t="inlineStr">
        <is>
          <t>Monthly</t>
        </is>
      </c>
      <c r="X9" s="9" t="inlineStr">
        <is>
          <t>Monitor logistics exposure</t>
        </is>
      </c>
    </row>
    <row r="10" ht="24" customHeight="1">
      <c r="A10" s="9" t="inlineStr">
        <is>
          <t>R003</t>
        </is>
      </c>
      <c r="B10" s="9" t="inlineStr">
        <is>
          <t>Compliance Failure</t>
        </is>
      </c>
      <c r="C10" s="9" t="inlineStr">
        <is>
          <t>Compliance</t>
        </is>
      </c>
      <c r="D10" s="9" t="inlineStr">
        <is>
          <t>Legal</t>
        </is>
      </c>
      <c r="E10" s="9" t="inlineStr">
        <is>
          <t>Trevor</t>
        </is>
      </c>
      <c r="F10" s="9" t="n">
        <v>3</v>
      </c>
      <c r="G10" s="9" t="n">
        <v>4</v>
      </c>
      <c r="H10" s="9">
        <f>F10*G10</f>
        <v/>
      </c>
      <c r="I10" s="9">
        <f>IF(H10&gt;=20,"Critical",IF(H10&gt;=12,"High",IF(H10&gt;=6,"Medium","Low")))</f>
        <v/>
      </c>
      <c r="J10" s="9" t="inlineStr">
        <is>
          <t>Strong</t>
        </is>
      </c>
      <c r="K10" s="9">
        <f>ROUND(H10*IF(J10="Strong",0.4,IF(J10="Partial",0.7,1)),0)</f>
        <v/>
      </c>
      <c r="L10" s="9">
        <f>IF(K10&gt;=20,"Critical",IF(K10&gt;=12,"High",IF(K10&gt;=6,"Medium","Low")))</f>
        <v/>
      </c>
      <c r="M10" s="9" t="inlineStr">
        <is>
          <t>Internal audit</t>
        </is>
      </c>
      <c r="N10" s="9" t="inlineStr">
        <is>
          <t>Emma</t>
        </is>
      </c>
      <c r="O10" s="9" t="inlineStr">
        <is>
          <t>2026-06-10</t>
        </is>
      </c>
      <c r="P10" s="9" t="inlineStr">
        <is>
          <t>Controlled</t>
        </is>
      </c>
      <c r="Q10" s="9" t="inlineStr">
        <is>
          <t>2026-05-16</t>
        </is>
      </c>
      <c r="R10" s="9" t="inlineStr">
        <is>
          <t>↓</t>
        </is>
      </c>
      <c r="S10" s="9" t="inlineStr">
        <is>
          <t>Medium</t>
        </is>
      </c>
      <c r="T10" s="9" t="inlineStr">
        <is>
          <t>Regulatory penalty</t>
        </is>
      </c>
      <c r="U10" s="9" t="inlineStr">
        <is>
          <t>Documentation inconsistency</t>
        </is>
      </c>
      <c r="V10" s="9" t="inlineStr">
        <is>
          <t>Low</t>
        </is>
      </c>
      <c r="W10" s="9" t="inlineStr">
        <is>
          <t>Quarterly</t>
        </is>
      </c>
      <c r="X10" s="9" t="inlineStr">
        <is>
          <t>Stable control environment</t>
        </is>
      </c>
    </row>
    <row r="11" ht="24" customHeight="1">
      <c r="A11" s="9" t="inlineStr">
        <is>
          <t>R004</t>
        </is>
      </c>
      <c r="B11" s="9" t="inlineStr">
        <is>
          <t>Financial Fraud</t>
        </is>
      </c>
      <c r="C11" s="9" t="inlineStr">
        <is>
          <t>Financial</t>
        </is>
      </c>
      <c r="D11" s="9" t="inlineStr">
        <is>
          <t>Finance</t>
        </is>
      </c>
      <c r="E11" s="9" t="inlineStr">
        <is>
          <t>Anna</t>
        </is>
      </c>
      <c r="F11" s="9" t="n">
        <v>5</v>
      </c>
      <c r="G11" s="9" t="n">
        <v>5</v>
      </c>
      <c r="H11" s="9">
        <f>F11*G11</f>
        <v/>
      </c>
      <c r="I11" s="9">
        <f>IF(H11&gt;=20,"Critical",IF(H11&gt;=12,"High",IF(H11&gt;=6,"Medium","Low")))</f>
        <v/>
      </c>
      <c r="J11" s="9" t="inlineStr">
        <is>
          <t>Weak</t>
        </is>
      </c>
      <c r="K11" s="9">
        <f>ROUND(H11*IF(J11="Strong",0.4,IF(J11="Partial",0.7,1)),0)</f>
        <v/>
      </c>
      <c r="L11" s="9">
        <f>IF(K11&gt;=20,"Critical",IF(K11&gt;=12,"High",IF(K11&gt;=6,"Medium","Low")))</f>
        <v/>
      </c>
      <c r="M11" s="9" t="inlineStr">
        <is>
          <t>Strengthen approval controls</t>
        </is>
      </c>
      <c r="N11" s="9" t="inlineStr">
        <is>
          <t>Daniel</t>
        </is>
      </c>
      <c r="O11" s="9" t="inlineStr">
        <is>
          <t>2026-06-05</t>
        </is>
      </c>
      <c r="P11" s="9" t="inlineStr">
        <is>
          <t>Open</t>
        </is>
      </c>
      <c r="Q11" s="9" t="inlineStr">
        <is>
          <t>2026-05-22</t>
        </is>
      </c>
      <c r="R11" s="9" t="inlineStr">
        <is>
          <t>↑</t>
        </is>
      </c>
      <c r="S11" s="9" t="inlineStr">
        <is>
          <t>Critical</t>
        </is>
      </c>
      <c r="T11" s="9" t="inlineStr">
        <is>
          <t>Financial losses</t>
        </is>
      </c>
      <c r="U11" s="9" t="inlineStr">
        <is>
          <t>Suspicious transactions</t>
        </is>
      </c>
      <c r="V11" s="9" t="inlineStr">
        <is>
          <t>Critical</t>
        </is>
      </c>
      <c r="W11" s="9" t="inlineStr">
        <is>
          <t>Weekly</t>
        </is>
      </c>
      <c r="X11" s="9" t="inlineStr">
        <is>
          <t>Executive supervision active</t>
        </is>
      </c>
    </row>
    <row r="12" ht="24" customHeight="1">
      <c r="A12" s="9" t="inlineStr">
        <is>
          <t>R005</t>
        </is>
      </c>
      <c r="B12" s="9" t="inlineStr">
        <is>
          <t>Infrastructure Failure</t>
        </is>
      </c>
      <c r="C12" s="9" t="inlineStr">
        <is>
          <t>IT</t>
        </is>
      </c>
      <c r="D12" s="9" t="inlineStr">
        <is>
          <t>Infrastructure</t>
        </is>
      </c>
      <c r="E12" s="9" t="inlineStr">
        <is>
          <t>James</t>
        </is>
      </c>
      <c r="F12" s="9" t="n">
        <v>4</v>
      </c>
      <c r="G12" s="9" t="n">
        <v>3</v>
      </c>
      <c r="H12" s="9">
        <f>F12*G12</f>
        <v/>
      </c>
      <c r="I12" s="9">
        <f>IF(H12&gt;=20,"Critical",IF(H12&gt;=12,"High",IF(H12&gt;=6,"Medium","Low")))</f>
        <v/>
      </c>
      <c r="J12" s="9" t="inlineStr">
        <is>
          <t>Partial</t>
        </is>
      </c>
      <c r="K12" s="9">
        <f>ROUND(H12*IF(J12="Strong",0.4,IF(J12="Partial",0.7,1)),0)</f>
        <v/>
      </c>
      <c r="L12" s="9">
        <f>IF(K12&gt;=20,"Critical",IF(K12&gt;=12,"High",IF(K12&gt;=6,"Medium","Low")))</f>
        <v/>
      </c>
      <c r="M12" s="9" t="inlineStr">
        <is>
          <t>Preventive maintenance</t>
        </is>
      </c>
      <c r="N12" s="9" t="inlineStr">
        <is>
          <t>Sophie</t>
        </is>
      </c>
      <c r="O12" s="9" t="inlineStr">
        <is>
          <t>2026-07-01</t>
        </is>
      </c>
      <c r="P12" s="9" t="inlineStr">
        <is>
          <t>In Progress</t>
        </is>
      </c>
      <c r="Q12" s="9" t="inlineStr">
        <is>
          <t>2026-05-14</t>
        </is>
      </c>
      <c r="R12" s="9" t="inlineStr">
        <is>
          <t>→</t>
        </is>
      </c>
      <c r="S12" s="9" t="inlineStr">
        <is>
          <t>High</t>
        </is>
      </c>
      <c r="T12" s="9" t="inlineStr">
        <is>
          <t>Service interruption</t>
        </is>
      </c>
      <c r="U12" s="9" t="inlineStr">
        <is>
          <t>Recurring outages</t>
        </is>
      </c>
      <c r="V12" s="9" t="inlineStr">
        <is>
          <t>Medium</t>
        </is>
      </c>
      <c r="W12" s="9" t="inlineStr">
        <is>
          <t>Monthly</t>
        </is>
      </c>
      <c r="X12" s="9" t="inlineStr">
        <is>
          <t>Requires infrastructure investment</t>
        </is>
      </c>
    </row>
    <row r="13" ht="24" customHeight="1">
      <c r="A13" s="9">
        <f>IF(B13&lt;&gt;"","R"&amp;TEXT(ROW()-7,"000"),"")</f>
        <v/>
      </c>
      <c r="B13" s="9" t="n"/>
      <c r="C13" s="9" t="n"/>
      <c r="D13" s="9" t="n"/>
      <c r="E13" s="9" t="n"/>
      <c r="F13" s="9" t="n"/>
      <c r="G13" s="9" t="n"/>
      <c r="H13" s="9">
        <f>IF(OR(F13="",G13=""),"",F13*G13)</f>
        <v/>
      </c>
      <c r="I13" s="9">
        <f>IF(H13="","",IF(H13&gt;=20,"Critical",IF(H13&gt;=12,"High",IF(H13&gt;=6,"Medium","Low"))))</f>
        <v/>
      </c>
      <c r="J13" s="9" t="n"/>
      <c r="K13" s="9">
        <f>IF(H13="","",ROUND(H13*IF(J13="Strong",0.4,IF(J13="Partial",0.7,1)),0))</f>
        <v/>
      </c>
      <c r="L13" s="9">
        <f>IF(K13="","",IF(K13&gt;=20,"Critical",IF(K13&gt;=12,"High",IF(K13&gt;=6,"Medium","Low"))))</f>
        <v/>
      </c>
      <c r="M13" s="9" t="n"/>
      <c r="N13" s="9" t="n"/>
      <c r="O13" s="9" t="n"/>
      <c r="P13" s="9" t="n"/>
      <c r="Q13" s="9" t="n"/>
      <c r="R13" s="9" t="n"/>
      <c r="S13" s="9" t="n"/>
      <c r="T13" s="9" t="n"/>
      <c r="U13" s="9" t="n"/>
      <c r="V13" s="9" t="n"/>
      <c r="W13" s="9" t="n"/>
      <c r="X13" s="9" t="n"/>
    </row>
    <row r="14" ht="24" customHeight="1">
      <c r="A14" s="9">
        <f>IF(B14&lt;&gt;"","R"&amp;TEXT(ROW()-7,"000"),"")</f>
        <v/>
      </c>
      <c r="B14" s="9" t="n"/>
      <c r="C14" s="9" t="n"/>
      <c r="D14" s="9" t="n"/>
      <c r="E14" s="9" t="n"/>
      <c r="F14" s="9" t="n"/>
      <c r="G14" s="9" t="n"/>
      <c r="H14" s="9">
        <f>IF(OR(F14="",G14=""),"",F14*G14)</f>
        <v/>
      </c>
      <c r="I14" s="9">
        <f>IF(H14="","",IF(H14&gt;=20,"Critical",IF(H14&gt;=12,"High",IF(H14&gt;=6,"Medium","Low"))))</f>
        <v/>
      </c>
      <c r="J14" s="9" t="n"/>
      <c r="K14" s="9">
        <f>IF(H14="","",ROUND(H14*IF(J14="Strong",0.4,IF(J14="Partial",0.7,1)),0))</f>
        <v/>
      </c>
      <c r="L14" s="9">
        <f>IF(K14="","",IF(K14&gt;=20,"Critical",IF(K14&gt;=12,"High",IF(K14&gt;=6,"Medium","Low"))))</f>
        <v/>
      </c>
      <c r="M14" s="9" t="n"/>
      <c r="N14" s="9" t="n"/>
      <c r="O14" s="9" t="n"/>
      <c r="P14" s="9" t="n"/>
      <c r="Q14" s="9" t="n"/>
      <c r="R14" s="9" t="n"/>
      <c r="S14" s="9" t="n"/>
      <c r="T14" s="9" t="n"/>
      <c r="U14" s="9" t="n"/>
      <c r="V14" s="9" t="n"/>
      <c r="W14" s="9" t="n"/>
      <c r="X14" s="9" t="n"/>
    </row>
    <row r="15" ht="24" customHeight="1">
      <c r="A15" s="9">
        <f>IF(B15&lt;&gt;"","R"&amp;TEXT(ROW()-7,"000"),"")</f>
        <v/>
      </c>
      <c r="B15" s="9" t="n"/>
      <c r="C15" s="9" t="n"/>
      <c r="D15" s="9" t="n"/>
      <c r="E15" s="9" t="n"/>
      <c r="F15" s="9" t="n"/>
      <c r="G15" s="9" t="n"/>
      <c r="H15" s="9">
        <f>IF(OR(F15="",G15=""),"",F15*G15)</f>
        <v/>
      </c>
      <c r="I15" s="9">
        <f>IF(H15="","",IF(H15&gt;=20,"Critical",IF(H15&gt;=12,"High",IF(H15&gt;=6,"Medium","Low"))))</f>
        <v/>
      </c>
      <c r="J15" s="9" t="n"/>
      <c r="K15" s="9">
        <f>IF(H15="","",ROUND(H15*IF(J15="Strong",0.4,IF(J15="Partial",0.7,1)),0))</f>
        <v/>
      </c>
      <c r="L15" s="9">
        <f>IF(K15="","",IF(K15&gt;=20,"Critical",IF(K15&gt;=12,"High",IF(K15&gt;=6,"Medium","Low"))))</f>
        <v/>
      </c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</row>
    <row r="16" ht="24" customHeight="1">
      <c r="A16" s="9">
        <f>IF(B16&lt;&gt;"","R"&amp;TEXT(ROW()-7,"000"),"")</f>
        <v/>
      </c>
      <c r="B16" s="9" t="n"/>
      <c r="C16" s="9" t="n"/>
      <c r="D16" s="9" t="n"/>
      <c r="E16" s="9" t="n"/>
      <c r="F16" s="9" t="n"/>
      <c r="G16" s="9" t="n"/>
      <c r="H16" s="9">
        <f>IF(OR(F16="",G16=""),"",F16*G16)</f>
        <v/>
      </c>
      <c r="I16" s="9">
        <f>IF(H16="","",IF(H16&gt;=20,"Critical",IF(H16&gt;=12,"High",IF(H16&gt;=6,"Medium","Low"))))</f>
        <v/>
      </c>
      <c r="J16" s="9" t="n"/>
      <c r="K16" s="9">
        <f>IF(H16="","",ROUND(H16*IF(J16="Strong",0.4,IF(J16="Partial",0.7,1)),0))</f>
        <v/>
      </c>
      <c r="L16" s="9">
        <f>IF(K16="","",IF(K16&gt;=20,"Critical",IF(K16&gt;=12,"High",IF(K16&gt;=6,"Medium","Low"))))</f>
        <v/>
      </c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</row>
    <row r="17" ht="24" customHeight="1">
      <c r="A17" s="9">
        <f>IF(B17&lt;&gt;"","R"&amp;TEXT(ROW()-7,"000"),"")</f>
        <v/>
      </c>
      <c r="B17" s="9" t="n"/>
      <c r="C17" s="9" t="n"/>
      <c r="D17" s="9" t="n"/>
      <c r="E17" s="9" t="n"/>
      <c r="F17" s="9" t="n"/>
      <c r="G17" s="9" t="n"/>
      <c r="H17" s="9">
        <f>IF(OR(F17="",G17=""),"",F17*G17)</f>
        <v/>
      </c>
      <c r="I17" s="9">
        <f>IF(H17="","",IF(H17&gt;=20,"Critical",IF(H17&gt;=12,"High",IF(H17&gt;=6,"Medium","Low"))))</f>
        <v/>
      </c>
      <c r="J17" s="9" t="n"/>
      <c r="K17" s="9">
        <f>IF(H17="","",ROUND(H17*IF(J17="Strong",0.4,IF(J17="Partial",0.7,1)),0))</f>
        <v/>
      </c>
      <c r="L17" s="9">
        <f>IF(K17="","",IF(K17&gt;=20,"Critical",IF(K17&gt;=12,"High",IF(K17&gt;=6,"Medium","Low"))))</f>
        <v/>
      </c>
      <c r="M17" s="9" t="n"/>
      <c r="N17" s="9" t="n"/>
      <c r="O17" s="9" t="n"/>
      <c r="P17" s="9" t="n"/>
      <c r="Q17" s="9" t="n"/>
      <c r="R17" s="9" t="n"/>
      <c r="S17" s="9" t="n"/>
      <c r="T17" s="9" t="n"/>
      <c r="U17" s="9" t="n"/>
      <c r="V17" s="9" t="n"/>
      <c r="W17" s="9" t="n"/>
      <c r="X17" s="9" t="n"/>
    </row>
    <row r="18" ht="24" customHeight="1">
      <c r="A18" s="9">
        <f>IF(B18&lt;&gt;"","R"&amp;TEXT(ROW()-7,"000"),"")</f>
        <v/>
      </c>
      <c r="B18" s="9" t="n"/>
      <c r="C18" s="9" t="n"/>
      <c r="D18" s="9" t="n"/>
      <c r="E18" s="9" t="n"/>
      <c r="F18" s="9" t="n"/>
      <c r="G18" s="9" t="n"/>
      <c r="H18" s="9">
        <f>IF(OR(F18="",G18=""),"",F18*G18)</f>
        <v/>
      </c>
      <c r="I18" s="9">
        <f>IF(H18="","",IF(H18&gt;=20,"Critical",IF(H18&gt;=12,"High",IF(H18&gt;=6,"Medium","Low"))))</f>
        <v/>
      </c>
      <c r="J18" s="9" t="n"/>
      <c r="K18" s="9">
        <f>IF(H18="","",ROUND(H18*IF(J18="Strong",0.4,IF(J18="Partial",0.7,1)),0))</f>
        <v/>
      </c>
      <c r="L18" s="9">
        <f>IF(K18="","",IF(K18&gt;=20,"Critical",IF(K18&gt;=12,"High",IF(K18&gt;=6,"Medium","Low"))))</f>
        <v/>
      </c>
      <c r="M18" s="9" t="n"/>
      <c r="N18" s="9" t="n"/>
      <c r="O18" s="9" t="n"/>
      <c r="P18" s="9" t="n"/>
      <c r="Q18" s="9" t="n"/>
      <c r="R18" s="9" t="n"/>
      <c r="S18" s="9" t="n"/>
      <c r="T18" s="9" t="n"/>
      <c r="U18" s="9" t="n"/>
      <c r="V18" s="9" t="n"/>
      <c r="W18" s="9" t="n"/>
      <c r="X18" s="9" t="n"/>
    </row>
    <row r="19" ht="24" customHeight="1">
      <c r="A19" s="9">
        <f>IF(B19&lt;&gt;"","R"&amp;TEXT(ROW()-7,"000"),"")</f>
        <v/>
      </c>
      <c r="B19" s="9" t="n"/>
      <c r="C19" s="9" t="n"/>
      <c r="D19" s="9" t="n"/>
      <c r="E19" s="9" t="n"/>
      <c r="F19" s="9" t="n"/>
      <c r="G19" s="9" t="n"/>
      <c r="H19" s="9">
        <f>IF(OR(F19="",G19=""),"",F19*G19)</f>
        <v/>
      </c>
      <c r="I19" s="9">
        <f>IF(H19="","",IF(H19&gt;=20,"Critical",IF(H19&gt;=12,"High",IF(H19&gt;=6,"Medium","Low"))))</f>
        <v/>
      </c>
      <c r="J19" s="9" t="n"/>
      <c r="K19" s="9">
        <f>IF(H19="","",ROUND(H19*IF(J19="Strong",0.4,IF(J19="Partial",0.7,1)),0))</f>
        <v/>
      </c>
      <c r="L19" s="9">
        <f>IF(K19="","",IF(K19&gt;=20,"Critical",IF(K19&gt;=12,"High",IF(K19&gt;=6,"Medium","Low"))))</f>
        <v/>
      </c>
      <c r="M19" s="9" t="n"/>
      <c r="N19" s="9" t="n"/>
      <c r="O19" s="9" t="n"/>
      <c r="P19" s="9" t="n"/>
      <c r="Q19" s="9" t="n"/>
      <c r="R19" s="9" t="n"/>
      <c r="S19" s="9" t="n"/>
      <c r="T19" s="9" t="n"/>
      <c r="U19" s="9" t="n"/>
      <c r="V19" s="9" t="n"/>
      <c r="W19" s="9" t="n"/>
      <c r="X19" s="9" t="n"/>
    </row>
    <row r="20" ht="24" customHeight="1">
      <c r="A20" s="9">
        <f>IF(B20&lt;&gt;"","R"&amp;TEXT(ROW()-7,"000"),"")</f>
        <v/>
      </c>
      <c r="B20" s="9" t="n"/>
      <c r="C20" s="9" t="n"/>
      <c r="D20" s="9" t="n"/>
      <c r="E20" s="9" t="n"/>
      <c r="F20" s="9" t="n"/>
      <c r="G20" s="9" t="n"/>
      <c r="H20" s="9">
        <f>IF(OR(F20="",G20=""),"",F20*G20)</f>
        <v/>
      </c>
      <c r="I20" s="9">
        <f>IF(H20="","",IF(H20&gt;=20,"Critical",IF(H20&gt;=12,"High",IF(H20&gt;=6,"Medium","Low"))))</f>
        <v/>
      </c>
      <c r="J20" s="9" t="n"/>
      <c r="K20" s="9">
        <f>IF(H20="","",ROUND(H20*IF(J20="Strong",0.4,IF(J20="Partial",0.7,1)),0))</f>
        <v/>
      </c>
      <c r="L20" s="9">
        <f>IF(K20="","",IF(K20&gt;=20,"Critical",IF(K20&gt;=12,"High",IF(K20&gt;=6,"Medium","Low"))))</f>
        <v/>
      </c>
      <c r="M20" s="9" t="n"/>
      <c r="N20" s="9" t="n"/>
      <c r="O20" s="9" t="n"/>
      <c r="P20" s="9" t="n"/>
      <c r="Q20" s="9" t="n"/>
      <c r="R20" s="9" t="n"/>
      <c r="S20" s="9" t="n"/>
      <c r="T20" s="9" t="n"/>
      <c r="U20" s="9" t="n"/>
      <c r="V20" s="9" t="n"/>
      <c r="W20" s="9" t="n"/>
      <c r="X20" s="9" t="n"/>
    </row>
    <row r="21" ht="24" customHeight="1">
      <c r="A21" s="9">
        <f>IF(B21&lt;&gt;"","R"&amp;TEXT(ROW()-7,"000"),"")</f>
        <v/>
      </c>
      <c r="B21" s="9" t="n"/>
      <c r="C21" s="9" t="n"/>
      <c r="D21" s="9" t="n"/>
      <c r="E21" s="9" t="n"/>
      <c r="F21" s="9" t="n"/>
      <c r="G21" s="9" t="n"/>
      <c r="H21" s="9">
        <f>IF(OR(F21="",G21=""),"",F21*G21)</f>
        <v/>
      </c>
      <c r="I21" s="9">
        <f>IF(H21="","",IF(H21&gt;=20,"Critical",IF(H21&gt;=12,"High",IF(H21&gt;=6,"Medium","Low"))))</f>
        <v/>
      </c>
      <c r="J21" s="9" t="n"/>
      <c r="K21" s="9">
        <f>IF(H21="","",ROUND(H21*IF(J21="Strong",0.4,IF(J21="Partial",0.7,1)),0))</f>
        <v/>
      </c>
      <c r="L21" s="9">
        <f>IF(K21="","",IF(K21&gt;=20,"Critical",IF(K21&gt;=12,"High",IF(K21&gt;=6,"Medium","Low"))))</f>
        <v/>
      </c>
      <c r="M21" s="9" t="n"/>
      <c r="N21" s="9" t="n"/>
      <c r="O21" s="9" t="n"/>
      <c r="P21" s="9" t="n"/>
      <c r="Q21" s="9" t="n"/>
      <c r="R21" s="9" t="n"/>
      <c r="S21" s="9" t="n"/>
      <c r="T21" s="9" t="n"/>
      <c r="U21" s="9" t="n"/>
      <c r="V21" s="9" t="n"/>
      <c r="W21" s="9" t="n"/>
      <c r="X21" s="9" t="n"/>
    </row>
    <row r="22" ht="24" customHeight="1">
      <c r="A22" s="9">
        <f>IF(B22&lt;&gt;"","R"&amp;TEXT(ROW()-7,"000"),"")</f>
        <v/>
      </c>
      <c r="B22" s="9" t="n"/>
      <c r="C22" s="9" t="n"/>
      <c r="D22" s="9" t="n"/>
      <c r="E22" s="9" t="n"/>
      <c r="F22" s="9" t="n"/>
      <c r="G22" s="9" t="n"/>
      <c r="H22" s="9">
        <f>IF(OR(F22="",G22=""),"",F22*G22)</f>
        <v/>
      </c>
      <c r="I22" s="9">
        <f>IF(H22="","",IF(H22&gt;=20,"Critical",IF(H22&gt;=12,"High",IF(H22&gt;=6,"Medium","Low"))))</f>
        <v/>
      </c>
      <c r="J22" s="9" t="n"/>
      <c r="K22" s="9">
        <f>IF(H22="","",ROUND(H22*IF(J22="Strong",0.4,IF(J22="Partial",0.7,1)),0))</f>
        <v/>
      </c>
      <c r="L22" s="9">
        <f>IF(K22="","",IF(K22&gt;=20,"Critical",IF(K22&gt;=12,"High",IF(K22&gt;=6,"Medium","Low"))))</f>
        <v/>
      </c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</row>
    <row r="23" ht="24" customHeight="1">
      <c r="A23" s="9">
        <f>IF(B23&lt;&gt;"","R"&amp;TEXT(ROW()-7,"000"),"")</f>
        <v/>
      </c>
      <c r="B23" s="9" t="n"/>
      <c r="C23" s="9" t="n"/>
      <c r="D23" s="9" t="n"/>
      <c r="E23" s="9" t="n"/>
      <c r="F23" s="9" t="n"/>
      <c r="G23" s="9" t="n"/>
      <c r="H23" s="9">
        <f>IF(OR(F23="",G23=""),"",F23*G23)</f>
        <v/>
      </c>
      <c r="I23" s="9">
        <f>IF(H23="","",IF(H23&gt;=20,"Critical",IF(H23&gt;=12,"High",IF(H23&gt;=6,"Medium","Low"))))</f>
        <v/>
      </c>
      <c r="J23" s="9" t="n"/>
      <c r="K23" s="9">
        <f>IF(H23="","",ROUND(H23*IF(J23="Strong",0.4,IF(J23="Partial",0.7,1)),0))</f>
        <v/>
      </c>
      <c r="L23" s="9">
        <f>IF(K23="","",IF(K23&gt;=20,"Critical",IF(K23&gt;=12,"High",IF(K23&gt;=6,"Medium","Low"))))</f>
        <v/>
      </c>
      <c r="M23" s="9" t="n"/>
      <c r="N23" s="9" t="n"/>
      <c r="O23" s="9" t="n"/>
      <c r="P23" s="9" t="n"/>
      <c r="Q23" s="9" t="n"/>
      <c r="R23" s="9" t="n"/>
      <c r="S23" s="9" t="n"/>
      <c r="T23" s="9" t="n"/>
      <c r="U23" s="9" t="n"/>
      <c r="V23" s="9" t="n"/>
      <c r="W23" s="9" t="n"/>
      <c r="X23" s="9" t="n"/>
    </row>
    <row r="24" ht="24" customHeight="1">
      <c r="A24" s="9">
        <f>IF(B24&lt;&gt;"","R"&amp;TEXT(ROW()-7,"000"),"")</f>
        <v/>
      </c>
      <c r="B24" s="9" t="n"/>
      <c r="C24" s="9" t="n"/>
      <c r="D24" s="9" t="n"/>
      <c r="E24" s="9" t="n"/>
      <c r="F24" s="9" t="n"/>
      <c r="G24" s="9" t="n"/>
      <c r="H24" s="9">
        <f>IF(OR(F24="",G24=""),"",F24*G24)</f>
        <v/>
      </c>
      <c r="I24" s="9">
        <f>IF(H24="","",IF(H24&gt;=20,"Critical",IF(H24&gt;=12,"High",IF(H24&gt;=6,"Medium","Low"))))</f>
        <v/>
      </c>
      <c r="J24" s="9" t="n"/>
      <c r="K24" s="9">
        <f>IF(H24="","",ROUND(H24*IF(J24="Strong",0.4,IF(J24="Partial",0.7,1)),0))</f>
        <v/>
      </c>
      <c r="L24" s="9">
        <f>IF(K24="","",IF(K24&gt;=20,"Critical",IF(K24&gt;=12,"High",IF(K24&gt;=6,"Medium","Low"))))</f>
        <v/>
      </c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</row>
    <row r="25" ht="24" customHeight="1">
      <c r="A25" s="9">
        <f>IF(B25&lt;&gt;"","R"&amp;TEXT(ROW()-7,"000"),"")</f>
        <v/>
      </c>
      <c r="B25" s="9" t="n"/>
      <c r="C25" s="9" t="n"/>
      <c r="D25" s="9" t="n"/>
      <c r="E25" s="9" t="n"/>
      <c r="F25" s="9" t="n"/>
      <c r="G25" s="9" t="n"/>
      <c r="H25" s="9">
        <f>IF(OR(F25="",G25=""),"",F25*G25)</f>
        <v/>
      </c>
      <c r="I25" s="9">
        <f>IF(H25="","",IF(H25&gt;=20,"Critical",IF(H25&gt;=12,"High",IF(H25&gt;=6,"Medium","Low"))))</f>
        <v/>
      </c>
      <c r="J25" s="9" t="n"/>
      <c r="K25" s="9">
        <f>IF(H25="","",ROUND(H25*IF(J25="Strong",0.4,IF(J25="Partial",0.7,1)),0))</f>
        <v/>
      </c>
      <c r="L25" s="9">
        <f>IF(K25="","",IF(K25&gt;=20,"Critical",IF(K25&gt;=12,"High",IF(K25&gt;=6,"Medium","Low"))))</f>
        <v/>
      </c>
      <c r="M25" s="9" t="n"/>
      <c r="N25" s="9" t="n"/>
      <c r="O25" s="9" t="n"/>
      <c r="P25" s="9" t="n"/>
      <c r="Q25" s="9" t="n"/>
      <c r="R25" s="9" t="n"/>
      <c r="S25" s="9" t="n"/>
      <c r="T25" s="9" t="n"/>
      <c r="U25" s="9" t="n"/>
      <c r="V25" s="9" t="n"/>
      <c r="W25" s="9" t="n"/>
      <c r="X25" s="9" t="n"/>
    </row>
    <row r="26" ht="24" customHeight="1">
      <c r="A26" s="9">
        <f>IF(B26&lt;&gt;"","R"&amp;TEXT(ROW()-7,"000"),"")</f>
        <v/>
      </c>
      <c r="B26" s="9" t="n"/>
      <c r="C26" s="9" t="n"/>
      <c r="D26" s="9" t="n"/>
      <c r="E26" s="9" t="n"/>
      <c r="F26" s="9" t="n"/>
      <c r="G26" s="9" t="n"/>
      <c r="H26" s="9">
        <f>IF(OR(F26="",G26=""),"",F26*G26)</f>
        <v/>
      </c>
      <c r="I26" s="9">
        <f>IF(H26="","",IF(H26&gt;=20,"Critical",IF(H26&gt;=12,"High",IF(H26&gt;=6,"Medium","Low"))))</f>
        <v/>
      </c>
      <c r="J26" s="9" t="n"/>
      <c r="K26" s="9">
        <f>IF(H26="","",ROUND(H26*IF(J26="Strong",0.4,IF(J26="Partial",0.7,1)),0))</f>
        <v/>
      </c>
      <c r="L26" s="9">
        <f>IF(K26="","",IF(K26&gt;=20,"Critical",IF(K26&gt;=12,"High",IF(K26&gt;=6,"Medium","Low"))))</f>
        <v/>
      </c>
      <c r="M26" s="9" t="n"/>
      <c r="N26" s="9" t="n"/>
      <c r="O26" s="9" t="n"/>
      <c r="P26" s="9" t="n"/>
      <c r="Q26" s="9" t="n"/>
      <c r="R26" s="9" t="n"/>
      <c r="S26" s="9" t="n"/>
      <c r="T26" s="9" t="n"/>
      <c r="U26" s="9" t="n"/>
      <c r="V26" s="9" t="n"/>
      <c r="W26" s="9" t="n"/>
      <c r="X26" s="9" t="n"/>
    </row>
    <row r="27" ht="24" customHeight="1">
      <c r="A27" s="9">
        <f>IF(B27&lt;&gt;"","R"&amp;TEXT(ROW()-7,"000"),"")</f>
        <v/>
      </c>
      <c r="B27" s="9" t="n"/>
      <c r="C27" s="9" t="n"/>
      <c r="D27" s="9" t="n"/>
      <c r="E27" s="9" t="n"/>
      <c r="F27" s="9" t="n"/>
      <c r="G27" s="9" t="n"/>
      <c r="H27" s="9">
        <f>IF(OR(F27="",G27=""),"",F27*G27)</f>
        <v/>
      </c>
      <c r="I27" s="9">
        <f>IF(H27="","",IF(H27&gt;=20,"Critical",IF(H27&gt;=12,"High",IF(H27&gt;=6,"Medium","Low"))))</f>
        <v/>
      </c>
      <c r="J27" s="9" t="n"/>
      <c r="K27" s="9">
        <f>IF(H27="","",ROUND(H27*IF(J27="Strong",0.4,IF(J27="Partial",0.7,1)),0))</f>
        <v/>
      </c>
      <c r="L27" s="9">
        <f>IF(K27="","",IF(K27&gt;=20,"Critical",IF(K27&gt;=12,"High",IF(K27&gt;=6,"Medium","Low"))))</f>
        <v/>
      </c>
      <c r="M27" s="9" t="n"/>
      <c r="N27" s="9" t="n"/>
      <c r="O27" s="9" t="n"/>
      <c r="P27" s="9" t="n"/>
      <c r="Q27" s="9" t="n"/>
      <c r="R27" s="9" t="n"/>
      <c r="S27" s="9" t="n"/>
      <c r="T27" s="9" t="n"/>
      <c r="U27" s="9" t="n"/>
      <c r="V27" s="9" t="n"/>
      <c r="W27" s="9" t="n"/>
      <c r="X27" s="9" t="n"/>
    </row>
    <row r="28" ht="24" customHeight="1">
      <c r="A28" s="9">
        <f>IF(B28&lt;&gt;"","R"&amp;TEXT(ROW()-7,"000"),"")</f>
        <v/>
      </c>
      <c r="B28" s="9" t="n"/>
      <c r="C28" s="9" t="n"/>
      <c r="D28" s="9" t="n"/>
      <c r="E28" s="9" t="n"/>
      <c r="F28" s="9" t="n"/>
      <c r="G28" s="9" t="n"/>
      <c r="H28" s="9">
        <f>IF(OR(F28="",G28=""),"",F28*G28)</f>
        <v/>
      </c>
      <c r="I28" s="9">
        <f>IF(H28="","",IF(H28&gt;=20,"Critical",IF(H28&gt;=12,"High",IF(H28&gt;=6,"Medium","Low"))))</f>
        <v/>
      </c>
      <c r="J28" s="9" t="n"/>
      <c r="K28" s="9">
        <f>IF(H28="","",ROUND(H28*IF(J28="Strong",0.4,IF(J28="Partial",0.7,1)),0))</f>
        <v/>
      </c>
      <c r="L28" s="9">
        <f>IF(K28="","",IF(K28&gt;=20,"Critical",IF(K28&gt;=12,"High",IF(K28&gt;=6,"Medium","Low"))))</f>
        <v/>
      </c>
      <c r="M28" s="9" t="n"/>
      <c r="N28" s="9" t="n"/>
      <c r="O28" s="9" t="n"/>
      <c r="P28" s="9" t="n"/>
      <c r="Q28" s="9" t="n"/>
      <c r="R28" s="9" t="n"/>
      <c r="S28" s="9" t="n"/>
      <c r="T28" s="9" t="n"/>
      <c r="U28" s="9" t="n"/>
      <c r="V28" s="9" t="n"/>
      <c r="W28" s="9" t="n"/>
      <c r="X28" s="9" t="n"/>
    </row>
    <row r="29" ht="24" customHeight="1">
      <c r="A29" s="9">
        <f>IF(B29&lt;&gt;"","R"&amp;TEXT(ROW()-7,"000"),"")</f>
        <v/>
      </c>
      <c r="B29" s="9" t="n"/>
      <c r="C29" s="9" t="n"/>
      <c r="D29" s="9" t="n"/>
      <c r="E29" s="9" t="n"/>
      <c r="F29" s="9" t="n"/>
      <c r="G29" s="9" t="n"/>
      <c r="H29" s="9">
        <f>IF(OR(F29="",G29=""),"",F29*G29)</f>
        <v/>
      </c>
      <c r="I29" s="9">
        <f>IF(H29="","",IF(H29&gt;=20,"Critical",IF(H29&gt;=12,"High",IF(H29&gt;=6,"Medium","Low"))))</f>
        <v/>
      </c>
      <c r="J29" s="9" t="n"/>
      <c r="K29" s="9">
        <f>IF(H29="","",ROUND(H29*IF(J29="Strong",0.4,IF(J29="Partial",0.7,1)),0))</f>
        <v/>
      </c>
      <c r="L29" s="9">
        <f>IF(K29="","",IF(K29&gt;=20,"Critical",IF(K29&gt;=12,"High",IF(K29&gt;=6,"Medium","Low"))))</f>
        <v/>
      </c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</row>
    <row r="30" ht="24" customHeight="1">
      <c r="A30" s="9">
        <f>IF(B30&lt;&gt;"","R"&amp;TEXT(ROW()-7,"000"),"")</f>
        <v/>
      </c>
      <c r="B30" s="9" t="n"/>
      <c r="C30" s="9" t="n"/>
      <c r="D30" s="9" t="n"/>
      <c r="E30" s="9" t="n"/>
      <c r="F30" s="9" t="n"/>
      <c r="G30" s="9" t="n"/>
      <c r="H30" s="9">
        <f>IF(OR(F30="",G30=""),"",F30*G30)</f>
        <v/>
      </c>
      <c r="I30" s="9">
        <f>IF(H30="","",IF(H30&gt;=20,"Critical",IF(H30&gt;=12,"High",IF(H30&gt;=6,"Medium","Low"))))</f>
        <v/>
      </c>
      <c r="J30" s="9" t="n"/>
      <c r="K30" s="9">
        <f>IF(H30="","",ROUND(H30*IF(J30="Strong",0.4,IF(J30="Partial",0.7,1)),0))</f>
        <v/>
      </c>
      <c r="L30" s="9">
        <f>IF(K30="","",IF(K30&gt;=20,"Critical",IF(K30&gt;=12,"High",IF(K30&gt;=6,"Medium","Low"))))</f>
        <v/>
      </c>
      <c r="M30" s="9" t="n"/>
      <c r="N30" s="9" t="n"/>
      <c r="O30" s="9" t="n"/>
      <c r="P30" s="9" t="n"/>
      <c r="Q30" s="9" t="n"/>
      <c r="R30" s="9" t="n"/>
      <c r="S30" s="9" t="n"/>
      <c r="T30" s="9" t="n"/>
      <c r="U30" s="9" t="n"/>
      <c r="V30" s="9" t="n"/>
      <c r="W30" s="9" t="n"/>
      <c r="X30" s="9" t="n"/>
    </row>
    <row r="31" ht="24" customHeight="1">
      <c r="A31" s="9">
        <f>IF(B31&lt;&gt;"","R"&amp;TEXT(ROW()-7,"000"),"")</f>
        <v/>
      </c>
      <c r="B31" s="9" t="n"/>
      <c r="C31" s="9" t="n"/>
      <c r="D31" s="9" t="n"/>
      <c r="E31" s="9" t="n"/>
      <c r="F31" s="9" t="n"/>
      <c r="G31" s="9" t="n"/>
      <c r="H31" s="9">
        <f>IF(OR(F31="",G31=""),"",F31*G31)</f>
        <v/>
      </c>
      <c r="I31" s="9">
        <f>IF(H31="","",IF(H31&gt;=20,"Critical",IF(H31&gt;=12,"High",IF(H31&gt;=6,"Medium","Low"))))</f>
        <v/>
      </c>
      <c r="J31" s="9" t="n"/>
      <c r="K31" s="9">
        <f>IF(H31="","",ROUND(H31*IF(J31="Strong",0.4,IF(J31="Partial",0.7,1)),0))</f>
        <v/>
      </c>
      <c r="L31" s="9">
        <f>IF(K31="","",IF(K31&gt;=20,"Critical",IF(K31&gt;=12,"High",IF(K31&gt;=6,"Medium","Low"))))</f>
        <v/>
      </c>
      <c r="M31" s="9" t="n"/>
      <c r="N31" s="9" t="n"/>
      <c r="O31" s="9" t="n"/>
      <c r="P31" s="9" t="n"/>
      <c r="Q31" s="9" t="n"/>
      <c r="R31" s="9" t="n"/>
      <c r="S31" s="9" t="n"/>
      <c r="T31" s="9" t="n"/>
      <c r="U31" s="9" t="n"/>
      <c r="V31" s="9" t="n"/>
      <c r="W31" s="9" t="n"/>
      <c r="X31" s="9" t="n"/>
    </row>
    <row r="32" ht="24" customHeight="1">
      <c r="A32" s="9">
        <f>IF(B32&lt;&gt;"","R"&amp;TEXT(ROW()-7,"000"),"")</f>
        <v/>
      </c>
      <c r="B32" s="9" t="n"/>
      <c r="C32" s="9" t="n"/>
      <c r="D32" s="9" t="n"/>
      <c r="E32" s="9" t="n"/>
      <c r="F32" s="9" t="n"/>
      <c r="G32" s="9" t="n"/>
      <c r="H32" s="9">
        <f>IF(OR(F32="",G32=""),"",F32*G32)</f>
        <v/>
      </c>
      <c r="I32" s="9">
        <f>IF(H32="","",IF(H32&gt;=20,"Critical",IF(H32&gt;=12,"High",IF(H32&gt;=6,"Medium","Low"))))</f>
        <v/>
      </c>
      <c r="J32" s="9" t="n"/>
      <c r="K32" s="9">
        <f>IF(H32="","",ROUND(H32*IF(J32="Strong",0.4,IF(J32="Partial",0.7,1)),0))</f>
        <v/>
      </c>
      <c r="L32" s="9">
        <f>IF(K32="","",IF(K32&gt;=20,"Critical",IF(K32&gt;=12,"High",IF(K32&gt;=6,"Medium","Low"))))</f>
        <v/>
      </c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</row>
    <row r="33" ht="24" customHeight="1">
      <c r="A33" s="9">
        <f>IF(B33&lt;&gt;"","R"&amp;TEXT(ROW()-7,"000"),"")</f>
        <v/>
      </c>
      <c r="B33" s="9" t="n"/>
      <c r="C33" s="9" t="n"/>
      <c r="D33" s="9" t="n"/>
      <c r="E33" s="9" t="n"/>
      <c r="F33" s="9" t="n"/>
      <c r="G33" s="9" t="n"/>
      <c r="H33" s="9">
        <f>IF(OR(F33="",G33=""),"",F33*G33)</f>
        <v/>
      </c>
      <c r="I33" s="9">
        <f>IF(H33="","",IF(H33&gt;=20,"Critical",IF(H33&gt;=12,"High",IF(H33&gt;=6,"Medium","Low"))))</f>
        <v/>
      </c>
      <c r="J33" s="9" t="n"/>
      <c r="K33" s="9">
        <f>IF(H33="","",ROUND(H33*IF(J33="Strong",0.4,IF(J33="Partial",0.7,1)),0))</f>
        <v/>
      </c>
      <c r="L33" s="9">
        <f>IF(K33="","",IF(K33&gt;=20,"Critical",IF(K33&gt;=12,"High",IF(K33&gt;=6,"Medium","Low"))))</f>
        <v/>
      </c>
      <c r="M33" s="9" t="n"/>
      <c r="N33" s="9" t="n"/>
      <c r="O33" s="9" t="n"/>
      <c r="P33" s="9" t="n"/>
      <c r="Q33" s="9" t="n"/>
      <c r="R33" s="9" t="n"/>
      <c r="S33" s="9" t="n"/>
      <c r="T33" s="9" t="n"/>
      <c r="U33" s="9" t="n"/>
      <c r="V33" s="9" t="n"/>
      <c r="W33" s="9" t="n"/>
      <c r="X33" s="9" t="n"/>
    </row>
    <row r="34" ht="24" customHeight="1">
      <c r="A34" s="9">
        <f>IF(B34&lt;&gt;"","R"&amp;TEXT(ROW()-7,"000"),"")</f>
        <v/>
      </c>
      <c r="B34" s="9" t="n"/>
      <c r="C34" s="9" t="n"/>
      <c r="D34" s="9" t="n"/>
      <c r="E34" s="9" t="n"/>
      <c r="F34" s="9" t="n"/>
      <c r="G34" s="9" t="n"/>
      <c r="H34" s="9">
        <f>IF(OR(F34="",G34=""),"",F34*G34)</f>
        <v/>
      </c>
      <c r="I34" s="9">
        <f>IF(H34="","",IF(H34&gt;=20,"Critical",IF(H34&gt;=12,"High",IF(H34&gt;=6,"Medium","Low"))))</f>
        <v/>
      </c>
      <c r="J34" s="9" t="n"/>
      <c r="K34" s="9">
        <f>IF(H34="","",ROUND(H34*IF(J34="Strong",0.4,IF(J34="Partial",0.7,1)),0))</f>
        <v/>
      </c>
      <c r="L34" s="9">
        <f>IF(K34="","",IF(K34&gt;=20,"Critical",IF(K34&gt;=12,"High",IF(K34&gt;=6,"Medium","Low"))))</f>
        <v/>
      </c>
      <c r="M34" s="9" t="n"/>
      <c r="N34" s="9" t="n"/>
      <c r="O34" s="9" t="n"/>
      <c r="P34" s="9" t="n"/>
      <c r="Q34" s="9" t="n"/>
      <c r="R34" s="9" t="n"/>
      <c r="S34" s="9" t="n"/>
      <c r="T34" s="9" t="n"/>
      <c r="U34" s="9" t="n"/>
      <c r="V34" s="9" t="n"/>
      <c r="W34" s="9" t="n"/>
      <c r="X34" s="9" t="n"/>
    </row>
    <row r="35" ht="24" customHeight="1">
      <c r="A35" s="9">
        <f>IF(B35&lt;&gt;"","R"&amp;TEXT(ROW()-7,"000"),"")</f>
        <v/>
      </c>
      <c r="B35" s="9" t="n"/>
      <c r="C35" s="9" t="n"/>
      <c r="D35" s="9" t="n"/>
      <c r="E35" s="9" t="n"/>
      <c r="F35" s="9" t="n"/>
      <c r="G35" s="9" t="n"/>
      <c r="H35" s="9">
        <f>IF(OR(F35="",G35=""),"",F35*G35)</f>
        <v/>
      </c>
      <c r="I35" s="9">
        <f>IF(H35="","",IF(H35&gt;=20,"Critical",IF(H35&gt;=12,"High",IF(H35&gt;=6,"Medium","Low"))))</f>
        <v/>
      </c>
      <c r="J35" s="9" t="n"/>
      <c r="K35" s="9">
        <f>IF(H35="","",ROUND(H35*IF(J35="Strong",0.4,IF(J35="Partial",0.7,1)),0))</f>
        <v/>
      </c>
      <c r="L35" s="9">
        <f>IF(K35="","",IF(K35&gt;=20,"Critical",IF(K35&gt;=12,"High",IF(K35&gt;=6,"Medium","Low"))))</f>
        <v/>
      </c>
      <c r="M35" s="9" t="n"/>
      <c r="N35" s="9" t="n"/>
      <c r="O35" s="9" t="n"/>
      <c r="P35" s="9" t="n"/>
      <c r="Q35" s="9" t="n"/>
      <c r="R35" s="9" t="n"/>
      <c r="S35" s="9" t="n"/>
      <c r="T35" s="9" t="n"/>
      <c r="U35" s="9" t="n"/>
      <c r="V35" s="9" t="n"/>
      <c r="W35" s="9" t="n"/>
      <c r="X35" s="9" t="n"/>
    </row>
    <row r="36" ht="24" customHeight="1">
      <c r="A36" s="9">
        <f>IF(B36&lt;&gt;"","R"&amp;TEXT(ROW()-7,"000"),"")</f>
        <v/>
      </c>
      <c r="B36" s="9" t="n"/>
      <c r="C36" s="9" t="n"/>
      <c r="D36" s="9" t="n"/>
      <c r="E36" s="9" t="n"/>
      <c r="F36" s="9" t="n"/>
      <c r="G36" s="9" t="n"/>
      <c r="H36" s="9">
        <f>IF(OR(F36="",G36=""),"",F36*G36)</f>
        <v/>
      </c>
      <c r="I36" s="9">
        <f>IF(H36="","",IF(H36&gt;=20,"Critical",IF(H36&gt;=12,"High",IF(H36&gt;=6,"Medium","Low"))))</f>
        <v/>
      </c>
      <c r="J36" s="9" t="n"/>
      <c r="K36" s="9">
        <f>IF(H36="","",ROUND(H36*IF(J36="Strong",0.4,IF(J36="Partial",0.7,1)),0))</f>
        <v/>
      </c>
      <c r="L36" s="9">
        <f>IF(K36="","",IF(K36&gt;=20,"Critical",IF(K36&gt;=12,"High",IF(K36&gt;=6,"Medium","Low"))))</f>
        <v/>
      </c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</row>
    <row r="37" ht="24" customHeight="1">
      <c r="A37" s="9">
        <f>IF(B37&lt;&gt;"","R"&amp;TEXT(ROW()-7,"000"),"")</f>
        <v/>
      </c>
      <c r="B37" s="9" t="n"/>
      <c r="C37" s="9" t="n"/>
      <c r="D37" s="9" t="n"/>
      <c r="E37" s="9" t="n"/>
      <c r="F37" s="9" t="n"/>
      <c r="G37" s="9" t="n"/>
      <c r="H37" s="9">
        <f>IF(OR(F37="",G37=""),"",F37*G37)</f>
        <v/>
      </c>
      <c r="I37" s="9">
        <f>IF(H37="","",IF(H37&gt;=20,"Critical",IF(H37&gt;=12,"High",IF(H37&gt;=6,"Medium","Low"))))</f>
        <v/>
      </c>
      <c r="J37" s="9" t="n"/>
      <c r="K37" s="9">
        <f>IF(H37="","",ROUND(H37*IF(J37="Strong",0.4,IF(J37="Partial",0.7,1)),0))</f>
        <v/>
      </c>
      <c r="L37" s="9">
        <f>IF(K37="","",IF(K37&gt;=20,"Critical",IF(K37&gt;=12,"High",IF(K37&gt;=6,"Medium","Low"))))</f>
        <v/>
      </c>
      <c r="M37" s="9" t="n"/>
      <c r="N37" s="9" t="n"/>
      <c r="O37" s="9" t="n"/>
      <c r="P37" s="9" t="n"/>
      <c r="Q37" s="9" t="n"/>
      <c r="R37" s="9" t="n"/>
      <c r="S37" s="9" t="n"/>
      <c r="T37" s="9" t="n"/>
      <c r="U37" s="9" t="n"/>
      <c r="V37" s="9" t="n"/>
      <c r="W37" s="9" t="n"/>
      <c r="X37" s="9" t="n"/>
    </row>
    <row r="38" ht="24" customHeight="1">
      <c r="A38" s="9">
        <f>IF(B38&lt;&gt;"","R"&amp;TEXT(ROW()-7,"000"),"")</f>
        <v/>
      </c>
      <c r="B38" s="9" t="n"/>
      <c r="C38" s="9" t="n"/>
      <c r="D38" s="9" t="n"/>
      <c r="E38" s="9" t="n"/>
      <c r="F38" s="9" t="n"/>
      <c r="G38" s="9" t="n"/>
      <c r="H38" s="9">
        <f>IF(OR(F38="",G38=""),"",F38*G38)</f>
        <v/>
      </c>
      <c r="I38" s="9">
        <f>IF(H38="","",IF(H38&gt;=20,"Critical",IF(H38&gt;=12,"High",IF(H38&gt;=6,"Medium","Low"))))</f>
        <v/>
      </c>
      <c r="J38" s="9" t="n"/>
      <c r="K38" s="9">
        <f>IF(H38="","",ROUND(H38*IF(J38="Strong",0.4,IF(J38="Partial",0.7,1)),0))</f>
        <v/>
      </c>
      <c r="L38" s="9">
        <f>IF(K38="","",IF(K38&gt;=20,"Critical",IF(K38&gt;=12,"High",IF(K38&gt;=6,"Medium","Low"))))</f>
        <v/>
      </c>
      <c r="M38" s="9" t="n"/>
      <c r="N38" s="9" t="n"/>
      <c r="O38" s="9" t="n"/>
      <c r="P38" s="9" t="n"/>
      <c r="Q38" s="9" t="n"/>
      <c r="R38" s="9" t="n"/>
      <c r="S38" s="9" t="n"/>
      <c r="T38" s="9" t="n"/>
      <c r="U38" s="9" t="n"/>
      <c r="V38" s="9" t="n"/>
      <c r="W38" s="9" t="n"/>
      <c r="X38" s="9" t="n"/>
    </row>
    <row r="39" ht="24" customHeight="1">
      <c r="A39" s="9">
        <f>IF(B39&lt;&gt;"","R"&amp;TEXT(ROW()-7,"000"),"")</f>
        <v/>
      </c>
      <c r="B39" s="9" t="n"/>
      <c r="C39" s="9" t="n"/>
      <c r="D39" s="9" t="n"/>
      <c r="E39" s="9" t="n"/>
      <c r="F39" s="9" t="n"/>
      <c r="G39" s="9" t="n"/>
      <c r="H39" s="9">
        <f>IF(OR(F39="",G39=""),"",F39*G39)</f>
        <v/>
      </c>
      <c r="I39" s="9">
        <f>IF(H39="","",IF(H39&gt;=20,"Critical",IF(H39&gt;=12,"High",IF(H39&gt;=6,"Medium","Low"))))</f>
        <v/>
      </c>
      <c r="J39" s="9" t="n"/>
      <c r="K39" s="9">
        <f>IF(H39="","",ROUND(H39*IF(J39="Strong",0.4,IF(J39="Partial",0.7,1)),0))</f>
        <v/>
      </c>
      <c r="L39" s="9">
        <f>IF(K39="","",IF(K39&gt;=20,"Critical",IF(K39&gt;=12,"High",IF(K39&gt;=6,"Medium","Low"))))</f>
        <v/>
      </c>
      <c r="M39" s="9" t="n"/>
      <c r="N39" s="9" t="n"/>
      <c r="O39" s="9" t="n"/>
      <c r="P39" s="9" t="n"/>
      <c r="Q39" s="9" t="n"/>
      <c r="R39" s="9" t="n"/>
      <c r="S39" s="9" t="n"/>
      <c r="T39" s="9" t="n"/>
      <c r="U39" s="9" t="n"/>
      <c r="V39" s="9" t="n"/>
      <c r="W39" s="9" t="n"/>
      <c r="X39" s="9" t="n"/>
    </row>
    <row r="40" ht="24" customHeight="1">
      <c r="A40" s="9">
        <f>IF(B40&lt;&gt;"","R"&amp;TEXT(ROW()-7,"000"),"")</f>
        <v/>
      </c>
      <c r="B40" s="9" t="n"/>
      <c r="C40" s="9" t="n"/>
      <c r="D40" s="9" t="n"/>
      <c r="E40" s="9" t="n"/>
      <c r="F40" s="9" t="n"/>
      <c r="G40" s="9" t="n"/>
      <c r="H40" s="9">
        <f>IF(OR(F40="",G40=""),"",F40*G40)</f>
        <v/>
      </c>
      <c r="I40" s="9">
        <f>IF(H40="","",IF(H40&gt;=20,"Critical",IF(H40&gt;=12,"High",IF(H40&gt;=6,"Medium","Low"))))</f>
        <v/>
      </c>
      <c r="J40" s="9" t="n"/>
      <c r="K40" s="9">
        <f>IF(H40="","",ROUND(H40*IF(J40="Strong",0.4,IF(J40="Partial",0.7,1)),0))</f>
        <v/>
      </c>
      <c r="L40" s="9">
        <f>IF(K40="","",IF(K40&gt;=20,"Critical",IF(K40&gt;=12,"High",IF(K40&gt;=6,"Medium","Low"))))</f>
        <v/>
      </c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</row>
    <row r="41" ht="24" customHeight="1">
      <c r="A41" s="9">
        <f>IF(B41&lt;&gt;"","R"&amp;TEXT(ROW()-7,"000"),"")</f>
        <v/>
      </c>
      <c r="B41" s="9" t="n"/>
      <c r="C41" s="9" t="n"/>
      <c r="D41" s="9" t="n"/>
      <c r="E41" s="9" t="n"/>
      <c r="F41" s="9" t="n"/>
      <c r="G41" s="9" t="n"/>
      <c r="H41" s="9">
        <f>IF(OR(F41="",G41=""),"",F41*G41)</f>
        <v/>
      </c>
      <c r="I41" s="9">
        <f>IF(H41="","",IF(H41&gt;=20,"Critical",IF(H41&gt;=12,"High",IF(H41&gt;=6,"Medium","Low"))))</f>
        <v/>
      </c>
      <c r="J41" s="9" t="n"/>
      <c r="K41" s="9">
        <f>IF(H41="","",ROUND(H41*IF(J41="Strong",0.4,IF(J41="Partial",0.7,1)),0))</f>
        <v/>
      </c>
      <c r="L41" s="9">
        <f>IF(K41="","",IF(K41&gt;=20,"Critical",IF(K41&gt;=12,"High",IF(K41&gt;=6,"Medium","Low"))))</f>
        <v/>
      </c>
      <c r="M41" s="9" t="n"/>
      <c r="N41" s="9" t="n"/>
      <c r="O41" s="9" t="n"/>
      <c r="P41" s="9" t="n"/>
      <c r="Q41" s="9" t="n"/>
      <c r="R41" s="9" t="n"/>
      <c r="S41" s="9" t="n"/>
      <c r="T41" s="9" t="n"/>
      <c r="U41" s="9" t="n"/>
      <c r="V41" s="9" t="n"/>
      <c r="W41" s="9" t="n"/>
      <c r="X41" s="9" t="n"/>
    </row>
    <row r="42" ht="24" customHeight="1">
      <c r="A42" s="9">
        <f>IF(B42&lt;&gt;"","R"&amp;TEXT(ROW()-7,"000"),"")</f>
        <v/>
      </c>
      <c r="B42" s="9" t="n"/>
      <c r="C42" s="9" t="n"/>
      <c r="D42" s="9" t="n"/>
      <c r="E42" s="9" t="n"/>
      <c r="F42" s="9" t="n"/>
      <c r="G42" s="9" t="n"/>
      <c r="H42" s="9">
        <f>IF(OR(F42="",G42=""),"",F42*G42)</f>
        <v/>
      </c>
      <c r="I42" s="9">
        <f>IF(H42="","",IF(H42&gt;=20,"Critical",IF(H42&gt;=12,"High",IF(H42&gt;=6,"Medium","Low"))))</f>
        <v/>
      </c>
      <c r="J42" s="9" t="n"/>
      <c r="K42" s="9">
        <f>IF(H42="","",ROUND(H42*IF(J42="Strong",0.4,IF(J42="Partial",0.7,1)),0))</f>
        <v/>
      </c>
      <c r="L42" s="9">
        <f>IF(K42="","",IF(K42&gt;=20,"Critical",IF(K42&gt;=12,"High",IF(K42&gt;=6,"Medium","Low"))))</f>
        <v/>
      </c>
      <c r="M42" s="9" t="n"/>
      <c r="N42" s="9" t="n"/>
      <c r="O42" s="9" t="n"/>
      <c r="P42" s="9" t="n"/>
      <c r="Q42" s="9" t="n"/>
      <c r="R42" s="9" t="n"/>
      <c r="S42" s="9" t="n"/>
      <c r="T42" s="9" t="n"/>
      <c r="U42" s="9" t="n"/>
      <c r="V42" s="9" t="n"/>
      <c r="W42" s="9" t="n"/>
      <c r="X42" s="9" t="n"/>
    </row>
    <row r="43" ht="24" customHeight="1">
      <c r="A43" s="9">
        <f>IF(B43&lt;&gt;"","R"&amp;TEXT(ROW()-7,"000"),"")</f>
        <v/>
      </c>
      <c r="B43" s="9" t="n"/>
      <c r="C43" s="9" t="n"/>
      <c r="D43" s="9" t="n"/>
      <c r="E43" s="9" t="n"/>
      <c r="F43" s="9" t="n"/>
      <c r="G43" s="9" t="n"/>
      <c r="H43" s="9">
        <f>IF(OR(F43="",G43=""),"",F43*G43)</f>
        <v/>
      </c>
      <c r="I43" s="9">
        <f>IF(H43="","",IF(H43&gt;=20,"Critical",IF(H43&gt;=12,"High",IF(H43&gt;=6,"Medium","Low"))))</f>
        <v/>
      </c>
      <c r="J43" s="9" t="n"/>
      <c r="K43" s="9">
        <f>IF(H43="","",ROUND(H43*IF(J43="Strong",0.4,IF(J43="Partial",0.7,1)),0))</f>
        <v/>
      </c>
      <c r="L43" s="9">
        <f>IF(K43="","",IF(K43&gt;=20,"Critical",IF(K43&gt;=12,"High",IF(K43&gt;=6,"Medium","Low"))))</f>
        <v/>
      </c>
      <c r="M43" s="9" t="n"/>
      <c r="N43" s="9" t="n"/>
      <c r="O43" s="9" t="n"/>
      <c r="P43" s="9" t="n"/>
      <c r="Q43" s="9" t="n"/>
      <c r="R43" s="9" t="n"/>
      <c r="S43" s="9" t="n"/>
      <c r="T43" s="9" t="n"/>
      <c r="U43" s="9" t="n"/>
      <c r="V43" s="9" t="n"/>
      <c r="W43" s="9" t="n"/>
      <c r="X43" s="9" t="n"/>
    </row>
    <row r="44" ht="24" customHeight="1">
      <c r="A44" s="9">
        <f>IF(B44&lt;&gt;"","R"&amp;TEXT(ROW()-7,"000"),"")</f>
        <v/>
      </c>
      <c r="B44" s="9" t="n"/>
      <c r="C44" s="9" t="n"/>
      <c r="D44" s="9" t="n"/>
      <c r="E44" s="9" t="n"/>
      <c r="F44" s="9" t="n"/>
      <c r="G44" s="9" t="n"/>
      <c r="H44" s="9">
        <f>IF(OR(F44="",G44=""),"",F44*G44)</f>
        <v/>
      </c>
      <c r="I44" s="9">
        <f>IF(H44="","",IF(H44&gt;=20,"Critical",IF(H44&gt;=12,"High",IF(H44&gt;=6,"Medium","Low"))))</f>
        <v/>
      </c>
      <c r="J44" s="9" t="n"/>
      <c r="K44" s="9">
        <f>IF(H44="","",ROUND(H44*IF(J44="Strong",0.4,IF(J44="Partial",0.7,1)),0))</f>
        <v/>
      </c>
      <c r="L44" s="9">
        <f>IF(K44="","",IF(K44&gt;=20,"Critical",IF(K44&gt;=12,"High",IF(K44&gt;=6,"Medium","Low"))))</f>
        <v/>
      </c>
      <c r="M44" s="9" t="n"/>
      <c r="N44" s="9" t="n"/>
      <c r="O44" s="9" t="n"/>
      <c r="P44" s="9" t="n"/>
      <c r="Q44" s="9" t="n"/>
      <c r="R44" s="9" t="n"/>
      <c r="S44" s="9" t="n"/>
      <c r="T44" s="9" t="n"/>
      <c r="U44" s="9" t="n"/>
      <c r="V44" s="9" t="n"/>
      <c r="W44" s="9" t="n"/>
      <c r="X44" s="9" t="n"/>
    </row>
    <row r="45" ht="24" customHeight="1">
      <c r="A45" s="9">
        <f>IF(B45&lt;&gt;"","R"&amp;TEXT(ROW()-7,"000"),"")</f>
        <v/>
      </c>
      <c r="B45" s="9" t="n"/>
      <c r="C45" s="9" t="n"/>
      <c r="D45" s="9" t="n"/>
      <c r="E45" s="9" t="n"/>
      <c r="F45" s="9" t="n"/>
      <c r="G45" s="9" t="n"/>
      <c r="H45" s="9">
        <f>IF(OR(F45="",G45=""),"",F45*G45)</f>
        <v/>
      </c>
      <c r="I45" s="9">
        <f>IF(H45="","",IF(H45&gt;=20,"Critical",IF(H45&gt;=12,"High",IF(H45&gt;=6,"Medium","Low"))))</f>
        <v/>
      </c>
      <c r="J45" s="9" t="n"/>
      <c r="K45" s="9">
        <f>IF(H45="","",ROUND(H45*IF(J45="Strong",0.4,IF(J45="Partial",0.7,1)),0))</f>
        <v/>
      </c>
      <c r="L45" s="9">
        <f>IF(K45="","",IF(K45&gt;=20,"Critical",IF(K45&gt;=12,"High",IF(K45&gt;=6,"Medium","Low"))))</f>
        <v/>
      </c>
      <c r="M45" s="9" t="n"/>
      <c r="N45" s="9" t="n"/>
      <c r="O45" s="9" t="n"/>
      <c r="P45" s="9" t="n"/>
      <c r="Q45" s="9" t="n"/>
      <c r="R45" s="9" t="n"/>
      <c r="S45" s="9" t="n"/>
      <c r="T45" s="9" t="n"/>
      <c r="U45" s="9" t="n"/>
      <c r="V45" s="9" t="n"/>
      <c r="W45" s="9" t="n"/>
      <c r="X45" s="9" t="n"/>
    </row>
    <row r="46" ht="24" customHeight="1">
      <c r="A46" s="9">
        <f>IF(B46&lt;&gt;"","R"&amp;TEXT(ROW()-7,"000"),"")</f>
        <v/>
      </c>
      <c r="B46" s="9" t="n"/>
      <c r="C46" s="9" t="n"/>
      <c r="D46" s="9" t="n"/>
      <c r="E46" s="9" t="n"/>
      <c r="F46" s="9" t="n"/>
      <c r="G46" s="9" t="n"/>
      <c r="H46" s="9">
        <f>IF(OR(F46="",G46=""),"",F46*G46)</f>
        <v/>
      </c>
      <c r="I46" s="9">
        <f>IF(H46="","",IF(H46&gt;=20,"Critical",IF(H46&gt;=12,"High",IF(H46&gt;=6,"Medium","Low"))))</f>
        <v/>
      </c>
      <c r="J46" s="9" t="n"/>
      <c r="K46" s="9">
        <f>IF(H46="","",ROUND(H46*IF(J46="Strong",0.4,IF(J46="Partial",0.7,1)),0))</f>
        <v/>
      </c>
      <c r="L46" s="9">
        <f>IF(K46="","",IF(K46&gt;=20,"Critical",IF(K46&gt;=12,"High",IF(K46&gt;=6,"Medium","Low"))))</f>
        <v/>
      </c>
      <c r="M46" s="9" t="n"/>
      <c r="N46" s="9" t="n"/>
      <c r="O46" s="9" t="n"/>
      <c r="P46" s="9" t="n"/>
      <c r="Q46" s="9" t="n"/>
      <c r="R46" s="9" t="n"/>
      <c r="S46" s="9" t="n"/>
      <c r="T46" s="9" t="n"/>
      <c r="U46" s="9" t="n"/>
      <c r="V46" s="9" t="n"/>
      <c r="W46" s="9" t="n"/>
      <c r="X46" s="9" t="n"/>
    </row>
    <row r="47" ht="24" customHeight="1">
      <c r="A47" s="9">
        <f>IF(B47&lt;&gt;"","R"&amp;TEXT(ROW()-7,"000"),"")</f>
        <v/>
      </c>
      <c r="B47" s="9" t="n"/>
      <c r="C47" s="9" t="n"/>
      <c r="D47" s="9" t="n"/>
      <c r="E47" s="9" t="n"/>
      <c r="F47" s="9" t="n"/>
      <c r="G47" s="9" t="n"/>
      <c r="H47" s="9">
        <f>IF(OR(F47="",G47=""),"",F47*G47)</f>
        <v/>
      </c>
      <c r="I47" s="9">
        <f>IF(H47="","",IF(H47&gt;=20,"Critical",IF(H47&gt;=12,"High",IF(H47&gt;=6,"Medium","Low"))))</f>
        <v/>
      </c>
      <c r="J47" s="9" t="n"/>
      <c r="K47" s="9">
        <f>IF(H47="","",ROUND(H47*IF(J47="Strong",0.4,IF(J47="Partial",0.7,1)),0))</f>
        <v/>
      </c>
      <c r="L47" s="9">
        <f>IF(K47="","",IF(K47&gt;=20,"Critical",IF(K47&gt;=12,"High",IF(K47&gt;=6,"Medium","Low"))))</f>
        <v/>
      </c>
      <c r="M47" s="9" t="n"/>
      <c r="N47" s="9" t="n"/>
      <c r="O47" s="9" t="n"/>
      <c r="P47" s="9" t="n"/>
      <c r="Q47" s="9" t="n"/>
      <c r="R47" s="9" t="n"/>
      <c r="S47" s="9" t="n"/>
      <c r="T47" s="9" t="n"/>
      <c r="U47" s="9" t="n"/>
      <c r="V47" s="9" t="n"/>
      <c r="W47" s="9" t="n"/>
      <c r="X47" s="9" t="n"/>
    </row>
    <row r="48" ht="24" customHeight="1">
      <c r="A48" s="9">
        <f>IF(B48&lt;&gt;"","R"&amp;TEXT(ROW()-7,"000"),"")</f>
        <v/>
      </c>
      <c r="B48" s="9" t="n"/>
      <c r="C48" s="9" t="n"/>
      <c r="D48" s="9" t="n"/>
      <c r="E48" s="9" t="n"/>
      <c r="F48" s="9" t="n"/>
      <c r="G48" s="9" t="n"/>
      <c r="H48" s="9">
        <f>IF(OR(F48="",G48=""),"",F48*G48)</f>
        <v/>
      </c>
      <c r="I48" s="9">
        <f>IF(H48="","",IF(H48&gt;=20,"Critical",IF(H48&gt;=12,"High",IF(H48&gt;=6,"Medium","Low"))))</f>
        <v/>
      </c>
      <c r="J48" s="9" t="n"/>
      <c r="K48" s="9">
        <f>IF(H48="","",ROUND(H48*IF(J48="Strong",0.4,IF(J48="Partial",0.7,1)),0))</f>
        <v/>
      </c>
      <c r="L48" s="9">
        <f>IF(K48="","",IF(K48&gt;=20,"Critical",IF(K48&gt;=12,"High",IF(K48&gt;=6,"Medium","Low"))))</f>
        <v/>
      </c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</row>
    <row r="49" ht="24" customHeight="1">
      <c r="A49" s="9">
        <f>IF(B49&lt;&gt;"","R"&amp;TEXT(ROW()-7,"000"),"")</f>
        <v/>
      </c>
      <c r="B49" s="9" t="n"/>
      <c r="C49" s="9" t="n"/>
      <c r="D49" s="9" t="n"/>
      <c r="E49" s="9" t="n"/>
      <c r="F49" s="9" t="n"/>
      <c r="G49" s="9" t="n"/>
      <c r="H49" s="9">
        <f>IF(OR(F49="",G49=""),"",F49*G49)</f>
        <v/>
      </c>
      <c r="I49" s="9">
        <f>IF(H49="","",IF(H49&gt;=20,"Critical",IF(H49&gt;=12,"High",IF(H49&gt;=6,"Medium","Low"))))</f>
        <v/>
      </c>
      <c r="J49" s="9" t="n"/>
      <c r="K49" s="9">
        <f>IF(H49="","",ROUND(H49*IF(J49="Strong",0.4,IF(J49="Partial",0.7,1)),0))</f>
        <v/>
      </c>
      <c r="L49" s="9">
        <f>IF(K49="","",IF(K49&gt;=20,"Critical",IF(K49&gt;=12,"High",IF(K49&gt;=6,"Medium","Low"))))</f>
        <v/>
      </c>
      <c r="M49" s="9" t="n"/>
      <c r="N49" s="9" t="n"/>
      <c r="O49" s="9" t="n"/>
      <c r="P49" s="9" t="n"/>
      <c r="Q49" s="9" t="n"/>
      <c r="R49" s="9" t="n"/>
      <c r="S49" s="9" t="n"/>
      <c r="T49" s="9" t="n"/>
      <c r="U49" s="9" t="n"/>
      <c r="V49" s="9" t="n"/>
      <c r="W49" s="9" t="n"/>
      <c r="X49" s="9" t="n"/>
    </row>
    <row r="50" ht="24" customHeight="1">
      <c r="A50" s="7" t="n"/>
      <c r="B50" s="7" t="n"/>
      <c r="C50" s="7" t="n"/>
      <c r="D50" s="7" t="n"/>
      <c r="E50" s="7" t="n"/>
      <c r="F50" s="7" t="n"/>
      <c r="G50" s="7" t="n"/>
      <c r="H50" s="7" t="n"/>
      <c r="I50" s="7" t="n"/>
      <c r="J50" s="7" t="n"/>
      <c r="K50" s="7" t="n"/>
      <c r="L50" s="7" t="n"/>
      <c r="M50" s="7" t="n"/>
      <c r="N50" s="7" t="n"/>
      <c r="O50" s="7" t="n"/>
      <c r="P50" s="7" t="n"/>
      <c r="Q50" s="7" t="n"/>
      <c r="R50" s="7" t="n"/>
      <c r="S50" s="7" t="n"/>
      <c r="T50" s="7" t="n"/>
      <c r="U50" s="7" t="n"/>
      <c r="V50" s="7" t="n"/>
      <c r="W50" s="7" t="n"/>
      <c r="X50" s="7" t="n"/>
    </row>
    <row r="51" ht="24" customHeight="1">
      <c r="A51" s="10" t="n"/>
      <c r="B51" s="10" t="n"/>
      <c r="C51" s="10" t="n"/>
      <c r="D51" s="10" t="n"/>
      <c r="E51" s="10" t="n"/>
      <c r="F51" s="10" t="n"/>
      <c r="G51" s="10" t="n"/>
      <c r="H51" s="10" t="n"/>
      <c r="I51" s="10" t="n"/>
      <c r="J51" s="10" t="n"/>
      <c r="K51" s="10" t="n"/>
      <c r="L51" s="10" t="n"/>
      <c r="M51" s="10" t="n"/>
      <c r="N51" s="10" t="n"/>
      <c r="O51" s="10" t="n"/>
      <c r="P51" s="10" t="n"/>
      <c r="Q51" s="10" t="n"/>
      <c r="R51" s="10" t="n"/>
      <c r="S51" s="10" t="n"/>
      <c r="T51" s="10" t="n"/>
      <c r="U51" s="10" t="n"/>
      <c r="V51" s="10" t="n"/>
      <c r="W51" s="10" t="n"/>
      <c r="X51" s="10" t="n"/>
    </row>
    <row r="52" ht="24" customHeight="1">
      <c r="A52" s="10" t="n"/>
      <c r="B52" s="10" t="n"/>
      <c r="C52" s="10" t="n"/>
      <c r="D52" s="10" t="n"/>
      <c r="E52" s="10" t="n"/>
      <c r="F52" s="10" t="n"/>
      <c r="G52" s="10" t="n"/>
      <c r="H52" s="10" t="n"/>
      <c r="I52" s="10" t="n"/>
      <c r="J52" s="10" t="n"/>
      <c r="K52" s="10" t="n"/>
      <c r="L52" s="10" t="n"/>
      <c r="M52" s="10" t="n"/>
      <c r="N52" s="10" t="n"/>
      <c r="O52" s="10" t="n"/>
      <c r="P52" s="10" t="n"/>
      <c r="Q52" s="10" t="n"/>
      <c r="R52" s="10" t="n"/>
      <c r="S52" s="10" t="n"/>
      <c r="T52" s="10" t="n"/>
      <c r="U52" s="10" t="n"/>
      <c r="V52" s="10" t="n"/>
      <c r="W52" s="10" t="n"/>
      <c r="X52" s="10" t="n"/>
    </row>
    <row r="53" ht="24" customHeight="1">
      <c r="A53" s="10" t="n"/>
      <c r="B53" s="10" t="n"/>
      <c r="C53" s="10" t="n"/>
      <c r="D53" s="10" t="n"/>
      <c r="E53" s="10" t="n"/>
      <c r="F53" s="10" t="n"/>
      <c r="G53" s="10" t="n"/>
      <c r="H53" s="10" t="n"/>
      <c r="I53" s="10" t="n"/>
      <c r="J53" s="10" t="n"/>
      <c r="K53" s="10" t="n"/>
      <c r="L53" s="10" t="n"/>
      <c r="M53" s="10" t="n"/>
      <c r="N53" s="10" t="n"/>
      <c r="O53" s="10" t="n"/>
      <c r="P53" s="10" t="n"/>
      <c r="Q53" s="10" t="n"/>
      <c r="R53" s="10" t="n"/>
      <c r="S53" s="10" t="n"/>
      <c r="T53" s="10" t="n"/>
      <c r="U53" s="10" t="n"/>
      <c r="V53" s="10" t="n"/>
      <c r="W53" s="10" t="n"/>
      <c r="X53" s="10" t="n"/>
    </row>
    <row r="54" ht="24" customHeight="1">
      <c r="A54" s="10" t="n"/>
      <c r="B54" s="10" t="n"/>
      <c r="C54" s="10" t="n"/>
      <c r="D54" s="10" t="n"/>
      <c r="E54" s="10" t="n"/>
      <c r="F54" s="10" t="n"/>
      <c r="G54" s="10" t="n"/>
      <c r="H54" s="10" t="n"/>
      <c r="I54" s="10" t="n"/>
      <c r="J54" s="10" t="n"/>
      <c r="K54" s="10" t="n"/>
      <c r="L54" s="10" t="n"/>
      <c r="M54" s="10" t="n"/>
      <c r="N54" s="10" t="n"/>
      <c r="O54" s="10" t="n"/>
      <c r="P54" s="10" t="n"/>
      <c r="Q54" s="10" t="n"/>
      <c r="R54" s="10" t="n"/>
      <c r="S54" s="10" t="n"/>
      <c r="T54" s="10" t="n"/>
      <c r="U54" s="10" t="n"/>
      <c r="V54" s="10" t="n"/>
      <c r="W54" s="10" t="n"/>
      <c r="X54" s="10" t="n"/>
    </row>
    <row r="55" ht="24" customHeight="1">
      <c r="A55" s="10" t="n"/>
      <c r="B55" s="10" t="n"/>
      <c r="C55" s="10" t="n"/>
      <c r="D55" s="10" t="n"/>
      <c r="E55" s="10" t="n"/>
      <c r="F55" s="10" t="n"/>
      <c r="G55" s="10" t="n"/>
      <c r="H55" s="10" t="n"/>
      <c r="I55" s="10" t="n"/>
      <c r="J55" s="10" t="n"/>
      <c r="K55" s="10" t="n"/>
      <c r="L55" s="10" t="n"/>
      <c r="M55" s="10" t="n"/>
      <c r="N55" s="10" t="n"/>
      <c r="O55" s="10" t="n"/>
      <c r="P55" s="10" t="n"/>
      <c r="Q55" s="10" t="n"/>
      <c r="R55" s="10" t="n"/>
      <c r="S55" s="10" t="n"/>
      <c r="T55" s="10" t="n"/>
      <c r="U55" s="10" t="n"/>
      <c r="V55" s="10" t="n"/>
      <c r="W55" s="10" t="n"/>
      <c r="X55" s="10" t="n"/>
    </row>
    <row r="56" ht="24" customHeight="1">
      <c r="A56" s="10" t="n"/>
      <c r="B56" s="10" t="n"/>
      <c r="C56" s="10" t="n"/>
      <c r="D56" s="10" t="n"/>
      <c r="E56" s="10" t="n"/>
      <c r="F56" s="10" t="n"/>
      <c r="G56" s="10" t="n"/>
      <c r="H56" s="10" t="n"/>
      <c r="I56" s="10" t="n"/>
      <c r="J56" s="10" t="n"/>
      <c r="K56" s="10" t="n"/>
      <c r="L56" s="10" t="n"/>
      <c r="M56" s="10" t="n"/>
      <c r="N56" s="10" t="n"/>
      <c r="O56" s="10" t="n"/>
      <c r="P56" s="10" t="n"/>
      <c r="Q56" s="10" t="n"/>
      <c r="R56" s="10" t="n"/>
      <c r="S56" s="10" t="n"/>
      <c r="T56" s="10" t="n"/>
      <c r="U56" s="10" t="n"/>
      <c r="V56" s="10" t="n"/>
      <c r="W56" s="10" t="n"/>
      <c r="X56" s="10" t="n"/>
    </row>
    <row r="57" ht="24" customHeight="1">
      <c r="A57" s="10" t="n"/>
      <c r="B57" s="10" t="n"/>
      <c r="C57" s="10" t="n"/>
      <c r="D57" s="10" t="n"/>
      <c r="E57" s="10" t="n"/>
      <c r="F57" s="10" t="n"/>
      <c r="G57" s="10" t="n"/>
      <c r="H57" s="10" t="n"/>
      <c r="I57" s="10" t="n"/>
      <c r="J57" s="10" t="n"/>
      <c r="K57" s="10" t="n"/>
      <c r="L57" s="10" t="n"/>
      <c r="M57" s="10" t="n"/>
      <c r="N57" s="10" t="n"/>
      <c r="O57" s="10" t="n"/>
      <c r="P57" s="10" t="n"/>
      <c r="Q57" s="10" t="n"/>
      <c r="R57" s="10" t="n"/>
      <c r="S57" s="10" t="n"/>
      <c r="T57" s="10" t="n"/>
      <c r="U57" s="10" t="n"/>
      <c r="V57" s="10" t="n"/>
      <c r="W57" s="10" t="n"/>
      <c r="X57" s="10" t="n"/>
    </row>
    <row r="58" ht="24" customHeight="1">
      <c r="A58" s="10" t="n"/>
      <c r="B58" s="10" t="n"/>
      <c r="C58" s="10" t="n"/>
      <c r="D58" s="10" t="n"/>
      <c r="E58" s="10" t="n"/>
      <c r="F58" s="10" t="n"/>
      <c r="G58" s="10" t="n"/>
      <c r="H58" s="10" t="n"/>
      <c r="I58" s="10" t="n"/>
      <c r="J58" s="10" t="n"/>
      <c r="K58" s="10" t="n"/>
      <c r="L58" s="10" t="n"/>
      <c r="M58" s="10" t="n"/>
      <c r="N58" s="10" t="n"/>
      <c r="O58" s="10" t="n"/>
      <c r="P58" s="10" t="n"/>
      <c r="Q58" s="10" t="n"/>
      <c r="R58" s="10" t="n"/>
      <c r="S58" s="10" t="n"/>
      <c r="T58" s="10" t="n"/>
      <c r="U58" s="10" t="n"/>
      <c r="V58" s="10" t="n"/>
      <c r="W58" s="10" t="n"/>
      <c r="X58" s="10" t="n"/>
    </row>
    <row r="59" ht="24" customHeight="1">
      <c r="A59" s="10" t="n"/>
      <c r="B59" s="10" t="n"/>
      <c r="C59" s="10" t="n"/>
      <c r="D59" s="10" t="n"/>
      <c r="E59" s="10" t="n"/>
      <c r="F59" s="10" t="n"/>
      <c r="G59" s="10" t="n"/>
      <c r="H59" s="10" t="n"/>
      <c r="I59" s="10" t="n"/>
      <c r="J59" s="10" t="n"/>
      <c r="K59" s="10" t="n"/>
      <c r="L59" s="10" t="n"/>
      <c r="M59" s="10" t="n"/>
      <c r="N59" s="10" t="n"/>
      <c r="O59" s="10" t="n"/>
      <c r="P59" s="10" t="n"/>
      <c r="Q59" s="10" t="n"/>
      <c r="R59" s="10" t="n"/>
      <c r="S59" s="10" t="n"/>
      <c r="T59" s="10" t="n"/>
      <c r="U59" s="10" t="n"/>
      <c r="V59" s="10" t="n"/>
      <c r="W59" s="10" t="n"/>
      <c r="X59" s="10" t="n"/>
    </row>
    <row r="60">
      <c r="A60" s="10" t="n"/>
      <c r="B60" s="10" t="n"/>
      <c r="C60" s="10" t="n"/>
      <c r="D60" s="10" t="n"/>
      <c r="E60" s="10" t="n"/>
      <c r="F60" s="10" t="n"/>
      <c r="G60" s="10" t="n"/>
      <c r="H60" s="10" t="n"/>
      <c r="I60" s="10" t="n"/>
      <c r="J60" s="10" t="n"/>
      <c r="K60" s="10" t="n"/>
      <c r="L60" s="10" t="n"/>
      <c r="M60" s="10" t="n"/>
      <c r="N60" s="10" t="n"/>
      <c r="O60" s="10" t="n"/>
      <c r="P60" s="10" t="n"/>
      <c r="Q60" s="10" t="n"/>
      <c r="R60" s="10" t="n"/>
      <c r="S60" s="10" t="n"/>
      <c r="T60" s="10" t="n"/>
      <c r="U60" s="10" t="n"/>
      <c r="V60" s="10" t="n"/>
      <c r="W60" s="10" t="n"/>
      <c r="X60" s="10" t="n"/>
    </row>
  </sheetData>
  <mergeCells count="5">
    <mergeCell ref="S4:X5"/>
    <mergeCell ref="M4:R5"/>
    <mergeCell ref="A4:F5"/>
    <mergeCell ref="G4:L5"/>
    <mergeCell ref="A1:X3"/>
  </mergeCells>
  <conditionalFormatting sqref="I8:I49">
    <cfRule type="expression" priority="1" dxfId="0">
      <formula>I8="Critical"</formula>
    </cfRule>
    <cfRule type="expression" priority="2" dxfId="1">
      <formula>I8="High"</formula>
    </cfRule>
    <cfRule type="expression" priority="3" dxfId="2">
      <formula>I8="Medium"</formula>
    </cfRule>
    <cfRule type="expression" priority="4" dxfId="3">
      <formula>I8="Low"</formula>
    </cfRule>
  </conditionalFormatting>
  <conditionalFormatting sqref="L8:L49">
    <cfRule type="expression" priority="5" dxfId="0">
      <formula>L8="Critical"</formula>
    </cfRule>
    <cfRule type="expression" priority="6" dxfId="1">
      <formula>L8="High"</formula>
    </cfRule>
    <cfRule type="expression" priority="7" dxfId="2">
      <formula>L8="Medium"</formula>
    </cfRule>
    <cfRule type="expression" priority="8" dxfId="3">
      <formula>L8="Low"</formula>
    </cfRule>
  </conditionalFormatting>
  <conditionalFormatting sqref="S8:S49">
    <cfRule type="expression" priority="9" dxfId="0">
      <formula>S8="Critical"</formula>
    </cfRule>
    <cfRule type="expression" priority="10" dxfId="1">
      <formula>S8="High"</formula>
    </cfRule>
    <cfRule type="expression" priority="11" dxfId="2">
      <formula>S8="Medium"</formula>
    </cfRule>
    <cfRule type="expression" priority="12" dxfId="3">
      <formula>S8="Low"</formula>
    </cfRule>
  </conditionalFormatting>
  <conditionalFormatting sqref="V8:V49">
    <cfRule type="expression" priority="13" dxfId="0">
      <formula>V8="Critical"</formula>
    </cfRule>
    <cfRule type="expression" priority="14" dxfId="1">
      <formula>V8="High"</formula>
    </cfRule>
    <cfRule type="expression" priority="15" dxfId="2">
      <formula>V8="Medium"</formula>
    </cfRule>
    <cfRule type="expression" priority="16" dxfId="3">
      <formula>V8="Low"</formula>
    </cfRule>
  </conditionalFormatting>
  <dataValidations count="7">
    <dataValidation sqref="C8:C49" showDropDown="0" showInputMessage="0" showErrorMessage="0" allowBlank="0" type="list">
      <formula1>"Operational,Financial,Cybersecurity,Compliance,IT,Quality,Strategic"</formula1>
    </dataValidation>
    <dataValidation sqref="F8:G49" showDropDown="0" showInputMessage="0" showErrorMessage="0" allowBlank="0" type="list">
      <formula1>"1,2,3,4,5"</formula1>
    </dataValidation>
    <dataValidation sqref="J8:J49" showDropDown="0" showInputMessage="0" showErrorMessage="0" allowBlank="0" type="list">
      <formula1>"Strong,Partial,Weak"</formula1>
    </dataValidation>
    <dataValidation sqref="P8:P49" showDropDown="0" showInputMessage="0" showErrorMessage="0" allowBlank="0" type="list">
      <formula1>"Open,In Progress,Controlled,Closed,Overdue"</formula1>
    </dataValidation>
    <dataValidation sqref="R8:R49" showDropDown="0" showInputMessage="0" showErrorMessage="0" allowBlank="0" type="list">
      <formula1>"↑,→,↓"</formula1>
    </dataValidation>
    <dataValidation sqref="S8:S49" showDropDown="0" showInputMessage="0" showErrorMessage="0" allowBlank="0" type="list">
      <formula1>"Critical,High,Medium,Low"</formula1>
    </dataValidation>
    <dataValidation sqref="W8:W49" showDropDown="0" showInputMessage="0" showErrorMessage="0" allowBlank="0" type="list">
      <formula1>"Weekly,Monthly,Quarterly,Annual"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2026-05-26T03:34:16Z</dcterms:created>
  <dcterms:modified xmlns:dcterms="http://purl.org/dc/terms/" xmlns:xsi="http://www.w3.org/2001/XMLSchema-instance" xsi:type="dcterms:W3CDTF">2026-05-26T03:34:16Z</dcterms:modified>
</cp:coreProperties>
</file>