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ACCP Plan Dashboard" sheetId="1" state="visible" r:id="rId1"/>
    <sheet xmlns:r="http://schemas.openxmlformats.org/officeDocument/2006/relationships" name="HACCP Plan" sheetId="2" state="visible" r:id="rId2"/>
    <sheet xmlns:r="http://schemas.openxmlformats.org/officeDocument/2006/relationships" name="Hazard Analysis" sheetId="3" state="visible" r:id="rId3"/>
    <sheet xmlns:r="http://schemas.openxmlformats.org/officeDocument/2006/relationships" name="CCP Monitoring" sheetId="4" state="visible" r:id="rId4"/>
    <sheet xmlns:r="http://schemas.openxmlformats.org/officeDocument/2006/relationships" name="Corrective Actions" sheetId="5" state="visible" r:id="rId5"/>
    <sheet xmlns:r="http://schemas.openxmlformats.org/officeDocument/2006/relationships" name="Cleaning Schedule" sheetId="6" state="visible" r:id="rId6"/>
  </sheets>
  <definedNames/>
  <calcPr calcId="124519" fullCalcOnLoad="1" forceFullCalc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b val="1"/>
      <color rgb="00FFFFFF"/>
      <sz val="24"/>
    </font>
    <font>
      <b val="1"/>
      <color rgb="00102A43"/>
      <sz val="11"/>
    </font>
    <font>
      <b val="1"/>
      <color rgb="00FFFFFF"/>
    </font>
    <font>
      <b val="1"/>
      <color rgb="001A202C"/>
    </font>
    <font>
      <b val="1"/>
      <color rgb="00FFFFFF"/>
      <sz val="13"/>
    </font>
    <font>
      <b val="1"/>
      <color rgb="00FFFFFF"/>
      <sz val="10"/>
    </font>
    <font>
      <color rgb="001A202C"/>
      <sz val="10"/>
    </font>
    <font>
      <color rgb="001A202C"/>
      <sz val="11"/>
    </font>
    <font>
      <b val="1"/>
      <color rgb="00FFFFFF"/>
      <sz val="12"/>
    </font>
    <font>
      <b val="1"/>
      <color rgb="00FFFFFF"/>
      <sz val="20"/>
    </font>
    <font>
      <b val="1"/>
      <color rgb="001A202C"/>
      <sz val="11"/>
    </font>
  </fonts>
  <fills count="12">
    <fill>
      <patternFill/>
    </fill>
    <fill>
      <patternFill patternType="gray125"/>
    </fill>
    <fill>
      <patternFill patternType="solid">
        <fgColor rgb="00102A43"/>
      </patternFill>
    </fill>
    <fill>
      <patternFill patternType="solid">
        <fgColor rgb="00FFF7E6"/>
      </patternFill>
    </fill>
    <fill>
      <patternFill patternType="solid">
        <fgColor rgb="0014919B"/>
      </patternFill>
    </fill>
    <fill>
      <patternFill patternType="solid">
        <fgColor rgb="00E6F6FF"/>
      </patternFill>
    </fill>
    <fill>
      <patternFill patternType="solid">
        <fgColor rgb="00F9703E"/>
      </patternFill>
    </fill>
    <fill>
      <patternFill patternType="solid">
        <fgColor rgb="00D64545"/>
      </patternFill>
    </fill>
    <fill>
      <patternFill patternType="solid">
        <fgColor rgb="002F855A"/>
      </patternFill>
    </fill>
    <fill>
      <patternFill patternType="solid">
        <fgColor rgb="006B46C1"/>
      </patternFill>
    </fill>
    <fill>
      <patternFill patternType="solid">
        <fgColor rgb="00243B53"/>
      </patternFill>
    </fill>
    <fill>
      <patternFill patternType="solid">
        <fgColor rgb="00FFFFFF"/>
      </patternFill>
    </fill>
  </fills>
  <borders count="3">
    <border>
      <left/>
      <right/>
      <top/>
      <bottom/>
      <diagonal/>
    </border>
    <border>
      <top style="medium">
        <color rgb="00102A43"/>
      </top>
      <bottom style="medium">
        <color rgb="00102A43"/>
      </bottom>
    </border>
    <border>
      <left style="thin">
        <color rgb="00C9D6DF"/>
      </left>
      <right style="thin">
        <color rgb="00C9D6DF"/>
      </right>
      <top style="thin">
        <color rgb="00C9D6DF"/>
      </top>
      <bottom style="thin">
        <color rgb="00C9D6DF"/>
      </bottom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4" borderId="0" applyAlignment="1" pivotButton="0" quotePrefix="0" xfId="0">
      <alignment horizontal="center" vertical="center" wrapText="1"/>
    </xf>
    <xf numFmtId="0" fontId="5" fillId="6" borderId="0" applyAlignment="1" pivotButton="0" quotePrefix="0" xfId="0">
      <alignment horizontal="center" vertical="center" wrapText="1"/>
    </xf>
    <xf numFmtId="0" fontId="5" fillId="7" borderId="0" applyAlignment="1" pivotButton="0" quotePrefix="0" xfId="0">
      <alignment horizontal="center" vertical="center" wrapText="1"/>
    </xf>
    <xf numFmtId="0" fontId="5" fillId="8" borderId="0" applyAlignment="1" pivotButton="0" quotePrefix="0" xfId="0">
      <alignment horizontal="center" vertical="center" wrapText="1"/>
    </xf>
    <xf numFmtId="0" fontId="5" fillId="9" borderId="0" applyAlignment="1" pivotButton="0" quotePrefix="0" xfId="0">
      <alignment horizontal="center" vertical="center" wrapText="1"/>
    </xf>
    <xf numFmtId="0" fontId="6" fillId="10" borderId="1" applyAlignment="1" pivotButton="0" quotePrefix="0" xfId="0">
      <alignment horizontal="center" vertical="center" wrapText="1"/>
    </xf>
    <xf numFmtId="0" fontId="7" fillId="11" borderId="2" applyAlignment="1" pivotButton="0" quotePrefix="0" xfId="0">
      <alignment horizontal="center" vertical="center" wrapText="1"/>
    </xf>
    <xf numFmtId="0" fontId="8" fillId="3" borderId="0" applyAlignment="1" pivotButton="0" quotePrefix="0" xfId="0">
      <alignment vertical="top" wrapText="1"/>
    </xf>
    <xf numFmtId="0" fontId="7" fillId="5" borderId="2" applyAlignment="1" pivotButton="0" quotePrefix="0" xfId="0">
      <alignment horizontal="center" vertical="center" wrapText="1"/>
    </xf>
    <xf numFmtId="0" fontId="6" fillId="9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0" fillId="0" borderId="0" applyProtection="1" pivotButton="0" quotePrefix="0" xfId="0">
      <protection locked="1" hidden="1"/>
    </xf>
    <xf numFmtId="0" fontId="9" fillId="4" borderId="0" applyAlignment="1" pivotButton="0" quotePrefix="0" xfId="0">
      <alignment horizontal="center" vertical="center"/>
    </xf>
    <xf numFmtId="0" fontId="9" fillId="6" borderId="0" applyAlignment="1" pivotButton="0" quotePrefix="0" xfId="0">
      <alignment horizontal="center" vertical="center"/>
    </xf>
    <xf numFmtId="0" fontId="9" fillId="7" borderId="0" applyAlignment="1" pivotButton="0" quotePrefix="0" xfId="0">
      <alignment horizontal="center" vertical="center"/>
    </xf>
    <xf numFmtId="0" fontId="9" fillId="8" borderId="0" applyAlignment="1" pivotButton="0" quotePrefix="0" xfId="0">
      <alignment horizontal="center" vertical="center"/>
    </xf>
    <xf numFmtId="0" fontId="9" fillId="9" borderId="0" applyAlignment="1" pivotButton="0" quotePrefix="0" xfId="0">
      <alignment horizontal="center" vertical="center"/>
    </xf>
    <xf numFmtId="0" fontId="10" fillId="4" borderId="0" applyAlignment="1" applyProtection="1" pivotButton="0" quotePrefix="0" xfId="0">
      <alignment horizontal="center" vertical="center"/>
      <protection locked="1" hidden="1"/>
    </xf>
    <xf numFmtId="0" fontId="10" fillId="6" borderId="0" applyAlignment="1" applyProtection="1" pivotButton="0" quotePrefix="0" xfId="0">
      <alignment horizontal="center" vertical="center"/>
      <protection locked="1" hidden="1"/>
    </xf>
    <xf numFmtId="0" fontId="10" fillId="7" borderId="0" applyAlignment="1" applyProtection="1" pivotButton="0" quotePrefix="0" xfId="0">
      <alignment horizontal="center" vertical="center"/>
      <protection locked="1" hidden="1"/>
    </xf>
    <xf numFmtId="0" fontId="10" fillId="8" borderId="0" applyAlignment="1" applyProtection="1" pivotButton="0" quotePrefix="0" xfId="0">
      <alignment horizontal="center" vertical="center"/>
      <protection locked="1" hidden="1"/>
    </xf>
    <xf numFmtId="0" fontId="10" fillId="9" borderId="0" applyAlignment="1" applyProtection="1" pivotButton="0" quotePrefix="0" xfId="0">
      <alignment horizontal="center" vertical="center"/>
      <protection locked="1" hidden="1"/>
    </xf>
    <xf numFmtId="0" fontId="7" fillId="11" borderId="2" applyAlignment="1" applyProtection="1" pivotButton="0" quotePrefix="0" xfId="0">
      <alignment horizontal="center" vertical="center" wrapText="1"/>
      <protection locked="0" hidden="0"/>
    </xf>
    <xf numFmtId="0" fontId="11" fillId="3" borderId="0" applyAlignment="1" pivotButton="0" quotePrefix="0" xfId="0">
      <alignment vertical="top" wrapText="1"/>
    </xf>
    <xf numFmtId="0" fontId="7" fillId="5" borderId="2" applyAlignment="1" applyProtection="1" pivotButton="0" quotePrefix="0" xfId="0">
      <alignment horizontal="center" vertical="center" wrapText="1"/>
      <protection locked="0" hidden="0"/>
    </xf>
    <xf numFmtId="0" fontId="0" fillId="5" borderId="0" applyProtection="1" pivotButton="0" quotePrefix="0" xfId="0">
      <protection locked="0" hidden="0"/>
    </xf>
    <xf numFmtId="0" fontId="4" fillId="11" borderId="2" applyAlignment="1" applyProtection="1" pivotButton="0" quotePrefix="0" xfId="0">
      <alignment horizontal="center" vertical="center" wrapText="1"/>
      <protection locked="1" hidden="1"/>
    </xf>
  </cellXfs>
  <cellStyles count="1">
    <cellStyle name="Normal" xfId="0" builtinId="0" hidden="0"/>
  </cellStyles>
  <dxfs count="3">
    <dxf>
      <fill>
        <patternFill patternType="solid">
          <fgColor rgb="00FCE8E8"/>
        </patternFill>
      </fill>
    </dxf>
    <dxf>
      <fill>
        <patternFill patternType="solid">
          <fgColor rgb="00FFF1C2"/>
        </patternFill>
      </fill>
    </dxf>
    <dxf>
      <fill>
        <patternFill patternType="solid">
          <fgColor rgb="00D9F2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HACCP Status Overview</a:t>
            </a:r>
          </a:p>
        </rich>
      </tx>
    </title>
    <plotArea>
      <doughnutChart>
        <varyColors val="1"/>
        <ser>
          <idx val="0"/>
          <order val="0"/>
          <tx>
            <strRef>
              <f>'HACCP Plan Dashboard'!AB2</f>
            </strRef>
          </tx>
          <spPr>
            <a:ln xmlns:a="http://schemas.openxmlformats.org/drawingml/2006/main">
              <a:prstDash val="solid"/>
            </a:ln>
          </spPr>
          <cat>
            <numRef>
              <f>'HACCP Plan Dashboard'!$AA$3:$AA$6</f>
            </numRef>
          </cat>
          <val>
            <numRef>
              <f>'HACCP Plan Dashboard'!$AB$3:$AB$6</f>
            </numRef>
          </val>
        </ser>
        <firstSliceAng val="0"/>
        <holeSize val="55"/>
      </doughnut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Hazard Risk Levels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'HACCP Plan Dashboard'!AB8</f>
            </strRef>
          </tx>
          <spPr>
            <a:ln xmlns:a="http://schemas.openxmlformats.org/drawingml/2006/main">
              <a:prstDash val="solid"/>
            </a:ln>
          </spPr>
          <cat>
            <numRef>
              <f>'HACCP Plan Dashboard'!$AA$9:$AA$11</f>
            </numRef>
          </cat>
          <val>
            <numRef>
              <f>'HACCP Plan Dashboard'!$AB$9:$AB$11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9</col>
      <colOff>0</colOff>
      <row>19</row>
      <rowOff>0</rowOff>
    </from>
    <ext cx="324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33</row>
      <rowOff>0</rowOff>
    </from>
    <ext cx="324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25"/>
  <sheetViews>
    <sheetView showGridLines="0"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22" customWidth="1" min="3" max="3"/>
    <col width="12" customWidth="1" min="4" max="4"/>
    <col width="18" customWidth="1" min="5" max="5"/>
    <col width="18" customWidth="1" min="6" max="6"/>
    <col width="18" customWidth="1" min="7" max="7"/>
    <col width="14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hidden="1" width="13" customWidth="1" min="27" max="27"/>
    <col hidden="1" width="13" customWidth="1" min="28" max="28"/>
    <col hidden="1" width="13" customWidth="1" min="29" max="29"/>
    <col hidden="1" width="13" customWidth="1" min="30" max="30"/>
  </cols>
  <sheetData>
    <row r="1" ht="23" customHeight="1">
      <c r="A1" s="1" t="inlineStr">
        <is>
          <t>SAMPLE HACCP PLAN FOR RESTAURANT</t>
        </is>
      </c>
    </row>
    <row r="2" ht="23" customHeight="1">
      <c r="AA2" s="16" t="inlineStr">
        <is>
          <t>Status</t>
        </is>
      </c>
      <c r="AB2" s="16" t="inlineStr">
        <is>
          <t>Count</t>
        </is>
      </c>
    </row>
    <row r="3" ht="23" customHeight="1">
      <c r="A3" s="2" t="inlineStr">
        <is>
          <t>Premium Excel template: hazards • CCPs • monitoring • corrective actions • audit readiness</t>
        </is>
      </c>
      <c r="AA3" s="16" t="inlineStr">
        <is>
          <t>OK</t>
        </is>
      </c>
      <c r="AB3" s="16">
        <f>COUNTIF(H13:H38,"OK")+COUNTIF('CCP Monitoring'!J9:J38,"OK")</f>
        <v/>
      </c>
    </row>
    <row r="4" ht="23" customHeight="1">
      <c r="AA4" s="16" t="inlineStr">
        <is>
          <t>WATCH</t>
        </is>
      </c>
      <c r="AB4" s="16">
        <f>COUNTIF(H13:H38,"WATCH")+COUNTIF('CCP Monitoring'!J9:J38,"WATCH")</f>
        <v/>
      </c>
    </row>
    <row r="5" ht="23" customHeight="1">
      <c r="A5" s="3" t="inlineStr">
        <is>
          <t>Restaurant</t>
        </is>
      </c>
      <c r="B5" s="4" t="inlineStr">
        <is>
          <t>Maison Lumière</t>
        </is>
      </c>
      <c r="D5" s="3" t="inlineStr">
        <is>
          <t>Prepared By</t>
        </is>
      </c>
      <c r="E5" s="4" t="inlineStr">
        <is>
          <t>Claire Martin</t>
        </is>
      </c>
      <c r="G5" s="3" t="inlineStr">
        <is>
          <t>Review Date</t>
        </is>
      </c>
      <c r="H5" s="4" t="inlineStr">
        <is>
          <t>30/06/2026</t>
        </is>
      </c>
      <c r="J5" s="3" t="inlineStr">
        <is>
          <t>HACCP Scope</t>
        </is>
      </c>
      <c r="K5" s="4" t="inlineStr">
        <is>
          <t>Full Kitchen Operation</t>
        </is>
      </c>
      <c r="M5" s="3" t="inlineStr">
        <is>
          <t>Version</t>
        </is>
      </c>
      <c r="N5" s="4" t="inlineStr">
        <is>
          <t>v1.0</t>
        </is>
      </c>
      <c r="AA5" s="16" t="inlineStr">
        <is>
          <t>REVIEW</t>
        </is>
      </c>
      <c r="AB5" s="16">
        <f>COUNTIF(H13:H38,"REVIEW")</f>
        <v/>
      </c>
    </row>
    <row r="6" ht="23" customHeight="1">
      <c r="AA6" s="16" t="inlineStr">
        <is>
          <t>ALERT</t>
        </is>
      </c>
      <c r="AB6" s="16">
        <f>COUNTIF('CCP Monitoring'!J9:J38,"ALERT")</f>
        <v/>
      </c>
    </row>
    <row r="7" ht="23" customHeight="1">
      <c r="A7" s="17" t="inlineStr">
        <is>
          <t>CCPs Identified</t>
        </is>
      </c>
      <c r="D7" s="18" t="inlineStr">
        <is>
          <t>High-Risk Steps</t>
        </is>
      </c>
      <c r="G7" s="19" t="inlineStr">
        <is>
          <t>Open Actions</t>
        </is>
      </c>
      <c r="J7" s="20" t="inlineStr">
        <is>
          <t>Monitoring OK</t>
        </is>
      </c>
      <c r="M7" s="21" t="inlineStr">
        <is>
          <t>Audit Status</t>
        </is>
      </c>
    </row>
    <row r="8" ht="38" customHeight="1">
      <c r="A8" s="22">
        <f>COUNTIF('HACCP Plan'!E9:E38,"Yes")</f>
        <v/>
      </c>
      <c r="D8" s="23">
        <f>COUNTIF('Hazard Analysis'!G9:G38,"High")</f>
        <v/>
      </c>
      <c r="G8" s="24">
        <f>COUNTIF('Corrective Actions'!H9:H38,"Open")</f>
        <v/>
      </c>
      <c r="J8" s="25">
        <f>COUNTIF('CCP Monitoring'!J9:J38,"OK")</f>
        <v/>
      </c>
      <c r="M8" s="26">
        <f>IF(COUNTIF('Corrective Actions'!H9:H38,"Open")=0,"READY","REVIEW")</f>
        <v/>
      </c>
      <c r="AA8" s="16" t="inlineStr">
        <is>
          <t>Risk Level</t>
        </is>
      </c>
      <c r="AB8" s="16" t="inlineStr">
        <is>
          <t>Count</t>
        </is>
      </c>
    </row>
    <row r="9" ht="23" customHeight="1">
      <c r="AA9" s="16" t="inlineStr">
        <is>
          <t>Low</t>
        </is>
      </c>
      <c r="AB9" s="16">
        <f>COUNTIF('Hazard Analysis'!G9:G38,"Low")</f>
        <v/>
      </c>
    </row>
    <row r="10" ht="23" customHeight="1">
      <c r="AA10" s="16" t="inlineStr">
        <is>
          <t>Medium</t>
        </is>
      </c>
      <c r="AB10" s="16">
        <f>COUNTIF('Hazard Analysis'!G9:G38,"Medium")</f>
        <v/>
      </c>
    </row>
    <row r="11" ht="23" customHeight="1">
      <c r="AA11" s="16" t="inlineStr">
        <is>
          <t>High</t>
        </is>
      </c>
      <c r="AB11" s="16">
        <f>COUNTIF('Hazard Analysis'!G9:G38,"High")</f>
        <v/>
      </c>
    </row>
    <row r="12" ht="23" customHeight="1">
      <c r="A12" s="10" t="n"/>
      <c r="B12" s="10" t="n"/>
      <c r="C12" s="10" t="n"/>
      <c r="D12" s="10" t="n"/>
      <c r="E12" s="10" t="n"/>
      <c r="F12" s="10" t="n"/>
      <c r="G12" s="10" t="n"/>
      <c r="H12" s="10" t="n"/>
      <c r="J12" t="inlineStr">
        <is>
          <t>Status</t>
        </is>
      </c>
      <c r="K12" t="inlineStr">
        <is>
          <t>Count</t>
        </is>
      </c>
    </row>
    <row r="13" ht="23" customHeight="1">
      <c r="A13" s="27" t="inlineStr">
        <is>
          <t>Receiving chilled goods</t>
        </is>
      </c>
      <c r="B13" s="27" t="inlineStr">
        <is>
          <t>Temperature abuse</t>
        </is>
      </c>
      <c r="C13" s="27" t="inlineStr">
        <is>
          <t>Check delivery temperature</t>
        </is>
      </c>
      <c r="D13" s="27" t="inlineStr">
        <is>
          <t>Yes</t>
        </is>
      </c>
      <c r="E13" s="27" t="inlineStr">
        <is>
          <t>≤ 5°C</t>
        </is>
      </c>
      <c r="F13" s="27" t="inlineStr">
        <is>
          <t>Every delivery</t>
        </is>
      </c>
      <c r="G13" s="27" t="inlineStr">
        <is>
          <t>Chef de Partie</t>
        </is>
      </c>
      <c r="H13" s="27" t="inlineStr">
        <is>
          <t>OK</t>
        </is>
      </c>
      <c r="J13" t="inlineStr">
        <is>
          <t>OK</t>
        </is>
      </c>
      <c r="K13">
        <f>COUNTIF(H13:H18,"OK")</f>
        <v/>
      </c>
    </row>
    <row r="14" ht="23" customHeight="1">
      <c r="A14" s="27" t="inlineStr">
        <is>
          <t>Cold storage</t>
        </is>
      </c>
      <c r="B14" s="27" t="inlineStr">
        <is>
          <t>Growth of pathogens</t>
        </is>
      </c>
      <c r="C14" s="27" t="inlineStr">
        <is>
          <t>Maintain refrigeration</t>
        </is>
      </c>
      <c r="D14" s="27" t="inlineStr">
        <is>
          <t>Yes</t>
        </is>
      </c>
      <c r="E14" s="27" t="inlineStr">
        <is>
          <t>0°C to 5°C</t>
        </is>
      </c>
      <c r="F14" s="27" t="inlineStr">
        <is>
          <t>Twice daily</t>
        </is>
      </c>
      <c r="G14" s="27" t="inlineStr">
        <is>
          <t>Sous Chef</t>
        </is>
      </c>
      <c r="H14" s="27" t="inlineStr">
        <is>
          <t>OK</t>
        </is>
      </c>
      <c r="J14" t="inlineStr">
        <is>
          <t>WATCH</t>
        </is>
      </c>
      <c r="K14">
        <f>COUNTIF(H13:H18,"WATCH")</f>
        <v/>
      </c>
    </row>
    <row r="15" ht="23" customHeight="1">
      <c r="A15" s="27" t="inlineStr">
        <is>
          <t>Cooking poultry</t>
        </is>
      </c>
      <c r="B15" s="27" t="inlineStr">
        <is>
          <t>Survival of pathogens</t>
        </is>
      </c>
      <c r="C15" s="27" t="inlineStr">
        <is>
          <t>Core cooking temperature</t>
        </is>
      </c>
      <c r="D15" s="27" t="inlineStr">
        <is>
          <t>Yes</t>
        </is>
      </c>
      <c r="E15" s="27" t="inlineStr">
        <is>
          <t>≥ 75°C</t>
        </is>
      </c>
      <c r="F15" s="27" t="inlineStr">
        <is>
          <t>Each batch</t>
        </is>
      </c>
      <c r="G15" s="27" t="inlineStr">
        <is>
          <t>Head Chef</t>
        </is>
      </c>
      <c r="H15" s="27" t="inlineStr">
        <is>
          <t>OK</t>
        </is>
      </c>
      <c r="J15" t="inlineStr">
        <is>
          <t>REVIEW</t>
        </is>
      </c>
      <c r="K15">
        <f>COUNTIF(H13:H18,"REVIEW")</f>
        <v/>
      </c>
    </row>
    <row r="16" ht="23" customHeight="1">
      <c r="A16" s="27" t="inlineStr">
        <is>
          <t>Hot holding</t>
        </is>
      </c>
      <c r="B16" s="27" t="inlineStr">
        <is>
          <t>Bacterial growth</t>
        </is>
      </c>
      <c r="C16" s="27" t="inlineStr">
        <is>
          <t>Maintain hot holding</t>
        </is>
      </c>
      <c r="D16" s="27" t="inlineStr">
        <is>
          <t>Yes</t>
        </is>
      </c>
      <c r="E16" s="27" t="inlineStr">
        <is>
          <t>≥ 63°C</t>
        </is>
      </c>
      <c r="F16" s="27" t="inlineStr">
        <is>
          <t>Each service</t>
        </is>
      </c>
      <c r="G16" s="27" t="inlineStr">
        <is>
          <t>Kitchen Lead</t>
        </is>
      </c>
      <c r="H16" s="27" t="inlineStr">
        <is>
          <t>WATCH</t>
        </is>
      </c>
    </row>
    <row r="17" ht="23" customHeight="1">
      <c r="A17" s="27" t="inlineStr">
        <is>
          <t>Allergen labelling</t>
        </is>
      </c>
      <c r="B17" s="27" t="inlineStr">
        <is>
          <t>Allergen cross-contact</t>
        </is>
      </c>
      <c r="C17" s="27" t="inlineStr">
        <is>
          <t>Label and segregation check</t>
        </is>
      </c>
      <c r="D17" s="27" t="inlineStr">
        <is>
          <t>Yes</t>
        </is>
      </c>
      <c r="E17" s="27" t="inlineStr">
        <is>
          <t>100% correct</t>
        </is>
      </c>
      <c r="F17" s="27" t="inlineStr">
        <is>
          <t>Each service</t>
        </is>
      </c>
      <c r="G17" s="27" t="inlineStr">
        <is>
          <t>Supervisor</t>
        </is>
      </c>
      <c r="H17" s="27" t="inlineStr">
        <is>
          <t>REVIEW</t>
        </is>
      </c>
    </row>
    <row r="18" ht="23" customHeight="1">
      <c r="A18" s="27" t="inlineStr">
        <is>
          <t>Cleaning surfaces</t>
        </is>
      </c>
      <c r="B18" s="27" t="inlineStr">
        <is>
          <t>Cross-contamination</t>
        </is>
      </c>
      <c r="C18" s="27" t="inlineStr">
        <is>
          <t>Sanitation schedule</t>
        </is>
      </c>
      <c r="D18" s="27" t="inlineStr">
        <is>
          <t>No</t>
        </is>
      </c>
      <c r="E18" s="27" t="inlineStr">
        <is>
          <t>Clean after use</t>
        </is>
      </c>
      <c r="F18" s="27" t="inlineStr">
        <is>
          <t>Daily</t>
        </is>
      </c>
      <c r="G18" s="27" t="inlineStr">
        <is>
          <t>Kitchen Porter</t>
        </is>
      </c>
      <c r="H18" s="27" t="inlineStr">
        <is>
          <t>OK</t>
        </is>
      </c>
    </row>
    <row r="19" ht="23" customHeight="1"/>
    <row r="20" ht="23" customHeight="1"/>
    <row r="21" ht="23" customHeight="1"/>
    <row r="22" ht="23" customHeight="1">
      <c r="A22" s="28" t="inlineStr">
        <is>
          <t>Automation note: editable cells are highlighted in light blue across the workbook. KPI cards, dashboard charts, deviation calculations and status controls are automated, protected and hidden from the formula bar.</t>
        </is>
      </c>
    </row>
    <row r="23" ht="23" customHeight="1"/>
    <row r="24" ht="23" customHeight="1"/>
    <row r="25" ht="23" customHeight="1"/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13">
    <mergeCell ref="J7:L7"/>
    <mergeCell ref="A1:N2"/>
    <mergeCell ref="D7:F7"/>
    <mergeCell ref="M7:N7"/>
    <mergeCell ref="A3:N3"/>
    <mergeCell ref="A8:C9"/>
    <mergeCell ref="G8:I9"/>
    <mergeCell ref="J8:L9"/>
    <mergeCell ref="A22:H25"/>
    <mergeCell ref="A7:C7"/>
    <mergeCell ref="G7:I7"/>
    <mergeCell ref="D8:F9"/>
    <mergeCell ref="M8:N9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38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16" customWidth="1" min="3" max="3"/>
    <col width="32" customWidth="1" min="4" max="4"/>
    <col width="10" customWidth="1" min="5" max="5"/>
    <col width="28" customWidth="1" min="6" max="6"/>
    <col width="20" customWidth="1" min="7" max="7"/>
    <col width="24" customWidth="1" min="8" max="8"/>
    <col width="16" customWidth="1" min="9" max="9"/>
    <col width="18" customWidth="1" min="10" max="10"/>
    <col width="18" customWidth="1" min="11" max="11"/>
    <col width="18" customWidth="1" min="12" max="12"/>
    <col width="24" customWidth="1" min="13" max="13"/>
  </cols>
  <sheetData>
    <row r="1" ht="23" customHeight="1">
      <c r="A1" s="1" t="inlineStr">
        <is>
          <t>HACCP PLAN MATRIX</t>
        </is>
      </c>
    </row>
    <row r="2" ht="23" customHeight="1"/>
    <row r="3" ht="23" customHeight="1">
      <c r="A3" s="2" t="inlineStr">
        <is>
          <t>Identify process steps, hazards, controls, CCPs, critical limits and verification methods</t>
        </is>
      </c>
    </row>
    <row r="4" ht="23" customHeight="1"/>
    <row r="5" ht="23" customHeight="1"/>
    <row r="6" ht="23" customHeight="1"/>
    <row r="7" ht="23" customHeight="1"/>
    <row r="8" ht="38" customHeight="1">
      <c r="A8" s="10" t="n"/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10" t="n"/>
      <c r="L8" s="10" t="n"/>
      <c r="M8" s="10" t="n"/>
    </row>
    <row r="9" ht="23" customHeight="1">
      <c r="A9" s="27" t="inlineStr">
        <is>
          <t>Receiving chilled goods</t>
        </is>
      </c>
      <c r="B9" s="27" t="inlineStr">
        <is>
          <t>Meat / dairy</t>
        </is>
      </c>
      <c r="C9" s="27" t="inlineStr">
        <is>
          <t>Biological</t>
        </is>
      </c>
      <c r="D9" s="27" t="inlineStr">
        <is>
          <t>Growth of pathogens due to warm delivery</t>
        </is>
      </c>
      <c r="E9" s="27" t="inlineStr">
        <is>
          <t>Yes</t>
        </is>
      </c>
      <c r="F9" s="27" t="inlineStr">
        <is>
          <t>Check product temperature on arrival</t>
        </is>
      </c>
      <c r="G9" s="27" t="inlineStr">
        <is>
          <t>≤ 5°C</t>
        </is>
      </c>
      <c r="H9" s="27" t="inlineStr">
        <is>
          <t>Probe or delivery thermometer</t>
        </is>
      </c>
      <c r="I9" s="27" t="inlineStr">
        <is>
          <t>Each delivery</t>
        </is>
      </c>
      <c r="J9" s="27" t="inlineStr">
        <is>
          <t>Receiving Chef</t>
        </is>
      </c>
      <c r="K9" s="27" t="inlineStr">
        <is>
          <t>Goods-in log</t>
        </is>
      </c>
      <c r="L9" s="27" t="inlineStr">
        <is>
          <t>Supervisor review</t>
        </is>
      </c>
      <c r="M9" s="27" t="inlineStr">
        <is>
          <t>Reject non-compliant delivery</t>
        </is>
      </c>
    </row>
    <row r="10" ht="23" customHeight="1">
      <c r="A10" s="27" t="inlineStr">
        <is>
          <t>Receiving dry goods</t>
        </is>
      </c>
      <c r="B10" s="27" t="inlineStr">
        <is>
          <t>Dry store</t>
        </is>
      </c>
      <c r="C10" s="27" t="inlineStr">
        <is>
          <t>Physical</t>
        </is>
      </c>
      <c r="D10" s="27" t="inlineStr">
        <is>
          <t>Damaged packaging or foreign bodies</t>
        </is>
      </c>
      <c r="E10" s="27" t="inlineStr">
        <is>
          <t>No</t>
        </is>
      </c>
      <c r="F10" s="27" t="inlineStr">
        <is>
          <t>Visual inspection of packaging</t>
        </is>
      </c>
      <c r="G10" s="27" t="inlineStr">
        <is>
          <t>No damaged packs</t>
        </is>
      </c>
      <c r="H10" s="27" t="inlineStr">
        <is>
          <t>Visual check</t>
        </is>
      </c>
      <c r="I10" s="27" t="inlineStr">
        <is>
          <t>Each delivery</t>
        </is>
      </c>
      <c r="J10" s="27" t="inlineStr">
        <is>
          <t>Storekeeper</t>
        </is>
      </c>
      <c r="K10" s="27" t="inlineStr">
        <is>
          <t>Delivery checklist</t>
        </is>
      </c>
      <c r="L10" s="27" t="inlineStr">
        <is>
          <t>Weekly review</t>
        </is>
      </c>
      <c r="M10" s="29" t="inlineStr"/>
    </row>
    <row r="11" ht="23" customHeight="1">
      <c r="A11" s="27" t="inlineStr">
        <is>
          <t>Cold storage</t>
        </is>
      </c>
      <c r="B11" s="27" t="inlineStr">
        <is>
          <t>Cold room</t>
        </is>
      </c>
      <c r="C11" s="27" t="inlineStr">
        <is>
          <t>Biological</t>
        </is>
      </c>
      <c r="D11" s="27" t="inlineStr">
        <is>
          <t>Pathogen growth if temperature rises</t>
        </is>
      </c>
      <c r="E11" s="27" t="inlineStr">
        <is>
          <t>Yes</t>
        </is>
      </c>
      <c r="F11" s="27" t="inlineStr">
        <is>
          <t>Maintain cold room temperature</t>
        </is>
      </c>
      <c r="G11" s="27" t="inlineStr">
        <is>
          <t>0°C to 5°C</t>
        </is>
      </c>
      <c r="H11" s="27" t="inlineStr">
        <is>
          <t>Temperature log</t>
        </is>
      </c>
      <c r="I11" s="27" t="inlineStr">
        <is>
          <t>Twice daily</t>
        </is>
      </c>
      <c r="J11" s="27" t="inlineStr">
        <is>
          <t>Sous Chef</t>
        </is>
      </c>
      <c r="K11" s="27" t="inlineStr">
        <is>
          <t>Fridge log</t>
        </is>
      </c>
      <c r="L11" s="27" t="inlineStr">
        <is>
          <t>Manager review</t>
        </is>
      </c>
      <c r="M11" s="29" t="inlineStr"/>
    </row>
    <row r="12" ht="23" customHeight="1">
      <c r="A12" s="27" t="inlineStr">
        <is>
          <t>Frozen storage</t>
        </is>
      </c>
      <c r="B12" s="27" t="inlineStr">
        <is>
          <t>Freezer</t>
        </is>
      </c>
      <c r="C12" s="27" t="inlineStr">
        <is>
          <t>Quality / biological</t>
        </is>
      </c>
      <c r="D12" s="27" t="inlineStr">
        <is>
          <t>Partial thawing and refreezing risk</t>
        </is>
      </c>
      <c r="E12" s="27" t="inlineStr">
        <is>
          <t>Yes</t>
        </is>
      </c>
      <c r="F12" s="27" t="inlineStr">
        <is>
          <t>Maintain frozen storage temperature</t>
        </is>
      </c>
      <c r="G12" s="27" t="inlineStr">
        <is>
          <t>≤ -18°C</t>
        </is>
      </c>
      <c r="H12" s="27" t="inlineStr">
        <is>
          <t>Temperature log</t>
        </is>
      </c>
      <c r="I12" s="27" t="inlineStr">
        <is>
          <t>Daily</t>
        </is>
      </c>
      <c r="J12" s="27" t="inlineStr">
        <is>
          <t>Sous Chef</t>
        </is>
      </c>
      <c r="K12" s="27" t="inlineStr">
        <is>
          <t>Freezer log</t>
        </is>
      </c>
      <c r="L12" s="27" t="inlineStr">
        <is>
          <t>Manager review</t>
        </is>
      </c>
      <c r="M12" s="29" t="inlineStr"/>
    </row>
    <row r="13" ht="23" customHeight="1">
      <c r="A13" s="27" t="inlineStr">
        <is>
          <t>Preparation</t>
        </is>
      </c>
      <c r="B13" s="27" t="inlineStr">
        <is>
          <t>Prep bench</t>
        </is>
      </c>
      <c r="C13" s="27" t="inlineStr">
        <is>
          <t>Biological</t>
        </is>
      </c>
      <c r="D13" s="27" t="inlineStr">
        <is>
          <t>Cross-contamination between raw and ready-to-eat food</t>
        </is>
      </c>
      <c r="E13" s="27" t="inlineStr">
        <is>
          <t>No</t>
        </is>
      </c>
      <c r="F13" s="27" t="inlineStr">
        <is>
          <t>Separate boards, utensils and workflow</t>
        </is>
      </c>
      <c r="G13" s="27" t="inlineStr">
        <is>
          <t>Separation maintained</t>
        </is>
      </c>
      <c r="H13" s="27" t="inlineStr">
        <is>
          <t>Visual check</t>
        </is>
      </c>
      <c r="I13" s="27" t="inlineStr">
        <is>
          <t>Each prep session</t>
        </is>
      </c>
      <c r="J13" s="27" t="inlineStr">
        <is>
          <t>Chef de Partie</t>
        </is>
      </c>
      <c r="K13" s="27" t="inlineStr">
        <is>
          <t>Prep checklist</t>
        </is>
      </c>
      <c r="L13" s="27" t="inlineStr">
        <is>
          <t>Supervisor observation</t>
        </is>
      </c>
      <c r="M13" s="29" t="inlineStr"/>
    </row>
    <row r="14" ht="23" customHeight="1">
      <c r="A14" s="27" t="inlineStr">
        <is>
          <t>Cooking poultry</t>
        </is>
      </c>
      <c r="B14" s="27" t="inlineStr">
        <is>
          <t>Hot kitchen</t>
        </is>
      </c>
      <c r="C14" s="27" t="inlineStr">
        <is>
          <t>Biological</t>
        </is>
      </c>
      <c r="D14" s="27" t="inlineStr">
        <is>
          <t>Survival of harmful bacteria</t>
        </is>
      </c>
      <c r="E14" s="27" t="inlineStr">
        <is>
          <t>Yes</t>
        </is>
      </c>
      <c r="F14" s="27" t="inlineStr">
        <is>
          <t>Cook to safe core temperature</t>
        </is>
      </c>
      <c r="G14" s="27" t="inlineStr">
        <is>
          <t>≥ 75°C</t>
        </is>
      </c>
      <c r="H14" s="27" t="inlineStr">
        <is>
          <t>Probe core temperature</t>
        </is>
      </c>
      <c r="I14" s="27" t="inlineStr">
        <is>
          <t>Each batch</t>
        </is>
      </c>
      <c r="J14" s="27" t="inlineStr">
        <is>
          <t>Head Chef</t>
        </is>
      </c>
      <c r="K14" s="27" t="inlineStr">
        <is>
          <t>Cooking log</t>
        </is>
      </c>
      <c r="L14" s="27" t="inlineStr">
        <is>
          <t>Daily review</t>
        </is>
      </c>
      <c r="M14" s="29" t="inlineStr"/>
    </row>
    <row r="15" ht="23" customHeight="1">
      <c r="A15" s="27" t="inlineStr">
        <is>
          <t>Hot holding</t>
        </is>
      </c>
      <c r="B15" s="27" t="inlineStr">
        <is>
          <t>Service line</t>
        </is>
      </c>
      <c r="C15" s="27" t="inlineStr">
        <is>
          <t>Biological</t>
        </is>
      </c>
      <c r="D15" s="27" t="inlineStr">
        <is>
          <t>Bacterial growth if holding temperature drops</t>
        </is>
      </c>
      <c r="E15" s="27" t="inlineStr">
        <is>
          <t>Yes</t>
        </is>
      </c>
      <c r="F15" s="27" t="inlineStr">
        <is>
          <t>Maintain hot food above safe threshold</t>
        </is>
      </c>
      <c r="G15" s="27" t="inlineStr">
        <is>
          <t>≥ 63°C</t>
        </is>
      </c>
      <c r="H15" s="27" t="inlineStr">
        <is>
          <t>Hot holding thermometer</t>
        </is>
      </c>
      <c r="I15" s="27" t="inlineStr">
        <is>
          <t>Each service</t>
        </is>
      </c>
      <c r="J15" s="27" t="inlineStr">
        <is>
          <t>Kitchen Lead</t>
        </is>
      </c>
      <c r="K15" s="27" t="inlineStr">
        <is>
          <t>Hot holding log</t>
        </is>
      </c>
      <c r="L15" s="27" t="inlineStr">
        <is>
          <t>Manager review</t>
        </is>
      </c>
      <c r="M15" s="29" t="inlineStr"/>
    </row>
    <row r="16" ht="23" customHeight="1">
      <c r="A16" s="27" t="inlineStr">
        <is>
          <t>Cooling cooked food</t>
        </is>
      </c>
      <c r="B16" s="27" t="inlineStr">
        <is>
          <t>Cooling area</t>
        </is>
      </c>
      <c r="C16" s="27" t="inlineStr">
        <is>
          <t>Biological</t>
        </is>
      </c>
      <c r="D16" s="27" t="inlineStr">
        <is>
          <t>Slow cooling encourages bacterial growth</t>
        </is>
      </c>
      <c r="E16" s="27" t="inlineStr">
        <is>
          <t>Yes</t>
        </is>
      </c>
      <c r="F16" s="27" t="inlineStr">
        <is>
          <t>Rapid cooling and portion control</t>
        </is>
      </c>
      <c r="G16" s="27" t="inlineStr">
        <is>
          <t>Cool quickly to safe range</t>
        </is>
      </c>
      <c r="H16" s="27" t="inlineStr">
        <is>
          <t>Time/temperature check</t>
        </is>
      </c>
      <c r="I16" s="27" t="inlineStr">
        <is>
          <t>Each batch</t>
        </is>
      </c>
      <c r="J16" s="27" t="inlineStr">
        <is>
          <t>Sous Chef</t>
        </is>
      </c>
      <c r="K16" s="27" t="inlineStr">
        <is>
          <t>Cooling log</t>
        </is>
      </c>
      <c r="L16" s="27" t="inlineStr">
        <is>
          <t>Supervisor review</t>
        </is>
      </c>
      <c r="M16" s="29" t="inlineStr"/>
    </row>
    <row r="17" ht="23" customHeight="1">
      <c r="A17" s="27" t="inlineStr">
        <is>
          <t>Allergen control</t>
        </is>
      </c>
      <c r="B17" s="27" t="inlineStr">
        <is>
          <t>Service / labelling</t>
        </is>
      </c>
      <c r="C17" s="27" t="inlineStr">
        <is>
          <t>Chemical</t>
        </is>
      </c>
      <c r="D17" s="27" t="inlineStr">
        <is>
          <t>Allergen cross-contact or wrong label</t>
        </is>
      </c>
      <c r="E17" s="27" t="inlineStr">
        <is>
          <t>Yes</t>
        </is>
      </c>
      <c r="F17" s="27" t="inlineStr">
        <is>
          <t>Label checks and separate storage</t>
        </is>
      </c>
      <c r="G17" s="27" t="inlineStr">
        <is>
          <t>100% correct labels</t>
        </is>
      </c>
      <c r="H17" s="27" t="inlineStr">
        <is>
          <t>Label verification</t>
        </is>
      </c>
      <c r="I17" s="27" t="inlineStr">
        <is>
          <t>Each service</t>
        </is>
      </c>
      <c r="J17" s="27" t="inlineStr">
        <is>
          <t>Supervisor</t>
        </is>
      </c>
      <c r="K17" s="27" t="inlineStr">
        <is>
          <t>Allergen checklist</t>
        </is>
      </c>
      <c r="L17" s="27" t="inlineStr">
        <is>
          <t>Manager review</t>
        </is>
      </c>
      <c r="M17" s="29" t="inlineStr"/>
    </row>
    <row r="18" ht="23" customHeight="1">
      <c r="A18" s="27" t="inlineStr">
        <is>
          <t>Cleaning and sanitising</t>
        </is>
      </c>
      <c r="B18" s="27" t="inlineStr">
        <is>
          <t>Kitchen surfaces</t>
        </is>
      </c>
      <c r="C18" s="27" t="inlineStr">
        <is>
          <t>Biological</t>
        </is>
      </c>
      <c r="D18" s="27" t="inlineStr">
        <is>
          <t>Cross-contamination from dirty surfaces</t>
        </is>
      </c>
      <c r="E18" s="27" t="inlineStr">
        <is>
          <t>No</t>
        </is>
      </c>
      <c r="F18" s="27" t="inlineStr">
        <is>
          <t>Clean and sanitise surfaces after use</t>
        </is>
      </c>
      <c r="G18" s="27" t="inlineStr">
        <is>
          <t>Clean after each task</t>
        </is>
      </c>
      <c r="H18" s="27" t="inlineStr">
        <is>
          <t>Cleaning checklist</t>
        </is>
      </c>
      <c r="I18" s="27" t="inlineStr">
        <is>
          <t>Daily</t>
        </is>
      </c>
      <c r="J18" s="27" t="inlineStr">
        <is>
          <t>Kitchen Porter</t>
        </is>
      </c>
      <c r="K18" s="27" t="inlineStr">
        <is>
          <t>Cleaning log</t>
        </is>
      </c>
      <c r="L18" s="27" t="inlineStr">
        <is>
          <t>Weekly review</t>
        </is>
      </c>
      <c r="M18" s="29" t="inlineStr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</row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2">
    <mergeCell ref="A1:M2"/>
    <mergeCell ref="A3:M3"/>
  </mergeCells>
  <dataValidations count="2">
    <dataValidation sqref="E9:E38" showDropDown="0" showInputMessage="0" showErrorMessage="0" allowBlank="1" type="list">
      <formula1>"Yes,No"</formula1>
    </dataValidation>
    <dataValidation sqref="C9:C38" showDropDown="0" showInputMessage="0" showErrorMessage="0" allowBlank="1" type="list">
      <formula1>"Biological,Chemical,Physical,Quality / biological"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38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24" customWidth="1" min="1" max="1"/>
    <col width="22" customWidth="1" min="2" max="2"/>
    <col width="28" customWidth="1" min="3" max="3"/>
    <col width="14" customWidth="1" min="4" max="4"/>
    <col width="14" customWidth="1" min="5" max="5"/>
    <col width="12" customWidth="1" min="6" max="6"/>
    <col width="14" customWidth="1" min="7" max="7"/>
    <col width="28" customWidth="1" min="8" max="8"/>
    <col width="14" customWidth="1" min="9" max="9"/>
    <col width="24" customWidth="1" min="10" max="10"/>
    <col width="18" customWidth="1" min="11" max="11"/>
  </cols>
  <sheetData>
    <row r="1" ht="23" customHeight="1">
      <c r="A1" s="1" t="inlineStr">
        <is>
          <t>HAZARD ANALYSIS</t>
        </is>
      </c>
    </row>
    <row r="2" ht="23" customHeight="1"/>
    <row r="3" ht="23" customHeight="1">
      <c r="A3" s="2" t="inlineStr">
        <is>
          <t>Assess likelihood, severity and risk level for restaurant process steps</t>
        </is>
      </c>
    </row>
    <row r="4" ht="23" customHeight="1"/>
    <row r="5" ht="23" customHeight="1"/>
    <row r="6" ht="23" customHeight="1"/>
    <row r="7" ht="23" customHeight="1"/>
    <row r="8" ht="38" customHeight="1">
      <c r="A8" s="10" t="n"/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10" t="n"/>
    </row>
    <row r="9" ht="23" customHeight="1">
      <c r="A9" s="27" t="inlineStr">
        <is>
          <t>Receiving chilled goods</t>
        </is>
      </c>
      <c r="B9" s="27" t="inlineStr">
        <is>
          <t>Temperature abuse</t>
        </is>
      </c>
      <c r="C9" s="27" t="inlineStr">
        <is>
          <t>Delivery vehicle too warm</t>
        </is>
      </c>
      <c r="D9" s="27" t="n">
        <v>4</v>
      </c>
      <c r="E9" s="27" t="n">
        <v>4</v>
      </c>
      <c r="F9" s="31">
        <f>D9*E9</f>
        <v/>
      </c>
      <c r="G9" s="31">
        <f>IF(F9&gt;=15,"High",IF(F9&gt;=8,"Medium","Low"))</f>
        <v/>
      </c>
      <c r="H9" s="27" t="inlineStr">
        <is>
          <t>Temperature check at receiving</t>
        </is>
      </c>
      <c r="I9" s="27" t="inlineStr">
        <is>
          <t>Yes</t>
        </is>
      </c>
      <c r="J9" s="27" t="inlineStr">
        <is>
          <t>Supplier performance monitored</t>
        </is>
      </c>
      <c r="K9" s="27" t="inlineStr">
        <is>
          <t>Receiving Chef</t>
        </is>
      </c>
    </row>
    <row r="10" ht="23" customHeight="1">
      <c r="A10" s="27" t="inlineStr">
        <is>
          <t>Cold storage</t>
        </is>
      </c>
      <c r="B10" s="27" t="inlineStr">
        <is>
          <t>Pathogen growth</t>
        </is>
      </c>
      <c r="C10" s="27" t="inlineStr">
        <is>
          <t>Cold room temperature drift</t>
        </is>
      </c>
      <c r="D10" s="27" t="n">
        <v>3</v>
      </c>
      <c r="E10" s="27" t="n">
        <v>5</v>
      </c>
      <c r="F10" s="31">
        <f>D10*E10</f>
        <v/>
      </c>
      <c r="G10" s="31">
        <f>IF(F10&gt;=15,"High",IF(F10&gt;=8,"Medium","Low"))</f>
        <v/>
      </c>
      <c r="H10" s="27" t="inlineStr">
        <is>
          <t>Twice daily temperature control</t>
        </is>
      </c>
      <c r="I10" s="27" t="inlineStr">
        <is>
          <t>Yes</t>
        </is>
      </c>
      <c r="J10" s="27" t="inlineStr">
        <is>
          <t>Review recurring deviations</t>
        </is>
      </c>
      <c r="K10" s="27" t="inlineStr">
        <is>
          <t>Sous Chef</t>
        </is>
      </c>
    </row>
    <row r="11" ht="23" customHeight="1">
      <c r="A11" s="27" t="inlineStr">
        <is>
          <t>Cooking poultry</t>
        </is>
      </c>
      <c r="B11" s="27" t="inlineStr">
        <is>
          <t>Undercooking</t>
        </is>
      </c>
      <c r="C11" s="27" t="inlineStr">
        <is>
          <t>Insufficient cooking time</t>
        </is>
      </c>
      <c r="D11" s="27" t="n">
        <v>3</v>
      </c>
      <c r="E11" s="27" t="n">
        <v>5</v>
      </c>
      <c r="F11" s="31">
        <f>D11*E11</f>
        <v/>
      </c>
      <c r="G11" s="31">
        <f>IF(F11&gt;=15,"High",IF(F11&gt;=8,"Medium","Low"))</f>
        <v/>
      </c>
      <c r="H11" s="27" t="inlineStr">
        <is>
          <t>Core temperature verification</t>
        </is>
      </c>
      <c r="I11" s="27" t="inlineStr">
        <is>
          <t>Yes</t>
        </is>
      </c>
      <c r="J11" s="27" t="inlineStr">
        <is>
          <t>Probe calibration required</t>
        </is>
      </c>
      <c r="K11" s="27" t="inlineStr">
        <is>
          <t>Head Chef</t>
        </is>
      </c>
    </row>
    <row r="12" ht="23" customHeight="1">
      <c r="A12" s="27" t="inlineStr">
        <is>
          <t>Hot holding</t>
        </is>
      </c>
      <c r="B12" s="27" t="inlineStr">
        <is>
          <t>Temperature drop</t>
        </is>
      </c>
      <c r="C12" s="27" t="inlineStr">
        <is>
          <t>Holding unit setting too low</t>
        </is>
      </c>
      <c r="D12" s="27" t="n">
        <v>3</v>
      </c>
      <c r="E12" s="27" t="n">
        <v>4</v>
      </c>
      <c r="F12" s="31">
        <f>D12*E12</f>
        <v/>
      </c>
      <c r="G12" s="31">
        <f>IF(F12&gt;=15,"High",IF(F12&gt;=8,"Medium","Low"))</f>
        <v/>
      </c>
      <c r="H12" s="27" t="inlineStr">
        <is>
          <t>Hot holding check</t>
        </is>
      </c>
      <c r="I12" s="27" t="inlineStr">
        <is>
          <t>Yes</t>
        </is>
      </c>
      <c r="J12" s="27" t="inlineStr">
        <is>
          <t>Monitor during service</t>
        </is>
      </c>
      <c r="K12" s="27" t="inlineStr">
        <is>
          <t>Kitchen Lead</t>
        </is>
      </c>
    </row>
    <row r="13" ht="23" customHeight="1">
      <c r="A13" s="27" t="inlineStr">
        <is>
          <t>Preparation</t>
        </is>
      </c>
      <c r="B13" s="27" t="inlineStr">
        <is>
          <t>Cross-contamination</t>
        </is>
      </c>
      <c r="C13" s="27" t="inlineStr">
        <is>
          <t>Shared utensils or boards</t>
        </is>
      </c>
      <c r="D13" s="27" t="n">
        <v>3</v>
      </c>
      <c r="E13" s="27" t="n">
        <v>4</v>
      </c>
      <c r="F13" s="31">
        <f>D13*E13</f>
        <v/>
      </c>
      <c r="G13" s="31">
        <f>IF(F13&gt;=15,"High",IF(F13&gt;=8,"Medium","Low"))</f>
        <v/>
      </c>
      <c r="H13" s="27" t="inlineStr">
        <is>
          <t>Colour-coded equipment</t>
        </is>
      </c>
      <c r="I13" s="27" t="inlineStr">
        <is>
          <t>No</t>
        </is>
      </c>
      <c r="J13" s="27" t="inlineStr">
        <is>
          <t>Training required</t>
        </is>
      </c>
      <c r="K13" s="27" t="inlineStr">
        <is>
          <t>Chef de Partie</t>
        </is>
      </c>
    </row>
    <row r="14" ht="23" customHeight="1">
      <c r="A14" s="27" t="inlineStr">
        <is>
          <t>Allergen service</t>
        </is>
      </c>
      <c r="B14" s="27" t="inlineStr">
        <is>
          <t>Mislabelled dish</t>
        </is>
      </c>
      <c r="C14" s="27" t="inlineStr">
        <is>
          <t>Label update missed</t>
        </is>
      </c>
      <c r="D14" s="27" t="n">
        <v>2</v>
      </c>
      <c r="E14" s="27" t="n">
        <v>5</v>
      </c>
      <c r="F14" s="31">
        <f>D14*E14</f>
        <v/>
      </c>
      <c r="G14" s="31">
        <f>IF(F14&gt;=15,"High",IF(F14&gt;=8,"Medium","Low"))</f>
        <v/>
      </c>
      <c r="H14" s="27" t="inlineStr">
        <is>
          <t>Allergen verification</t>
        </is>
      </c>
      <c r="I14" s="27" t="inlineStr">
        <is>
          <t>Yes</t>
        </is>
      </c>
      <c r="J14" s="27" t="inlineStr">
        <is>
          <t>High consequence risk</t>
        </is>
      </c>
      <c r="K14" s="27" t="inlineStr">
        <is>
          <t>Supervisor</t>
        </is>
      </c>
    </row>
    <row r="15" ht="23" customHeight="1">
      <c r="A15" s="29" t="n"/>
      <c r="B15" s="29" t="n"/>
      <c r="C15" s="29" t="n"/>
      <c r="D15" s="29" t="n"/>
      <c r="E15" s="29" t="n"/>
      <c r="F15" s="31">
        <f>IF(OR(D15="",E15=""),"",D15*E15)</f>
        <v/>
      </c>
      <c r="G15" s="31">
        <f>IF(F15="","",IF(F15&gt;=15,"High",IF(F15&gt;=8,"Medium","Low")))</f>
        <v/>
      </c>
      <c r="H15" s="29" t="n"/>
      <c r="I15" s="29" t="n"/>
      <c r="J15" s="29" t="n"/>
      <c r="K15" s="29" t="n"/>
    </row>
    <row r="16" ht="23" customHeight="1">
      <c r="A16" s="29" t="n"/>
      <c r="B16" s="29" t="n"/>
      <c r="C16" s="29" t="n"/>
      <c r="D16" s="29" t="n"/>
      <c r="E16" s="29" t="n"/>
      <c r="F16" s="31">
        <f>IF(OR(D16="",E16=""),"",D16*E16)</f>
        <v/>
      </c>
      <c r="G16" s="31">
        <f>IF(F16="","",IF(F16&gt;=15,"High",IF(F16&gt;=8,"Medium","Low")))</f>
        <v/>
      </c>
      <c r="H16" s="29" t="n"/>
      <c r="I16" s="29" t="n"/>
      <c r="J16" s="29" t="n"/>
      <c r="K16" s="29" t="n"/>
    </row>
    <row r="17" ht="23" customHeight="1">
      <c r="A17" s="29" t="n"/>
      <c r="B17" s="29" t="n"/>
      <c r="C17" s="29" t="n"/>
      <c r="D17" s="29" t="n"/>
      <c r="E17" s="29" t="n"/>
      <c r="F17" s="31">
        <f>IF(OR(D17="",E17=""),"",D17*E17)</f>
        <v/>
      </c>
      <c r="G17" s="31">
        <f>IF(F17="","",IF(F17&gt;=15,"High",IF(F17&gt;=8,"Medium","Low")))</f>
        <v/>
      </c>
      <c r="H17" s="29" t="n"/>
      <c r="I17" s="29" t="n"/>
      <c r="J17" s="29" t="n"/>
      <c r="K17" s="29" t="n"/>
    </row>
    <row r="18" ht="23" customHeight="1">
      <c r="A18" s="29" t="n"/>
      <c r="B18" s="29" t="n"/>
      <c r="C18" s="29" t="n"/>
      <c r="D18" s="29" t="n"/>
      <c r="E18" s="29" t="n"/>
      <c r="F18" s="31">
        <f>IF(OR(D18="",E18=""),"",D18*E18)</f>
        <v/>
      </c>
      <c r="G18" s="31">
        <f>IF(F18="","",IF(F18&gt;=15,"High",IF(F18&gt;=8,"Medium","Low")))</f>
        <v/>
      </c>
      <c r="H18" s="29" t="n"/>
      <c r="I18" s="29" t="n"/>
      <c r="J18" s="29" t="n"/>
      <c r="K18" s="29" t="n"/>
    </row>
    <row r="19" ht="23" customHeight="1">
      <c r="A19" s="29" t="n"/>
      <c r="B19" s="29" t="n"/>
      <c r="C19" s="29" t="n"/>
      <c r="D19" s="29" t="n"/>
      <c r="E19" s="29" t="n"/>
      <c r="F19" s="31">
        <f>IF(OR(D19="",E19=""),"",D19*E19)</f>
        <v/>
      </c>
      <c r="G19" s="31">
        <f>IF(F19="","",IF(F19&gt;=15,"High",IF(F19&gt;=8,"Medium","Low")))</f>
        <v/>
      </c>
      <c r="H19" s="29" t="n"/>
      <c r="I19" s="29" t="n"/>
      <c r="J19" s="29" t="n"/>
      <c r="K19" s="29" t="n"/>
    </row>
    <row r="20" ht="23" customHeight="1">
      <c r="A20" s="29" t="n"/>
      <c r="B20" s="29" t="n"/>
      <c r="C20" s="29" t="n"/>
      <c r="D20" s="29" t="n"/>
      <c r="E20" s="29" t="n"/>
      <c r="F20" s="31">
        <f>IF(OR(D20="",E20=""),"",D20*E20)</f>
        <v/>
      </c>
      <c r="G20" s="31">
        <f>IF(F20="","",IF(F20&gt;=15,"High",IF(F20&gt;=8,"Medium","Low")))</f>
        <v/>
      </c>
      <c r="H20" s="29" t="n"/>
      <c r="I20" s="29" t="n"/>
      <c r="J20" s="29" t="n"/>
      <c r="K20" s="29" t="n"/>
    </row>
    <row r="21" ht="23" customHeight="1">
      <c r="A21" s="29" t="n"/>
      <c r="B21" s="29" t="n"/>
      <c r="C21" s="29" t="n"/>
      <c r="D21" s="29" t="n"/>
      <c r="E21" s="29" t="n"/>
      <c r="F21" s="31">
        <f>IF(OR(D21="",E21=""),"",D21*E21)</f>
        <v/>
      </c>
      <c r="G21" s="31">
        <f>IF(F21="","",IF(F21&gt;=15,"High",IF(F21&gt;=8,"Medium","Low")))</f>
        <v/>
      </c>
      <c r="H21" s="29" t="n"/>
      <c r="I21" s="29" t="n"/>
      <c r="J21" s="29" t="n"/>
      <c r="K21" s="29" t="n"/>
    </row>
    <row r="22" ht="23" customHeight="1">
      <c r="A22" s="29" t="n"/>
      <c r="B22" s="29" t="n"/>
      <c r="C22" s="29" t="n"/>
      <c r="D22" s="29" t="n"/>
      <c r="E22" s="29" t="n"/>
      <c r="F22" s="31">
        <f>IF(OR(D22="",E22=""),"",D22*E22)</f>
        <v/>
      </c>
      <c r="G22" s="31">
        <f>IF(F22="","",IF(F22&gt;=15,"High",IF(F22&gt;=8,"Medium","Low")))</f>
        <v/>
      </c>
      <c r="H22" s="29" t="n"/>
      <c r="I22" s="29" t="n"/>
      <c r="J22" s="29" t="n"/>
      <c r="K22" s="29" t="n"/>
    </row>
    <row r="23" ht="23" customHeight="1">
      <c r="A23" s="29" t="n"/>
      <c r="B23" s="29" t="n"/>
      <c r="C23" s="29" t="n"/>
      <c r="D23" s="29" t="n"/>
      <c r="E23" s="29" t="n"/>
      <c r="F23" s="31">
        <f>IF(OR(D23="",E23=""),"",D23*E23)</f>
        <v/>
      </c>
      <c r="G23" s="31">
        <f>IF(F23="","",IF(F23&gt;=15,"High",IF(F23&gt;=8,"Medium","Low")))</f>
        <v/>
      </c>
      <c r="H23" s="29" t="n"/>
      <c r="I23" s="29" t="n"/>
      <c r="J23" s="29" t="n"/>
      <c r="K23" s="29" t="n"/>
    </row>
    <row r="24" ht="23" customHeight="1">
      <c r="A24" s="29" t="n"/>
      <c r="B24" s="29" t="n"/>
      <c r="C24" s="29" t="n"/>
      <c r="D24" s="29" t="n"/>
      <c r="E24" s="29" t="n"/>
      <c r="F24" s="31">
        <f>IF(OR(D24="",E24=""),"",D24*E24)</f>
        <v/>
      </c>
      <c r="G24" s="31">
        <f>IF(F24="","",IF(F24&gt;=15,"High",IF(F24&gt;=8,"Medium","Low")))</f>
        <v/>
      </c>
      <c r="H24" s="29" t="n"/>
      <c r="I24" s="29" t="n"/>
      <c r="J24" s="29" t="n"/>
      <c r="K24" s="29" t="n"/>
    </row>
    <row r="25" ht="23" customHeight="1">
      <c r="A25" s="29" t="n"/>
      <c r="B25" s="29" t="n"/>
      <c r="C25" s="29" t="n"/>
      <c r="D25" s="29" t="n"/>
      <c r="E25" s="29" t="n"/>
      <c r="F25" s="31">
        <f>IF(OR(D25="",E25=""),"",D25*E25)</f>
        <v/>
      </c>
      <c r="G25" s="31">
        <f>IF(F25="","",IF(F25&gt;=15,"High",IF(F25&gt;=8,"Medium","Low")))</f>
        <v/>
      </c>
      <c r="H25" s="29" t="n"/>
      <c r="I25" s="29" t="n"/>
      <c r="J25" s="29" t="n"/>
      <c r="K25" s="29" t="n"/>
    </row>
    <row r="26" ht="23" customHeight="1">
      <c r="A26" s="29" t="n"/>
      <c r="B26" s="29" t="n"/>
      <c r="C26" s="29" t="n"/>
      <c r="D26" s="29" t="n"/>
      <c r="E26" s="29" t="n"/>
      <c r="F26" s="31">
        <f>IF(OR(D26="",E26=""),"",D26*E26)</f>
        <v/>
      </c>
      <c r="G26" s="31">
        <f>IF(F26="","",IF(F26&gt;=15,"High",IF(F26&gt;=8,"Medium","Low")))</f>
        <v/>
      </c>
      <c r="H26" s="29" t="n"/>
      <c r="I26" s="29" t="n"/>
      <c r="J26" s="29" t="n"/>
      <c r="K26" s="29" t="n"/>
    </row>
    <row r="27" ht="23" customHeight="1">
      <c r="A27" s="29" t="n"/>
      <c r="B27" s="29" t="n"/>
      <c r="C27" s="29" t="n"/>
      <c r="D27" s="29" t="n"/>
      <c r="E27" s="29" t="n"/>
      <c r="F27" s="31">
        <f>IF(OR(D27="",E27=""),"",D27*E27)</f>
        <v/>
      </c>
      <c r="G27" s="31">
        <f>IF(F27="","",IF(F27&gt;=15,"High",IF(F27&gt;=8,"Medium","Low")))</f>
        <v/>
      </c>
      <c r="H27" s="29" t="n"/>
      <c r="I27" s="29" t="n"/>
      <c r="J27" s="29" t="n"/>
      <c r="K27" s="29" t="n"/>
    </row>
    <row r="28" ht="23" customHeight="1">
      <c r="A28" s="29" t="n"/>
      <c r="B28" s="29" t="n"/>
      <c r="C28" s="29" t="n"/>
      <c r="D28" s="29" t="n"/>
      <c r="E28" s="29" t="n"/>
      <c r="F28" s="31">
        <f>IF(OR(D28="",E28=""),"",D28*E28)</f>
        <v/>
      </c>
      <c r="G28" s="31">
        <f>IF(F28="","",IF(F28&gt;=15,"High",IF(F28&gt;=8,"Medium","Low")))</f>
        <v/>
      </c>
      <c r="H28" s="29" t="n"/>
      <c r="I28" s="29" t="n"/>
      <c r="J28" s="29" t="n"/>
      <c r="K28" s="29" t="n"/>
    </row>
    <row r="29" ht="23" customHeight="1">
      <c r="A29" s="29" t="n"/>
      <c r="B29" s="29" t="n"/>
      <c r="C29" s="29" t="n"/>
      <c r="D29" s="29" t="n"/>
      <c r="E29" s="29" t="n"/>
      <c r="F29" s="31">
        <f>IF(OR(D29="",E29=""),"",D29*E29)</f>
        <v/>
      </c>
      <c r="G29" s="31">
        <f>IF(F29="","",IF(F29&gt;=15,"High",IF(F29&gt;=8,"Medium","Low")))</f>
        <v/>
      </c>
      <c r="H29" s="29" t="n"/>
      <c r="I29" s="29" t="n"/>
      <c r="J29" s="29" t="n"/>
      <c r="K29" s="29" t="n"/>
    </row>
    <row r="30" ht="23" customHeight="1">
      <c r="A30" s="29" t="n"/>
      <c r="B30" s="29" t="n"/>
      <c r="C30" s="29" t="n"/>
      <c r="D30" s="29" t="n"/>
      <c r="E30" s="29" t="n"/>
      <c r="F30" s="31">
        <f>IF(OR(D30="",E30=""),"",D30*E30)</f>
        <v/>
      </c>
      <c r="G30" s="31">
        <f>IF(F30="","",IF(F30&gt;=15,"High",IF(F30&gt;=8,"Medium","Low")))</f>
        <v/>
      </c>
      <c r="H30" s="29" t="n"/>
      <c r="I30" s="29" t="n"/>
      <c r="J30" s="29" t="n"/>
      <c r="K30" s="29" t="n"/>
    </row>
    <row r="31" ht="23" customHeight="1">
      <c r="A31" s="29" t="n"/>
      <c r="B31" s="29" t="n"/>
      <c r="C31" s="29" t="n"/>
      <c r="D31" s="29" t="n"/>
      <c r="E31" s="29" t="n"/>
      <c r="F31" s="31">
        <f>IF(OR(D31="",E31=""),"",D31*E31)</f>
        <v/>
      </c>
      <c r="G31" s="31">
        <f>IF(F31="","",IF(F31&gt;=15,"High",IF(F31&gt;=8,"Medium","Low")))</f>
        <v/>
      </c>
      <c r="H31" s="29" t="n"/>
      <c r="I31" s="29" t="n"/>
      <c r="J31" s="29" t="n"/>
      <c r="K31" s="29" t="n"/>
    </row>
    <row r="32" ht="23" customHeight="1">
      <c r="A32" s="29" t="n"/>
      <c r="B32" s="29" t="n"/>
      <c r="C32" s="29" t="n"/>
      <c r="D32" s="29" t="n"/>
      <c r="E32" s="29" t="n"/>
      <c r="F32" s="31">
        <f>IF(OR(D32="",E32=""),"",D32*E32)</f>
        <v/>
      </c>
      <c r="G32" s="31">
        <f>IF(F32="","",IF(F32&gt;=15,"High",IF(F32&gt;=8,"Medium","Low")))</f>
        <v/>
      </c>
      <c r="H32" s="29" t="n"/>
      <c r="I32" s="29" t="n"/>
      <c r="J32" s="29" t="n"/>
      <c r="K32" s="29" t="n"/>
    </row>
    <row r="33" ht="23" customHeight="1">
      <c r="A33" s="29" t="n"/>
      <c r="B33" s="29" t="n"/>
      <c r="C33" s="29" t="n"/>
      <c r="D33" s="29" t="n"/>
      <c r="E33" s="29" t="n"/>
      <c r="F33" s="31">
        <f>IF(OR(D33="",E33=""),"",D33*E33)</f>
        <v/>
      </c>
      <c r="G33" s="31">
        <f>IF(F33="","",IF(F33&gt;=15,"High",IF(F33&gt;=8,"Medium","Low")))</f>
        <v/>
      </c>
      <c r="H33" s="29" t="n"/>
      <c r="I33" s="29" t="n"/>
      <c r="J33" s="29" t="n"/>
      <c r="K33" s="29" t="n"/>
    </row>
    <row r="34" ht="23" customHeight="1">
      <c r="A34" s="29" t="n"/>
      <c r="B34" s="29" t="n"/>
      <c r="C34" s="29" t="n"/>
      <c r="D34" s="29" t="n"/>
      <c r="E34" s="29" t="n"/>
      <c r="F34" s="31">
        <f>IF(OR(D34="",E34=""),"",D34*E34)</f>
        <v/>
      </c>
      <c r="G34" s="31">
        <f>IF(F34="","",IF(F34&gt;=15,"High",IF(F34&gt;=8,"Medium","Low")))</f>
        <v/>
      </c>
      <c r="H34" s="29" t="n"/>
      <c r="I34" s="29" t="n"/>
      <c r="J34" s="29" t="n"/>
      <c r="K34" s="29" t="n"/>
    </row>
    <row r="35" ht="23" customHeight="1">
      <c r="A35" s="29" t="n"/>
      <c r="B35" s="29" t="n"/>
      <c r="C35" s="29" t="n"/>
      <c r="D35" s="29" t="n"/>
      <c r="E35" s="29" t="n"/>
      <c r="F35" s="31">
        <f>IF(OR(D35="",E35=""),"",D35*E35)</f>
        <v/>
      </c>
      <c r="G35" s="31">
        <f>IF(F35="","",IF(F35&gt;=15,"High",IF(F35&gt;=8,"Medium","Low")))</f>
        <v/>
      </c>
      <c r="H35" s="29" t="n"/>
      <c r="I35" s="29" t="n"/>
      <c r="J35" s="29" t="n"/>
      <c r="K35" s="29" t="n"/>
    </row>
    <row r="36" ht="23" customHeight="1">
      <c r="A36" s="29" t="n"/>
      <c r="B36" s="29" t="n"/>
      <c r="C36" s="29" t="n"/>
      <c r="D36" s="29" t="n"/>
      <c r="E36" s="29" t="n"/>
      <c r="F36" s="31">
        <f>IF(OR(D36="",E36=""),"",D36*E36)</f>
        <v/>
      </c>
      <c r="G36" s="31">
        <f>IF(F36="","",IF(F36&gt;=15,"High",IF(F36&gt;=8,"Medium","Low")))</f>
        <v/>
      </c>
      <c r="H36" s="29" t="n"/>
      <c r="I36" s="29" t="n"/>
      <c r="J36" s="29" t="n"/>
      <c r="K36" s="29" t="n"/>
    </row>
    <row r="37" ht="23" customHeight="1">
      <c r="A37" s="29" t="n"/>
      <c r="B37" s="29" t="n"/>
      <c r="C37" s="29" t="n"/>
      <c r="D37" s="29" t="n"/>
      <c r="E37" s="29" t="n"/>
      <c r="F37" s="31">
        <f>IF(OR(D37="",E37=""),"",D37*E37)</f>
        <v/>
      </c>
      <c r="G37" s="31">
        <f>IF(F37="","",IF(F37&gt;=15,"High",IF(F37&gt;=8,"Medium","Low")))</f>
        <v/>
      </c>
      <c r="H37" s="29" t="n"/>
      <c r="I37" s="29" t="n"/>
      <c r="J37" s="29" t="n"/>
      <c r="K37" s="29" t="n"/>
    </row>
    <row r="38" ht="23" customHeight="1">
      <c r="A38" s="29" t="n"/>
      <c r="B38" s="29" t="n"/>
      <c r="C38" s="29" t="n"/>
      <c r="D38" s="29" t="n"/>
      <c r="E38" s="29" t="n"/>
      <c r="F38" s="31">
        <f>IF(OR(D38="",E38=""),"",D38*E38)</f>
        <v/>
      </c>
      <c r="G38" s="31">
        <f>IF(F38="","",IF(F38&gt;=15,"High",IF(F38&gt;=8,"Medium","Low")))</f>
        <v/>
      </c>
      <c r="H38" s="29" t="n"/>
      <c r="I38" s="29" t="n"/>
      <c r="J38" s="29" t="n"/>
      <c r="K38" s="29" t="n"/>
    </row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2">
    <mergeCell ref="A1:K2"/>
    <mergeCell ref="A3:K3"/>
  </mergeCells>
  <conditionalFormatting sqref="G9:G38">
    <cfRule type="expression" priority="1" dxfId="0">
      <formula>G9="High"</formula>
    </cfRule>
    <cfRule type="expression" priority="2" dxfId="1">
      <formula>G9="Medium"</formula>
    </cfRule>
    <cfRule type="expression" priority="3" dxfId="2">
      <formula>G9="Low"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38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12" customWidth="1" min="1" max="1"/>
    <col width="10" customWidth="1" min="2" max="2"/>
    <col width="20" customWidth="1" min="3" max="3"/>
    <col width="20" customWidth="1" min="4" max="4"/>
    <col width="14" customWidth="1" min="5" max="5"/>
    <col width="14" customWidth="1" min="6" max="6"/>
    <col width="14" customWidth="1" min="7" max="7"/>
    <col width="10" customWidth="1" min="8" max="8"/>
    <col width="12" customWidth="1" min="9" max="9"/>
    <col width="14" customWidth="1" min="10" max="10"/>
    <col width="28" customWidth="1" min="11" max="11"/>
    <col width="16" customWidth="1" min="12" max="12"/>
    <col width="16" customWidth="1" min="13" max="13"/>
  </cols>
  <sheetData>
    <row r="1" ht="23" customHeight="1">
      <c r="A1" s="1" t="inlineStr">
        <is>
          <t>CCP MONITORING RECORD</t>
        </is>
      </c>
    </row>
    <row r="2" ht="23" customHeight="1"/>
    <row r="3" ht="23" customHeight="1">
      <c r="A3" s="2" t="inlineStr">
        <is>
          <t>Track critical limits, actual readings, automated status and corrective actions</t>
        </is>
      </c>
    </row>
    <row r="4" ht="23" customHeight="1"/>
    <row r="5" ht="23" customHeight="1"/>
    <row r="6" ht="23" customHeight="1"/>
    <row r="7" ht="23" customHeight="1"/>
    <row r="8" ht="38" customHeight="1">
      <c r="A8" s="10" t="n"/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10" t="n"/>
      <c r="L8" s="10" t="n"/>
      <c r="M8" s="10" t="n"/>
    </row>
    <row r="9" ht="23" customHeight="1">
      <c r="A9" s="27" t="inlineStr">
        <is>
          <t>01/06</t>
        </is>
      </c>
      <c r="B9" s="27" t="inlineStr">
        <is>
          <t>08:00</t>
        </is>
      </c>
      <c r="C9" s="27" t="inlineStr">
        <is>
          <t>Cold storage</t>
        </is>
      </c>
      <c r="D9" s="27" t="inlineStr">
        <is>
          <t>Cold room A</t>
        </is>
      </c>
      <c r="E9" s="27" t="n">
        <v>0</v>
      </c>
      <c r="F9" s="27" t="n">
        <v>5</v>
      </c>
      <c r="G9" s="27" t="n">
        <v>3.2</v>
      </c>
      <c r="H9" s="27" t="inlineStr">
        <is>
          <t>°C</t>
        </is>
      </c>
      <c r="I9" s="31">
        <f>IF(G9&lt;E9,G9-E9,IF(G9&gt;F9,G9-F9,0))</f>
        <v/>
      </c>
      <c r="J9" s="31">
        <f>IF(AND(G9&gt;=E9,G9&lt;=F9),"OK",IF(OR(G9&lt;E9-2,G9&gt;F9+2),"ALERT","WATCH"))</f>
        <v/>
      </c>
      <c r="K9" s="27" t="inlineStr">
        <is>
          <t>None</t>
        </is>
      </c>
      <c r="L9" s="27" t="inlineStr">
        <is>
          <t>Claire</t>
        </is>
      </c>
      <c r="M9" s="29" t="inlineStr"/>
    </row>
    <row r="10" ht="23" customHeight="1">
      <c r="A10" s="27" t="inlineStr">
        <is>
          <t>01/06</t>
        </is>
      </c>
      <c r="B10" s="27" t="inlineStr">
        <is>
          <t>10:30</t>
        </is>
      </c>
      <c r="C10" s="27" t="inlineStr">
        <is>
          <t>Freezer storage</t>
        </is>
      </c>
      <c r="D10" s="27" t="inlineStr">
        <is>
          <t>Freezer 1</t>
        </is>
      </c>
      <c r="E10" s="27" t="n">
        <v>-30</v>
      </c>
      <c r="F10" s="27" t="n">
        <v>-18</v>
      </c>
      <c r="G10" s="27" t="n">
        <v>-17.2</v>
      </c>
      <c r="H10" s="27" t="inlineStr">
        <is>
          <t>°C</t>
        </is>
      </c>
      <c r="I10" s="31">
        <f>IF(G10&lt;E10,G10-E10,IF(G10&gt;F10,G10-F10,0))</f>
        <v/>
      </c>
      <c r="J10" s="31">
        <f>IF(AND(G10&gt;=E10,G10&lt;=F10),"OK",IF(OR(G10&lt;E10-2,G10&gt;F10+2),"ALERT","WATCH"))</f>
        <v/>
      </c>
      <c r="K10" s="27" t="inlineStr">
        <is>
          <t>Move stock and maintenance check</t>
        </is>
      </c>
      <c r="L10" s="27" t="inlineStr">
        <is>
          <t>Lucas</t>
        </is>
      </c>
      <c r="M10" s="29" t="inlineStr"/>
    </row>
    <row r="11" ht="23" customHeight="1">
      <c r="A11" s="27" t="inlineStr">
        <is>
          <t>01/06</t>
        </is>
      </c>
      <c r="B11" s="27" t="inlineStr">
        <is>
          <t>12:15</t>
        </is>
      </c>
      <c r="C11" s="27" t="inlineStr">
        <is>
          <t>Cooking poultry</t>
        </is>
      </c>
      <c r="D11" s="27" t="inlineStr">
        <is>
          <t>Chicken breast</t>
        </is>
      </c>
      <c r="E11" s="27" t="n">
        <v>75</v>
      </c>
      <c r="F11" s="27" t="n">
        <v>95</v>
      </c>
      <c r="G11" s="27" t="n">
        <v>78.59999999999999</v>
      </c>
      <c r="H11" s="27" t="inlineStr">
        <is>
          <t>°C</t>
        </is>
      </c>
      <c r="I11" s="31">
        <f>IF(G11&lt;E11,G11-E11,IF(G11&gt;F11,G11-F11,0))</f>
        <v/>
      </c>
      <c r="J11" s="31">
        <f>IF(AND(G11&gt;=E11,G11&lt;=F11),"OK",IF(OR(G11&lt;E11-2,G11&gt;F11+2),"ALERT","WATCH"))</f>
        <v/>
      </c>
      <c r="K11" s="27" t="inlineStr">
        <is>
          <t>None</t>
        </is>
      </c>
      <c r="L11" s="27" t="inlineStr">
        <is>
          <t>Emma</t>
        </is>
      </c>
      <c r="M11" s="29" t="inlineStr"/>
    </row>
    <row r="12" ht="23" customHeight="1">
      <c r="A12" s="27" t="inlineStr">
        <is>
          <t>01/06</t>
        </is>
      </c>
      <c r="B12" s="27" t="inlineStr">
        <is>
          <t>13:00</t>
        </is>
      </c>
      <c r="C12" s="27" t="inlineStr">
        <is>
          <t>Hot holding</t>
        </is>
      </c>
      <c r="D12" s="27" t="inlineStr">
        <is>
          <t>Soup station</t>
        </is>
      </c>
      <c r="E12" s="27" t="n">
        <v>63</v>
      </c>
      <c r="F12" s="27" t="n">
        <v>95</v>
      </c>
      <c r="G12" s="27" t="n">
        <v>61.5</v>
      </c>
      <c r="H12" s="27" t="inlineStr">
        <is>
          <t>°C</t>
        </is>
      </c>
      <c r="I12" s="31">
        <f>IF(G12&lt;E12,G12-E12,IF(G12&gt;F12,G12-F12,0))</f>
        <v/>
      </c>
      <c r="J12" s="31">
        <f>IF(AND(G12&gt;=E12,G12&lt;=F12),"OK",IF(OR(G12&lt;E12-2,G12&gt;F12+2),"ALERT","WATCH"))</f>
        <v/>
      </c>
      <c r="K12" s="27" t="inlineStr">
        <is>
          <t>Reheat and recheck</t>
        </is>
      </c>
      <c r="L12" s="27" t="inlineStr">
        <is>
          <t>Adam</t>
        </is>
      </c>
      <c r="M12" s="29" t="inlineStr"/>
    </row>
    <row r="13" ht="23" customHeight="1">
      <c r="A13" s="27" t="inlineStr">
        <is>
          <t>01/06</t>
        </is>
      </c>
      <c r="B13" s="27" t="inlineStr">
        <is>
          <t>18:00</t>
        </is>
      </c>
      <c r="C13" s="27" t="inlineStr">
        <is>
          <t>Allergen check</t>
        </is>
      </c>
      <c r="D13" s="27" t="inlineStr">
        <is>
          <t>Dessert display</t>
        </is>
      </c>
      <c r="E13" s="27" t="n">
        <v>1</v>
      </c>
      <c r="F13" s="27" t="n">
        <v>1</v>
      </c>
      <c r="G13" s="27" t="n">
        <v>1</v>
      </c>
      <c r="H13" s="27" t="inlineStr">
        <is>
          <t>Pass=1</t>
        </is>
      </c>
      <c r="I13" s="31">
        <f>IF(G13&lt;E13,G13-E13,IF(G13&gt;F13,G13-F13,0))</f>
        <v/>
      </c>
      <c r="J13" s="31">
        <f>IF(AND(G13&gt;=E13,G13&lt;=F13),"OK",IF(OR(G13&lt;E13-2,G13&gt;F13+2),"ALERT","WATCH"))</f>
        <v/>
      </c>
      <c r="K13" s="27" t="inlineStr">
        <is>
          <t>None</t>
        </is>
      </c>
      <c r="L13" s="27" t="inlineStr">
        <is>
          <t>Sophie</t>
        </is>
      </c>
      <c r="M13" s="29" t="inlineStr"/>
    </row>
    <row r="14" ht="23" customHeight="1">
      <c r="A14" s="29" t="n"/>
      <c r="B14" s="29" t="n"/>
      <c r="C14" s="29" t="n"/>
      <c r="D14" s="29" t="n"/>
      <c r="E14" s="29" t="n"/>
      <c r="F14" s="29" t="n"/>
      <c r="G14" s="29" t="n"/>
      <c r="H14" s="29" t="n"/>
      <c r="I14" s="31">
        <f>IF(G14="","",IF(G14&lt;E14,G14-E14,IF(G14&gt;F14,G14-F14,0)))</f>
        <v/>
      </c>
      <c r="J14" s="31">
        <f>IF(G14="","",IF(AND(G14&gt;=E14,G14&lt;=F14),"OK",IF(OR(G14&lt;E14-2,G14&gt;F14+2),"ALERT","WATCH")))</f>
        <v/>
      </c>
      <c r="K14" s="29" t="n"/>
      <c r="L14" s="29" t="n"/>
      <c r="M14" s="29" t="n"/>
    </row>
    <row r="15" ht="23" customHeight="1">
      <c r="A15" s="29" t="n"/>
      <c r="B15" s="29" t="n"/>
      <c r="C15" s="29" t="n"/>
      <c r="D15" s="29" t="n"/>
      <c r="E15" s="29" t="n"/>
      <c r="F15" s="29" t="n"/>
      <c r="G15" s="29" t="n"/>
      <c r="H15" s="29" t="n"/>
      <c r="I15" s="31">
        <f>IF(G15="","",IF(G15&lt;E15,G15-E15,IF(G15&gt;F15,G15-F15,0)))</f>
        <v/>
      </c>
      <c r="J15" s="31">
        <f>IF(G15="","",IF(AND(G15&gt;=E15,G15&lt;=F15),"OK",IF(OR(G15&lt;E15-2,G15&gt;F15+2),"ALERT","WATCH")))</f>
        <v/>
      </c>
      <c r="K15" s="29" t="n"/>
      <c r="L15" s="29" t="n"/>
      <c r="M15" s="29" t="n"/>
    </row>
    <row r="16" ht="23" customHeight="1">
      <c r="A16" s="29" t="n"/>
      <c r="B16" s="29" t="n"/>
      <c r="C16" s="29" t="n"/>
      <c r="D16" s="29" t="n"/>
      <c r="E16" s="29" t="n"/>
      <c r="F16" s="29" t="n"/>
      <c r="G16" s="29" t="n"/>
      <c r="H16" s="29" t="n"/>
      <c r="I16" s="31">
        <f>IF(G16="","",IF(G16&lt;E16,G16-E16,IF(G16&gt;F16,G16-F16,0)))</f>
        <v/>
      </c>
      <c r="J16" s="31">
        <f>IF(G16="","",IF(AND(G16&gt;=E16,G16&lt;=F16),"OK",IF(OR(G16&lt;E16-2,G16&gt;F16+2),"ALERT","WATCH")))</f>
        <v/>
      </c>
      <c r="K16" s="29" t="n"/>
      <c r="L16" s="29" t="n"/>
      <c r="M16" s="29" t="n"/>
    </row>
    <row r="17" ht="23" customHeight="1">
      <c r="A17" s="29" t="n"/>
      <c r="B17" s="29" t="n"/>
      <c r="C17" s="29" t="n"/>
      <c r="D17" s="29" t="n"/>
      <c r="E17" s="29" t="n"/>
      <c r="F17" s="29" t="n"/>
      <c r="G17" s="29" t="n"/>
      <c r="H17" s="29" t="n"/>
      <c r="I17" s="31">
        <f>IF(G17="","",IF(G17&lt;E17,G17-E17,IF(G17&gt;F17,G17-F17,0)))</f>
        <v/>
      </c>
      <c r="J17" s="31">
        <f>IF(G17="","",IF(AND(G17&gt;=E17,G17&lt;=F17),"OK",IF(OR(G17&lt;E17-2,G17&gt;F17+2),"ALERT","WATCH")))</f>
        <v/>
      </c>
      <c r="K17" s="29" t="n"/>
      <c r="L17" s="29" t="n"/>
      <c r="M17" s="29" t="n"/>
    </row>
    <row r="18" ht="23" customHeight="1">
      <c r="A18" s="29" t="n"/>
      <c r="B18" s="29" t="n"/>
      <c r="C18" s="29" t="n"/>
      <c r="D18" s="29" t="n"/>
      <c r="E18" s="29" t="n"/>
      <c r="F18" s="29" t="n"/>
      <c r="G18" s="29" t="n"/>
      <c r="H18" s="29" t="n"/>
      <c r="I18" s="31">
        <f>IF(G18="","",IF(G18&lt;E18,G18-E18,IF(G18&gt;F18,G18-F18,0)))</f>
        <v/>
      </c>
      <c r="J18" s="31">
        <f>IF(G18="","",IF(AND(G18&gt;=E18,G18&lt;=F18),"OK",IF(OR(G18&lt;E18-2,G18&gt;F18+2),"ALERT","WATCH")))</f>
        <v/>
      </c>
      <c r="K18" s="29" t="n"/>
      <c r="L18" s="29" t="n"/>
      <c r="M18" s="29" t="n"/>
    </row>
    <row r="19" ht="23" customHeight="1">
      <c r="A19" s="29" t="n"/>
      <c r="B19" s="29" t="n"/>
      <c r="C19" s="29" t="n"/>
      <c r="D19" s="29" t="n"/>
      <c r="E19" s="29" t="n"/>
      <c r="F19" s="29" t="n"/>
      <c r="G19" s="29" t="n"/>
      <c r="H19" s="29" t="n"/>
      <c r="I19" s="31">
        <f>IF(G19="","",IF(G19&lt;E19,G19-E19,IF(G19&gt;F19,G19-F19,0)))</f>
        <v/>
      </c>
      <c r="J19" s="31">
        <f>IF(G19="","",IF(AND(G19&gt;=E19,G19&lt;=F19),"OK",IF(OR(G19&lt;E19-2,G19&gt;F19+2),"ALERT","WATCH")))</f>
        <v/>
      </c>
      <c r="K19" s="29" t="n"/>
      <c r="L19" s="29" t="n"/>
      <c r="M19" s="29" t="n"/>
    </row>
    <row r="20" ht="23" customHeight="1">
      <c r="A20" s="29" t="n"/>
      <c r="B20" s="29" t="n"/>
      <c r="C20" s="29" t="n"/>
      <c r="D20" s="29" t="n"/>
      <c r="E20" s="29" t="n"/>
      <c r="F20" s="29" t="n"/>
      <c r="G20" s="29" t="n"/>
      <c r="H20" s="29" t="n"/>
      <c r="I20" s="31">
        <f>IF(G20="","",IF(G20&lt;E20,G20-E20,IF(G20&gt;F20,G20-F20,0)))</f>
        <v/>
      </c>
      <c r="J20" s="31">
        <f>IF(G20="","",IF(AND(G20&gt;=E20,G20&lt;=F20),"OK",IF(OR(G20&lt;E20-2,G20&gt;F20+2),"ALERT","WATCH")))</f>
        <v/>
      </c>
      <c r="K20" s="29" t="n"/>
      <c r="L20" s="29" t="n"/>
      <c r="M20" s="29" t="n"/>
    </row>
    <row r="21" ht="23" customHeight="1">
      <c r="A21" s="29" t="n"/>
      <c r="B21" s="29" t="n"/>
      <c r="C21" s="29" t="n"/>
      <c r="D21" s="29" t="n"/>
      <c r="E21" s="29" t="n"/>
      <c r="F21" s="29" t="n"/>
      <c r="G21" s="29" t="n"/>
      <c r="H21" s="29" t="n"/>
      <c r="I21" s="31">
        <f>IF(G21="","",IF(G21&lt;E21,G21-E21,IF(G21&gt;F21,G21-F21,0)))</f>
        <v/>
      </c>
      <c r="J21" s="31">
        <f>IF(G21="","",IF(AND(G21&gt;=E21,G21&lt;=F21),"OK",IF(OR(G21&lt;E21-2,G21&gt;F21+2),"ALERT","WATCH")))</f>
        <v/>
      </c>
      <c r="K21" s="29" t="n"/>
      <c r="L21" s="29" t="n"/>
      <c r="M21" s="29" t="n"/>
    </row>
    <row r="22" ht="23" customHeight="1">
      <c r="A22" s="29" t="n"/>
      <c r="B22" s="29" t="n"/>
      <c r="C22" s="29" t="n"/>
      <c r="D22" s="29" t="n"/>
      <c r="E22" s="29" t="n"/>
      <c r="F22" s="29" t="n"/>
      <c r="G22" s="29" t="n"/>
      <c r="H22" s="29" t="n"/>
      <c r="I22" s="31">
        <f>IF(G22="","",IF(G22&lt;E22,G22-E22,IF(G22&gt;F22,G22-F22,0)))</f>
        <v/>
      </c>
      <c r="J22" s="31">
        <f>IF(G22="","",IF(AND(G22&gt;=E22,G22&lt;=F22),"OK",IF(OR(G22&lt;E22-2,G22&gt;F22+2),"ALERT","WATCH")))</f>
        <v/>
      </c>
      <c r="K22" s="29" t="n"/>
      <c r="L22" s="29" t="n"/>
      <c r="M22" s="29" t="n"/>
    </row>
    <row r="23" ht="23" customHeight="1">
      <c r="A23" s="29" t="n"/>
      <c r="B23" s="29" t="n"/>
      <c r="C23" s="29" t="n"/>
      <c r="D23" s="29" t="n"/>
      <c r="E23" s="29" t="n"/>
      <c r="F23" s="29" t="n"/>
      <c r="G23" s="29" t="n"/>
      <c r="H23" s="29" t="n"/>
      <c r="I23" s="31">
        <f>IF(G23="","",IF(G23&lt;E23,G23-E23,IF(G23&gt;F23,G23-F23,0)))</f>
        <v/>
      </c>
      <c r="J23" s="31">
        <f>IF(G23="","",IF(AND(G23&gt;=E23,G23&lt;=F23),"OK",IF(OR(G23&lt;E23-2,G23&gt;F23+2),"ALERT","WATCH")))</f>
        <v/>
      </c>
      <c r="K23" s="29" t="n"/>
      <c r="L23" s="29" t="n"/>
      <c r="M23" s="29" t="n"/>
    </row>
    <row r="24" ht="23" customHeight="1">
      <c r="A24" s="29" t="n"/>
      <c r="B24" s="29" t="n"/>
      <c r="C24" s="29" t="n"/>
      <c r="D24" s="29" t="n"/>
      <c r="E24" s="29" t="n"/>
      <c r="F24" s="29" t="n"/>
      <c r="G24" s="29" t="n"/>
      <c r="H24" s="29" t="n"/>
      <c r="I24" s="31">
        <f>IF(G24="","",IF(G24&lt;E24,G24-E24,IF(G24&gt;F24,G24-F24,0)))</f>
        <v/>
      </c>
      <c r="J24" s="31">
        <f>IF(G24="","",IF(AND(G24&gt;=E24,G24&lt;=F24),"OK",IF(OR(G24&lt;E24-2,G24&gt;F24+2),"ALERT","WATCH")))</f>
        <v/>
      </c>
      <c r="K24" s="29" t="n"/>
      <c r="L24" s="29" t="n"/>
      <c r="M24" s="29" t="n"/>
    </row>
    <row r="25" ht="23" customHeight="1">
      <c r="A25" s="29" t="n"/>
      <c r="B25" s="29" t="n"/>
      <c r="C25" s="29" t="n"/>
      <c r="D25" s="29" t="n"/>
      <c r="E25" s="29" t="n"/>
      <c r="F25" s="29" t="n"/>
      <c r="G25" s="29" t="n"/>
      <c r="H25" s="29" t="n"/>
      <c r="I25" s="31">
        <f>IF(G25="","",IF(G25&lt;E25,G25-E25,IF(G25&gt;F25,G25-F25,0)))</f>
        <v/>
      </c>
      <c r="J25" s="31">
        <f>IF(G25="","",IF(AND(G25&gt;=E25,G25&lt;=F25),"OK",IF(OR(G25&lt;E25-2,G25&gt;F25+2),"ALERT","WATCH")))</f>
        <v/>
      </c>
      <c r="K25" s="29" t="n"/>
      <c r="L25" s="29" t="n"/>
      <c r="M25" s="29" t="n"/>
    </row>
    <row r="26" ht="23" customHeight="1">
      <c r="A26" s="29" t="n"/>
      <c r="B26" s="29" t="n"/>
      <c r="C26" s="29" t="n"/>
      <c r="D26" s="29" t="n"/>
      <c r="E26" s="29" t="n"/>
      <c r="F26" s="29" t="n"/>
      <c r="G26" s="29" t="n"/>
      <c r="H26" s="29" t="n"/>
      <c r="I26" s="31">
        <f>IF(G26="","",IF(G26&lt;E26,G26-E26,IF(G26&gt;F26,G26-F26,0)))</f>
        <v/>
      </c>
      <c r="J26" s="31">
        <f>IF(G26="","",IF(AND(G26&gt;=E26,G26&lt;=F26),"OK",IF(OR(G26&lt;E26-2,G26&gt;F26+2),"ALERT","WATCH")))</f>
        <v/>
      </c>
      <c r="K26" s="29" t="n"/>
      <c r="L26" s="29" t="n"/>
      <c r="M26" s="29" t="n"/>
    </row>
    <row r="27" ht="23" customHeight="1">
      <c r="A27" s="29" t="n"/>
      <c r="B27" s="29" t="n"/>
      <c r="C27" s="29" t="n"/>
      <c r="D27" s="29" t="n"/>
      <c r="E27" s="29" t="n"/>
      <c r="F27" s="29" t="n"/>
      <c r="G27" s="29" t="n"/>
      <c r="H27" s="29" t="n"/>
      <c r="I27" s="31">
        <f>IF(G27="","",IF(G27&lt;E27,G27-E27,IF(G27&gt;F27,G27-F27,0)))</f>
        <v/>
      </c>
      <c r="J27" s="31">
        <f>IF(G27="","",IF(AND(G27&gt;=E27,G27&lt;=F27),"OK",IF(OR(G27&lt;E27-2,G27&gt;F27+2),"ALERT","WATCH")))</f>
        <v/>
      </c>
      <c r="K27" s="29" t="n"/>
      <c r="L27" s="29" t="n"/>
      <c r="M27" s="29" t="n"/>
    </row>
    <row r="28" ht="23" customHeight="1">
      <c r="A28" s="29" t="n"/>
      <c r="B28" s="29" t="n"/>
      <c r="C28" s="29" t="n"/>
      <c r="D28" s="29" t="n"/>
      <c r="E28" s="29" t="n"/>
      <c r="F28" s="29" t="n"/>
      <c r="G28" s="29" t="n"/>
      <c r="H28" s="29" t="n"/>
      <c r="I28" s="31">
        <f>IF(G28="","",IF(G28&lt;E28,G28-E28,IF(G28&gt;F28,G28-F28,0)))</f>
        <v/>
      </c>
      <c r="J28" s="31">
        <f>IF(G28="","",IF(AND(G28&gt;=E28,G28&lt;=F28),"OK",IF(OR(G28&lt;E28-2,G28&gt;F28+2),"ALERT","WATCH")))</f>
        <v/>
      </c>
      <c r="K28" s="29" t="n"/>
      <c r="L28" s="29" t="n"/>
      <c r="M28" s="29" t="n"/>
    </row>
    <row r="29" ht="23" customHeight="1">
      <c r="A29" s="29" t="n"/>
      <c r="B29" s="29" t="n"/>
      <c r="C29" s="29" t="n"/>
      <c r="D29" s="29" t="n"/>
      <c r="E29" s="29" t="n"/>
      <c r="F29" s="29" t="n"/>
      <c r="G29" s="29" t="n"/>
      <c r="H29" s="29" t="n"/>
      <c r="I29" s="31">
        <f>IF(G29="","",IF(G29&lt;E29,G29-E29,IF(G29&gt;F29,G29-F29,0)))</f>
        <v/>
      </c>
      <c r="J29" s="31">
        <f>IF(G29="","",IF(AND(G29&gt;=E29,G29&lt;=F29),"OK",IF(OR(G29&lt;E29-2,G29&gt;F29+2),"ALERT","WATCH")))</f>
        <v/>
      </c>
      <c r="K29" s="29" t="n"/>
      <c r="L29" s="29" t="n"/>
      <c r="M29" s="29" t="n"/>
    </row>
    <row r="30" ht="23" customHeight="1">
      <c r="A30" s="29" t="n"/>
      <c r="B30" s="29" t="n"/>
      <c r="C30" s="29" t="n"/>
      <c r="D30" s="29" t="n"/>
      <c r="E30" s="29" t="n"/>
      <c r="F30" s="29" t="n"/>
      <c r="G30" s="29" t="n"/>
      <c r="H30" s="29" t="n"/>
      <c r="I30" s="31">
        <f>IF(G30="","",IF(G30&lt;E30,G30-E30,IF(G30&gt;F30,G30-F30,0)))</f>
        <v/>
      </c>
      <c r="J30" s="31">
        <f>IF(G30="","",IF(AND(G30&gt;=E30,G30&lt;=F30),"OK",IF(OR(G30&lt;E30-2,G30&gt;F30+2),"ALERT","WATCH")))</f>
        <v/>
      </c>
      <c r="K30" s="29" t="n"/>
      <c r="L30" s="29" t="n"/>
      <c r="M30" s="29" t="n"/>
    </row>
    <row r="31" ht="23" customHeight="1">
      <c r="A31" s="29" t="n"/>
      <c r="B31" s="29" t="n"/>
      <c r="C31" s="29" t="n"/>
      <c r="D31" s="29" t="n"/>
      <c r="E31" s="29" t="n"/>
      <c r="F31" s="29" t="n"/>
      <c r="G31" s="29" t="n"/>
      <c r="H31" s="29" t="n"/>
      <c r="I31" s="31">
        <f>IF(G31="","",IF(G31&lt;E31,G31-E31,IF(G31&gt;F31,G31-F31,0)))</f>
        <v/>
      </c>
      <c r="J31" s="31">
        <f>IF(G31="","",IF(AND(G31&gt;=E31,G31&lt;=F31),"OK",IF(OR(G31&lt;E31-2,G31&gt;F31+2),"ALERT","WATCH")))</f>
        <v/>
      </c>
      <c r="K31" s="29" t="n"/>
      <c r="L31" s="29" t="n"/>
      <c r="M31" s="29" t="n"/>
    </row>
    <row r="32" ht="23" customHeight="1">
      <c r="A32" s="29" t="n"/>
      <c r="B32" s="29" t="n"/>
      <c r="C32" s="29" t="n"/>
      <c r="D32" s="29" t="n"/>
      <c r="E32" s="29" t="n"/>
      <c r="F32" s="29" t="n"/>
      <c r="G32" s="29" t="n"/>
      <c r="H32" s="29" t="n"/>
      <c r="I32" s="31">
        <f>IF(G32="","",IF(G32&lt;E32,G32-E32,IF(G32&gt;F32,G32-F32,0)))</f>
        <v/>
      </c>
      <c r="J32" s="31">
        <f>IF(G32="","",IF(AND(G32&gt;=E32,G32&lt;=F32),"OK",IF(OR(G32&lt;E32-2,G32&gt;F32+2),"ALERT","WATCH")))</f>
        <v/>
      </c>
      <c r="K32" s="29" t="n"/>
      <c r="L32" s="29" t="n"/>
      <c r="M32" s="29" t="n"/>
    </row>
    <row r="33" ht="23" customHeight="1">
      <c r="A33" s="29" t="n"/>
      <c r="B33" s="29" t="n"/>
      <c r="C33" s="29" t="n"/>
      <c r="D33" s="29" t="n"/>
      <c r="E33" s="29" t="n"/>
      <c r="F33" s="29" t="n"/>
      <c r="G33" s="29" t="n"/>
      <c r="H33" s="29" t="n"/>
      <c r="I33" s="31">
        <f>IF(G33="","",IF(G33&lt;E33,G33-E33,IF(G33&gt;F33,G33-F33,0)))</f>
        <v/>
      </c>
      <c r="J33" s="31">
        <f>IF(G33="","",IF(AND(G33&gt;=E33,G33&lt;=F33),"OK",IF(OR(G33&lt;E33-2,G33&gt;F33+2),"ALERT","WATCH")))</f>
        <v/>
      </c>
      <c r="K33" s="29" t="n"/>
      <c r="L33" s="29" t="n"/>
      <c r="M33" s="29" t="n"/>
    </row>
    <row r="34" ht="23" customHeight="1">
      <c r="A34" s="29" t="n"/>
      <c r="B34" s="29" t="n"/>
      <c r="C34" s="29" t="n"/>
      <c r="D34" s="29" t="n"/>
      <c r="E34" s="29" t="n"/>
      <c r="F34" s="29" t="n"/>
      <c r="G34" s="29" t="n"/>
      <c r="H34" s="29" t="n"/>
      <c r="I34" s="31">
        <f>IF(G34="","",IF(G34&lt;E34,G34-E34,IF(G34&gt;F34,G34-F34,0)))</f>
        <v/>
      </c>
      <c r="J34" s="31">
        <f>IF(G34="","",IF(AND(G34&gt;=E34,G34&lt;=F34),"OK",IF(OR(G34&lt;E34-2,G34&gt;F34+2),"ALERT","WATCH")))</f>
        <v/>
      </c>
      <c r="K34" s="29" t="n"/>
      <c r="L34" s="29" t="n"/>
      <c r="M34" s="29" t="n"/>
    </row>
    <row r="35" ht="23" customHeight="1">
      <c r="A35" s="29" t="n"/>
      <c r="B35" s="29" t="n"/>
      <c r="C35" s="29" t="n"/>
      <c r="D35" s="29" t="n"/>
      <c r="E35" s="29" t="n"/>
      <c r="F35" s="29" t="n"/>
      <c r="G35" s="29" t="n"/>
      <c r="H35" s="29" t="n"/>
      <c r="I35" s="31">
        <f>IF(G35="","",IF(G35&lt;E35,G35-E35,IF(G35&gt;F35,G35-F35,0)))</f>
        <v/>
      </c>
      <c r="J35" s="31">
        <f>IF(G35="","",IF(AND(G35&gt;=E35,G35&lt;=F35),"OK",IF(OR(G35&lt;E35-2,G35&gt;F35+2),"ALERT","WATCH")))</f>
        <v/>
      </c>
      <c r="K35" s="29" t="n"/>
      <c r="L35" s="29" t="n"/>
      <c r="M35" s="29" t="n"/>
    </row>
    <row r="36" ht="23" customHeight="1">
      <c r="A36" s="29" t="n"/>
      <c r="B36" s="29" t="n"/>
      <c r="C36" s="29" t="n"/>
      <c r="D36" s="29" t="n"/>
      <c r="E36" s="29" t="n"/>
      <c r="F36" s="29" t="n"/>
      <c r="G36" s="29" t="n"/>
      <c r="H36" s="29" t="n"/>
      <c r="I36" s="31">
        <f>IF(G36="","",IF(G36&lt;E36,G36-E36,IF(G36&gt;F36,G36-F36,0)))</f>
        <v/>
      </c>
      <c r="J36" s="31">
        <f>IF(G36="","",IF(AND(G36&gt;=E36,G36&lt;=F36),"OK",IF(OR(G36&lt;E36-2,G36&gt;F36+2),"ALERT","WATCH")))</f>
        <v/>
      </c>
      <c r="K36" s="29" t="n"/>
      <c r="L36" s="29" t="n"/>
      <c r="M36" s="29" t="n"/>
    </row>
    <row r="37" ht="23" customHeight="1">
      <c r="A37" s="29" t="n"/>
      <c r="B37" s="29" t="n"/>
      <c r="C37" s="29" t="n"/>
      <c r="D37" s="29" t="n"/>
      <c r="E37" s="29" t="n"/>
      <c r="F37" s="29" t="n"/>
      <c r="G37" s="29" t="n"/>
      <c r="H37" s="29" t="n"/>
      <c r="I37" s="31">
        <f>IF(G37="","",IF(G37&lt;E37,G37-E37,IF(G37&gt;F37,G37-F37,0)))</f>
        <v/>
      </c>
      <c r="J37" s="31">
        <f>IF(G37="","",IF(AND(G37&gt;=E37,G37&lt;=F37),"OK",IF(OR(G37&lt;E37-2,G37&gt;F37+2),"ALERT","WATCH")))</f>
        <v/>
      </c>
      <c r="K37" s="29" t="n"/>
      <c r="L37" s="29" t="n"/>
      <c r="M37" s="29" t="n"/>
    </row>
    <row r="38" ht="23" customHeight="1">
      <c r="A38" s="29" t="n"/>
      <c r="B38" s="29" t="n"/>
      <c r="C38" s="29" t="n"/>
      <c r="D38" s="29" t="n"/>
      <c r="E38" s="29" t="n"/>
      <c r="F38" s="29" t="n"/>
      <c r="G38" s="29" t="n"/>
      <c r="H38" s="29" t="n"/>
      <c r="I38" s="31">
        <f>IF(G38="","",IF(G38&lt;E38,G38-E38,IF(G38&gt;F38,G38-F38,0)))</f>
        <v/>
      </c>
      <c r="J38" s="31">
        <f>IF(G38="","",IF(AND(G38&gt;=E38,G38&lt;=F38),"OK",IF(OR(G38&lt;E38-2,G38&gt;F38+2),"ALERT","WATCH")))</f>
        <v/>
      </c>
      <c r="K38" s="29" t="n"/>
      <c r="L38" s="29" t="n"/>
      <c r="M38" s="29" t="n"/>
    </row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2">
    <mergeCell ref="A1:M2"/>
    <mergeCell ref="A3:M3"/>
  </mergeCells>
  <conditionalFormatting sqref="J9:J38">
    <cfRule type="expression" priority="1" dxfId="2">
      <formula>J9="OK"</formula>
    </cfRule>
    <cfRule type="expression" priority="2" dxfId="1">
      <formula>J9="WATCH"</formula>
    </cfRule>
    <cfRule type="expression" priority="3" dxfId="0">
      <formula>J9="ALERT"</formula>
    </cfRule>
  </conditionalFormatting>
  <dataValidations count="1">
    <dataValidation sqref="C9:C38" showDropDown="0" showInputMessage="0" showErrorMessage="0" allowBlank="1" type="list">
      <formula1>"Cold storage,Freezer storage,Cooking poultry,Hot holding,Allergen check,Cooling cooked food"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38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20" customWidth="1" min="3" max="3"/>
    <col width="28" customWidth="1" min="4" max="4"/>
    <col width="28" customWidth="1" min="5" max="5"/>
    <col width="24" customWidth="1" min="6" max="6"/>
    <col width="16" customWidth="1" min="7" max="7"/>
    <col width="14" customWidth="1" min="8" max="8"/>
    <col width="14" customWidth="1" min="9" max="9"/>
    <col width="16" customWidth="1" min="10" max="10"/>
  </cols>
  <sheetData>
    <row r="1" ht="23" customHeight="1">
      <c r="A1" s="1" t="inlineStr">
        <is>
          <t>CORRECTIVE ACTION REGISTER</t>
        </is>
      </c>
    </row>
    <row r="2" ht="23" customHeight="1"/>
    <row r="3" ht="23" customHeight="1">
      <c r="A3" s="2" t="inlineStr">
        <is>
          <t>Record deviations, actions, owners, due dates and verification status</t>
        </is>
      </c>
    </row>
    <row r="4" ht="23" customHeight="1"/>
    <row r="5" ht="23" customHeight="1"/>
    <row r="6" ht="23" customHeight="1"/>
    <row r="7" ht="23" customHeight="1"/>
    <row r="8" ht="38" customHeight="1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4" t="n"/>
    </row>
    <row r="9" ht="23" customHeight="1">
      <c r="A9" s="27" t="inlineStr">
        <is>
          <t>CA-001</t>
        </is>
      </c>
      <c r="B9" s="27" t="inlineStr">
        <is>
          <t>01/06</t>
        </is>
      </c>
      <c r="C9" s="27" t="inlineStr">
        <is>
          <t>Freezer storage</t>
        </is>
      </c>
      <c r="D9" s="27" t="inlineStr">
        <is>
          <t>Actual temperature above limit</t>
        </is>
      </c>
      <c r="E9" s="27" t="inlineStr">
        <is>
          <t>Move stock and call maintenance</t>
        </is>
      </c>
      <c r="F9" s="27" t="inlineStr">
        <is>
          <t>Door seal issue</t>
        </is>
      </c>
      <c r="G9" s="27" t="inlineStr">
        <is>
          <t>Lucas</t>
        </is>
      </c>
      <c r="H9" s="27" t="inlineStr">
        <is>
          <t>Open</t>
        </is>
      </c>
      <c r="I9" s="27" t="inlineStr">
        <is>
          <t>02/06</t>
        </is>
      </c>
      <c r="J9" s="27" t="inlineStr">
        <is>
          <t>Pending</t>
        </is>
      </c>
    </row>
    <row r="10" ht="23" customHeight="1">
      <c r="A10" s="27" t="inlineStr">
        <is>
          <t>CA-002</t>
        </is>
      </c>
      <c r="B10" s="27" t="inlineStr">
        <is>
          <t>01/06</t>
        </is>
      </c>
      <c r="C10" s="27" t="inlineStr">
        <is>
          <t>Hot holding</t>
        </is>
      </c>
      <c r="D10" s="27" t="inlineStr">
        <is>
          <t>Soup below safe limit</t>
        </is>
      </c>
      <c r="E10" s="27" t="inlineStr">
        <is>
          <t>Reheat and recheck</t>
        </is>
      </c>
      <c r="F10" s="27" t="inlineStr">
        <is>
          <t>Holding unit setting too low</t>
        </is>
      </c>
      <c r="G10" s="27" t="inlineStr">
        <is>
          <t>Adam</t>
        </is>
      </c>
      <c r="H10" s="27" t="inlineStr">
        <is>
          <t>Closed</t>
        </is>
      </c>
      <c r="I10" s="27" t="inlineStr">
        <is>
          <t>01/06</t>
        </is>
      </c>
      <c r="J10" s="27" t="inlineStr">
        <is>
          <t>Checked</t>
        </is>
      </c>
    </row>
    <row r="11" ht="23" customHeight="1">
      <c r="A11" s="27" t="inlineStr">
        <is>
          <t>CA-003</t>
        </is>
      </c>
      <c r="B11" s="27" t="inlineStr">
        <is>
          <t>01/06</t>
        </is>
      </c>
      <c r="C11" s="27" t="inlineStr">
        <is>
          <t>Allergen control</t>
        </is>
      </c>
      <c r="D11" s="27" t="inlineStr">
        <is>
          <t>Dessert label unclear</t>
        </is>
      </c>
      <c r="E11" s="27" t="inlineStr">
        <is>
          <t>Replace label before service</t>
        </is>
      </c>
      <c r="F11" s="27" t="inlineStr">
        <is>
          <t>Print update missed</t>
        </is>
      </c>
      <c r="G11" s="27" t="inlineStr">
        <is>
          <t>Sophie</t>
        </is>
      </c>
      <c r="H11" s="27" t="inlineStr">
        <is>
          <t>Open</t>
        </is>
      </c>
      <c r="I11" s="27" t="inlineStr">
        <is>
          <t>01/06</t>
        </is>
      </c>
      <c r="J11" s="27" t="inlineStr">
        <is>
          <t>Pending</t>
        </is>
      </c>
    </row>
    <row r="12" ht="23" customHeight="1">
      <c r="A12" s="29" t="n"/>
      <c r="B12" s="29" t="n"/>
      <c r="C12" s="29" t="n"/>
      <c r="D12" s="29" t="n"/>
      <c r="E12" s="29" t="n"/>
      <c r="F12" s="29" t="n"/>
      <c r="G12" s="29" t="n"/>
      <c r="H12" s="29" t="n"/>
      <c r="I12" s="29" t="n"/>
      <c r="J12" s="29" t="n"/>
    </row>
    <row r="13" ht="23" customHeight="1">
      <c r="A13" s="29" t="n"/>
      <c r="B13" s="29" t="n"/>
      <c r="C13" s="29" t="n"/>
      <c r="D13" s="29" t="n"/>
      <c r="E13" s="29" t="n"/>
      <c r="F13" s="29" t="n"/>
      <c r="G13" s="29" t="n"/>
      <c r="H13" s="29" t="n"/>
      <c r="I13" s="29" t="n"/>
      <c r="J13" s="29" t="n"/>
    </row>
    <row r="14" ht="23" customHeight="1">
      <c r="A14" s="29" t="n"/>
      <c r="B14" s="29" t="n"/>
      <c r="C14" s="29" t="n"/>
      <c r="D14" s="29" t="n"/>
      <c r="E14" s="29" t="n"/>
      <c r="F14" s="29" t="n"/>
      <c r="G14" s="29" t="n"/>
      <c r="H14" s="29" t="n"/>
      <c r="I14" s="29" t="n"/>
      <c r="J14" s="29" t="n"/>
    </row>
    <row r="15" ht="23" customHeight="1">
      <c r="A15" s="29" t="n"/>
      <c r="B15" s="29" t="n"/>
      <c r="C15" s="29" t="n"/>
      <c r="D15" s="29" t="n"/>
      <c r="E15" s="29" t="n"/>
      <c r="F15" s="29" t="n"/>
      <c r="G15" s="29" t="n"/>
      <c r="H15" s="29" t="n"/>
      <c r="I15" s="29" t="n"/>
      <c r="J15" s="29" t="n"/>
    </row>
    <row r="16" ht="23" customHeight="1">
      <c r="A16" s="29" t="n"/>
      <c r="B16" s="29" t="n"/>
      <c r="C16" s="29" t="n"/>
      <c r="D16" s="29" t="n"/>
      <c r="E16" s="29" t="n"/>
      <c r="F16" s="29" t="n"/>
      <c r="G16" s="29" t="n"/>
      <c r="H16" s="29" t="n"/>
      <c r="I16" s="29" t="n"/>
      <c r="J16" s="29" t="n"/>
    </row>
    <row r="17" ht="23" customHeight="1">
      <c r="A17" s="29" t="n"/>
      <c r="B17" s="29" t="n"/>
      <c r="C17" s="29" t="n"/>
      <c r="D17" s="29" t="n"/>
      <c r="E17" s="29" t="n"/>
      <c r="F17" s="29" t="n"/>
      <c r="G17" s="29" t="n"/>
      <c r="H17" s="29" t="n"/>
      <c r="I17" s="29" t="n"/>
      <c r="J17" s="29" t="n"/>
    </row>
    <row r="18" ht="23" customHeight="1">
      <c r="A18" s="29" t="n"/>
      <c r="B18" s="29" t="n"/>
      <c r="C18" s="29" t="n"/>
      <c r="D18" s="29" t="n"/>
      <c r="E18" s="29" t="n"/>
      <c r="F18" s="29" t="n"/>
      <c r="G18" s="29" t="n"/>
      <c r="H18" s="29" t="n"/>
      <c r="I18" s="29" t="n"/>
      <c r="J18" s="29" t="n"/>
    </row>
    <row r="19" ht="23" customHeight="1">
      <c r="A19" s="29" t="n"/>
      <c r="B19" s="29" t="n"/>
      <c r="C19" s="29" t="n"/>
      <c r="D19" s="29" t="n"/>
      <c r="E19" s="29" t="n"/>
      <c r="F19" s="29" t="n"/>
      <c r="G19" s="29" t="n"/>
      <c r="H19" s="29" t="n"/>
      <c r="I19" s="29" t="n"/>
      <c r="J19" s="29" t="n"/>
    </row>
    <row r="20" ht="23" customHeight="1">
      <c r="A20" s="29" t="n"/>
      <c r="B20" s="29" t="n"/>
      <c r="C20" s="29" t="n"/>
      <c r="D20" s="29" t="n"/>
      <c r="E20" s="29" t="n"/>
      <c r="F20" s="29" t="n"/>
      <c r="G20" s="29" t="n"/>
      <c r="H20" s="29" t="n"/>
      <c r="I20" s="29" t="n"/>
      <c r="J20" s="29" t="n"/>
    </row>
    <row r="21" ht="23" customHeight="1">
      <c r="A21" s="29" t="n"/>
      <c r="B21" s="29" t="n"/>
      <c r="C21" s="29" t="n"/>
      <c r="D21" s="29" t="n"/>
      <c r="E21" s="29" t="n"/>
      <c r="F21" s="29" t="n"/>
      <c r="G21" s="29" t="n"/>
      <c r="H21" s="29" t="n"/>
      <c r="I21" s="29" t="n"/>
      <c r="J21" s="29" t="n"/>
    </row>
    <row r="22" ht="23" customHeight="1">
      <c r="A22" s="29" t="n"/>
      <c r="B22" s="29" t="n"/>
      <c r="C22" s="29" t="n"/>
      <c r="D22" s="29" t="n"/>
      <c r="E22" s="29" t="n"/>
      <c r="F22" s="29" t="n"/>
      <c r="G22" s="29" t="n"/>
      <c r="H22" s="29" t="n"/>
      <c r="I22" s="29" t="n"/>
      <c r="J22" s="29" t="n"/>
    </row>
    <row r="23" ht="23" customHeight="1">
      <c r="A23" s="29" t="n"/>
      <c r="B23" s="29" t="n"/>
      <c r="C23" s="29" t="n"/>
      <c r="D23" s="29" t="n"/>
      <c r="E23" s="29" t="n"/>
      <c r="F23" s="29" t="n"/>
      <c r="G23" s="29" t="n"/>
      <c r="H23" s="29" t="n"/>
      <c r="I23" s="29" t="n"/>
      <c r="J23" s="29" t="n"/>
    </row>
    <row r="24" ht="23" customHeight="1">
      <c r="A24" s="29" t="n"/>
      <c r="B24" s="29" t="n"/>
      <c r="C24" s="29" t="n"/>
      <c r="D24" s="29" t="n"/>
      <c r="E24" s="29" t="n"/>
      <c r="F24" s="29" t="n"/>
      <c r="G24" s="29" t="n"/>
      <c r="H24" s="29" t="n"/>
      <c r="I24" s="29" t="n"/>
      <c r="J24" s="29" t="n"/>
    </row>
    <row r="25" ht="23" customHeight="1">
      <c r="A25" s="29" t="n"/>
      <c r="B25" s="29" t="n"/>
      <c r="C25" s="29" t="n"/>
      <c r="D25" s="29" t="n"/>
      <c r="E25" s="29" t="n"/>
      <c r="F25" s="29" t="n"/>
      <c r="G25" s="29" t="n"/>
      <c r="H25" s="29" t="n"/>
      <c r="I25" s="29" t="n"/>
      <c r="J25" s="29" t="n"/>
    </row>
    <row r="26" ht="23" customHeight="1">
      <c r="A26" s="29" t="n"/>
      <c r="B26" s="29" t="n"/>
      <c r="C26" s="29" t="n"/>
      <c r="D26" s="29" t="n"/>
      <c r="E26" s="29" t="n"/>
      <c r="F26" s="29" t="n"/>
      <c r="G26" s="29" t="n"/>
      <c r="H26" s="29" t="n"/>
      <c r="I26" s="29" t="n"/>
      <c r="J26" s="29" t="n"/>
    </row>
    <row r="27" ht="23" customHeight="1">
      <c r="A27" s="29" t="n"/>
      <c r="B27" s="29" t="n"/>
      <c r="C27" s="29" t="n"/>
      <c r="D27" s="29" t="n"/>
      <c r="E27" s="29" t="n"/>
      <c r="F27" s="29" t="n"/>
      <c r="G27" s="29" t="n"/>
      <c r="H27" s="29" t="n"/>
      <c r="I27" s="29" t="n"/>
      <c r="J27" s="29" t="n"/>
    </row>
    <row r="28" ht="23" customHeight="1">
      <c r="A28" s="29" t="n"/>
      <c r="B28" s="29" t="n"/>
      <c r="C28" s="29" t="n"/>
      <c r="D28" s="29" t="n"/>
      <c r="E28" s="29" t="n"/>
      <c r="F28" s="29" t="n"/>
      <c r="G28" s="29" t="n"/>
      <c r="H28" s="29" t="n"/>
      <c r="I28" s="29" t="n"/>
      <c r="J28" s="29" t="n"/>
    </row>
    <row r="29" ht="23" customHeight="1">
      <c r="A29" s="29" t="n"/>
      <c r="B29" s="29" t="n"/>
      <c r="C29" s="29" t="n"/>
      <c r="D29" s="29" t="n"/>
      <c r="E29" s="29" t="n"/>
      <c r="F29" s="29" t="n"/>
      <c r="G29" s="29" t="n"/>
      <c r="H29" s="29" t="n"/>
      <c r="I29" s="29" t="n"/>
      <c r="J29" s="29" t="n"/>
    </row>
    <row r="30" ht="23" customHeight="1">
      <c r="A30" s="29" t="n"/>
      <c r="B30" s="29" t="n"/>
      <c r="C30" s="29" t="n"/>
      <c r="D30" s="29" t="n"/>
      <c r="E30" s="29" t="n"/>
      <c r="F30" s="29" t="n"/>
      <c r="G30" s="29" t="n"/>
      <c r="H30" s="29" t="n"/>
      <c r="I30" s="29" t="n"/>
      <c r="J30" s="29" t="n"/>
    </row>
    <row r="31" ht="23" customHeight="1">
      <c r="A31" s="29" t="n"/>
      <c r="B31" s="29" t="n"/>
      <c r="C31" s="29" t="n"/>
      <c r="D31" s="29" t="n"/>
      <c r="E31" s="29" t="n"/>
      <c r="F31" s="29" t="n"/>
      <c r="G31" s="29" t="n"/>
      <c r="H31" s="29" t="n"/>
      <c r="I31" s="29" t="n"/>
      <c r="J31" s="29" t="n"/>
    </row>
    <row r="32" ht="23" customHeight="1">
      <c r="A32" s="29" t="n"/>
      <c r="B32" s="29" t="n"/>
      <c r="C32" s="29" t="n"/>
      <c r="D32" s="29" t="n"/>
      <c r="E32" s="29" t="n"/>
      <c r="F32" s="29" t="n"/>
      <c r="G32" s="29" t="n"/>
      <c r="H32" s="29" t="n"/>
      <c r="I32" s="29" t="n"/>
      <c r="J32" s="29" t="n"/>
    </row>
    <row r="33" ht="23" customHeight="1">
      <c r="A33" s="29" t="n"/>
      <c r="B33" s="29" t="n"/>
      <c r="C33" s="29" t="n"/>
      <c r="D33" s="29" t="n"/>
      <c r="E33" s="29" t="n"/>
      <c r="F33" s="29" t="n"/>
      <c r="G33" s="29" t="n"/>
      <c r="H33" s="29" t="n"/>
      <c r="I33" s="29" t="n"/>
      <c r="J33" s="29" t="n"/>
    </row>
    <row r="34" ht="23" customHeight="1">
      <c r="A34" s="29" t="n"/>
      <c r="B34" s="29" t="n"/>
      <c r="C34" s="29" t="n"/>
      <c r="D34" s="29" t="n"/>
      <c r="E34" s="29" t="n"/>
      <c r="F34" s="29" t="n"/>
      <c r="G34" s="29" t="n"/>
      <c r="H34" s="29" t="n"/>
      <c r="I34" s="29" t="n"/>
      <c r="J34" s="29" t="n"/>
    </row>
    <row r="35" ht="23" customHeight="1">
      <c r="A35" s="29" t="n"/>
      <c r="B35" s="29" t="n"/>
      <c r="C35" s="29" t="n"/>
      <c r="D35" s="29" t="n"/>
      <c r="E35" s="29" t="n"/>
      <c r="F35" s="29" t="n"/>
      <c r="G35" s="29" t="n"/>
      <c r="H35" s="29" t="n"/>
      <c r="I35" s="29" t="n"/>
      <c r="J35" s="29" t="n"/>
    </row>
    <row r="36" ht="23" customHeight="1">
      <c r="A36" s="29" t="n"/>
      <c r="B36" s="29" t="n"/>
      <c r="C36" s="29" t="n"/>
      <c r="D36" s="29" t="n"/>
      <c r="E36" s="29" t="n"/>
      <c r="F36" s="29" t="n"/>
      <c r="G36" s="29" t="n"/>
      <c r="H36" s="29" t="n"/>
      <c r="I36" s="29" t="n"/>
      <c r="J36" s="29" t="n"/>
    </row>
    <row r="37" ht="23" customHeight="1">
      <c r="A37" s="29" t="n"/>
      <c r="B37" s="29" t="n"/>
      <c r="C37" s="29" t="n"/>
      <c r="D37" s="29" t="n"/>
      <c r="E37" s="29" t="n"/>
      <c r="F37" s="29" t="n"/>
      <c r="G37" s="29" t="n"/>
      <c r="H37" s="29" t="n"/>
      <c r="I37" s="29" t="n"/>
      <c r="J37" s="29" t="n"/>
    </row>
    <row r="38" ht="23" customHeight="1">
      <c r="A38" s="29" t="n"/>
      <c r="B38" s="29" t="n"/>
      <c r="C38" s="29" t="n"/>
      <c r="D38" s="29" t="n"/>
      <c r="E38" s="29" t="n"/>
      <c r="F38" s="29" t="n"/>
      <c r="G38" s="29" t="n"/>
      <c r="H38" s="29" t="n"/>
      <c r="I38" s="29" t="n"/>
      <c r="J38" s="29" t="n"/>
    </row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2">
    <mergeCell ref="A1:J2"/>
    <mergeCell ref="A3:J3"/>
  </mergeCells>
  <conditionalFormatting sqref="H9:H38">
    <cfRule type="expression" priority="1" dxfId="0">
      <formula>H9="Open"</formula>
    </cfRule>
    <cfRule type="expression" priority="2" dxfId="2">
      <formula>H9="Closed"</formula>
    </cfRule>
  </conditionalFormatting>
  <dataValidations count="1">
    <dataValidation sqref="H9:H38" showDropDown="0" showInputMessage="0" showErrorMessage="0" allowBlank="1" type="list">
      <formula1>"Open,In Progress,Closed"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38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20" customWidth="1" min="1" max="1"/>
    <col width="28" customWidth="1" min="2" max="2"/>
    <col width="16" customWidth="1" min="3" max="3"/>
    <col width="20" customWidth="1" min="4" max="4"/>
    <col width="18" customWidth="1" min="5" max="5"/>
    <col width="14" customWidth="1" min="6" max="6"/>
    <col width="16" customWidth="1" min="7" max="7"/>
    <col width="12" customWidth="1" min="8" max="8"/>
    <col width="28" customWidth="1" min="9" max="9"/>
    <col width="16" customWidth="1" min="10" max="10"/>
  </cols>
  <sheetData>
    <row r="1" ht="23" customHeight="1">
      <c r="A1" s="1" t="inlineStr">
        <is>
          <t>CLEANING &amp; SANITATION SCHEDULE</t>
        </is>
      </c>
    </row>
    <row r="2" ht="23" customHeight="1"/>
    <row r="3" ht="23" customHeight="1">
      <c r="A3" s="2" t="inlineStr">
        <is>
          <t>Track cleaning frequencies, verification and sanitation evidence</t>
        </is>
      </c>
    </row>
    <row r="4" ht="23" customHeight="1"/>
    <row r="5" ht="23" customHeight="1"/>
    <row r="6" ht="23" customHeight="1"/>
    <row r="7" ht="23" customHeight="1"/>
    <row r="8" ht="38" customHeight="1">
      <c r="A8" s="15" t="n"/>
      <c r="B8" s="15" t="n"/>
      <c r="C8" s="15" t="n"/>
      <c r="D8" s="15" t="n"/>
      <c r="E8" s="15" t="n"/>
      <c r="F8" s="15" t="n"/>
      <c r="G8" s="15" t="n"/>
      <c r="H8" s="15" t="n"/>
      <c r="I8" s="15" t="n"/>
      <c r="J8" s="15" t="n"/>
    </row>
    <row r="9" ht="23" customHeight="1">
      <c r="A9" s="27" t="inlineStr">
        <is>
          <t>Cold room</t>
        </is>
      </c>
      <c r="B9" s="27" t="inlineStr">
        <is>
          <t>Clean shelves and floor</t>
        </is>
      </c>
      <c r="C9" s="27" t="inlineStr">
        <is>
          <t>Weekly</t>
        </is>
      </c>
      <c r="D9" s="27" t="inlineStr">
        <is>
          <t>Food-safe sanitiser</t>
        </is>
      </c>
      <c r="E9" s="27" t="inlineStr">
        <is>
          <t>Kitchen Porter</t>
        </is>
      </c>
      <c r="F9" s="27" t="inlineStr">
        <is>
          <t>Done</t>
        </is>
      </c>
      <c r="G9" s="27" t="inlineStr">
        <is>
          <t>Supervisor</t>
        </is>
      </c>
      <c r="H9" s="27" t="inlineStr">
        <is>
          <t>01/06</t>
        </is>
      </c>
      <c r="I9" s="27" t="inlineStr">
        <is>
          <t>None</t>
        </is>
      </c>
      <c r="J9" s="29" t="inlineStr"/>
    </row>
    <row r="10" ht="23" customHeight="1">
      <c r="A10" s="27" t="inlineStr">
        <is>
          <t>Prep bench</t>
        </is>
      </c>
      <c r="B10" s="27" t="inlineStr">
        <is>
          <t>Clean and sanitise surface</t>
        </is>
      </c>
      <c r="C10" s="27" t="inlineStr">
        <is>
          <t>After each use</t>
        </is>
      </c>
      <c r="D10" s="27" t="inlineStr">
        <is>
          <t>Surface sanitiser</t>
        </is>
      </c>
      <c r="E10" s="27" t="inlineStr">
        <is>
          <t>Chef de Partie</t>
        </is>
      </c>
      <c r="F10" s="27" t="inlineStr">
        <is>
          <t>Done</t>
        </is>
      </c>
      <c r="G10" s="27" t="inlineStr">
        <is>
          <t>Supervisor</t>
        </is>
      </c>
      <c r="H10" s="27" t="inlineStr">
        <is>
          <t>01/06</t>
        </is>
      </c>
      <c r="I10" s="27" t="inlineStr">
        <is>
          <t>None</t>
        </is>
      </c>
      <c r="J10" s="29" t="inlineStr"/>
    </row>
    <row r="11" ht="23" customHeight="1">
      <c r="A11" s="27" t="inlineStr">
        <is>
          <t>Waste zone</t>
        </is>
      </c>
      <c r="B11" s="27" t="inlineStr">
        <is>
          <t>Empty bins and disinfect area</t>
        </is>
      </c>
      <c r="C11" s="27" t="inlineStr">
        <is>
          <t>Daily</t>
        </is>
      </c>
      <c r="D11" s="27" t="inlineStr">
        <is>
          <t>Disinfectant</t>
        </is>
      </c>
      <c r="E11" s="27" t="inlineStr">
        <is>
          <t>Kitchen Porter</t>
        </is>
      </c>
      <c r="F11" s="27" t="inlineStr">
        <is>
          <t>Pending</t>
        </is>
      </c>
      <c r="G11" s="27" t="inlineStr">
        <is>
          <t>Supervisor</t>
        </is>
      </c>
      <c r="H11" s="27" t="inlineStr">
        <is>
          <t>01/06</t>
        </is>
      </c>
      <c r="I11" s="27" t="inlineStr">
        <is>
          <t>Complete before closing</t>
        </is>
      </c>
      <c r="J11" s="29" t="inlineStr"/>
    </row>
    <row r="12" ht="23" customHeight="1">
      <c r="A12" s="27" t="inlineStr">
        <is>
          <t>Hand wash station</t>
        </is>
      </c>
      <c r="B12" s="27" t="inlineStr">
        <is>
          <t>Restock soap and towels</t>
        </is>
      </c>
      <c r="C12" s="27" t="inlineStr">
        <is>
          <t>Daily</t>
        </is>
      </c>
      <c r="D12" s="27" t="inlineStr">
        <is>
          <t>Soap / towels</t>
        </is>
      </c>
      <c r="E12" s="27" t="inlineStr">
        <is>
          <t>Kitchen Porter</t>
        </is>
      </c>
      <c r="F12" s="27" t="inlineStr">
        <is>
          <t>Done</t>
        </is>
      </c>
      <c r="G12" s="27" t="inlineStr">
        <is>
          <t>Supervisor</t>
        </is>
      </c>
      <c r="H12" s="27" t="inlineStr">
        <is>
          <t>01/06</t>
        </is>
      </c>
      <c r="I12" s="27" t="inlineStr">
        <is>
          <t>None</t>
        </is>
      </c>
      <c r="J12" s="29" t="inlineStr"/>
    </row>
    <row r="13" ht="23" customHeight="1">
      <c r="A13" s="29" t="n"/>
      <c r="B13" s="29" t="n"/>
      <c r="C13" s="29" t="n"/>
      <c r="D13" s="29" t="n"/>
      <c r="E13" s="29" t="n"/>
      <c r="F13" s="29" t="n"/>
      <c r="G13" s="29" t="n"/>
      <c r="H13" s="29" t="n"/>
      <c r="I13" s="29" t="n"/>
      <c r="J13" s="29" t="n"/>
    </row>
    <row r="14" ht="23" customHeight="1">
      <c r="A14" s="29" t="n"/>
      <c r="B14" s="29" t="n"/>
      <c r="C14" s="29" t="n"/>
      <c r="D14" s="29" t="n"/>
      <c r="E14" s="29" t="n"/>
      <c r="F14" s="29" t="n"/>
      <c r="G14" s="29" t="n"/>
      <c r="H14" s="29" t="n"/>
      <c r="I14" s="29" t="n"/>
      <c r="J14" s="29" t="n"/>
    </row>
    <row r="15" ht="23" customHeight="1">
      <c r="A15" s="29" t="n"/>
      <c r="B15" s="29" t="n"/>
      <c r="C15" s="29" t="n"/>
      <c r="D15" s="29" t="n"/>
      <c r="E15" s="29" t="n"/>
      <c r="F15" s="29" t="n"/>
      <c r="G15" s="29" t="n"/>
      <c r="H15" s="29" t="n"/>
      <c r="I15" s="29" t="n"/>
      <c r="J15" s="29" t="n"/>
    </row>
    <row r="16" ht="23" customHeight="1">
      <c r="A16" s="29" t="n"/>
      <c r="B16" s="29" t="n"/>
      <c r="C16" s="29" t="n"/>
      <c r="D16" s="29" t="n"/>
      <c r="E16" s="29" t="n"/>
      <c r="F16" s="29" t="n"/>
      <c r="G16" s="29" t="n"/>
      <c r="H16" s="29" t="n"/>
      <c r="I16" s="29" t="n"/>
      <c r="J16" s="29" t="n"/>
    </row>
    <row r="17" ht="23" customHeight="1">
      <c r="A17" s="29" t="n"/>
      <c r="B17" s="29" t="n"/>
      <c r="C17" s="29" t="n"/>
      <c r="D17" s="29" t="n"/>
      <c r="E17" s="29" t="n"/>
      <c r="F17" s="29" t="n"/>
      <c r="G17" s="29" t="n"/>
      <c r="H17" s="29" t="n"/>
      <c r="I17" s="29" t="n"/>
      <c r="J17" s="29" t="n"/>
    </row>
    <row r="18" ht="23" customHeight="1">
      <c r="A18" s="29" t="n"/>
      <c r="B18" s="29" t="n"/>
      <c r="C18" s="29" t="n"/>
      <c r="D18" s="29" t="n"/>
      <c r="E18" s="29" t="n"/>
      <c r="F18" s="29" t="n"/>
      <c r="G18" s="29" t="n"/>
      <c r="H18" s="29" t="n"/>
      <c r="I18" s="29" t="n"/>
      <c r="J18" s="29" t="n"/>
    </row>
    <row r="19" ht="23" customHeight="1">
      <c r="A19" s="29" t="n"/>
      <c r="B19" s="29" t="n"/>
      <c r="C19" s="29" t="n"/>
      <c r="D19" s="29" t="n"/>
      <c r="E19" s="29" t="n"/>
      <c r="F19" s="29" t="n"/>
      <c r="G19" s="29" t="n"/>
      <c r="H19" s="29" t="n"/>
      <c r="I19" s="29" t="n"/>
      <c r="J19" s="29" t="n"/>
    </row>
    <row r="20" ht="23" customHeight="1">
      <c r="A20" s="29" t="n"/>
      <c r="B20" s="29" t="n"/>
      <c r="C20" s="29" t="n"/>
      <c r="D20" s="29" t="n"/>
      <c r="E20" s="29" t="n"/>
      <c r="F20" s="29" t="n"/>
      <c r="G20" s="29" t="n"/>
      <c r="H20" s="29" t="n"/>
      <c r="I20" s="29" t="n"/>
      <c r="J20" s="29" t="n"/>
    </row>
    <row r="21" ht="23" customHeight="1">
      <c r="A21" s="29" t="n"/>
      <c r="B21" s="29" t="n"/>
      <c r="C21" s="29" t="n"/>
      <c r="D21" s="29" t="n"/>
      <c r="E21" s="29" t="n"/>
      <c r="F21" s="29" t="n"/>
      <c r="G21" s="29" t="n"/>
      <c r="H21" s="29" t="n"/>
      <c r="I21" s="29" t="n"/>
      <c r="J21" s="29" t="n"/>
    </row>
    <row r="22" ht="23" customHeight="1">
      <c r="A22" s="29" t="n"/>
      <c r="B22" s="29" t="n"/>
      <c r="C22" s="29" t="n"/>
      <c r="D22" s="29" t="n"/>
      <c r="E22" s="29" t="n"/>
      <c r="F22" s="29" t="n"/>
      <c r="G22" s="29" t="n"/>
      <c r="H22" s="29" t="n"/>
      <c r="I22" s="29" t="n"/>
      <c r="J22" s="29" t="n"/>
    </row>
    <row r="23" ht="23" customHeight="1">
      <c r="A23" s="29" t="n"/>
      <c r="B23" s="29" t="n"/>
      <c r="C23" s="29" t="n"/>
      <c r="D23" s="29" t="n"/>
      <c r="E23" s="29" t="n"/>
      <c r="F23" s="29" t="n"/>
      <c r="G23" s="29" t="n"/>
      <c r="H23" s="29" t="n"/>
      <c r="I23" s="29" t="n"/>
      <c r="J23" s="29" t="n"/>
    </row>
    <row r="24" ht="23" customHeight="1">
      <c r="A24" s="29" t="n"/>
      <c r="B24" s="29" t="n"/>
      <c r="C24" s="29" t="n"/>
      <c r="D24" s="29" t="n"/>
      <c r="E24" s="29" t="n"/>
      <c r="F24" s="29" t="n"/>
      <c r="G24" s="29" t="n"/>
      <c r="H24" s="29" t="n"/>
      <c r="I24" s="29" t="n"/>
      <c r="J24" s="29" t="n"/>
    </row>
    <row r="25" ht="23" customHeight="1">
      <c r="A25" s="29" t="n"/>
      <c r="B25" s="29" t="n"/>
      <c r="C25" s="29" t="n"/>
      <c r="D25" s="29" t="n"/>
      <c r="E25" s="29" t="n"/>
      <c r="F25" s="29" t="n"/>
      <c r="G25" s="29" t="n"/>
      <c r="H25" s="29" t="n"/>
      <c r="I25" s="29" t="n"/>
      <c r="J25" s="29" t="n"/>
    </row>
    <row r="26" ht="23" customHeight="1">
      <c r="A26" s="29" t="n"/>
      <c r="B26" s="29" t="n"/>
      <c r="C26" s="29" t="n"/>
      <c r="D26" s="29" t="n"/>
      <c r="E26" s="29" t="n"/>
      <c r="F26" s="29" t="n"/>
      <c r="G26" s="29" t="n"/>
      <c r="H26" s="29" t="n"/>
      <c r="I26" s="29" t="n"/>
      <c r="J26" s="29" t="n"/>
    </row>
    <row r="27" ht="23" customHeight="1">
      <c r="A27" s="29" t="n"/>
      <c r="B27" s="29" t="n"/>
      <c r="C27" s="29" t="n"/>
      <c r="D27" s="29" t="n"/>
      <c r="E27" s="29" t="n"/>
      <c r="F27" s="29" t="n"/>
      <c r="G27" s="29" t="n"/>
      <c r="H27" s="29" t="n"/>
      <c r="I27" s="29" t="n"/>
      <c r="J27" s="29" t="n"/>
    </row>
    <row r="28" ht="23" customHeight="1">
      <c r="A28" s="29" t="n"/>
      <c r="B28" s="29" t="n"/>
      <c r="C28" s="29" t="n"/>
      <c r="D28" s="29" t="n"/>
      <c r="E28" s="29" t="n"/>
      <c r="F28" s="29" t="n"/>
      <c r="G28" s="29" t="n"/>
      <c r="H28" s="29" t="n"/>
      <c r="I28" s="29" t="n"/>
      <c r="J28" s="29" t="n"/>
    </row>
    <row r="29" ht="23" customHeight="1">
      <c r="A29" s="29" t="n"/>
      <c r="B29" s="29" t="n"/>
      <c r="C29" s="29" t="n"/>
      <c r="D29" s="29" t="n"/>
      <c r="E29" s="29" t="n"/>
      <c r="F29" s="29" t="n"/>
      <c r="G29" s="29" t="n"/>
      <c r="H29" s="29" t="n"/>
      <c r="I29" s="29" t="n"/>
      <c r="J29" s="29" t="n"/>
    </row>
    <row r="30" ht="23" customHeight="1">
      <c r="A30" s="29" t="n"/>
      <c r="B30" s="29" t="n"/>
      <c r="C30" s="29" t="n"/>
      <c r="D30" s="29" t="n"/>
      <c r="E30" s="29" t="n"/>
      <c r="F30" s="29" t="n"/>
      <c r="G30" s="29" t="n"/>
      <c r="H30" s="29" t="n"/>
      <c r="I30" s="29" t="n"/>
      <c r="J30" s="29" t="n"/>
    </row>
    <row r="31" ht="23" customHeight="1">
      <c r="A31" s="29" t="n"/>
      <c r="B31" s="29" t="n"/>
      <c r="C31" s="29" t="n"/>
      <c r="D31" s="29" t="n"/>
      <c r="E31" s="29" t="n"/>
      <c r="F31" s="29" t="n"/>
      <c r="G31" s="29" t="n"/>
      <c r="H31" s="29" t="n"/>
      <c r="I31" s="29" t="n"/>
      <c r="J31" s="29" t="n"/>
    </row>
    <row r="32" ht="23" customHeight="1">
      <c r="A32" s="29" t="n"/>
      <c r="B32" s="29" t="n"/>
      <c r="C32" s="29" t="n"/>
      <c r="D32" s="29" t="n"/>
      <c r="E32" s="29" t="n"/>
      <c r="F32" s="29" t="n"/>
      <c r="G32" s="29" t="n"/>
      <c r="H32" s="29" t="n"/>
      <c r="I32" s="29" t="n"/>
      <c r="J32" s="29" t="n"/>
    </row>
    <row r="33" ht="23" customHeight="1">
      <c r="A33" s="29" t="n"/>
      <c r="B33" s="29" t="n"/>
      <c r="C33" s="29" t="n"/>
      <c r="D33" s="29" t="n"/>
      <c r="E33" s="29" t="n"/>
      <c r="F33" s="29" t="n"/>
      <c r="G33" s="29" t="n"/>
      <c r="H33" s="29" t="n"/>
      <c r="I33" s="29" t="n"/>
      <c r="J33" s="29" t="n"/>
    </row>
    <row r="34" ht="23" customHeight="1">
      <c r="A34" s="29" t="n"/>
      <c r="B34" s="29" t="n"/>
      <c r="C34" s="29" t="n"/>
      <c r="D34" s="29" t="n"/>
      <c r="E34" s="29" t="n"/>
      <c r="F34" s="29" t="n"/>
      <c r="G34" s="29" t="n"/>
      <c r="H34" s="29" t="n"/>
      <c r="I34" s="29" t="n"/>
      <c r="J34" s="29" t="n"/>
    </row>
    <row r="35" ht="23" customHeight="1">
      <c r="A35" s="29" t="n"/>
      <c r="B35" s="29" t="n"/>
      <c r="C35" s="29" t="n"/>
      <c r="D35" s="29" t="n"/>
      <c r="E35" s="29" t="n"/>
      <c r="F35" s="29" t="n"/>
      <c r="G35" s="29" t="n"/>
      <c r="H35" s="29" t="n"/>
      <c r="I35" s="29" t="n"/>
      <c r="J35" s="29" t="n"/>
    </row>
    <row r="36" ht="23" customHeight="1">
      <c r="A36" s="29" t="n"/>
      <c r="B36" s="29" t="n"/>
      <c r="C36" s="29" t="n"/>
      <c r="D36" s="29" t="n"/>
      <c r="E36" s="29" t="n"/>
      <c r="F36" s="29" t="n"/>
      <c r="G36" s="29" t="n"/>
      <c r="H36" s="29" t="n"/>
      <c r="I36" s="29" t="n"/>
      <c r="J36" s="29" t="n"/>
    </row>
    <row r="37" ht="23" customHeight="1">
      <c r="A37" s="29" t="n"/>
      <c r="B37" s="29" t="n"/>
      <c r="C37" s="29" t="n"/>
      <c r="D37" s="29" t="n"/>
      <c r="E37" s="29" t="n"/>
      <c r="F37" s="29" t="n"/>
      <c r="G37" s="29" t="n"/>
      <c r="H37" s="29" t="n"/>
      <c r="I37" s="29" t="n"/>
      <c r="J37" s="29" t="n"/>
    </row>
    <row r="38" ht="23" customHeight="1">
      <c r="A38" s="29" t="n"/>
      <c r="B38" s="29" t="n"/>
      <c r="C38" s="29" t="n"/>
      <c r="D38" s="29" t="n"/>
      <c r="E38" s="29" t="n"/>
      <c r="F38" s="29" t="n"/>
      <c r="G38" s="29" t="n"/>
      <c r="H38" s="29" t="n"/>
      <c r="I38" s="29" t="n"/>
      <c r="J38" s="29" t="n"/>
    </row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2">
    <mergeCell ref="A1:J2"/>
    <mergeCell ref="A3:J3"/>
  </mergeCells>
  <conditionalFormatting sqref="F9:F38">
    <cfRule type="expression" priority="1" dxfId="2">
      <formula>F9="Done"</formula>
    </cfRule>
    <cfRule type="expression" priority="2" dxfId="0">
      <formula>F9="Pending"</formula>
    </cfRule>
  </conditionalFormatting>
  <dataValidations count="1">
    <dataValidation sqref="F9:F38" showDropDown="0" showInputMessage="0" showErrorMessage="0" allowBlank="1" type="list">
      <formula1>"Done,Pending,Not Required"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2026-05-28T02:29:35Z</dcterms:created>
  <dcterms:modified xmlns:dcterms="http://purl.org/dc/terms/" xmlns:xsi="http://www.w3.org/2001/XMLSchema-instance" xsi:type="dcterms:W3CDTF">2026-05-28T02:35:11Z</dcterms:modified>
</cp:coreProperties>
</file>