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tables/table5.xml" ContentType="application/vnd.openxmlformats-officedocument.spreadsheetml.table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tables/table6.xml" ContentType="application/vnd.openxmlformats-officedocument.spreadsheetml.table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tables/table7.xml" ContentType="application/vnd.openxmlformats-officedocument.spreadsheetml.table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tables/table8.xml" ContentType="application/vnd.openxmlformats-officedocument.spreadsheetml.table+xml"/>
  <Override PartName="/xl/worksheets/sheet9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eoDashboard" sheetId="1" state="visible" r:id="rId1"/>
    <sheet xmlns:r="http://schemas.openxmlformats.org/officeDocument/2006/relationships" name="Budget Mensuel" sheetId="2" state="visible" r:id="rId2"/>
    <sheet xmlns:r="http://schemas.openxmlformats.org/officeDocument/2006/relationships" name="Revenus" sheetId="3" state="visible" r:id="rId3"/>
    <sheet xmlns:r="http://schemas.openxmlformats.org/officeDocument/2006/relationships" name="Objectifs Smart" sheetId="4" state="visible" r:id="rId4"/>
    <sheet xmlns:r="http://schemas.openxmlformats.org/officeDocument/2006/relationships" name="Abonnements Plus" sheetId="5" state="visible" r:id="rId5"/>
    <sheet xmlns:r="http://schemas.openxmlformats.org/officeDocument/2006/relationships" name="Dettes Credits" sheetId="6" state="visible" r:id="rId6"/>
    <sheet xmlns:r="http://schemas.openxmlformats.org/officeDocument/2006/relationships" name="Challenge Epargne" sheetId="7" state="visible" r:id="rId7"/>
    <sheet xmlns:r="http://schemas.openxmlformats.org/officeDocument/2006/relationships" name="Projection 12 Mois" sheetId="8" state="visible" r:id="rId8"/>
    <sheet xmlns:r="http://schemas.openxmlformats.org/officeDocument/2006/relationships" name="Synthese Print" sheetId="9" state="visible" r:id="rId9"/>
  </sheets>
  <definedNames/>
  <calcPr calcId="124519" fullCalcOnLoad="1" forceFullCalc="1"/>
</workbook>
</file>

<file path=xl/styles.xml><?xml version="1.0" encoding="utf-8"?>
<styleSheet xmlns="http://schemas.openxmlformats.org/spreadsheetml/2006/main">
  <numFmts count="2">
    <numFmt numFmtId="164" formatCode="#,##0 €;[Red](#,##0 €);-"/>
    <numFmt numFmtId="165" formatCode="0.0%"/>
  </numFmts>
  <fonts count="14">
    <font>
      <name val="Calibri"/>
      <family val="2"/>
      <color theme="1"/>
      <sz val="11"/>
      <scheme val="minor"/>
    </font>
    <font>
      <b val="1"/>
      <color rgb="00FFFFFF"/>
      <sz val="22"/>
    </font>
    <font>
      <b val="1"/>
      <color rgb="00FFFFFF"/>
      <sz val="14"/>
    </font>
    <font>
      <b val="1"/>
      <color rgb="00FFFFFF"/>
    </font>
    <font>
      <b val="1"/>
      <color rgb="00FFFFFF"/>
      <sz val="13"/>
    </font>
    <font>
      <b val="1"/>
      <color rgb="00FFFFFF"/>
      <sz val="24"/>
    </font>
    <font>
      <b val="1"/>
      <color rgb="00FFFFFF"/>
      <sz val="15"/>
    </font>
    <font>
      <b val="1"/>
      <sz val="11"/>
    </font>
    <font>
      <b val="1"/>
      <color rgb="00111827"/>
      <sz val="16"/>
    </font>
    <font>
      <b val="1"/>
      <color rgb="00FFFFFF"/>
      <sz val="20"/>
    </font>
    <font>
      <i val="1"/>
      <color rgb="00FFFFFF"/>
      <sz val="11"/>
    </font>
    <font>
      <b val="1"/>
    </font>
    <font>
      <color rgb="000000FF"/>
    </font>
    <font>
      <color rgb="00000000"/>
    </font>
  </fonts>
  <fills count="14">
    <fill>
      <patternFill/>
    </fill>
    <fill>
      <patternFill patternType="gray125"/>
    </fill>
    <fill>
      <patternFill patternType="solid">
        <fgColor rgb="00F8FAFC"/>
      </patternFill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59E0B"/>
      </patternFill>
    </fill>
    <fill>
      <patternFill patternType="solid">
        <fgColor rgb="0010B981"/>
      </patternFill>
    </fill>
    <fill>
      <patternFill patternType="solid">
        <fgColor rgb="007C3AED"/>
      </patternFill>
    </fill>
    <fill>
      <patternFill patternType="solid">
        <fgColor rgb="00EC4899"/>
      </patternFill>
    </fill>
    <fill>
      <patternFill patternType="solid">
        <fgColor rgb="000B1120"/>
      </patternFill>
    </fill>
    <fill>
      <patternFill patternType="solid">
        <fgColor rgb="0006B6D4"/>
      </patternFill>
    </fill>
    <fill>
      <patternFill patternType="solid">
        <fgColor rgb="0084CC16"/>
      </patternFill>
    </fill>
    <fill>
      <patternFill patternType="solid">
        <fgColor rgb="00FBBF24"/>
      </patternFill>
    </fill>
    <fill>
      <patternFill patternType="solid">
        <fgColor rgb="00111827"/>
      </patternFill>
    </fill>
  </fills>
  <borders count="19">
    <border>
      <left/>
      <right/>
      <top/>
      <bottom/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  <border>
      <left/>
      <right/>
      <top style="thin">
        <color rgb="00D1D5DB"/>
      </top>
      <bottom/>
      <diagonal/>
    </border>
    <border>
      <left style="thin">
        <color rgb="00D1D5DB"/>
      </left>
      <right/>
      <top/>
      <bottom/>
      <diagonal/>
    </border>
    <border>
      <left/>
      <right style="thin">
        <color rgb="00D1D5DB"/>
      </right>
      <top style="thin">
        <color rgb="00D1D5DB"/>
      </top>
      <bottom/>
      <diagonal/>
    </border>
    <border>
      <left/>
      <right style="thin">
        <color rgb="00D1D5DB"/>
      </right>
      <top/>
      <bottom/>
      <diagonal/>
    </border>
    <border>
      <left style="thin">
        <color rgb="00D1D5DB"/>
      </left>
      <right/>
      <top/>
      <bottom style="thin">
        <color rgb="00D1D5DB"/>
      </bottom>
      <diagonal/>
    </border>
    <border>
      <left/>
      <right/>
      <top/>
      <bottom style="thin">
        <color rgb="00D1D5DB"/>
      </bottom>
      <diagonal/>
    </border>
    <border>
      <left/>
      <right style="thin">
        <color rgb="00D1D5DB"/>
      </right>
      <top/>
      <bottom style="thin">
        <color rgb="00D1D5DB"/>
      </bottom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  <border>
      <left/>
      <right/>
      <top style="thin">
        <color rgb="00CBD5E1"/>
      </top>
      <bottom/>
      <diagonal/>
    </border>
    <border>
      <left style="thin">
        <color rgb="00CBD5E1"/>
      </left>
      <right/>
      <top/>
      <bottom/>
      <diagonal/>
    </border>
    <border>
      <left/>
      <right style="thin">
        <color rgb="00CBD5E1"/>
      </right>
      <top style="thin">
        <color rgb="00CBD5E1"/>
      </top>
      <bottom/>
      <diagonal/>
    </border>
    <border>
      <left/>
      <right style="thin">
        <color rgb="00CBD5E1"/>
      </right>
      <top/>
      <bottom/>
      <diagonal/>
    </border>
    <border>
      <left style="thin">
        <color rgb="00CBD5E1"/>
      </left>
      <right/>
      <top/>
      <bottom style="thin">
        <color rgb="00CBD5E1"/>
      </bottom>
      <diagonal/>
    </border>
    <border>
      <left/>
      <right/>
      <top/>
      <bottom style="thin">
        <color rgb="00CBD5E1"/>
      </bottom>
      <diagonal/>
    </border>
    <border>
      <left/>
      <right style="thin">
        <color rgb="00CBD5E1"/>
      </right>
      <top/>
      <bottom style="thin">
        <color rgb="00CBD5E1"/>
      </bottom>
      <diagonal/>
    </border>
    <border>
      <left/>
      <right/>
      <top style="thin">
        <color rgb="00CBD5E1"/>
      </top>
      <bottom style="thin">
        <color rgb="00CBD5E1"/>
      </bottom>
      <diagonal/>
    </border>
    <border>
      <left/>
      <right style="thin">
        <color rgb="00CBD5E1"/>
      </right>
      <top style="thin">
        <color rgb="00CBD5E1"/>
      </top>
      <bottom style="thin">
        <color rgb="00CBD5E1"/>
      </bottom>
      <diagonal/>
    </border>
  </borders>
  <cellStyleXfs count="1">
    <xf numFmtId="0" fontId="0" fillId="0" borderId="0"/>
  </cellStyleXfs>
  <cellXfs count="101">
    <xf numFmtId="0" fontId="0" fillId="0" borderId="0" pivotButton="0" quotePrefix="0" xfId="0"/>
    <xf numFmtId="0" fontId="1" fillId="3" borderId="1" applyAlignment="1" pivotButton="0" quotePrefix="0" xfId="0">
      <alignment vertical="center"/>
    </xf>
    <xf numFmtId="0" fontId="0" fillId="0" borderId="1" applyAlignment="1" pivotButton="0" quotePrefix="0" xfId="0">
      <alignment vertical="center"/>
    </xf>
    <xf numFmtId="0" fontId="0" fillId="2" borderId="1" applyAlignment="1" pivotButton="0" quotePrefix="0" xfId="0">
      <alignment vertical="center"/>
    </xf>
    <xf numFmtId="0" fontId="2" fillId="4" borderId="1" applyAlignment="1" pivotButton="0" quotePrefix="0" xfId="0">
      <alignment vertical="center"/>
    </xf>
    <xf numFmtId="0" fontId="2" fillId="5" borderId="1" applyAlignment="1" pivotButton="0" quotePrefix="0" xfId="0">
      <alignment vertical="center"/>
    </xf>
    <xf numFmtId="0" fontId="2" fillId="6" borderId="1" applyAlignment="1" pivotButton="0" quotePrefix="0" xfId="0">
      <alignment vertical="center"/>
    </xf>
    <xf numFmtId="0" fontId="2" fillId="7" borderId="1" applyAlignment="1" pivotButton="0" quotePrefix="0" xfId="0">
      <alignment vertical="center"/>
    </xf>
    <xf numFmtId="0" fontId="2" fillId="8" borderId="1" applyAlignment="1" pivotButton="0" quotePrefix="0" xfId="0">
      <alignment vertical="center"/>
    </xf>
    <xf numFmtId="0" fontId="3" fillId="3" borderId="1" applyAlignment="1" pivotButton="0" quotePrefix="0" xfId="0">
      <alignment vertical="center"/>
    </xf>
    <xf numFmtId="0" fontId="3" fillId="4" borderId="1" applyAlignment="1" pivotButton="0" quotePrefix="0" xfId="0">
      <alignment vertical="center"/>
    </xf>
    <xf numFmtId="0" fontId="3" fillId="6" borderId="1" applyAlignment="1" pivotButton="0" quotePrefix="0" xfId="0">
      <alignment vertical="center"/>
    </xf>
    <xf numFmtId="0" fontId="3" fillId="7" borderId="1" applyAlignment="1" pivotButton="0" quotePrefix="0" xfId="0">
      <alignment vertical="center"/>
    </xf>
    <xf numFmtId="0" fontId="3" fillId="8" borderId="1" applyAlignment="1" pivotButton="0" quotePrefix="0" xfId="0">
      <alignment vertical="center"/>
    </xf>
    <xf numFmtId="0" fontId="3" fillId="5" borderId="1" applyAlignment="1" pivotButton="0" quotePrefix="0" xfId="0">
      <alignment vertical="center"/>
    </xf>
    <xf numFmtId="0" fontId="4" fillId="6" borderId="1" applyAlignment="1" pivotButton="0" quotePrefix="0" xfId="0">
      <alignment vertical="center"/>
    </xf>
    <xf numFmtId="0" fontId="4" fillId="5" borderId="1" applyAlignment="1" pivotButton="0" quotePrefix="0" xfId="0">
      <alignment vertical="center"/>
    </xf>
    <xf numFmtId="0" fontId="4" fillId="4" borderId="1" applyAlignment="1" pivotButton="0" quotePrefix="0" xfId="0">
      <alignment vertical="center"/>
    </xf>
    <xf numFmtId="0" fontId="4" fillId="7" borderId="1" applyAlignment="1" pivotButton="0" quotePrefix="0" xfId="0">
      <alignment vertical="center"/>
    </xf>
    <xf numFmtId="0" fontId="1" fillId="3" borderId="9" applyAlignment="1" pivotButton="0" quotePrefix="0" xfId="0">
      <alignment vertical="center"/>
    </xf>
    <xf numFmtId="0" fontId="0" fillId="0" borderId="9" pivotButton="0" quotePrefix="0" xfId="0"/>
    <xf numFmtId="0" fontId="0" fillId="2" borderId="9" applyAlignment="1" pivotButton="0" quotePrefix="0" xfId="0">
      <alignment vertical="center"/>
    </xf>
    <xf numFmtId="0" fontId="2" fillId="4" borderId="9" applyAlignment="1" pivotButton="0" quotePrefix="0" xfId="0">
      <alignment vertical="center"/>
    </xf>
    <xf numFmtId="0" fontId="2" fillId="5" borderId="9" applyAlignment="1" pivotButton="0" quotePrefix="0" xfId="0">
      <alignment vertical="center"/>
    </xf>
    <xf numFmtId="0" fontId="2" fillId="6" borderId="9" applyAlignment="1" pivotButton="0" quotePrefix="0" xfId="0">
      <alignment vertical="center"/>
    </xf>
    <xf numFmtId="0" fontId="2" fillId="7" borderId="9" applyAlignment="1" pivotButton="0" quotePrefix="0" xfId="0">
      <alignment vertical="center"/>
    </xf>
    <xf numFmtId="0" fontId="2" fillId="8" borderId="9" applyAlignment="1" pivotButton="0" quotePrefix="0" xfId="0">
      <alignment vertical="center"/>
    </xf>
    <xf numFmtId="0" fontId="3" fillId="3" borderId="9" applyAlignment="1" pivotButton="0" quotePrefix="0" xfId="0">
      <alignment vertical="center"/>
    </xf>
    <xf numFmtId="0" fontId="3" fillId="12" borderId="9" applyAlignment="1" pivotButton="0" quotePrefix="0" xfId="0">
      <alignment vertical="center"/>
    </xf>
    <xf numFmtId="0" fontId="3" fillId="4" borderId="9" applyAlignment="1" pivotButton="0" quotePrefix="0" xfId="0">
      <alignment vertical="center"/>
    </xf>
    <xf numFmtId="0" fontId="3" fillId="6" borderId="9" applyAlignment="1" pivotButton="0" quotePrefix="0" xfId="0">
      <alignment vertical="center"/>
    </xf>
    <xf numFmtId="0" fontId="3" fillId="7" borderId="9" applyAlignment="1" pivotButton="0" quotePrefix="0" xfId="0">
      <alignment vertical="center"/>
    </xf>
    <xf numFmtId="0" fontId="3" fillId="8" borderId="9" applyAlignment="1" pivotButton="0" quotePrefix="0" xfId="0">
      <alignment vertical="center"/>
    </xf>
    <xf numFmtId="0" fontId="3" fillId="5" borderId="9" applyAlignment="1" pivotButton="0" quotePrefix="0" xfId="0">
      <alignment vertical="center"/>
    </xf>
    <xf numFmtId="0" fontId="3" fillId="9" borderId="9" applyAlignment="1" pivotButton="0" quotePrefix="0" xfId="0">
      <alignment vertical="center"/>
    </xf>
    <xf numFmtId="0" fontId="7" fillId="2" borderId="9" applyAlignment="1" pivotButton="0" quotePrefix="0" xfId="0">
      <alignment vertical="center"/>
    </xf>
    <xf numFmtId="0" fontId="4" fillId="6" borderId="9" applyAlignment="1" pivotButton="0" quotePrefix="0" xfId="0">
      <alignment vertical="center"/>
    </xf>
    <xf numFmtId="0" fontId="4" fillId="5" borderId="9" applyAlignment="1" pivotButton="0" quotePrefix="0" xfId="0">
      <alignment vertical="center"/>
    </xf>
    <xf numFmtId="0" fontId="4" fillId="4" borderId="9" applyAlignment="1" pivotButton="0" quotePrefix="0" xfId="0">
      <alignment vertical="center"/>
    </xf>
    <xf numFmtId="0" fontId="4" fillId="7" borderId="9" applyAlignment="1" pivotButton="0" quotePrefix="0" xfId="0">
      <alignment vertical="center"/>
    </xf>
    <xf numFmtId="0" fontId="2" fillId="10" borderId="9" applyAlignment="1" pivotButton="0" quotePrefix="0" xfId="0">
      <alignment horizontal="center" vertical="center" wrapText="1"/>
    </xf>
    <xf numFmtId="0" fontId="2" fillId="11" borderId="9" applyAlignment="1" pivotButton="0" quotePrefix="0" xfId="0">
      <alignment horizontal="center" vertical="center" wrapText="1"/>
    </xf>
    <xf numFmtId="0" fontId="2" fillId="12" borderId="9" applyAlignment="1" pivotButton="0" quotePrefix="0" xfId="0">
      <alignment horizontal="center" vertical="center" wrapText="1"/>
    </xf>
    <xf numFmtId="0" fontId="5" fillId="9" borderId="9" applyAlignment="1" pivotButton="0" quotePrefix="0" xfId="0">
      <alignment horizontal="center" vertical="center"/>
    </xf>
    <xf numFmtId="0" fontId="6" fillId="10" borderId="9" applyAlignment="1" pivotButton="0" quotePrefix="0" xfId="0">
      <alignment horizontal="center" vertical="center" wrapText="1"/>
    </xf>
    <xf numFmtId="0" fontId="6" fillId="11" borderId="9" applyAlignment="1" pivotButton="0" quotePrefix="0" xfId="0">
      <alignment horizontal="center" vertical="center" wrapText="1"/>
    </xf>
    <xf numFmtId="0" fontId="6" fillId="12" borderId="9" applyAlignment="1" pivotButton="0" quotePrefix="0" xfId="0">
      <alignment horizontal="center" vertical="center" wrapText="1"/>
    </xf>
    <xf numFmtId="0" fontId="6" fillId="9" borderId="9" applyAlignment="1" pivotButton="0" quotePrefix="0" xfId="0">
      <alignment horizontal="center" vertical="center" wrapText="1"/>
    </xf>
    <xf numFmtId="0" fontId="0" fillId="0" borderId="9" applyAlignment="1" pivotButton="0" quotePrefix="0" xfId="0">
      <alignment vertical="center"/>
    </xf>
    <xf numFmtId="0" fontId="8" fillId="12" borderId="9" applyAlignment="1" pivotButton="0" quotePrefix="0" xfId="0">
      <alignment horizontal="center" vertical="center" wrapText="1"/>
    </xf>
    <xf numFmtId="0" fontId="1" fillId="3" borderId="9" applyAlignment="1" pivotButton="0" quotePrefix="0" xfId="0">
      <alignment vertical="center" wrapText="1"/>
    </xf>
    <xf numFmtId="0" fontId="0" fillId="0" borderId="10" applyAlignment="1" pivotButton="0" quotePrefix="0" xfId="0">
      <alignment vertical="center" wrapText="1"/>
    </xf>
    <xf numFmtId="0" fontId="0" fillId="0" borderId="12" applyAlignment="1" pivotButton="0" quotePrefix="0" xfId="0">
      <alignment vertical="center" wrapText="1"/>
    </xf>
    <xf numFmtId="0" fontId="0" fillId="0" borderId="14" applyAlignment="1" pivotButton="0" quotePrefix="0" xfId="0">
      <alignment vertical="center" wrapText="1"/>
    </xf>
    <xf numFmtId="0" fontId="0" fillId="0" borderId="15" applyAlignment="1" pivotButton="0" quotePrefix="0" xfId="0">
      <alignment vertical="center" wrapText="1"/>
    </xf>
    <xf numFmtId="0" fontId="0" fillId="0" borderId="16" applyAlignment="1" pivotButton="0" quotePrefix="0" xfId="0">
      <alignment vertical="center" wrapText="1"/>
    </xf>
    <xf numFmtId="0" fontId="0" fillId="2" borderId="9" applyAlignment="1" pivotButton="0" quotePrefix="0" xfId="0">
      <alignment vertical="center" wrapText="1"/>
    </xf>
    <xf numFmtId="0" fontId="2" fillId="4" borderId="9" applyAlignment="1" pivotButton="0" quotePrefix="0" xfId="0">
      <alignment vertical="center" wrapText="1"/>
    </xf>
    <xf numFmtId="0" fontId="2" fillId="5" borderId="9" applyAlignment="1" pivotButton="0" quotePrefix="0" xfId="0">
      <alignment vertical="center" wrapText="1"/>
    </xf>
    <xf numFmtId="0" fontId="2" fillId="6" borderId="9" applyAlignment="1" pivotButton="0" quotePrefix="0" xfId="0">
      <alignment vertical="center" wrapText="1"/>
    </xf>
    <xf numFmtId="0" fontId="2" fillId="7" borderId="9" applyAlignment="1" pivotButton="0" quotePrefix="0" xfId="0">
      <alignment vertical="center" wrapText="1"/>
    </xf>
    <xf numFmtId="0" fontId="2" fillId="8" borderId="9" applyAlignment="1" pivotButton="0" quotePrefix="0" xfId="0">
      <alignment vertical="center" wrapText="1"/>
    </xf>
    <xf numFmtId="0" fontId="0" fillId="0" borderId="11" applyAlignment="1" pivotButton="0" quotePrefix="0" xfId="0">
      <alignment vertical="center" wrapText="1"/>
    </xf>
    <xf numFmtId="0" fontId="0" fillId="0" borderId="0" applyAlignment="1" pivotButton="0" quotePrefix="0" xfId="0">
      <alignment vertical="center" wrapText="1"/>
    </xf>
    <xf numFmtId="0" fontId="0" fillId="0" borderId="13" applyAlignment="1" pivotButton="0" quotePrefix="0" xfId="0">
      <alignment vertical="center" wrapText="1"/>
    </xf>
    <xf numFmtId="0" fontId="3" fillId="3" borderId="9" applyAlignment="1" pivotButton="0" quotePrefix="0" xfId="0">
      <alignment vertical="center" wrapText="1"/>
    </xf>
    <xf numFmtId="0" fontId="3" fillId="12" borderId="9" applyAlignment="1" pivotButton="0" quotePrefix="0" xfId="0">
      <alignment vertical="center" wrapText="1"/>
    </xf>
    <xf numFmtId="0" fontId="3" fillId="4" borderId="9" applyAlignment="1" pivotButton="0" quotePrefix="0" xfId="0">
      <alignment vertical="center" wrapText="1"/>
    </xf>
    <xf numFmtId="0" fontId="3" fillId="6" borderId="9" applyAlignment="1" pivotButton="0" quotePrefix="0" xfId="0">
      <alignment vertical="center" wrapText="1"/>
    </xf>
    <xf numFmtId="0" fontId="3" fillId="7" borderId="9" applyAlignment="1" pivotButton="0" quotePrefix="0" xfId="0">
      <alignment vertical="center" wrapText="1"/>
    </xf>
    <xf numFmtId="0" fontId="3" fillId="8" borderId="9" applyAlignment="1" pivotButton="0" quotePrefix="0" xfId="0">
      <alignment vertical="center" wrapText="1"/>
    </xf>
    <xf numFmtId="0" fontId="3" fillId="5" borderId="9" applyAlignment="1" pivotButton="0" quotePrefix="0" xfId="0">
      <alignment vertical="center" wrapText="1"/>
    </xf>
    <xf numFmtId="0" fontId="3" fillId="9" borderId="9" applyAlignment="1" pivotButton="0" quotePrefix="0" xfId="0">
      <alignment vertical="center" wrapText="1"/>
    </xf>
    <xf numFmtId="0" fontId="7" fillId="2" borderId="9" applyAlignment="1" pivotButton="0" quotePrefix="0" xfId="0">
      <alignment vertical="center" wrapText="1"/>
    </xf>
    <xf numFmtId="0" fontId="4" fillId="6" borderId="9" applyAlignment="1" pivotButton="0" quotePrefix="0" xfId="0">
      <alignment vertical="center" wrapText="1"/>
    </xf>
    <xf numFmtId="0" fontId="4" fillId="5" borderId="9" applyAlignment="1" pivotButton="0" quotePrefix="0" xfId="0">
      <alignment vertical="center" wrapText="1"/>
    </xf>
    <xf numFmtId="0" fontId="4" fillId="4" borderId="9" applyAlignment="1" pivotButton="0" quotePrefix="0" xfId="0">
      <alignment vertical="center" wrapText="1"/>
    </xf>
    <xf numFmtId="0" fontId="4" fillId="7" borderId="9" applyAlignment="1" pivotButton="0" quotePrefix="0" xfId="0">
      <alignment vertical="center" wrapText="1"/>
    </xf>
    <xf numFmtId="0" fontId="2" fillId="10" borderId="9" applyAlignment="1" pivotButton="0" quotePrefix="0" xfId="0">
      <alignment vertical="center" wrapText="1"/>
    </xf>
    <xf numFmtId="0" fontId="2" fillId="11" borderId="9" applyAlignment="1" pivotButton="0" quotePrefix="0" xfId="0">
      <alignment vertical="center" wrapText="1"/>
    </xf>
    <xf numFmtId="0" fontId="2" fillId="12" borderId="9" applyAlignment="1" pivotButton="0" quotePrefix="0" xfId="0">
      <alignment vertical="center" wrapText="1"/>
    </xf>
    <xf numFmtId="0" fontId="5" fillId="9" borderId="9" applyAlignment="1" pivotButton="0" quotePrefix="0" xfId="0">
      <alignment vertical="center" wrapText="1"/>
    </xf>
    <xf numFmtId="0" fontId="6" fillId="10" borderId="9" applyAlignment="1" pivotButton="0" quotePrefix="0" xfId="0">
      <alignment vertical="center" wrapText="1"/>
    </xf>
    <xf numFmtId="0" fontId="6" fillId="11" borderId="9" applyAlignment="1" pivotButton="0" quotePrefix="0" xfId="0">
      <alignment vertical="center" wrapText="1"/>
    </xf>
    <xf numFmtId="0" fontId="6" fillId="12" borderId="9" applyAlignment="1" pivotButton="0" quotePrefix="0" xfId="0">
      <alignment vertical="center" wrapText="1"/>
    </xf>
    <xf numFmtId="0" fontId="6" fillId="9" borderId="9" applyAlignment="1" pivotButton="0" quotePrefix="0" xfId="0">
      <alignment vertical="center" wrapText="1"/>
    </xf>
    <xf numFmtId="0" fontId="0" fillId="0" borderId="9" applyAlignment="1" pivotButton="0" quotePrefix="0" xfId="0">
      <alignment vertical="center" wrapText="1"/>
    </xf>
    <xf numFmtId="0" fontId="8" fillId="12" borderId="9" applyAlignment="1" pivotButton="0" quotePrefix="0" xfId="0">
      <alignment vertical="center" wrapText="1"/>
    </xf>
    <xf numFmtId="0" fontId="9" fillId="9" borderId="9" applyAlignment="1" pivotButton="0" quotePrefix="0" xfId="0">
      <alignment vertical="center" wrapText="1"/>
    </xf>
    <xf numFmtId="0" fontId="10" fillId="13" borderId="9" applyAlignment="1" pivotButton="0" quotePrefix="0" xfId="0">
      <alignment vertical="center" wrapText="1"/>
    </xf>
    <xf numFmtId="0" fontId="0" fillId="0" borderId="17" applyAlignment="1" pivotButton="0" quotePrefix="0" xfId="0">
      <alignment vertical="center" wrapText="1"/>
    </xf>
    <xf numFmtId="0" fontId="0" fillId="0" borderId="18" applyAlignment="1" pivotButton="0" quotePrefix="0" xfId="0">
      <alignment vertical="center" wrapText="1"/>
    </xf>
    <xf numFmtId="0" fontId="11" fillId="2" borderId="9" applyAlignment="1" pivotButton="0" quotePrefix="0" xfId="0">
      <alignment vertical="center" wrapText="1"/>
    </xf>
    <xf numFmtId="0" fontId="12" fillId="2" borderId="9" applyAlignment="1" pivotButton="0" quotePrefix="0" xfId="0">
      <alignment vertical="center" wrapText="1"/>
    </xf>
    <xf numFmtId="164" fontId="0" fillId="2" borderId="9" applyAlignment="1" pivotButton="0" quotePrefix="0" xfId="0">
      <alignment vertical="center" wrapText="1"/>
    </xf>
    <xf numFmtId="164" fontId="12" fillId="2" borderId="9" applyAlignment="1" pivotButton="0" quotePrefix="0" xfId="0">
      <alignment vertical="center" wrapText="1"/>
    </xf>
    <xf numFmtId="165" fontId="0" fillId="2" borderId="9" applyAlignment="1" pivotButton="0" quotePrefix="0" xfId="0">
      <alignment vertical="center" wrapText="1"/>
    </xf>
    <xf numFmtId="164" fontId="13" fillId="2" borderId="9" applyAlignment="1" pivotButton="0" quotePrefix="0" xfId="0">
      <alignment vertical="center" wrapText="1"/>
    </xf>
    <xf numFmtId="0" fontId="3" fillId="13" borderId="9" applyAlignment="1" pivotButton="0" quotePrefix="0" xfId="0">
      <alignment vertical="center" wrapText="1"/>
    </xf>
    <xf numFmtId="0" fontId="3" fillId="10" borderId="9" applyAlignment="1" pivotButton="0" quotePrefix="0" xfId="0">
      <alignment vertical="center" wrapText="1"/>
    </xf>
    <xf numFmtId="0" fontId="4" fillId="9" borderId="9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Dépenses</a:t>
            </a:r>
          </a:p>
        </rich>
      </tx>
    </title>
    <plotArea>
      <doughnutChart>
        <varyColors val="1"/>
        <ser>
          <idx val="0"/>
          <order val="0"/>
          <tx>
            <strRef>
              <f>'NeoDashboard'!B11</f>
            </strRef>
          </tx>
          <spPr>
            <a:ln xmlns:a="http://schemas.openxmlformats.org/drawingml/2006/main">
              <a:prstDash val="solid"/>
            </a:ln>
          </spPr>
          <cat>
            <numRef>
              <f>'NeoDashboard'!$A$12:$A$18</f>
            </numRef>
          </cat>
          <val>
            <numRef>
              <f>'NeoDashboard'!$B$12:$B$18</f>
            </numRef>
          </val>
        </ser>
        <firstSliceAng val="0"/>
        <holeSize val="10"/>
      </doughnut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Revenus vs Dépenses</a:t>
            </a:r>
          </a:p>
        </rich>
      </tx>
    </title>
    <plotArea>
      <lineChart>
        <grouping val="standard"/>
        <ser>
          <idx val="0"/>
          <order val="0"/>
          <tx>
            <strRef>
              <f>'NeoDashboard'!M11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'NeoDashboard'!$L$12:$L$17</f>
            </numRef>
          </cat>
          <val>
            <numRef>
              <f>'NeoDashboard'!$M$12:$M$18</f>
            </numRef>
          </val>
        </ser>
        <ser>
          <idx val="1"/>
          <order val="1"/>
          <tx>
            <strRef>
              <f>'NeoDashboard'!N11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'NeoDashboard'!$L$12:$L$17</f>
            </numRef>
          </cat>
          <val>
            <numRef>
              <f>'NeoDashboard'!$N$12:$N$18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Projection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'NeoDashboard'!R24</f>
            </strRef>
          </tx>
          <spPr>
            <a:ln xmlns:a="http://schemas.openxmlformats.org/drawingml/2006/main">
              <a:prstDash val="solid"/>
            </a:ln>
          </spPr>
          <cat>
            <numRef>
              <f>'NeoDashboard'!$Q$25:$Q$30</f>
            </numRef>
          </cat>
          <val>
            <numRef>
              <f>'NeoDashboard'!$R$25:$R$30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Profil Financier</a:t>
            </a:r>
          </a:p>
        </rich>
      </tx>
    </title>
    <plotArea>
      <radarChart>
        <radarStyle val="standard"/>
        <ser>
          <idx val="0"/>
          <order val="0"/>
          <tx>
            <strRef>
              <f>'NeoDashboard'!W11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'NeoDashboard'!$V$12:$V$16</f>
            </numRef>
          </cat>
          <val>
            <numRef>
              <f>'NeoDashboard'!$W$12:$W$16</f>
            </numRef>
          </val>
        </ser>
        <axId val="10"/>
        <axId val="100"/>
      </rad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5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Budget prévu vs dépenses réelles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'Budget Mensuel'!B15</f>
            </strRef>
          </tx>
          <spPr>
            <a:ln xmlns:a="http://schemas.openxmlformats.org/drawingml/2006/main">
              <a:prstDash val="solid"/>
            </a:ln>
          </spPr>
          <cat>
            <numRef>
              <f>'Budget Mensuel'!$A$16:$A$25</f>
            </numRef>
          </cat>
          <val>
            <numRef>
              <f>'Budget Mensuel'!$B$16:$B$25</f>
            </numRef>
          </val>
        </ser>
        <ser>
          <idx val="1"/>
          <order val="1"/>
          <tx>
            <strRef>
              <f>'Budget Mensuel'!C15</f>
            </strRef>
          </tx>
          <spPr>
            <a:ln xmlns:a="http://schemas.openxmlformats.org/drawingml/2006/main">
              <a:prstDash val="solid"/>
            </a:ln>
          </spPr>
          <cat>
            <numRef>
              <f>'Budget Mensuel'!$A$16:$A$25</f>
            </numRef>
          </cat>
          <val>
            <numRef>
              <f>'Budget Mensuel'!$C$16:$C$25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6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Sources de revenus</a:t>
            </a:r>
          </a:p>
        </rich>
      </tx>
    </title>
    <plotArea>
      <doughnutChart>
        <varyColors val="1"/>
        <ser>
          <idx val="0"/>
          <order val="0"/>
          <tx>
            <strRef>
              <f>'Revenus'!D5</f>
            </strRef>
          </tx>
          <spPr>
            <a:ln xmlns:a="http://schemas.openxmlformats.org/drawingml/2006/main">
              <a:prstDash val="solid"/>
            </a:ln>
          </spPr>
          <cat>
            <numRef>
              <f>'Revenus'!$B$6:$B$10</f>
            </numRef>
          </cat>
          <val>
            <numRef>
              <f>'Revenus'!$D$6:$D$10</f>
            </numRef>
          </val>
        </ser>
        <firstSliceAng val="0"/>
        <holeSize val="10"/>
      </doughnutChart>
    </plotArea>
    <legend>
      <legendPos val="r"/>
    </legend>
    <plotVisOnly val="1"/>
    <dispBlanksAs val="gap"/>
  </chart>
</chartSpace>
</file>

<file path=xl/charts/chart7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Progression des objectifs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'Objectifs Smart'!H5</f>
            </strRef>
          </tx>
          <spPr>
            <a:ln xmlns:a="http://schemas.openxmlformats.org/drawingml/2006/main">
              <a:prstDash val="solid"/>
            </a:ln>
          </spPr>
          <cat>
            <numRef>
              <f>'Objectifs Smart'!$A$6:$A$11</f>
            </numRef>
          </cat>
          <val>
            <numRef>
              <f>'Objectifs Smart'!$H$6:$H$11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8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Poids des abonnements</a:t>
            </a:r>
          </a:p>
        </rich>
      </tx>
    </title>
    <plotArea>
      <doughnutChart>
        <varyColors val="1"/>
        <ser>
          <idx val="0"/>
          <order val="0"/>
          <tx>
            <strRef>
              <f>'Abonnements Plus'!D5</f>
            </strRef>
          </tx>
          <spPr>
            <a:ln xmlns:a="http://schemas.openxmlformats.org/drawingml/2006/main">
              <a:prstDash val="solid"/>
            </a:ln>
          </spPr>
          <cat>
            <numRef>
              <f>'Abonnements Plus'!$A$6:$A$13</f>
            </numRef>
          </cat>
          <val>
            <numRef>
              <f>'Abonnements Plus'!$D$6:$D$13</f>
            </numRef>
          </val>
        </ser>
        <firstSliceAng val="0"/>
        <holeSize val="10"/>
      </doughnutChart>
    </plotArea>
    <legend>
      <legendPos val="r"/>
    </legend>
    <plotVisOnly val="1"/>
    <dispBlanksAs val="gap"/>
  </chart>
</chartSpace>
</file>

<file path=xl/charts/chart9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Dettes par type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'Dettes Credits'!B5</f>
            </strRef>
          </tx>
          <spPr>
            <a:ln xmlns:a="http://schemas.openxmlformats.org/drawingml/2006/main">
              <a:prstDash val="solid"/>
            </a:ln>
          </spPr>
          <cat>
            <numRef>
              <f>'Dettes Credits'!$A$6:$A$9</f>
            </numRef>
          </cat>
          <val>
            <numRef>
              <f>'Dettes Credits'!$B$6:$B$9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10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Cumul objectif vs réel</a:t>
            </a:r>
          </a:p>
        </rich>
      </tx>
    </title>
    <plotArea>
      <lineChart>
        <grouping val="standard"/>
        <ser>
          <idx val="0"/>
          <order val="0"/>
          <tx>
            <strRef>
              <f>'Challenge Epargne'!E5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'Challenge Epargne'!$A$6:$A$17</f>
            </numRef>
          </cat>
          <val>
            <numRef>
              <f>'Challenge Epargne'!$E$6:$E$17</f>
            </numRef>
          </val>
        </ser>
        <ser>
          <idx val="1"/>
          <order val="1"/>
          <tx>
            <strRef>
              <f>'Challenge Epargne'!F5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'Challenge Epargne'!$A$6:$A$17</f>
            </numRef>
          </cat>
          <val>
            <numRef>
              <f>'Challenge Epargne'!$F$6:$F$17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1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Épargne cumulée</a:t>
            </a:r>
          </a:p>
        </rich>
      </tx>
    </title>
    <plotArea>
      <lineChart>
        <grouping val="standard"/>
        <ser>
          <idx val="0"/>
          <order val="0"/>
          <tx>
            <strRef>
              <f>'Projection 12 Mois'!G5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'Projection 12 Mois'!$A$6:$A$17</f>
            </numRef>
          </cat>
          <val>
            <numRef>
              <f>'Projection 12 Mois'!$G$6:$G$17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1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Solde mensuel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'Projection 12 Mois'!F5</f>
            </strRef>
          </tx>
          <spPr>
            <a:ln xmlns:a="http://schemas.openxmlformats.org/drawingml/2006/main">
              <a:prstDash val="solid"/>
            </a:ln>
          </spPr>
          <cat>
            <numRef>
              <f>'Projection 12 Mois'!$A$6:$A$17</f>
            </numRef>
          </cat>
          <val>
            <numRef>
              <f>'Projection 12 Mois'!$F$6:$F$17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Relationship Type="http://schemas.openxmlformats.org/officeDocument/2006/relationships/chart" Target="/xl/charts/chart4.xml" Id="rId4"/></Relationships>
</file>

<file path=xl/drawings/_rels/drawing2.xml.rels><Relationships xmlns="http://schemas.openxmlformats.org/package/2006/relationships"><Relationship Type="http://schemas.openxmlformats.org/officeDocument/2006/relationships/chart" Target="/xl/charts/chart5.xml" Id="rId1"/></Relationships>
</file>

<file path=xl/drawings/_rels/drawing3.xml.rels><Relationships xmlns="http://schemas.openxmlformats.org/package/2006/relationships"><Relationship Type="http://schemas.openxmlformats.org/officeDocument/2006/relationships/chart" Target="/xl/charts/chart6.xml" Id="rId1"/></Relationships>
</file>

<file path=xl/drawings/_rels/drawing4.xml.rels><Relationships xmlns="http://schemas.openxmlformats.org/package/2006/relationships"><Relationship Type="http://schemas.openxmlformats.org/officeDocument/2006/relationships/chart" Target="/xl/charts/chart7.xml" Id="rId1"/></Relationships>
</file>

<file path=xl/drawings/_rels/drawing5.xml.rels><Relationships xmlns="http://schemas.openxmlformats.org/package/2006/relationships"><Relationship Type="http://schemas.openxmlformats.org/officeDocument/2006/relationships/chart" Target="/xl/charts/chart8.xml" Id="rId1"/></Relationships>
</file>

<file path=xl/drawings/_rels/drawing6.xml.rels><Relationships xmlns="http://schemas.openxmlformats.org/package/2006/relationships"><Relationship Type="http://schemas.openxmlformats.org/officeDocument/2006/relationships/chart" Target="/xl/charts/chart9.xml" Id="rId1"/></Relationships>
</file>

<file path=xl/drawings/_rels/drawing7.xml.rels><Relationships xmlns="http://schemas.openxmlformats.org/package/2006/relationships"><Relationship Type="http://schemas.openxmlformats.org/officeDocument/2006/relationships/chart" Target="/xl/charts/chart10.xml" Id="rId1"/></Relationships>
</file>

<file path=xl/drawings/_rels/drawing8.xml.rels><Relationships xmlns="http://schemas.openxmlformats.org/package/2006/relationships"><Relationship Type="http://schemas.openxmlformats.org/officeDocument/2006/relationships/chart" Target="/xl/charts/chart11.xml" Id="rId1"/><Relationship Type="http://schemas.openxmlformats.org/officeDocument/2006/relationships/chart" Target="/xl/charts/chart12.xml" Id="rId2"/></Relationships>
</file>

<file path=xl/drawings/drawing1.xml><?xml version="1.0" encoding="utf-8"?>
<wsDr xmlns="http://schemas.openxmlformats.org/drawingml/2006/spreadsheetDrawing">
  <oneCellAnchor>
    <from>
      <col>3</col>
      <colOff>0</colOff>
      <row>9</row>
      <rowOff>0</rowOff>
    </from>
    <ext cx="360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15</col>
      <colOff>0</colOff>
      <row>9</row>
      <rowOff>0</rowOff>
    </from>
    <ext cx="504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19</col>
      <colOff>0</colOff>
      <row>23</row>
      <rowOff>0</rowOff>
    </from>
    <ext cx="3600000" cy="252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  <oneCellAnchor>
    <from>
      <col>21</col>
      <colOff>0</colOff>
      <row>11</row>
      <rowOff>0</rowOff>
    </from>
    <ext cx="3960000" cy="3240000"/>
    <graphicFrame>
      <nvGraphicFramePr>
        <cNvPr id="4" name="Chart 4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6</col>
      <colOff>0</colOff>
      <row>13</row>
      <rowOff>0</rowOff>
    </from>
    <ext cx="5760000" cy="396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3.xml><?xml version="1.0" encoding="utf-8"?>
<wsDr xmlns="http://schemas.openxmlformats.org/drawingml/2006/spreadsheetDrawing">
  <oneCellAnchor>
    <from>
      <col>7</col>
      <colOff>0</colOff>
      <row>12</row>
      <rowOff>0</rowOff>
    </from>
    <ext cx="360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4.xml><?xml version="1.0" encoding="utf-8"?>
<wsDr xmlns="http://schemas.openxmlformats.org/drawingml/2006/spreadsheetDrawing">
  <oneCellAnchor>
    <from>
      <col>9</col>
      <colOff>0</colOff>
      <row>5</row>
      <rowOff>0</rowOff>
    </from>
    <ext cx="576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5.xml><?xml version="1.0" encoding="utf-8"?>
<wsDr xmlns="http://schemas.openxmlformats.org/drawingml/2006/spreadsheetDrawing">
  <oneCellAnchor>
    <from>
      <col>9</col>
      <colOff>0</colOff>
      <row>8</row>
      <rowOff>0</rowOff>
    </from>
    <ext cx="432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6.xml><?xml version="1.0" encoding="utf-8"?>
<wsDr xmlns="http://schemas.openxmlformats.org/drawingml/2006/spreadsheetDrawing">
  <oneCellAnchor>
    <from>
      <col>8</col>
      <colOff>0</colOff>
      <row>8</row>
      <rowOff>0</rowOff>
    </from>
    <ext cx="432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7.xml><?xml version="1.0" encoding="utf-8"?>
<wsDr xmlns="http://schemas.openxmlformats.org/drawingml/2006/spreadsheetDrawing">
  <oneCellAnchor>
    <from>
      <col>8</col>
      <colOff>0</colOff>
      <row>5</row>
      <rowOff>0</rowOff>
    </from>
    <ext cx="6120000" cy="396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8.xml><?xml version="1.0" encoding="utf-8"?>
<wsDr xmlns="http://schemas.openxmlformats.org/drawingml/2006/spreadsheetDrawing">
  <oneCellAnchor>
    <from>
      <col>9</col>
      <colOff>0</colOff>
      <row>5</row>
      <rowOff>0</rowOff>
    </from>
    <ext cx="648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9</col>
      <colOff>0</colOff>
      <row>21</row>
      <rowOff>0</rowOff>
    </from>
    <ext cx="6480000" cy="324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DailyExpenses" displayName="DailyExpenses" ref="A36:D50" headerRowCount="1">
  <autoFilter ref="A36:D50"/>
  <tableColumns count="4">
    <tableColumn id="1" name="Date"/>
    <tableColumn id="2" name="Catégorie"/>
    <tableColumn id="3" name="Description"/>
    <tableColumn id="4" name="Montant"/>
  </tableColumns>
  <tableStyleInfo name="TableStyleMedium9" showRowStripes="1"/>
</table>
</file>

<file path=xl/tables/table2.xml><?xml version="1.0" encoding="utf-8"?>
<table xmlns="http://schemas.openxmlformats.org/spreadsheetml/2006/main" id="2" name="BudgetMensuel" displayName="BudgetMensuel" ref="A15:E25" headerRowCount="1">
  <autoFilter ref="A15:E25"/>
  <tableColumns count="5">
    <tableColumn id="1" name="Catégorie"/>
    <tableColumn id="2" name="Budget prévu"/>
    <tableColumn id="3" name="Dépenses réelles"/>
    <tableColumn id="4" name="Écart"/>
    <tableColumn id="5" name="Statut"/>
  </tableColumns>
  <tableStyleInfo name="TableStyleMedium9" showRowStripes="1" showColumnStripes="0"/>
</table>
</file>

<file path=xl/tables/table3.xml><?xml version="1.0" encoding="utf-8"?>
<table xmlns="http://schemas.openxmlformats.org/spreadsheetml/2006/main" id="3" name="RevenusTable" displayName="RevenusTable" ref="A5:F30" headerRowCount="1">
  <autoFilter ref="A5:F30"/>
  <tableColumns count="6">
    <tableColumn id="1" name="Date"/>
    <tableColumn id="2" name="Source"/>
    <tableColumn id="3" name="Type"/>
    <tableColumn id="4" name="Montant"/>
    <tableColumn id="5" name="Récurrent"/>
    <tableColumn id="6" name="Commentaire"/>
  </tableColumns>
  <tableStyleInfo name="TableStyleMedium9" showRowStripes="1" showColumnStripes="0"/>
</table>
</file>

<file path=xl/tables/table4.xml><?xml version="1.0" encoding="utf-8"?>
<table xmlns="http://schemas.openxmlformats.org/spreadsheetml/2006/main" id="4" name="ObjectifsTable" displayName="ObjectifsTable" ref="A5:H20" headerRowCount="1">
  <autoFilter ref="A5:H20"/>
  <tableColumns count="8">
    <tableColumn id="1" name="Objectif"/>
    <tableColumn id="2" name="Priorité"/>
    <tableColumn id="3" name="Montant cible"/>
    <tableColumn id="4" name="Déjà épargné"/>
    <tableColumn id="5" name="À financer"/>
    <tableColumn id="6" name="Versement mensuel"/>
    <tableColumn id="7" name="Mois restants"/>
    <tableColumn id="8" name="Progression"/>
  </tableColumns>
  <tableStyleInfo name="TableStyleMedium9" showRowStripes="1" showColumnStripes="0"/>
</table>
</file>

<file path=xl/tables/table5.xml><?xml version="1.0" encoding="utf-8"?>
<table xmlns="http://schemas.openxmlformats.org/spreadsheetml/2006/main" id="5" name="AbonnementsTable" displayName="AbonnementsTable" ref="A5:H20" headerRowCount="1">
  <autoFilter ref="A5:H20"/>
  <tableColumns count="8">
    <tableColumn id="1" name="Service"/>
    <tableColumn id="2" name="Catégorie"/>
    <tableColumn id="3" name="Mensuel"/>
    <tableColumn id="4" name="Annuel"/>
    <tableColumn id="5" name="Usage"/>
    <tableColumn id="6" name="Score /10"/>
    <tableColumn id="7" name="Décision"/>
    <tableColumn id="8" name="Économie possible/an"/>
  </tableColumns>
  <tableStyleInfo name="TableStyleMedium9" showRowStripes="1" showColumnStripes="0"/>
</table>
</file>

<file path=xl/tables/table6.xml><?xml version="1.0" encoding="utf-8"?>
<table xmlns="http://schemas.openxmlformats.org/spreadsheetml/2006/main" id="6" name="DettesTable" displayName="DettesTable" ref="A5:G20" headerRowCount="1">
  <autoFilter ref="A5:G20"/>
  <tableColumns count="7">
    <tableColumn id="1" name="Dette"/>
    <tableColumn id="2" name="Capital restant"/>
    <tableColumn id="3" name="Taux annuel"/>
    <tableColumn id="4" name="Mensualité"/>
    <tableColumn id="5" name="Mois restants"/>
    <tableColumn id="6" name="Coût total restant"/>
    <tableColumn id="7" name="Priorité"/>
  </tableColumns>
  <tableStyleInfo name="TableStyleMedium9" showRowStripes="1" showColumnStripes="0"/>
</table>
</file>

<file path=xl/tables/table7.xml><?xml version="1.0" encoding="utf-8"?>
<table xmlns="http://schemas.openxmlformats.org/spreadsheetml/2006/main" id="7" name="ChallengeTable" displayName="ChallengeTable" ref="A5:G17" headerRowCount="1">
  <autoFilter ref="A5:G17"/>
  <tableColumns count="7">
    <tableColumn id="1" name="Semaine"/>
    <tableColumn id="2" name="Objectif dépôt"/>
    <tableColumn id="3" name="Dépôt réalisé"/>
    <tableColumn id="4" name="Écart"/>
    <tableColumn id="5" name="Cumul objectif"/>
    <tableColumn id="6" name="Cumul réel"/>
    <tableColumn id="7" name="Statut"/>
  </tableColumns>
  <tableStyleInfo name="TableStyleMedium9" showRowStripes="1" showColumnStripes="0"/>
</table>
</file>

<file path=xl/tables/table8.xml><?xml version="1.0" encoding="utf-8"?>
<table xmlns="http://schemas.openxmlformats.org/spreadsheetml/2006/main" id="8" name="ProjectionTable" displayName="ProjectionTable" ref="A5:H17" headerRowCount="1">
  <autoFilter ref="A5:H17"/>
  <tableColumns count="8">
    <tableColumn id="1" name="Mois"/>
    <tableColumn id="2" name="Revenus"/>
    <tableColumn id="3" name="Dépenses fixes"/>
    <tableColumn id="4" name="Dépenses variables"/>
    <tableColumn id="5" name="Épargne prévue"/>
    <tableColumn id="6" name="Solde mensuel"/>
    <tableColumn id="7" name="Épargne cumulée"/>
    <tableColumn id="8" name="Alerte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.xml" Id="rId2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2.xml" Id="rId1"/><Relationship Type="http://schemas.openxmlformats.org/officeDocument/2006/relationships/table" Target="/xl/tables/table2.xml" Id="rId2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3.xml" Id="rId1"/><Relationship Type="http://schemas.openxmlformats.org/officeDocument/2006/relationships/table" Target="/xl/tables/table3.xml" Id="rId2"/></Relationships>
</file>

<file path=xl/worksheets/_rels/sheet4.xml.rels><Relationships xmlns="http://schemas.openxmlformats.org/package/2006/relationships"><Relationship Type="http://schemas.openxmlformats.org/officeDocument/2006/relationships/drawing" Target="/xl/drawings/drawing4.xml" Id="rId1"/><Relationship Type="http://schemas.openxmlformats.org/officeDocument/2006/relationships/table" Target="/xl/tables/table4.xml" Id="rId2"/></Relationships>
</file>

<file path=xl/worksheets/_rels/sheet5.xml.rels><Relationships xmlns="http://schemas.openxmlformats.org/package/2006/relationships"><Relationship Type="http://schemas.openxmlformats.org/officeDocument/2006/relationships/drawing" Target="/xl/drawings/drawing5.xml" Id="rId1"/><Relationship Type="http://schemas.openxmlformats.org/officeDocument/2006/relationships/table" Target="/xl/tables/table5.xml" Id="rId2"/></Relationships>
</file>

<file path=xl/worksheets/_rels/sheet6.xml.rels><Relationships xmlns="http://schemas.openxmlformats.org/package/2006/relationships"><Relationship Type="http://schemas.openxmlformats.org/officeDocument/2006/relationships/drawing" Target="/xl/drawings/drawing6.xml" Id="rId1"/><Relationship Type="http://schemas.openxmlformats.org/officeDocument/2006/relationships/table" Target="/xl/tables/table6.xml" Id="rId2"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7.xml" Id="rId1"/><Relationship Type="http://schemas.openxmlformats.org/officeDocument/2006/relationships/table" Target="/xl/tables/table7.xml" Id="rId2"/></Relationships>
</file>

<file path=xl/worksheets/_rels/sheet8.xml.rels><Relationships xmlns="http://schemas.openxmlformats.org/package/2006/relationships"><Relationship Type="http://schemas.openxmlformats.org/officeDocument/2006/relationships/drawing" Target="/xl/drawings/drawing8.xml" Id="rId1"/><Relationship Type="http://schemas.openxmlformats.org/officeDocument/2006/relationships/table" Target="/xl/tables/table8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66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7" customWidth="1" min="1" max="1"/>
    <col width="17" customWidth="1" min="2" max="2"/>
    <col width="17" customWidth="1" min="3" max="3"/>
    <col width="17" customWidth="1" min="4" max="4"/>
    <col width="17" customWidth="1" min="5" max="5"/>
    <col width="17" customWidth="1" min="6" max="6"/>
    <col width="17" customWidth="1" min="7" max="7"/>
    <col width="17" customWidth="1" min="8" max="8"/>
    <col width="17" customWidth="1" min="9" max="9"/>
    <col width="17" customWidth="1" min="10" max="10"/>
    <col width="17" customWidth="1" min="11" max="11"/>
    <col width="17" customWidth="1" min="12" max="12"/>
    <col width="17" customWidth="1" min="13" max="13"/>
    <col width="17" customWidth="1" min="14" max="14"/>
    <col width="17" customWidth="1" min="15" max="15"/>
    <col width="17" customWidth="1" min="16" max="16"/>
    <col width="17" customWidth="1" min="17" max="17"/>
    <col width="17" customWidth="1" min="18" max="18"/>
    <col width="17" customWidth="1" min="19" max="19"/>
    <col width="17" customWidth="1" min="20" max="20"/>
    <col width="17" customWidth="1" min="21" max="21"/>
    <col width="17" customWidth="1" min="22" max="22"/>
    <col width="17" customWidth="1" min="23" max="23"/>
  </cols>
  <sheetData>
    <row r="1">
      <c r="A1" s="50" t="inlineStr">
        <is>
          <t>NeoBudget Excel — Dashboard Premium Ultra</t>
        </is>
      </c>
      <c r="B1" s="51" t="n"/>
      <c r="C1" s="51" t="n"/>
      <c r="D1" s="51" t="n"/>
      <c r="E1" s="51" t="n"/>
      <c r="F1" s="51" t="n"/>
      <c r="G1" s="51" t="n"/>
      <c r="H1" s="51" t="n"/>
      <c r="I1" s="51" t="n"/>
      <c r="J1" s="51" t="n"/>
      <c r="K1" s="51" t="n"/>
      <c r="L1" s="51" t="n"/>
      <c r="M1" s="51" t="n"/>
      <c r="N1" s="51" t="n"/>
      <c r="O1" s="51" t="n"/>
      <c r="P1" s="51" t="n"/>
      <c r="Q1" s="51" t="n"/>
      <c r="R1" s="51" t="n"/>
      <c r="S1" s="51" t="n"/>
      <c r="T1" s="51" t="n"/>
      <c r="U1" s="51" t="n"/>
      <c r="V1" s="51" t="n"/>
      <c r="W1" s="52" t="n"/>
    </row>
    <row r="2">
      <c r="A2" s="53" t="n"/>
      <c r="B2" s="54" t="n"/>
      <c r="C2" s="54" t="n"/>
      <c r="D2" s="54" t="n"/>
      <c r="E2" s="54" t="n"/>
      <c r="F2" s="54" t="n"/>
      <c r="G2" s="54" t="n"/>
      <c r="H2" s="54" t="n"/>
      <c r="I2" s="54" t="n"/>
      <c r="J2" s="54" t="n"/>
      <c r="K2" s="54" t="n"/>
      <c r="L2" s="54" t="n"/>
      <c r="M2" s="54" t="n"/>
      <c r="N2" s="54" t="n"/>
      <c r="O2" s="54" t="n"/>
      <c r="P2" s="54" t="n"/>
      <c r="Q2" s="54" t="n"/>
      <c r="R2" s="54" t="n"/>
      <c r="S2" s="54" t="n"/>
      <c r="T2" s="54" t="n"/>
      <c r="U2" s="54" t="n"/>
      <c r="V2" s="54" t="n"/>
      <c r="W2" s="55" t="n"/>
    </row>
    <row r="3">
      <c r="A3" s="56" t="n"/>
      <c r="B3" s="56" t="n"/>
      <c r="C3" s="56" t="n"/>
      <c r="D3" s="56" t="n"/>
      <c r="E3" s="56" t="n"/>
      <c r="F3" s="56" t="n"/>
      <c r="G3" s="56" t="n"/>
      <c r="H3" s="56" t="n"/>
      <c r="I3" s="56" t="n"/>
      <c r="J3" s="56" t="n"/>
      <c r="K3" s="56" t="n"/>
      <c r="L3" s="56" t="n"/>
      <c r="M3" s="56" t="n"/>
      <c r="N3" s="56" t="n"/>
      <c r="O3" s="56" t="n"/>
      <c r="P3" s="56" t="n"/>
      <c r="Q3" s="56" t="n"/>
      <c r="R3" s="56" t="n"/>
      <c r="S3" s="56" t="n"/>
      <c r="T3" s="56" t="n"/>
      <c r="U3" s="56" t="n"/>
      <c r="V3" s="56" t="n"/>
      <c r="W3" s="56" t="n"/>
    </row>
    <row r="4">
      <c r="A4" s="56" t="n"/>
      <c r="B4" s="57" t="inlineStr">
        <is>
          <t>💰 Revenus
3 500 €</t>
        </is>
      </c>
      <c r="C4" s="51" t="n"/>
      <c r="D4" s="52" t="n"/>
      <c r="E4" s="56" t="n"/>
      <c r="F4" s="58" t="inlineStr">
        <is>
          <t>💸 Dépenses
2 150 €</t>
        </is>
      </c>
      <c r="G4" s="51" t="n"/>
      <c r="H4" s="52" t="n"/>
      <c r="I4" s="56" t="n"/>
      <c r="J4" s="59" t="inlineStr">
        <is>
          <t>🏦 Épargne
850 €</t>
        </is>
      </c>
      <c r="K4" s="51" t="n"/>
      <c r="L4" s="52" t="n"/>
      <c r="M4" s="56" t="n"/>
      <c r="N4" s="60" t="inlineStr">
        <is>
          <t>🔥 NeoScore
82/100</t>
        </is>
      </c>
      <c r="O4" s="51" t="n"/>
      <c r="P4" s="52" t="n"/>
      <c r="Q4" s="56" t="n"/>
      <c r="R4" s="61" t="inlineStr">
        <is>
          <t>📱 Abonnements
42 €/mois</t>
        </is>
      </c>
      <c r="S4" s="51" t="n"/>
      <c r="T4" s="52" t="n"/>
      <c r="U4" s="56" t="n"/>
      <c r="V4" s="56" t="n"/>
      <c r="W4" s="56" t="n"/>
    </row>
    <row r="5">
      <c r="A5" s="56" t="n"/>
      <c r="B5" s="62" t="n"/>
      <c r="C5" s="63" t="n"/>
      <c r="D5" s="64" t="n"/>
      <c r="E5" s="56" t="n"/>
      <c r="F5" s="62" t="n"/>
      <c r="G5" s="63" t="n"/>
      <c r="H5" s="64" t="n"/>
      <c r="I5" s="56" t="n"/>
      <c r="J5" s="62" t="n"/>
      <c r="K5" s="63" t="n"/>
      <c r="L5" s="64" t="n"/>
      <c r="M5" s="56" t="n"/>
      <c r="N5" s="62" t="n"/>
      <c r="O5" s="63" t="n"/>
      <c r="P5" s="64" t="n"/>
      <c r="Q5" s="56" t="n"/>
      <c r="R5" s="62" t="n"/>
      <c r="S5" s="63" t="n"/>
      <c r="T5" s="64" t="n"/>
      <c r="U5" s="56" t="n"/>
      <c r="V5" s="56" t="n"/>
      <c r="W5" s="56" t="n"/>
    </row>
    <row r="6">
      <c r="A6" s="56" t="n"/>
      <c r="B6" s="53" t="n"/>
      <c r="C6" s="54" t="n"/>
      <c r="D6" s="55" t="n"/>
      <c r="E6" s="56" t="n"/>
      <c r="F6" s="53" t="n"/>
      <c r="G6" s="54" t="n"/>
      <c r="H6" s="55" t="n"/>
      <c r="I6" s="56" t="n"/>
      <c r="J6" s="53" t="n"/>
      <c r="K6" s="54" t="n"/>
      <c r="L6" s="55" t="n"/>
      <c r="M6" s="56" t="n"/>
      <c r="N6" s="53" t="n"/>
      <c r="O6" s="54" t="n"/>
      <c r="P6" s="55" t="n"/>
      <c r="Q6" s="56" t="n"/>
      <c r="R6" s="53" t="n"/>
      <c r="S6" s="54" t="n"/>
      <c r="T6" s="55" t="n"/>
      <c r="U6" s="56" t="n"/>
      <c r="V6" s="56" t="n"/>
      <c r="W6" s="56" t="n"/>
    </row>
    <row r="7">
      <c r="A7" s="56" t="n"/>
      <c r="B7" s="56" t="n"/>
      <c r="C7" s="56" t="n"/>
      <c r="D7" s="56" t="n"/>
      <c r="E7" s="56" t="n"/>
      <c r="F7" s="56" t="n"/>
      <c r="G7" s="56" t="n"/>
      <c r="H7" s="56" t="n"/>
      <c r="I7" s="56" t="n"/>
      <c r="J7" s="56" t="n"/>
      <c r="K7" s="56" t="n"/>
      <c r="L7" s="56" t="n"/>
      <c r="M7" s="56" t="n"/>
      <c r="N7" s="56" t="n"/>
      <c r="O7" s="56" t="n"/>
      <c r="P7" s="56" t="n"/>
      <c r="Q7" s="56" t="n"/>
      <c r="R7" s="56" t="n"/>
      <c r="S7" s="56" t="n"/>
      <c r="T7" s="56" t="n"/>
      <c r="U7" s="56" t="n"/>
      <c r="V7" s="56" t="n"/>
      <c r="W7" s="56" t="n"/>
    </row>
    <row r="8">
      <c r="A8" s="56" t="n"/>
      <c r="B8" s="56" t="n"/>
      <c r="C8" s="56" t="n"/>
      <c r="D8" s="56" t="n"/>
      <c r="E8" s="56" t="n"/>
      <c r="F8" s="56" t="n"/>
      <c r="G8" s="56" t="n"/>
      <c r="H8" s="56" t="n"/>
      <c r="I8" s="56" t="n"/>
      <c r="J8" s="56" t="n"/>
      <c r="K8" s="56" t="n"/>
      <c r="L8" s="56" t="n"/>
      <c r="M8" s="56" t="n"/>
      <c r="N8" s="56" t="n"/>
      <c r="O8" s="56" t="n"/>
      <c r="P8" s="56" t="n"/>
      <c r="Q8" s="56" t="n"/>
      <c r="R8" s="56" t="n"/>
      <c r="S8" s="56" t="n"/>
      <c r="T8" s="56" t="n"/>
      <c r="U8" s="56" t="n"/>
      <c r="V8" s="56" t="n"/>
      <c r="W8" s="56" t="n"/>
    </row>
    <row r="9">
      <c r="A9" s="56" t="n"/>
      <c r="B9" s="56" t="n"/>
      <c r="C9" s="56" t="n"/>
      <c r="D9" s="56" t="n"/>
      <c r="E9" s="56" t="n"/>
      <c r="F9" s="56" t="n"/>
      <c r="G9" s="56" t="n"/>
      <c r="H9" s="56" t="n"/>
      <c r="I9" s="56" t="n"/>
      <c r="J9" s="56" t="n"/>
      <c r="K9" s="56" t="n"/>
      <c r="L9" s="56" t="n"/>
      <c r="M9" s="56" t="n"/>
      <c r="N9" s="56" t="n"/>
      <c r="O9" s="56" t="n"/>
      <c r="P9" s="56" t="n"/>
      <c r="Q9" s="56" t="n"/>
      <c r="R9" s="56" t="n"/>
      <c r="S9" s="56" t="n"/>
      <c r="T9" s="56" t="n"/>
      <c r="U9" s="56" t="n"/>
      <c r="V9" s="56" t="n"/>
      <c r="W9" s="56" t="n"/>
    </row>
    <row r="10">
      <c r="A10" s="65" t="inlineStr">
        <is>
          <t>Répartition des Dépenses</t>
        </is>
      </c>
      <c r="B10" s="56" t="n"/>
      <c r="C10" s="56" t="n"/>
      <c r="D10" s="56" t="n"/>
      <c r="E10" s="56" t="n"/>
      <c r="F10" s="56" t="n"/>
      <c r="G10" s="56" t="n"/>
      <c r="H10" s="56" t="n"/>
      <c r="I10" s="56" t="n"/>
      <c r="J10" s="56" t="n"/>
      <c r="K10" s="56" t="n"/>
      <c r="L10" s="65" t="inlineStr">
        <is>
          <t>Évolution Financière</t>
        </is>
      </c>
      <c r="M10" s="56" t="n"/>
      <c r="N10" s="56" t="n"/>
      <c r="O10" s="56" t="n"/>
      <c r="P10" s="56" t="n"/>
      <c r="Q10" s="56" t="n"/>
      <c r="R10" s="56" t="n"/>
      <c r="S10" s="56" t="n"/>
      <c r="T10" s="56" t="n"/>
      <c r="U10" s="56" t="n"/>
      <c r="V10" s="66" t="inlineStr">
        <is>
          <t>Radar Financier</t>
        </is>
      </c>
      <c r="W10" s="56" t="n"/>
    </row>
    <row r="11">
      <c r="A11" s="67" t="inlineStr">
        <is>
          <t>Catégorie</t>
        </is>
      </c>
      <c r="B11" s="67" t="inlineStr">
        <is>
          <t>Montant</t>
        </is>
      </c>
      <c r="C11" s="56" t="n"/>
      <c r="D11" s="56" t="n"/>
      <c r="E11" s="56" t="n"/>
      <c r="F11" s="56" t="n"/>
      <c r="G11" s="56" t="n"/>
      <c r="H11" s="56" t="n"/>
      <c r="I11" s="56" t="n"/>
      <c r="J11" s="56" t="n"/>
      <c r="K11" s="56" t="n"/>
      <c r="L11" s="56" t="n"/>
      <c r="M11" s="56" t="n"/>
      <c r="N11" s="56" t="n"/>
      <c r="O11" s="56" t="n"/>
      <c r="P11" s="56" t="n"/>
      <c r="Q11" s="56" t="n"/>
      <c r="R11" s="56" t="n"/>
      <c r="S11" s="56" t="n"/>
      <c r="T11" s="56" t="n"/>
      <c r="U11" s="56" t="n"/>
      <c r="V11" s="56" t="inlineStr">
        <is>
          <t>Compétence</t>
        </is>
      </c>
      <c r="W11" s="56" t="inlineStr">
        <is>
          <t>Score</t>
        </is>
      </c>
    </row>
    <row r="12">
      <c r="A12" s="56" t="inlineStr">
        <is>
          <t>Food 🍔</t>
        </is>
      </c>
      <c r="B12" s="56" t="n">
        <v>450</v>
      </c>
      <c r="C12" s="56" t="n"/>
      <c r="D12" s="56" t="n"/>
      <c r="E12" s="56" t="n"/>
      <c r="F12" s="56" t="n"/>
      <c r="G12" s="56" t="n"/>
      <c r="H12" s="56" t="n"/>
      <c r="I12" s="56" t="n"/>
      <c r="J12" s="56" t="n"/>
      <c r="K12" s="56" t="n"/>
      <c r="L12" s="56" t="inlineStr">
        <is>
          <t>Jan</t>
        </is>
      </c>
      <c r="M12" s="56" t="n">
        <v>2800</v>
      </c>
      <c r="N12" s="56" t="n">
        <v>2200</v>
      </c>
      <c r="O12" s="56" t="n"/>
      <c r="P12" s="56" t="n"/>
      <c r="Q12" s="56" t="n"/>
      <c r="R12" s="56" t="n"/>
      <c r="S12" s="56" t="n"/>
      <c r="T12" s="56" t="n"/>
      <c r="U12" s="56" t="n"/>
      <c r="V12" s="56" t="inlineStr">
        <is>
          <t>Épargne</t>
        </is>
      </c>
      <c r="W12" s="56" t="n">
        <v>74</v>
      </c>
    </row>
    <row r="13">
      <c r="A13" s="56" t="inlineStr">
        <is>
          <t>Transport 🚗</t>
        </is>
      </c>
      <c r="B13" s="56" t="n">
        <v>180</v>
      </c>
      <c r="C13" s="56" t="n"/>
      <c r="D13" s="56" t="n"/>
      <c r="E13" s="56" t="n"/>
      <c r="F13" s="56" t="n"/>
      <c r="G13" s="56" t="n"/>
      <c r="H13" s="56" t="n"/>
      <c r="I13" s="56" t="n"/>
      <c r="J13" s="56" t="n"/>
      <c r="K13" s="56" t="n"/>
      <c r="L13" s="56" t="inlineStr">
        <is>
          <t>Fév</t>
        </is>
      </c>
      <c r="M13" s="56" t="n">
        <v>3000</v>
      </c>
      <c r="N13" s="56" t="n">
        <v>2400</v>
      </c>
      <c r="O13" s="56" t="n"/>
      <c r="P13" s="56" t="n"/>
      <c r="Q13" s="56" t="n"/>
      <c r="R13" s="56" t="n"/>
      <c r="S13" s="56" t="n"/>
      <c r="T13" s="56" t="n"/>
      <c r="U13" s="56" t="n"/>
      <c r="V13" s="56" t="inlineStr">
        <is>
          <t>Discipline</t>
        </is>
      </c>
      <c r="W13" s="56" t="n">
        <v>82</v>
      </c>
    </row>
    <row r="14">
      <c r="A14" s="56" t="inlineStr">
        <is>
          <t>Shopping 🛍</t>
        </is>
      </c>
      <c r="B14" s="56" t="n">
        <v>390</v>
      </c>
      <c r="C14" s="56" t="n"/>
      <c r="D14" s="56" t="n"/>
      <c r="E14" s="56" t="n"/>
      <c r="F14" s="56" t="n"/>
      <c r="G14" s="56" t="n"/>
      <c r="H14" s="56" t="n"/>
      <c r="I14" s="56" t="n"/>
      <c r="J14" s="56" t="n"/>
      <c r="K14" s="56" t="n"/>
      <c r="L14" s="56" t="inlineStr">
        <is>
          <t>Mars</t>
        </is>
      </c>
      <c r="M14" s="56" t="n">
        <v>3200</v>
      </c>
      <c r="N14" s="56" t="n">
        <v>2500</v>
      </c>
      <c r="O14" s="56" t="n"/>
      <c r="P14" s="56" t="n"/>
      <c r="Q14" s="56" t="n"/>
      <c r="R14" s="56" t="n"/>
      <c r="S14" s="56" t="n"/>
      <c r="T14" s="56" t="n"/>
      <c r="U14" s="56" t="n"/>
      <c r="V14" s="56" t="inlineStr">
        <is>
          <t>Investissement</t>
        </is>
      </c>
      <c r="W14" s="56" t="n">
        <v>45</v>
      </c>
    </row>
    <row r="15">
      <c r="A15" s="56" t="inlineStr">
        <is>
          <t>Loisirs 🎮</t>
        </is>
      </c>
      <c r="B15" s="56" t="n">
        <v>300</v>
      </c>
      <c r="C15" s="56" t="n"/>
      <c r="D15" s="56" t="n"/>
      <c r="E15" s="56" t="n"/>
      <c r="F15" s="56" t="n"/>
      <c r="G15" s="56" t="n"/>
      <c r="H15" s="56" t="n"/>
      <c r="I15" s="56" t="n"/>
      <c r="J15" s="56" t="n"/>
      <c r="K15" s="56" t="n"/>
      <c r="L15" s="56" t="inlineStr">
        <is>
          <t>Avr</t>
        </is>
      </c>
      <c r="M15" s="56" t="n">
        <v>3100</v>
      </c>
      <c r="N15" s="56" t="n">
        <v>2600</v>
      </c>
      <c r="O15" s="56" t="n"/>
      <c r="P15" s="56" t="n"/>
      <c r="Q15" s="56" t="n"/>
      <c r="R15" s="56" t="n"/>
      <c r="S15" s="56" t="n"/>
      <c r="T15" s="56" t="n"/>
      <c r="U15" s="56" t="n"/>
      <c r="V15" s="56" t="inlineStr">
        <is>
          <t>Organisation</t>
        </is>
      </c>
      <c r="W15" s="56" t="n">
        <v>79</v>
      </c>
    </row>
    <row r="16">
      <c r="A16" s="56" t="inlineStr">
        <is>
          <t>Abonnements 📱</t>
        </is>
      </c>
      <c r="B16" s="56" t="n">
        <v>120</v>
      </c>
      <c r="C16" s="56" t="n"/>
      <c r="D16" s="56" t="n"/>
      <c r="E16" s="56" t="n"/>
      <c r="F16" s="56" t="n"/>
      <c r="G16" s="56" t="n"/>
      <c r="H16" s="56" t="n"/>
      <c r="I16" s="56" t="n"/>
      <c r="J16" s="56" t="n"/>
      <c r="K16" s="56" t="n"/>
      <c r="L16" s="56" t="inlineStr">
        <is>
          <t>Mai</t>
        </is>
      </c>
      <c r="M16" s="56" t="n">
        <v>3400</v>
      </c>
      <c r="N16" s="56" t="n">
        <v>2450</v>
      </c>
      <c r="O16" s="56" t="n"/>
      <c r="P16" s="56" t="n"/>
      <c r="Q16" s="56" t="n"/>
      <c r="R16" s="56" t="n"/>
      <c r="S16" s="56" t="n"/>
      <c r="T16" s="56" t="n"/>
      <c r="U16" s="56" t="n"/>
      <c r="V16" s="56" t="inlineStr">
        <is>
          <t>Vision long terme</t>
        </is>
      </c>
      <c r="W16" s="56" t="n">
        <v>69</v>
      </c>
    </row>
    <row r="17">
      <c r="A17" s="56" t="inlineStr">
        <is>
          <t>Études 🎓</t>
        </is>
      </c>
      <c r="B17" s="56" t="n">
        <v>210</v>
      </c>
      <c r="C17" s="56" t="n"/>
      <c r="D17" s="56" t="n"/>
      <c r="E17" s="56" t="n"/>
      <c r="F17" s="56" t="n"/>
      <c r="G17" s="56" t="n"/>
      <c r="H17" s="56" t="n"/>
      <c r="I17" s="56" t="n"/>
      <c r="J17" s="56" t="n"/>
      <c r="K17" s="56" t="n"/>
      <c r="L17" s="56" t="inlineStr">
        <is>
          <t>Juin</t>
        </is>
      </c>
      <c r="M17" s="56" t="n">
        <v>3500</v>
      </c>
      <c r="N17" s="56" t="n">
        <v>2150</v>
      </c>
      <c r="O17" s="56" t="n"/>
      <c r="P17" s="56" t="n"/>
      <c r="Q17" s="56" t="n"/>
      <c r="R17" s="56" t="n"/>
      <c r="S17" s="56" t="n"/>
      <c r="T17" s="56" t="n"/>
      <c r="U17" s="56" t="n"/>
      <c r="V17" s="56" t="n"/>
      <c r="W17" s="56" t="n"/>
    </row>
    <row r="18">
      <c r="A18" s="56" t="inlineStr">
        <is>
          <t>Santé ❤️</t>
        </is>
      </c>
      <c r="B18" s="56" t="n">
        <v>100</v>
      </c>
      <c r="C18" s="56" t="n"/>
      <c r="D18" s="56" t="n"/>
      <c r="E18" s="56" t="n"/>
      <c r="F18" s="56" t="n"/>
      <c r="G18" s="56" t="n"/>
      <c r="H18" s="56" t="n"/>
      <c r="I18" s="56" t="n"/>
      <c r="J18" s="56" t="n"/>
      <c r="K18" s="56" t="n"/>
      <c r="L18" s="56" t="n"/>
      <c r="M18" s="56" t="n"/>
      <c r="N18" s="56" t="n"/>
      <c r="O18" s="56" t="n"/>
      <c r="P18" s="56" t="n"/>
      <c r="Q18" s="56" t="n"/>
      <c r="R18" s="56" t="n"/>
      <c r="S18" s="56" t="n"/>
      <c r="T18" s="56" t="n"/>
      <c r="U18" s="56" t="n"/>
      <c r="V18" s="56" t="n"/>
      <c r="W18" s="56" t="n"/>
    </row>
    <row r="19">
      <c r="A19" s="56" t="n"/>
      <c r="B19" s="56" t="n"/>
      <c r="C19" s="56" t="n"/>
      <c r="D19" s="56" t="n"/>
      <c r="E19" s="56" t="n"/>
      <c r="F19" s="56" t="n"/>
      <c r="G19" s="56" t="n"/>
      <c r="H19" s="56" t="n"/>
      <c r="I19" s="56" t="n"/>
      <c r="J19" s="56" t="n"/>
      <c r="K19" s="56" t="n"/>
      <c r="L19" s="56" t="n"/>
      <c r="M19" s="56" t="n"/>
      <c r="N19" s="56" t="n"/>
      <c r="O19" s="56" t="n"/>
      <c r="P19" s="56" t="n"/>
      <c r="Q19" s="56" t="n"/>
      <c r="R19" s="56" t="n"/>
      <c r="S19" s="56" t="n"/>
      <c r="T19" s="56" t="n"/>
      <c r="U19" s="56" t="n"/>
      <c r="V19" s="56" t="n"/>
      <c r="W19" s="56" t="n"/>
    </row>
    <row r="20">
      <c r="A20" s="56" t="n"/>
      <c r="B20" s="56" t="n"/>
      <c r="C20" s="56" t="n"/>
      <c r="D20" s="56" t="n"/>
      <c r="E20" s="56" t="n"/>
      <c r="F20" s="56" t="n"/>
      <c r="G20" s="56" t="n"/>
      <c r="H20" s="56" t="n"/>
      <c r="I20" s="56" t="n"/>
      <c r="J20" s="56" t="n"/>
      <c r="K20" s="56" t="n"/>
      <c r="L20" s="56" t="n"/>
      <c r="M20" s="56" t="n"/>
      <c r="N20" s="56" t="n"/>
      <c r="O20" s="56" t="n"/>
      <c r="P20" s="56" t="n"/>
      <c r="Q20" s="56" t="n"/>
      <c r="R20" s="56" t="n"/>
      <c r="S20" s="56" t="n"/>
      <c r="T20" s="56" t="n"/>
      <c r="U20" s="56" t="n"/>
      <c r="V20" s="56" t="n"/>
      <c r="W20" s="56" t="n"/>
    </row>
    <row r="21">
      <c r="A21" s="56" t="n"/>
      <c r="B21" s="56" t="n"/>
      <c r="C21" s="56" t="n"/>
      <c r="D21" s="56" t="n"/>
      <c r="E21" s="56" t="n"/>
      <c r="F21" s="56" t="n"/>
      <c r="G21" s="56" t="n"/>
      <c r="H21" s="56" t="n"/>
      <c r="I21" s="56" t="n"/>
      <c r="J21" s="56" t="n"/>
      <c r="K21" s="56" t="n"/>
      <c r="L21" s="56" t="n"/>
      <c r="M21" s="56" t="n"/>
      <c r="N21" s="56" t="n"/>
      <c r="O21" s="56" t="n"/>
      <c r="P21" s="56" t="n"/>
      <c r="Q21" s="56" t="n"/>
      <c r="R21" s="56" t="n"/>
      <c r="S21" s="56" t="n"/>
      <c r="T21" s="56" t="n"/>
      <c r="U21" s="56" t="n"/>
      <c r="V21" s="56" t="n"/>
      <c r="W21" s="56" t="n"/>
    </row>
    <row r="22">
      <c r="A22" s="56" t="n"/>
      <c r="B22" s="56" t="n"/>
      <c r="C22" s="56" t="n"/>
      <c r="D22" s="56" t="n"/>
      <c r="E22" s="56" t="n"/>
      <c r="F22" s="56" t="n"/>
      <c r="G22" s="56" t="n"/>
      <c r="H22" s="56" t="n"/>
      <c r="I22" s="56" t="n"/>
      <c r="J22" s="56" t="n"/>
      <c r="K22" s="56" t="n"/>
      <c r="L22" s="56" t="n"/>
      <c r="M22" s="56" t="n"/>
      <c r="N22" s="56" t="n"/>
      <c r="O22" s="56" t="n"/>
      <c r="P22" s="56" t="n"/>
      <c r="Q22" s="56" t="n"/>
      <c r="R22" s="56" t="n"/>
      <c r="S22" s="56" t="n"/>
      <c r="T22" s="56" t="n"/>
      <c r="U22" s="56" t="n"/>
      <c r="V22" s="56" t="n"/>
      <c r="W22" s="56" t="n"/>
    </row>
    <row r="23">
      <c r="A23" s="56" t="n"/>
      <c r="B23" s="56" t="n"/>
      <c r="C23" s="56" t="n"/>
      <c r="D23" s="56" t="n"/>
      <c r="E23" s="56" t="n"/>
      <c r="F23" s="56" t="n"/>
      <c r="G23" s="56" t="n"/>
      <c r="H23" s="56" t="n"/>
      <c r="I23" s="56" t="n"/>
      <c r="J23" s="56" t="n"/>
      <c r="K23" s="56" t="n"/>
      <c r="L23" s="56" t="n"/>
      <c r="M23" s="56" t="n"/>
      <c r="N23" s="56" t="n"/>
      <c r="O23" s="56" t="n"/>
      <c r="P23" s="56" t="n"/>
      <c r="Q23" s="56" t="n"/>
      <c r="R23" s="56" t="n"/>
      <c r="S23" s="56" t="n"/>
      <c r="T23" s="56" t="n"/>
      <c r="U23" s="56" t="n"/>
      <c r="V23" s="56" t="n"/>
      <c r="W23" s="56" t="n"/>
    </row>
    <row r="24">
      <c r="A24" s="68" t="inlineStr">
        <is>
          <t>🎯 Objectifs de Vie</t>
        </is>
      </c>
      <c r="B24" s="56" t="n"/>
      <c r="C24" s="56" t="n"/>
      <c r="D24" s="56" t="n"/>
      <c r="E24" s="56" t="n"/>
      <c r="F24" s="69" t="inlineStr">
        <is>
          <t>🔥 Lifestyle &amp; Analyse</t>
        </is>
      </c>
      <c r="G24" s="56" t="n"/>
      <c r="H24" s="56" t="n"/>
      <c r="I24" s="56" t="n"/>
      <c r="J24" s="56" t="n"/>
      <c r="K24" s="56" t="n"/>
      <c r="L24" s="70" t="inlineStr">
        <is>
          <t>📱 Abonnements</t>
        </is>
      </c>
      <c r="M24" s="56" t="n"/>
      <c r="N24" s="56" t="n"/>
      <c r="O24" s="56" t="n"/>
      <c r="P24" s="56" t="n"/>
      <c r="Q24" s="71" t="inlineStr">
        <is>
          <t>📈 Projection Épargne</t>
        </is>
      </c>
      <c r="R24" s="56" t="n"/>
      <c r="S24" s="56" t="n"/>
      <c r="T24" s="56" t="n"/>
      <c r="U24" s="56" t="n"/>
      <c r="V24" s="56" t="n"/>
      <c r="W24" s="56" t="n"/>
    </row>
    <row r="25">
      <c r="A25" s="56" t="inlineStr">
        <is>
          <t>✈️ Voyage Tokyo</t>
        </is>
      </c>
      <c r="B25" s="56" t="n">
        <v>40</v>
      </c>
      <c r="C25" s="56" t="n"/>
      <c r="D25" s="56" t="n"/>
      <c r="E25" s="56" t="n"/>
      <c r="F25" s="56" t="inlineStr">
        <is>
          <t>⚠️ Shopping élevé le week-end</t>
        </is>
      </c>
      <c r="G25" s="56" t="n"/>
      <c r="H25" s="56" t="n"/>
      <c r="I25" s="56" t="n"/>
      <c r="J25" s="56" t="n"/>
      <c r="K25" s="56" t="n"/>
      <c r="L25" s="56" t="inlineStr">
        <is>
          <t>Netflix</t>
        </is>
      </c>
      <c r="M25" s="56" t="n">
        <v>12</v>
      </c>
      <c r="N25" s="56" t="n"/>
      <c r="O25" s="56" t="n"/>
      <c r="P25" s="56" t="n"/>
      <c r="Q25" s="56" t="inlineStr">
        <is>
          <t>Juil</t>
        </is>
      </c>
      <c r="R25" s="56" t="n">
        <v>900</v>
      </c>
      <c r="S25" s="56" t="n"/>
      <c r="T25" s="56" t="n"/>
      <c r="U25" s="56" t="n"/>
      <c r="V25" s="56" t="n"/>
      <c r="W25" s="56" t="n"/>
    </row>
    <row r="26">
      <c r="A26" s="56" t="inlineStr">
        <is>
          <t>🚗 Première voiture</t>
        </is>
      </c>
      <c r="B26" s="56" t="n">
        <v>65</v>
      </c>
      <c r="C26" s="56" t="n"/>
      <c r="D26" s="56" t="n"/>
      <c r="E26" s="56" t="n"/>
      <c r="F26" s="56" t="inlineStr">
        <is>
          <t>🔥 Excellent rythme d'épargne</t>
        </is>
      </c>
      <c r="G26" s="56" t="n"/>
      <c r="H26" s="56" t="n"/>
      <c r="I26" s="56" t="n"/>
      <c r="J26" s="56" t="n"/>
      <c r="K26" s="56" t="n"/>
      <c r="L26" s="56" t="inlineStr">
        <is>
          <t>Spotify</t>
        </is>
      </c>
      <c r="M26" s="56" t="n">
        <v>10</v>
      </c>
      <c r="N26" s="56" t="n"/>
      <c r="O26" s="56" t="n"/>
      <c r="P26" s="56" t="n"/>
      <c r="Q26" s="56" t="inlineStr">
        <is>
          <t>Août</t>
        </is>
      </c>
      <c r="R26" s="56" t="n">
        <v>1100</v>
      </c>
      <c r="S26" s="56" t="n"/>
      <c r="T26" s="56" t="n"/>
      <c r="U26" s="56" t="n"/>
      <c r="V26" s="56" t="n"/>
      <c r="W26" s="56" t="n"/>
    </row>
    <row r="27">
      <c r="A27" s="56" t="inlineStr">
        <is>
          <t>💻 Setup bureau</t>
        </is>
      </c>
      <c r="B27" s="56" t="n">
        <v>55</v>
      </c>
      <c r="C27" s="56" t="n"/>
      <c r="D27" s="56" t="n"/>
      <c r="E27" s="56" t="n"/>
      <c r="F27" s="56" t="inlineStr">
        <is>
          <t>📱 Trop d'abonnements actifs</t>
        </is>
      </c>
      <c r="G27" s="56" t="n"/>
      <c r="H27" s="56" t="n"/>
      <c r="I27" s="56" t="n"/>
      <c r="J27" s="56" t="n"/>
      <c r="K27" s="56" t="n"/>
      <c r="L27" s="56" t="inlineStr">
        <is>
          <t>ChatGPT</t>
        </is>
      </c>
      <c r="M27" s="56" t="n">
        <v>20</v>
      </c>
      <c r="N27" s="56" t="n"/>
      <c r="O27" s="56" t="n"/>
      <c r="P27" s="56" t="n"/>
      <c r="Q27" s="56" t="inlineStr">
        <is>
          <t>Sept</t>
        </is>
      </c>
      <c r="R27" s="56" t="n">
        <v>1300</v>
      </c>
      <c r="S27" s="56" t="n"/>
      <c r="T27" s="56" t="n"/>
      <c r="U27" s="56" t="n"/>
      <c r="V27" s="56" t="n"/>
      <c r="W27" s="56" t="n"/>
    </row>
    <row r="28">
      <c r="A28" s="56" t="inlineStr">
        <is>
          <t>🏡 Appartement</t>
        </is>
      </c>
      <c r="B28" s="56" t="n">
        <v>25</v>
      </c>
      <c r="C28" s="56" t="n"/>
      <c r="D28" s="56" t="n"/>
      <c r="E28" s="56" t="n"/>
      <c r="F28" s="56" t="inlineStr">
        <is>
          <t>💡 Réduire les fast-foods</t>
        </is>
      </c>
      <c r="G28" s="56" t="n"/>
      <c r="H28" s="56" t="n"/>
      <c r="I28" s="56" t="n"/>
      <c r="J28" s="56" t="n"/>
      <c r="K28" s="56" t="n"/>
      <c r="L28" s="56" t="inlineStr">
        <is>
          <t>Canva</t>
        </is>
      </c>
      <c r="M28" s="56" t="n">
        <v>15</v>
      </c>
      <c r="N28" s="56" t="n"/>
      <c r="O28" s="56" t="n"/>
      <c r="P28" s="56" t="n"/>
      <c r="Q28" s="56" t="inlineStr">
        <is>
          <t>Oct</t>
        </is>
      </c>
      <c r="R28" s="56" t="n">
        <v>1600</v>
      </c>
      <c r="S28" s="56" t="n"/>
      <c r="T28" s="56" t="n"/>
      <c r="U28" s="56" t="n"/>
      <c r="V28" s="56" t="n"/>
      <c r="W28" s="56" t="n"/>
    </row>
    <row r="29">
      <c r="A29" s="56" t="inlineStr">
        <is>
          <t>🎓 Formation</t>
        </is>
      </c>
      <c r="B29" s="56" t="n">
        <v>80</v>
      </c>
      <c r="C29" s="56" t="n"/>
      <c r="D29" s="56" t="n"/>
      <c r="E29" s="56" t="n"/>
      <c r="F29" s="56" t="inlineStr">
        <is>
          <t>🎯 Objectif voyage réaliste</t>
        </is>
      </c>
      <c r="G29" s="56" t="n"/>
      <c r="H29" s="56" t="n"/>
      <c r="I29" s="56" t="n"/>
      <c r="J29" s="56" t="n"/>
      <c r="K29" s="56" t="n"/>
      <c r="L29" s="56" t="n"/>
      <c r="M29" s="56" t="n"/>
      <c r="N29" s="56" t="n"/>
      <c r="O29" s="56" t="n"/>
      <c r="P29" s="56" t="n"/>
      <c r="Q29" s="56" t="inlineStr">
        <is>
          <t>Nov</t>
        </is>
      </c>
      <c r="R29" s="56" t="n">
        <v>1800</v>
      </c>
      <c r="S29" s="56" t="n"/>
      <c r="T29" s="56" t="n"/>
      <c r="U29" s="56" t="n"/>
      <c r="V29" s="56" t="n"/>
      <c r="W29" s="56" t="n"/>
    </row>
    <row r="30">
      <c r="A30" s="56" t="n"/>
      <c r="B30" s="56" t="n"/>
      <c r="C30" s="56" t="n"/>
      <c r="D30" s="56" t="n"/>
      <c r="E30" s="56" t="n"/>
      <c r="F30" s="56" t="n"/>
      <c r="G30" s="56" t="n"/>
      <c r="H30" s="56" t="n"/>
      <c r="I30" s="56" t="n"/>
      <c r="J30" s="56" t="n"/>
      <c r="K30" s="56" t="n"/>
      <c r="L30" s="56" t="n"/>
      <c r="M30" s="56" t="n"/>
      <c r="N30" s="56" t="n"/>
      <c r="O30" s="56" t="n"/>
      <c r="P30" s="56" t="n"/>
      <c r="Q30" s="56" t="inlineStr">
        <is>
          <t>Déc</t>
        </is>
      </c>
      <c r="R30" s="56" t="n">
        <v>2200</v>
      </c>
      <c r="S30" s="56" t="n"/>
      <c r="T30" s="56" t="n"/>
      <c r="U30" s="56" t="n"/>
      <c r="V30" s="72" t="inlineStr">
        <is>
          <t>⚡ Alertes Premium</t>
        </is>
      </c>
      <c r="W30" s="56" t="n"/>
    </row>
    <row r="31">
      <c r="A31" s="56" t="n"/>
      <c r="B31" s="56" t="n"/>
      <c r="C31" s="56" t="n"/>
      <c r="D31" s="56" t="n"/>
      <c r="E31" s="56" t="n"/>
      <c r="F31" s="56" t="n"/>
      <c r="G31" s="56" t="n"/>
      <c r="H31" s="56" t="n"/>
      <c r="I31" s="56" t="n"/>
      <c r="J31" s="56" t="n"/>
      <c r="K31" s="56" t="n"/>
      <c r="L31" s="56" t="n"/>
      <c r="M31" s="56" t="n"/>
      <c r="N31" s="56" t="n"/>
      <c r="O31" s="56" t="n"/>
      <c r="P31" s="56" t="n"/>
      <c r="Q31" s="56" t="n"/>
      <c r="R31" s="56" t="n"/>
      <c r="S31" s="56" t="n"/>
      <c r="T31" s="56" t="n"/>
      <c r="U31" s="56" t="n"/>
      <c r="V31" s="73" t="inlineStr">
        <is>
          <t>⚠️ 3 dépenses impulsives détectées</t>
        </is>
      </c>
      <c r="W31" s="56" t="n"/>
    </row>
    <row r="32">
      <c r="A32" s="56" t="n"/>
      <c r="B32" s="56" t="n"/>
      <c r="C32" s="56" t="n"/>
      <c r="D32" s="56" t="n"/>
      <c r="E32" s="56" t="n"/>
      <c r="F32" s="56" t="n"/>
      <c r="G32" s="56" t="n"/>
      <c r="H32" s="56" t="n"/>
      <c r="I32" s="56" t="n"/>
      <c r="J32" s="56" t="n"/>
      <c r="K32" s="56" t="n"/>
      <c r="L32" s="56" t="n"/>
      <c r="M32" s="56" t="n"/>
      <c r="N32" s="56" t="n"/>
      <c r="O32" s="56" t="n"/>
      <c r="P32" s="56" t="n"/>
      <c r="Q32" s="56" t="n"/>
      <c r="R32" s="56" t="n"/>
      <c r="S32" s="56" t="n"/>
      <c r="T32" s="56" t="n"/>
      <c r="U32" s="56" t="n"/>
      <c r="V32" s="73" t="inlineStr">
        <is>
          <t>🔥 Potentiel d'épargne +220 €/mois</t>
        </is>
      </c>
      <c r="W32" s="56" t="n"/>
    </row>
    <row r="33">
      <c r="A33" s="56" t="n"/>
      <c r="B33" s="56" t="n"/>
      <c r="C33" s="56" t="n"/>
      <c r="D33" s="56" t="n"/>
      <c r="E33" s="56" t="n"/>
      <c r="F33" s="56" t="n"/>
      <c r="G33" s="56" t="n"/>
      <c r="H33" s="56" t="n"/>
      <c r="I33" s="56" t="n"/>
      <c r="J33" s="56" t="n"/>
      <c r="K33" s="56" t="n"/>
      <c r="L33" s="56" t="n"/>
      <c r="M33" s="56" t="n"/>
      <c r="N33" s="56" t="n"/>
      <c r="O33" s="56" t="n"/>
      <c r="P33" s="56" t="n"/>
      <c r="Q33" s="56" t="n"/>
      <c r="R33" s="56" t="n"/>
      <c r="S33" s="56" t="n"/>
      <c r="T33" s="56" t="n"/>
      <c r="U33" s="56" t="n"/>
      <c r="V33" s="73" t="inlineStr">
        <is>
          <t>📱 2 abonnements sous-utilisés</t>
        </is>
      </c>
      <c r="W33" s="56" t="n"/>
    </row>
    <row r="34">
      <c r="A34" s="56" t="n"/>
      <c r="B34" s="56" t="n"/>
      <c r="C34" s="56" t="n"/>
      <c r="D34" s="56" t="n"/>
      <c r="E34" s="56" t="n"/>
      <c r="F34" s="56" t="n"/>
      <c r="G34" s="56" t="n"/>
      <c r="H34" s="56" t="n"/>
      <c r="I34" s="56" t="n"/>
      <c r="J34" s="56" t="n"/>
      <c r="K34" s="56" t="n"/>
      <c r="L34" s="56" t="n"/>
      <c r="M34" s="56" t="n"/>
      <c r="N34" s="56" t="n"/>
      <c r="O34" s="56" t="n"/>
      <c r="P34" s="56" t="n"/>
      <c r="Q34" s="56" t="n"/>
      <c r="R34" s="56" t="n"/>
      <c r="S34" s="56" t="n"/>
      <c r="T34" s="56" t="n"/>
      <c r="U34" s="56" t="n"/>
      <c r="V34" s="73" t="inlineStr">
        <is>
          <t>💎 Objectif annuel atteignable</t>
        </is>
      </c>
      <c r="W34" s="56" t="n"/>
    </row>
    <row r="35">
      <c r="A35" s="65" t="inlineStr">
        <is>
          <t>🗓 Dépenses Quotidiennes</t>
        </is>
      </c>
      <c r="B35" s="56" t="n"/>
      <c r="C35" s="56" t="n"/>
      <c r="D35" s="56" t="n"/>
      <c r="E35" s="56" t="n"/>
      <c r="F35" s="74" t="inlineStr">
        <is>
          <t>Discipline Budget
82%</t>
        </is>
      </c>
      <c r="G35" s="51" t="n"/>
      <c r="H35" s="52" t="n"/>
      <c r="I35" s="56" t="n"/>
      <c r="J35" s="75" t="inlineStr">
        <is>
          <t>Achats impulsifs
45%</t>
        </is>
      </c>
      <c r="K35" s="51" t="n"/>
      <c r="L35" s="52" t="n"/>
      <c r="M35" s="56" t="n"/>
      <c r="N35" s="76" t="inlineStr">
        <is>
          <t>Stress Financier
22%</t>
        </is>
      </c>
      <c r="O35" s="51" t="n"/>
      <c r="P35" s="52" t="n"/>
      <c r="Q35" s="56" t="n"/>
      <c r="R35" s="77" t="inlineStr">
        <is>
          <t>Liberté Financière
61%</t>
        </is>
      </c>
      <c r="S35" s="51" t="n"/>
      <c r="T35" s="52" t="n"/>
      <c r="U35" s="56" t="n"/>
      <c r="V35" s="73" t="inlineStr">
        <is>
          <t>🚀 Situation financière en amélioration</t>
        </is>
      </c>
      <c r="W35" s="56" t="n"/>
    </row>
    <row r="36">
      <c r="A36" s="67" t="inlineStr">
        <is>
          <t>Date</t>
        </is>
      </c>
      <c r="B36" s="67" t="inlineStr">
        <is>
          <t>Catégorie</t>
        </is>
      </c>
      <c r="C36" s="67" t="inlineStr">
        <is>
          <t>Description</t>
        </is>
      </c>
      <c r="D36" s="67" t="inlineStr">
        <is>
          <t>Montant</t>
        </is>
      </c>
      <c r="E36" s="56" t="n"/>
      <c r="F36" s="62" t="n"/>
      <c r="G36" s="63" t="n"/>
      <c r="H36" s="64" t="n"/>
      <c r="I36" s="56" t="n"/>
      <c r="J36" s="62" t="n"/>
      <c r="K36" s="63" t="n"/>
      <c r="L36" s="64" t="n"/>
      <c r="M36" s="56" t="n"/>
      <c r="N36" s="62" t="n"/>
      <c r="O36" s="63" t="n"/>
      <c r="P36" s="64" t="n"/>
      <c r="Q36" s="56" t="n"/>
      <c r="R36" s="62" t="n"/>
      <c r="S36" s="63" t="n"/>
      <c r="T36" s="64" t="n"/>
      <c r="U36" s="56" t="n"/>
      <c r="V36" s="56" t="n"/>
      <c r="W36" s="56" t="n"/>
    </row>
    <row r="37">
      <c r="A37" s="56" t="n"/>
      <c r="B37" s="56" t="n"/>
      <c r="C37" s="56" t="n"/>
      <c r="D37" s="56" t="n"/>
      <c r="E37" s="56" t="n"/>
      <c r="F37" s="53" t="n"/>
      <c r="G37" s="54" t="n"/>
      <c r="H37" s="55" t="n"/>
      <c r="I37" s="56" t="n"/>
      <c r="J37" s="53" t="n"/>
      <c r="K37" s="54" t="n"/>
      <c r="L37" s="55" t="n"/>
      <c r="M37" s="56" t="n"/>
      <c r="N37" s="53" t="n"/>
      <c r="O37" s="54" t="n"/>
      <c r="P37" s="55" t="n"/>
      <c r="Q37" s="56" t="n"/>
      <c r="R37" s="53" t="n"/>
      <c r="S37" s="54" t="n"/>
      <c r="T37" s="55" t="n"/>
      <c r="U37" s="56" t="n"/>
      <c r="V37" s="56" t="n"/>
      <c r="W37" s="56" t="n"/>
    </row>
    <row r="38">
      <c r="A38" s="56" t="n"/>
      <c r="B38" s="56" t="n"/>
      <c r="C38" s="56" t="n"/>
      <c r="D38" s="56" t="n"/>
      <c r="E38" s="56" t="n"/>
      <c r="F38" s="56" t="n"/>
      <c r="G38" s="56" t="n"/>
      <c r="H38" s="56" t="n"/>
      <c r="I38" s="56" t="n"/>
      <c r="J38" s="56" t="n"/>
      <c r="K38" s="56" t="n"/>
      <c r="L38" s="56" t="n"/>
      <c r="M38" s="56" t="n"/>
      <c r="N38" s="56" t="n"/>
      <c r="O38" s="56" t="n"/>
      <c r="P38" s="56" t="n"/>
      <c r="Q38" s="56" t="n"/>
      <c r="R38" s="56" t="n"/>
      <c r="S38" s="56" t="n"/>
      <c r="T38" s="56" t="n"/>
      <c r="U38" s="56" t="n"/>
      <c r="V38" s="56" t="n"/>
      <c r="W38" s="56" t="n"/>
    </row>
    <row r="39">
      <c r="A39" s="56" t="n"/>
      <c r="B39" s="56" t="n"/>
      <c r="C39" s="56" t="n"/>
      <c r="D39" s="56" t="n"/>
      <c r="E39" s="56" t="n"/>
      <c r="F39" s="56" t="n"/>
      <c r="G39" s="56" t="n"/>
      <c r="H39" s="56" t="n"/>
      <c r="I39" s="56" t="n"/>
      <c r="J39" s="56" t="n"/>
      <c r="K39" s="56" t="n"/>
      <c r="L39" s="56" t="n"/>
      <c r="M39" s="56" t="n"/>
      <c r="N39" s="56" t="n"/>
      <c r="O39" s="56" t="n"/>
      <c r="P39" s="56" t="n"/>
      <c r="Q39" s="56" t="n"/>
      <c r="R39" s="56" t="n"/>
      <c r="S39" s="56" t="n"/>
      <c r="T39" s="56" t="n"/>
      <c r="U39" s="56" t="n"/>
      <c r="V39" s="56" t="n"/>
      <c r="W39" s="56" t="n"/>
    </row>
    <row r="40">
      <c r="A40" s="56" t="n"/>
      <c r="B40" s="56" t="n"/>
      <c r="C40" s="56" t="n"/>
      <c r="D40" s="56" t="n"/>
      <c r="E40" s="56" t="n"/>
      <c r="F40" s="56" t="n"/>
      <c r="G40" s="56" t="n"/>
      <c r="H40" s="56" t="n"/>
      <c r="I40" s="56" t="n"/>
      <c r="J40" s="56" t="n"/>
      <c r="K40" s="56" t="n"/>
      <c r="L40" s="56" t="n"/>
      <c r="M40" s="56" t="n"/>
      <c r="N40" s="56" t="n"/>
      <c r="O40" s="56" t="n"/>
      <c r="P40" s="56" t="n"/>
      <c r="Q40" s="56" t="n"/>
      <c r="R40" s="56" t="n"/>
      <c r="S40" s="56" t="n"/>
      <c r="T40" s="56" t="n"/>
      <c r="U40" s="56" t="n"/>
      <c r="V40" s="78" t="inlineStr">
        <is>
          <t>2027
Projection
10 500 €</t>
        </is>
      </c>
      <c r="W40" s="52" t="n"/>
    </row>
    <row r="41">
      <c r="A41" s="56" t="n"/>
      <c r="B41" s="56" t="n"/>
      <c r="C41" s="56" t="n"/>
      <c r="D41" s="56" t="n"/>
      <c r="E41" s="56" t="n"/>
      <c r="F41" s="56" t="n"/>
      <c r="G41" s="56" t="n"/>
      <c r="H41" s="56" t="n"/>
      <c r="I41" s="56" t="n"/>
      <c r="J41" s="56" t="n"/>
      <c r="K41" s="56" t="n"/>
      <c r="L41" s="56" t="n"/>
      <c r="M41" s="56" t="n"/>
      <c r="N41" s="56" t="n"/>
      <c r="O41" s="56" t="n"/>
      <c r="P41" s="56" t="n"/>
      <c r="Q41" s="56" t="n"/>
      <c r="R41" s="56" t="n"/>
      <c r="S41" s="56" t="n"/>
      <c r="T41" s="56" t="n"/>
      <c r="U41" s="56" t="n"/>
      <c r="V41" s="62" t="n"/>
      <c r="W41" s="64" t="n"/>
    </row>
    <row r="42">
      <c r="A42" s="56" t="n"/>
      <c r="B42" s="56" t="n"/>
      <c r="C42" s="56" t="n"/>
      <c r="D42" s="56" t="n"/>
      <c r="E42" s="56" t="n"/>
      <c r="F42" s="56" t="n"/>
      <c r="G42" s="56" t="n"/>
      <c r="H42" s="56" t="n"/>
      <c r="I42" s="56" t="n"/>
      <c r="J42" s="56" t="n"/>
      <c r="K42" s="56" t="n"/>
      <c r="L42" s="56" t="n"/>
      <c r="M42" s="56" t="n"/>
      <c r="N42" s="56" t="n"/>
      <c r="O42" s="56" t="n"/>
      <c r="P42" s="56" t="n"/>
      <c r="Q42" s="56" t="n"/>
      <c r="R42" s="56" t="n"/>
      <c r="S42" s="56" t="n"/>
      <c r="T42" s="56" t="n"/>
      <c r="U42" s="56" t="n"/>
      <c r="V42" s="53" t="n"/>
      <c r="W42" s="55" t="n"/>
    </row>
    <row r="43">
      <c r="A43" s="56" t="n"/>
      <c r="B43" s="56" t="n"/>
      <c r="C43" s="56" t="n"/>
      <c r="D43" s="56" t="n"/>
      <c r="E43" s="56" t="n"/>
      <c r="F43" s="56" t="n"/>
      <c r="G43" s="56" t="n"/>
      <c r="H43" s="56" t="n"/>
      <c r="I43" s="56" t="n"/>
      <c r="J43" s="56" t="n"/>
      <c r="K43" s="56" t="n"/>
      <c r="L43" s="56" t="n"/>
      <c r="M43" s="56" t="n"/>
      <c r="N43" s="56" t="n"/>
      <c r="O43" s="56" t="n"/>
      <c r="P43" s="56" t="n"/>
      <c r="Q43" s="56" t="n"/>
      <c r="R43" s="56" t="n"/>
      <c r="S43" s="56" t="n"/>
      <c r="T43" s="56" t="n"/>
      <c r="U43" s="56" t="n"/>
      <c r="V43" s="56" t="n"/>
      <c r="W43" s="56" t="n"/>
    </row>
    <row r="44">
      <c r="A44" s="56" t="n"/>
      <c r="B44" s="56" t="n"/>
      <c r="C44" s="56" t="n"/>
      <c r="D44" s="56" t="n"/>
      <c r="E44" s="56" t="n"/>
      <c r="F44" s="56" t="n"/>
      <c r="G44" s="56" t="n"/>
      <c r="H44" s="56" t="n"/>
      <c r="I44" s="56" t="n"/>
      <c r="J44" s="56" t="n"/>
      <c r="K44" s="56" t="n"/>
      <c r="L44" s="56" t="n"/>
      <c r="M44" s="56" t="n"/>
      <c r="N44" s="56" t="n"/>
      <c r="O44" s="56" t="n"/>
      <c r="P44" s="56" t="n"/>
      <c r="Q44" s="56" t="n"/>
      <c r="R44" s="56" t="n"/>
      <c r="S44" s="56" t="n"/>
      <c r="T44" s="56" t="n"/>
      <c r="U44" s="56" t="n"/>
      <c r="V44" s="79" t="inlineStr">
        <is>
          <t>2028
Projection
18 200 €</t>
        </is>
      </c>
      <c r="W44" s="52" t="n"/>
    </row>
    <row r="45">
      <c r="A45" s="56" t="n"/>
      <c r="B45" s="56" t="n"/>
      <c r="C45" s="56" t="n"/>
      <c r="D45" s="56" t="n"/>
      <c r="E45" s="56" t="n"/>
      <c r="F45" s="56" t="n"/>
      <c r="G45" s="56" t="n"/>
      <c r="H45" s="56" t="n"/>
      <c r="I45" s="56" t="n"/>
      <c r="J45" s="56" t="n"/>
      <c r="K45" s="56" t="n"/>
      <c r="L45" s="56" t="n"/>
      <c r="M45" s="56" t="n"/>
      <c r="N45" s="56" t="n"/>
      <c r="O45" s="56" t="n"/>
      <c r="P45" s="56" t="n"/>
      <c r="Q45" s="56" t="n"/>
      <c r="R45" s="56" t="n"/>
      <c r="S45" s="56" t="n"/>
      <c r="T45" s="56" t="n"/>
      <c r="U45" s="56" t="n"/>
      <c r="V45" s="62" t="n"/>
      <c r="W45" s="64" t="n"/>
    </row>
    <row r="46">
      <c r="A46" s="56" t="n"/>
      <c r="B46" s="56" t="n"/>
      <c r="C46" s="56" t="n"/>
      <c r="D46" s="56" t="n"/>
      <c r="E46" s="56" t="n"/>
      <c r="F46" s="56" t="n"/>
      <c r="G46" s="56" t="n"/>
      <c r="H46" s="56" t="n"/>
      <c r="I46" s="56" t="n"/>
      <c r="J46" s="56" t="n"/>
      <c r="K46" s="56" t="n"/>
      <c r="L46" s="56" t="n"/>
      <c r="M46" s="56" t="n"/>
      <c r="N46" s="56" t="n"/>
      <c r="O46" s="56" t="n"/>
      <c r="P46" s="56" t="n"/>
      <c r="Q46" s="56" t="n"/>
      <c r="R46" s="56" t="n"/>
      <c r="S46" s="56" t="n"/>
      <c r="T46" s="56" t="n"/>
      <c r="U46" s="56" t="n"/>
      <c r="V46" s="53" t="n"/>
      <c r="W46" s="55" t="n"/>
    </row>
    <row r="47">
      <c r="A47" s="56" t="n"/>
      <c r="B47" s="56" t="n"/>
      <c r="C47" s="56" t="n"/>
      <c r="D47" s="56" t="n"/>
      <c r="E47" s="56" t="n"/>
      <c r="F47" s="56" t="n"/>
      <c r="G47" s="56" t="n"/>
      <c r="H47" s="56" t="n"/>
      <c r="I47" s="56" t="n"/>
      <c r="J47" s="56" t="n"/>
      <c r="K47" s="56" t="n"/>
      <c r="L47" s="56" t="n"/>
      <c r="M47" s="56" t="n"/>
      <c r="N47" s="56" t="n"/>
      <c r="O47" s="56" t="n"/>
      <c r="P47" s="56" t="n"/>
      <c r="Q47" s="56" t="n"/>
      <c r="R47" s="56" t="n"/>
      <c r="S47" s="56" t="n"/>
      <c r="T47" s="56" t="n"/>
      <c r="U47" s="56" t="n"/>
      <c r="V47" s="56" t="n"/>
      <c r="W47" s="56" t="n"/>
    </row>
    <row r="48">
      <c r="A48" s="56" t="n"/>
      <c r="B48" s="56" t="n"/>
      <c r="C48" s="56" t="n"/>
      <c r="D48" s="56" t="n"/>
      <c r="E48" s="56" t="n"/>
      <c r="F48" s="56" t="n"/>
      <c r="G48" s="56" t="n"/>
      <c r="H48" s="56" t="n"/>
      <c r="I48" s="56" t="n"/>
      <c r="J48" s="56" t="n"/>
      <c r="K48" s="56" t="n"/>
      <c r="L48" s="56" t="n"/>
      <c r="M48" s="56" t="n"/>
      <c r="N48" s="56" t="n"/>
      <c r="O48" s="56" t="n"/>
      <c r="P48" s="56" t="n"/>
      <c r="Q48" s="56" t="n"/>
      <c r="R48" s="56" t="n"/>
      <c r="S48" s="56" t="n"/>
      <c r="T48" s="56" t="n"/>
      <c r="U48" s="56" t="n"/>
      <c r="V48" s="80" t="inlineStr">
        <is>
          <t>2029
Projection
29 000 €</t>
        </is>
      </c>
      <c r="W48" s="52" t="n"/>
    </row>
    <row r="49">
      <c r="A49" s="56" t="n"/>
      <c r="B49" s="56" t="n"/>
      <c r="C49" s="56" t="n"/>
      <c r="D49" s="56" t="n"/>
      <c r="E49" s="56" t="n"/>
      <c r="F49" s="56" t="n"/>
      <c r="G49" s="56" t="n"/>
      <c r="H49" s="56" t="n"/>
      <c r="I49" s="56" t="n"/>
      <c r="J49" s="56" t="n"/>
      <c r="K49" s="56" t="n"/>
      <c r="L49" s="56" t="n"/>
      <c r="M49" s="56" t="n"/>
      <c r="N49" s="56" t="n"/>
      <c r="O49" s="56" t="n"/>
      <c r="P49" s="56" t="n"/>
      <c r="Q49" s="56" t="n"/>
      <c r="R49" s="56" t="n"/>
      <c r="S49" s="56" t="n"/>
      <c r="T49" s="56" t="n"/>
      <c r="U49" s="56" t="n"/>
      <c r="V49" s="62" t="n"/>
      <c r="W49" s="64" t="n"/>
    </row>
    <row r="50">
      <c r="A50" s="56" t="n"/>
      <c r="B50" s="56" t="n"/>
      <c r="C50" s="56" t="n"/>
      <c r="D50" s="56" t="n"/>
      <c r="E50" s="56" t="n"/>
      <c r="F50" s="56" t="n"/>
      <c r="G50" s="56" t="n"/>
      <c r="H50" s="56" t="n"/>
      <c r="I50" s="56" t="n"/>
      <c r="J50" s="56" t="n"/>
      <c r="K50" s="56" t="n"/>
      <c r="L50" s="56" t="n"/>
      <c r="M50" s="56" t="n"/>
      <c r="N50" s="56" t="n"/>
      <c r="O50" s="56" t="n"/>
      <c r="P50" s="56" t="n"/>
      <c r="Q50" s="56" t="n"/>
      <c r="R50" s="56" t="n"/>
      <c r="S50" s="56" t="n"/>
      <c r="T50" s="56" t="n"/>
      <c r="U50" s="56" t="n"/>
      <c r="V50" s="53" t="n"/>
      <c r="W50" s="55" t="n"/>
    </row>
    <row r="51">
      <c r="A51" s="56" t="n"/>
      <c r="B51" s="56" t="n"/>
      <c r="C51" s="56" t="n"/>
      <c r="D51" s="56" t="n"/>
      <c r="E51" s="56" t="n"/>
      <c r="F51" s="56" t="n"/>
      <c r="G51" s="56" t="n"/>
      <c r="H51" s="56" t="n"/>
      <c r="I51" s="56" t="n"/>
      <c r="J51" s="56" t="n"/>
      <c r="K51" s="56" t="n"/>
      <c r="L51" s="56" t="n"/>
      <c r="M51" s="56" t="n"/>
      <c r="N51" s="56" t="n"/>
      <c r="O51" s="56" t="n"/>
      <c r="P51" s="56" t="n"/>
      <c r="Q51" s="56" t="n"/>
      <c r="R51" s="56" t="n"/>
      <c r="S51" s="56" t="n"/>
      <c r="T51" s="56" t="n"/>
      <c r="U51" s="56" t="n"/>
      <c r="V51" s="56" t="n"/>
      <c r="W51" s="56" t="n"/>
    </row>
    <row r="52">
      <c r="A52" s="56" t="n"/>
      <c r="B52" s="56" t="n"/>
      <c r="C52" s="56" t="n"/>
      <c r="D52" s="56" t="n"/>
      <c r="E52" s="56" t="n"/>
      <c r="F52" s="56" t="n"/>
      <c r="G52" s="56" t="n"/>
      <c r="H52" s="56" t="n"/>
      <c r="I52" s="56" t="n"/>
      <c r="J52" s="56" t="n"/>
      <c r="K52" s="56" t="n"/>
      <c r="L52" s="56" t="n"/>
      <c r="M52" s="56" t="n"/>
      <c r="N52" s="56" t="n"/>
      <c r="O52" s="56" t="n"/>
      <c r="P52" s="56" t="n"/>
      <c r="Q52" s="56" t="n"/>
      <c r="R52" s="56" t="n"/>
      <c r="S52" s="56" t="n"/>
      <c r="T52" s="56" t="n"/>
      <c r="U52" s="56" t="n"/>
      <c r="V52" s="56" t="n"/>
      <c r="W52" s="56" t="n"/>
    </row>
    <row r="53">
      <c r="A53" s="56" t="n"/>
      <c r="B53" s="56" t="n"/>
      <c r="C53" s="56" t="n"/>
      <c r="D53" s="56" t="n"/>
      <c r="E53" s="56" t="n"/>
      <c r="F53" s="56" t="n"/>
      <c r="G53" s="56" t="n"/>
      <c r="H53" s="56" t="n"/>
      <c r="I53" s="56" t="n"/>
      <c r="J53" s="56" t="n"/>
      <c r="K53" s="56" t="n"/>
      <c r="L53" s="56" t="n"/>
      <c r="M53" s="56" t="n"/>
      <c r="N53" s="56" t="n"/>
      <c r="O53" s="56" t="n"/>
      <c r="P53" s="56" t="n"/>
      <c r="Q53" s="56" t="n"/>
      <c r="R53" s="56" t="n"/>
      <c r="S53" s="56" t="n"/>
      <c r="T53" s="56" t="n"/>
      <c r="U53" s="56" t="n"/>
      <c r="V53" s="56" t="n"/>
      <c r="W53" s="56" t="n"/>
    </row>
    <row r="54">
      <c r="A54" s="56" t="n"/>
      <c r="B54" s="56" t="n"/>
      <c r="C54" s="56" t="n"/>
      <c r="D54" s="56" t="n"/>
      <c r="E54" s="56" t="n"/>
      <c r="F54" s="56" t="n"/>
      <c r="G54" s="56" t="n"/>
      <c r="H54" s="56" t="n"/>
      <c r="I54" s="56" t="n"/>
      <c r="J54" s="56" t="n"/>
      <c r="K54" s="56" t="n"/>
      <c r="L54" s="56" t="n"/>
      <c r="M54" s="56" t="n"/>
      <c r="N54" s="56" t="n"/>
      <c r="O54" s="56" t="n"/>
      <c r="P54" s="56" t="n"/>
      <c r="Q54" s="56" t="n"/>
      <c r="R54" s="56" t="n"/>
      <c r="S54" s="56" t="n"/>
      <c r="T54" s="56" t="n"/>
      <c r="U54" s="56" t="n"/>
      <c r="V54" s="56" t="n"/>
      <c r="W54" s="56" t="n"/>
    </row>
    <row r="55">
      <c r="A55" s="81" t="inlineStr">
        <is>
          <t>NeoBudget Lifestyle Edition — Votre Argent, Votre Vision, Votre Liberté</t>
        </is>
      </c>
      <c r="B55" s="51" t="n"/>
      <c r="C55" s="51" t="n"/>
      <c r="D55" s="51" t="n"/>
      <c r="E55" s="51" t="n"/>
      <c r="F55" s="51" t="n"/>
      <c r="G55" s="51" t="n"/>
      <c r="H55" s="51" t="n"/>
      <c r="I55" s="51" t="n"/>
      <c r="J55" s="51" t="n"/>
      <c r="K55" s="51" t="n"/>
      <c r="L55" s="51" t="n"/>
      <c r="M55" s="51" t="n"/>
      <c r="N55" s="51" t="n"/>
      <c r="O55" s="51" t="n"/>
      <c r="P55" s="51" t="n"/>
      <c r="Q55" s="51" t="n"/>
      <c r="R55" s="51" t="n"/>
      <c r="S55" s="51" t="n"/>
      <c r="T55" s="51" t="n"/>
      <c r="U55" s="51" t="n"/>
      <c r="V55" s="51" t="n"/>
      <c r="W55" s="52" t="n"/>
    </row>
    <row r="56">
      <c r="A56" s="62" t="n"/>
      <c r="B56" s="63" t="n"/>
      <c r="C56" s="63" t="n"/>
      <c r="D56" s="63" t="n"/>
      <c r="E56" s="63" t="n"/>
      <c r="F56" s="63" t="n"/>
      <c r="G56" s="63" t="n"/>
      <c r="H56" s="63" t="n"/>
      <c r="I56" s="63" t="n"/>
      <c r="J56" s="63" t="n"/>
      <c r="K56" s="63" t="n"/>
      <c r="L56" s="63" t="n"/>
      <c r="M56" s="63" t="n"/>
      <c r="N56" s="63" t="n"/>
      <c r="O56" s="63" t="n"/>
      <c r="P56" s="63" t="n"/>
      <c r="Q56" s="63" t="n"/>
      <c r="R56" s="63" t="n"/>
      <c r="S56" s="63" t="n"/>
      <c r="T56" s="63" t="n"/>
      <c r="U56" s="63" t="n"/>
      <c r="V56" s="63" t="n"/>
      <c r="W56" s="64" t="n"/>
    </row>
    <row r="57">
      <c r="A57" s="53" t="n"/>
      <c r="B57" s="54" t="n"/>
      <c r="C57" s="54" t="n"/>
      <c r="D57" s="54" t="n"/>
      <c r="E57" s="54" t="n"/>
      <c r="F57" s="54" t="n"/>
      <c r="G57" s="54" t="n"/>
      <c r="H57" s="54" t="n"/>
      <c r="I57" s="54" t="n"/>
      <c r="J57" s="54" t="n"/>
      <c r="K57" s="54" t="n"/>
      <c r="L57" s="54" t="n"/>
      <c r="M57" s="54" t="n"/>
      <c r="N57" s="54" t="n"/>
      <c r="O57" s="54" t="n"/>
      <c r="P57" s="54" t="n"/>
      <c r="Q57" s="54" t="n"/>
      <c r="R57" s="54" t="n"/>
      <c r="S57" s="54" t="n"/>
      <c r="T57" s="54" t="n"/>
      <c r="U57" s="54" t="n"/>
      <c r="V57" s="54" t="n"/>
      <c r="W57" s="55" t="n"/>
    </row>
    <row r="58">
      <c r="A58" s="56" t="n"/>
      <c r="B58" s="56" t="n"/>
      <c r="C58" s="56" t="n"/>
      <c r="D58" s="56" t="n"/>
      <c r="E58" s="56" t="n"/>
      <c r="F58" s="56" t="n"/>
      <c r="G58" s="56" t="n"/>
      <c r="H58" s="56" t="n"/>
      <c r="I58" s="56" t="n"/>
      <c r="J58" s="56" t="n"/>
      <c r="K58" s="56" t="n"/>
      <c r="L58" s="56" t="n"/>
      <c r="M58" s="56" t="n"/>
      <c r="N58" s="56" t="n"/>
      <c r="O58" s="56" t="n"/>
      <c r="P58" s="56" t="n"/>
      <c r="Q58" s="56" t="n"/>
      <c r="R58" s="56" t="n"/>
      <c r="S58" s="56" t="n"/>
      <c r="T58" s="56" t="n"/>
      <c r="U58" s="56" t="n"/>
      <c r="V58" s="56" t="n"/>
      <c r="W58" s="56" t="n"/>
    </row>
    <row r="59">
      <c r="A59" s="82" t="inlineStr">
        <is>
          <t>💎 Budget Maîtrisé
Niveau Premium</t>
        </is>
      </c>
      <c r="B59" s="51" t="n"/>
      <c r="C59" s="51" t="n"/>
      <c r="D59" s="52" t="n"/>
      <c r="E59" s="56" t="n"/>
      <c r="F59" s="83" t="inlineStr">
        <is>
          <t>🚀 Progression Financière
Niveau Premium</t>
        </is>
      </c>
      <c r="G59" s="51" t="n"/>
      <c r="H59" s="51" t="n"/>
      <c r="I59" s="52" t="n"/>
      <c r="J59" s="56" t="n"/>
      <c r="K59" s="84" t="inlineStr">
        <is>
          <t>🔥 Lifestyle Control
Niveau Premium</t>
        </is>
      </c>
      <c r="L59" s="51" t="n"/>
      <c r="M59" s="51" t="n"/>
      <c r="N59" s="52" t="n"/>
      <c r="O59" s="56" t="n"/>
      <c r="P59" s="85" t="inlineStr">
        <is>
          <t>🏦 Future Wealth
Niveau Premium</t>
        </is>
      </c>
      <c r="Q59" s="51" t="n"/>
      <c r="R59" s="51" t="n"/>
      <c r="S59" s="52" t="n"/>
      <c r="T59" s="56" t="n"/>
      <c r="U59" s="56" t="n"/>
      <c r="V59" s="56" t="n"/>
      <c r="W59" s="56" t="n"/>
    </row>
    <row r="60">
      <c r="A60" s="62" t="n"/>
      <c r="B60" s="63" t="n"/>
      <c r="C60" s="63" t="n"/>
      <c r="D60" s="64" t="n"/>
      <c r="E60" s="86" t="n"/>
      <c r="F60" s="62" t="n"/>
      <c r="G60" s="63" t="n"/>
      <c r="H60" s="63" t="n"/>
      <c r="I60" s="64" t="n"/>
      <c r="J60" s="86" t="n"/>
      <c r="K60" s="62" t="n"/>
      <c r="L60" s="63" t="n"/>
      <c r="M60" s="63" t="n"/>
      <c r="N60" s="64" t="n"/>
      <c r="O60" s="86" t="n"/>
      <c r="P60" s="62" t="n"/>
      <c r="Q60" s="63" t="n"/>
      <c r="R60" s="63" t="n"/>
      <c r="S60" s="64" t="n"/>
      <c r="T60" s="86" t="n"/>
      <c r="U60" s="86" t="n"/>
      <c r="V60" s="86" t="n"/>
      <c r="W60" s="86" t="n"/>
    </row>
    <row r="61">
      <c r="A61" s="53" t="n"/>
      <c r="B61" s="54" t="n"/>
      <c r="C61" s="54" t="n"/>
      <c r="D61" s="55" t="n"/>
      <c r="E61" s="86" t="n"/>
      <c r="F61" s="53" t="n"/>
      <c r="G61" s="54" t="n"/>
      <c r="H61" s="54" t="n"/>
      <c r="I61" s="55" t="n"/>
      <c r="J61" s="86" t="n"/>
      <c r="K61" s="53" t="n"/>
      <c r="L61" s="54" t="n"/>
      <c r="M61" s="54" t="n"/>
      <c r="N61" s="55" t="n"/>
      <c r="O61" s="86" t="n"/>
      <c r="P61" s="53" t="n"/>
      <c r="Q61" s="54" t="n"/>
      <c r="R61" s="54" t="n"/>
      <c r="S61" s="55" t="n"/>
      <c r="T61" s="86" t="n"/>
      <c r="U61" s="86" t="n"/>
      <c r="V61" s="86" t="n"/>
      <c r="W61" s="86" t="n"/>
    </row>
    <row r="62">
      <c r="A62" s="86" t="inlineStr">
        <is>
          <t>03/05</t>
        </is>
      </c>
      <c r="B62" s="86" t="inlineStr">
        <is>
          <t>Shopping</t>
        </is>
      </c>
      <c r="C62" s="86" t="inlineStr">
        <is>
          <t>Sneakers</t>
        </is>
      </c>
      <c r="D62" s="86" t="n">
        <v>120</v>
      </c>
      <c r="E62" s="86" t="n"/>
      <c r="F62" s="86" t="n"/>
      <c r="G62" s="86" t="n"/>
      <c r="H62" s="86" t="n"/>
      <c r="I62" s="86" t="n"/>
      <c r="J62" s="86" t="n"/>
      <c r="K62" s="86" t="n"/>
      <c r="L62" s="86" t="n"/>
      <c r="M62" s="86" t="n"/>
      <c r="N62" s="86" t="n"/>
      <c r="O62" s="86" t="n"/>
      <c r="P62" s="86" t="n"/>
      <c r="Q62" s="86" t="n"/>
      <c r="R62" s="86" t="n"/>
      <c r="S62" s="86" t="n"/>
      <c r="T62" s="86" t="n"/>
      <c r="U62" s="86" t="n"/>
      <c r="V62" s="86" t="n"/>
      <c r="W62" s="86" t="n"/>
    </row>
    <row r="63">
      <c r="A63" s="86" t="inlineStr">
        <is>
          <t>04/05</t>
        </is>
      </c>
      <c r="B63" s="86" t="inlineStr">
        <is>
          <t>Loisirs</t>
        </is>
      </c>
      <c r="C63" s="86" t="inlineStr">
        <is>
          <t>Cinéma</t>
        </is>
      </c>
      <c r="D63" s="86" t="n">
        <v>15</v>
      </c>
      <c r="E63" s="86" t="n"/>
      <c r="F63" s="86" t="n"/>
      <c r="G63" s="86" t="n"/>
      <c r="H63" s="86" t="n"/>
      <c r="I63" s="86" t="n"/>
      <c r="J63" s="86" t="n"/>
      <c r="K63" s="86" t="n"/>
      <c r="L63" s="86" t="n"/>
      <c r="M63" s="86" t="n"/>
      <c r="N63" s="86" t="n"/>
      <c r="O63" s="86" t="n"/>
      <c r="P63" s="86" t="n"/>
      <c r="Q63" s="86" t="n"/>
      <c r="R63" s="86" t="n"/>
      <c r="S63" s="86" t="n"/>
      <c r="T63" s="86" t="n"/>
      <c r="U63" s="86" t="n"/>
      <c r="V63" s="86" t="n"/>
      <c r="W63" s="86" t="n"/>
    </row>
    <row r="64">
      <c r="A64" s="87" t="inlineStr">
        <is>
          <t>NeoBudget transforme la gestion financière en expérience visuelle moderne inspirée des applications fintech haut de gamme.</t>
        </is>
      </c>
      <c r="B64" s="51" t="n"/>
      <c r="C64" s="51" t="n"/>
      <c r="D64" s="51" t="n"/>
      <c r="E64" s="51" t="n"/>
      <c r="F64" s="51" t="n"/>
      <c r="G64" s="51" t="n"/>
      <c r="H64" s="51" t="n"/>
      <c r="I64" s="51" t="n"/>
      <c r="J64" s="51" t="n"/>
      <c r="K64" s="51" t="n"/>
      <c r="L64" s="51" t="n"/>
      <c r="M64" s="51" t="n"/>
      <c r="N64" s="51" t="n"/>
      <c r="O64" s="51" t="n"/>
      <c r="P64" s="51" t="n"/>
      <c r="Q64" s="51" t="n"/>
      <c r="R64" s="51" t="n"/>
      <c r="S64" s="51" t="n"/>
      <c r="T64" s="51" t="n"/>
      <c r="U64" s="51" t="n"/>
      <c r="V64" s="51" t="n"/>
      <c r="W64" s="52" t="n"/>
    </row>
    <row r="65">
      <c r="A65" s="62" t="n"/>
      <c r="B65" s="63" t="n"/>
      <c r="C65" s="63" t="n"/>
      <c r="D65" s="63" t="n"/>
      <c r="E65" s="63" t="n"/>
      <c r="F65" s="63" t="n"/>
      <c r="G65" s="63" t="n"/>
      <c r="H65" s="63" t="n"/>
      <c r="I65" s="63" t="n"/>
      <c r="J65" s="63" t="n"/>
      <c r="K65" s="63" t="n"/>
      <c r="L65" s="63" t="n"/>
      <c r="M65" s="63" t="n"/>
      <c r="N65" s="63" t="n"/>
      <c r="O65" s="63" t="n"/>
      <c r="P65" s="63" t="n"/>
      <c r="Q65" s="63" t="n"/>
      <c r="R65" s="63" t="n"/>
      <c r="S65" s="63" t="n"/>
      <c r="T65" s="63" t="n"/>
      <c r="U65" s="63" t="n"/>
      <c r="V65" s="63" t="n"/>
      <c r="W65" s="64" t="n"/>
    </row>
    <row r="66">
      <c r="A66" s="53" t="n"/>
      <c r="B66" s="54" t="n"/>
      <c r="C66" s="54" t="n"/>
      <c r="D66" s="54" t="n"/>
      <c r="E66" s="54" t="n"/>
      <c r="F66" s="54" t="n"/>
      <c r="G66" s="54" t="n"/>
      <c r="H66" s="54" t="n"/>
      <c r="I66" s="54" t="n"/>
      <c r="J66" s="54" t="n"/>
      <c r="K66" s="54" t="n"/>
      <c r="L66" s="54" t="n"/>
      <c r="M66" s="54" t="n"/>
      <c r="N66" s="54" t="n"/>
      <c r="O66" s="54" t="n"/>
      <c r="P66" s="54" t="n"/>
      <c r="Q66" s="54" t="n"/>
      <c r="R66" s="54" t="n"/>
      <c r="S66" s="54" t="n"/>
      <c r="T66" s="54" t="n"/>
      <c r="U66" s="54" t="n"/>
      <c r="V66" s="54" t="n"/>
      <c r="W66" s="55" t="n"/>
    </row>
  </sheetData>
  <mergeCells count="19">
    <mergeCell ref="F35:H37"/>
    <mergeCell ref="A64:W66"/>
    <mergeCell ref="V48:W50"/>
    <mergeCell ref="A59:D61"/>
    <mergeCell ref="V44:W46"/>
    <mergeCell ref="J35:L37"/>
    <mergeCell ref="J4:L6"/>
    <mergeCell ref="R35:T37"/>
    <mergeCell ref="V40:W42"/>
    <mergeCell ref="P59:S61"/>
    <mergeCell ref="F59:I61"/>
    <mergeCell ref="A55:W57"/>
    <mergeCell ref="B4:D6"/>
    <mergeCell ref="K59:N61"/>
    <mergeCell ref="A1:W2"/>
    <mergeCell ref="F4:H6"/>
    <mergeCell ref="N35:P37"/>
    <mergeCell ref="N4:P6"/>
    <mergeCell ref="R4:T6"/>
  </mergeCells>
  <conditionalFormatting sqref="B25:B29">
    <cfRule type="dataBar" priority="1">
      <dataBar>
        <cfvo type="num" val="0"/>
        <cfvo type="num" val="100"/>
        <color rgb="0010B981"/>
      </dataBar>
    </cfRule>
  </conditionalFormatting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45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  <col width="16" customWidth="1" min="15" max="15"/>
  </cols>
  <sheetData>
    <row r="1">
      <c r="A1" s="88" t="inlineStr">
        <is>
          <t>NeoBudget — Budget Mensuel</t>
        </is>
      </c>
      <c r="B1" s="51" t="n"/>
      <c r="C1" s="51" t="n"/>
      <c r="D1" s="51" t="n"/>
      <c r="E1" s="51" t="n"/>
      <c r="F1" s="51" t="n"/>
      <c r="G1" s="51" t="n"/>
      <c r="H1" s="51" t="n"/>
      <c r="I1" s="51" t="n"/>
      <c r="J1" s="51" t="n"/>
      <c r="K1" s="51" t="n"/>
      <c r="L1" s="51" t="n"/>
      <c r="M1" s="51" t="n"/>
      <c r="N1" s="51" t="n"/>
      <c r="O1" s="52" t="n"/>
    </row>
    <row r="2">
      <c r="A2" s="53" t="n"/>
      <c r="B2" s="54" t="n"/>
      <c r="C2" s="54" t="n"/>
      <c r="D2" s="54" t="n"/>
      <c r="E2" s="54" t="n"/>
      <c r="F2" s="54" t="n"/>
      <c r="G2" s="54" t="n"/>
      <c r="H2" s="54" t="n"/>
      <c r="I2" s="54" t="n"/>
      <c r="J2" s="54" t="n"/>
      <c r="K2" s="54" t="n"/>
      <c r="L2" s="54" t="n"/>
      <c r="M2" s="54" t="n"/>
      <c r="N2" s="54" t="n"/>
      <c r="O2" s="55" t="n"/>
    </row>
    <row r="3">
      <c r="A3" s="89" t="inlineStr">
        <is>
          <t>Planifier le mois, suivre les écarts et garder une vision immédiate.</t>
        </is>
      </c>
      <c r="B3" s="90" t="n"/>
      <c r="C3" s="90" t="n"/>
      <c r="D3" s="90" t="n"/>
      <c r="E3" s="90" t="n"/>
      <c r="F3" s="90" t="n"/>
      <c r="G3" s="90" t="n"/>
      <c r="H3" s="90" t="n"/>
      <c r="I3" s="90" t="n"/>
      <c r="J3" s="90" t="n"/>
      <c r="K3" s="90" t="n"/>
      <c r="L3" s="90" t="n"/>
      <c r="M3" s="90" t="n"/>
      <c r="N3" s="90" t="n"/>
      <c r="O3" s="91" t="n"/>
    </row>
    <row r="4">
      <c r="A4" s="56" t="n"/>
      <c r="B4" s="56" t="n"/>
      <c r="C4" s="56" t="n"/>
      <c r="D4" s="56" t="n"/>
      <c r="E4" s="56" t="n"/>
      <c r="F4" s="56" t="n"/>
      <c r="G4" s="56" t="n"/>
      <c r="H4" s="56" t="n"/>
      <c r="I4" s="56" t="n"/>
      <c r="J4" s="56" t="n"/>
      <c r="K4" s="56" t="n"/>
      <c r="L4" s="56" t="n"/>
      <c r="M4" s="56" t="n"/>
      <c r="N4" s="56" t="n"/>
      <c r="O4" s="56" t="n"/>
    </row>
    <row r="5">
      <c r="A5" s="76" t="inlineStr">
        <is>
          <t>Hypothèses du mois</t>
        </is>
      </c>
      <c r="B5" s="90" t="n"/>
      <c r="C5" s="90" t="n"/>
      <c r="D5" s="90" t="n"/>
      <c r="E5" s="91" t="n"/>
      <c r="F5" s="56" t="n"/>
      <c r="G5" s="77" t="inlineStr">
        <is>
          <t>KPI du mois</t>
        </is>
      </c>
      <c r="H5" s="90" t="n"/>
      <c r="I5" s="90" t="n"/>
      <c r="J5" s="90" t="n"/>
      <c r="K5" s="91" t="n"/>
      <c r="L5" s="56" t="n"/>
      <c r="M5" s="56" t="n"/>
      <c r="N5" s="56" t="n"/>
      <c r="O5" s="56" t="n"/>
    </row>
    <row r="6">
      <c r="A6" s="92" t="inlineStr">
        <is>
          <t>Mois</t>
        </is>
      </c>
      <c r="B6" s="93" t="inlineStr">
        <is>
          <t>Mai 2026</t>
        </is>
      </c>
      <c r="C6" s="56" t="n"/>
      <c r="D6" s="56" t="n"/>
      <c r="E6" s="56" t="n"/>
      <c r="F6" s="56" t="n"/>
      <c r="G6" s="92" t="inlineStr">
        <is>
          <t>Revenus</t>
        </is>
      </c>
      <c r="H6" s="94">
        <f>B7+B8</f>
        <v/>
      </c>
      <c r="I6" s="56" t="n"/>
      <c r="J6" s="56" t="n"/>
      <c r="K6" s="56" t="n"/>
      <c r="L6" s="56" t="n"/>
      <c r="M6" s="56" t="n"/>
      <c r="N6" s="56" t="n"/>
      <c r="O6" s="56" t="n"/>
    </row>
    <row r="7">
      <c r="A7" s="92" t="inlineStr">
        <is>
          <t>Revenu principal</t>
        </is>
      </c>
      <c r="B7" s="95" t="n">
        <v>3000</v>
      </c>
      <c r="C7" s="56" t="n"/>
      <c r="D7" s="56" t="n"/>
      <c r="E7" s="56" t="n"/>
      <c r="F7" s="56" t="n"/>
      <c r="G7" s="92" t="inlineStr">
        <is>
          <t>Dépenses réelles</t>
        </is>
      </c>
      <c r="H7" s="94">
        <f>SUM(C16:C25)</f>
        <v/>
      </c>
      <c r="I7" s="56" t="n"/>
      <c r="J7" s="56" t="n"/>
      <c r="K7" s="56" t="n"/>
      <c r="L7" s="56" t="n"/>
      <c r="M7" s="56" t="n"/>
      <c r="N7" s="56" t="n"/>
      <c r="O7" s="56" t="n"/>
    </row>
    <row r="8">
      <c r="A8" s="92" t="inlineStr">
        <is>
          <t>Revenu complémentaire</t>
        </is>
      </c>
      <c r="B8" s="95" t="n">
        <v>500</v>
      </c>
      <c r="C8" s="56" t="n"/>
      <c r="D8" s="56" t="n"/>
      <c r="E8" s="56" t="n"/>
      <c r="F8" s="56" t="n"/>
      <c r="G8" s="92" t="inlineStr">
        <is>
          <t>Reste théorique</t>
        </is>
      </c>
      <c r="H8" s="94">
        <f>G6-G7-B9</f>
        <v/>
      </c>
      <c r="I8" s="56" t="n"/>
      <c r="J8" s="56" t="n"/>
      <c r="K8" s="56" t="n"/>
      <c r="L8" s="56" t="n"/>
      <c r="M8" s="56" t="n"/>
      <c r="N8" s="56" t="n"/>
      <c r="O8" s="56" t="n"/>
    </row>
    <row r="9">
      <c r="A9" s="92" t="inlineStr">
        <is>
          <t>Objectif épargne</t>
        </is>
      </c>
      <c r="B9" s="95" t="n">
        <v>800</v>
      </c>
      <c r="C9" s="56" t="n"/>
      <c r="D9" s="56" t="n"/>
      <c r="E9" s="56" t="n"/>
      <c r="F9" s="56" t="n"/>
      <c r="G9" s="92" t="inlineStr">
        <is>
          <t>Taux épargne</t>
        </is>
      </c>
      <c r="H9" s="96">
        <f>B9/G6</f>
        <v/>
      </c>
      <c r="I9" s="56" t="n"/>
      <c r="J9" s="56" t="n"/>
      <c r="K9" s="56" t="n"/>
      <c r="L9" s="56" t="n"/>
      <c r="M9" s="56" t="n"/>
      <c r="N9" s="56" t="n"/>
      <c r="O9" s="56" t="n"/>
    </row>
    <row r="10">
      <c r="A10" s="92" t="inlineStr">
        <is>
          <t>Budget dépenses</t>
        </is>
      </c>
      <c r="B10" s="97">
        <f>B7+B8-B9</f>
        <v/>
      </c>
      <c r="C10" s="56" t="n"/>
      <c r="D10" s="56" t="n"/>
      <c r="E10" s="56" t="n"/>
      <c r="F10" s="56" t="n"/>
      <c r="G10" s="56" t="n"/>
      <c r="H10" s="56" t="n"/>
      <c r="I10" s="56" t="n"/>
      <c r="J10" s="56" t="n"/>
      <c r="K10" s="56" t="n"/>
      <c r="L10" s="56" t="n"/>
      <c r="M10" s="56" t="n"/>
      <c r="N10" s="56" t="n"/>
      <c r="O10" s="56" t="n"/>
    </row>
    <row r="11">
      <c r="A11" s="56" t="n"/>
      <c r="B11" s="56" t="n"/>
      <c r="C11" s="56" t="n"/>
      <c r="D11" s="56" t="n"/>
      <c r="E11" s="56" t="n"/>
      <c r="F11" s="56" t="n"/>
      <c r="G11" s="56" t="n"/>
      <c r="H11" s="56" t="n"/>
      <c r="I11" s="56" t="n"/>
      <c r="J11" s="56" t="n"/>
      <c r="K11" s="56" t="n"/>
      <c r="L11" s="56" t="n"/>
      <c r="M11" s="56" t="n"/>
      <c r="N11" s="56" t="n"/>
      <c r="O11" s="56" t="n"/>
    </row>
    <row r="12">
      <c r="A12" s="56" t="n"/>
      <c r="B12" s="56" t="n"/>
      <c r="C12" s="56" t="n"/>
      <c r="D12" s="56" t="n"/>
      <c r="E12" s="56" t="n"/>
      <c r="F12" s="56" t="n"/>
      <c r="G12" s="56" t="n"/>
      <c r="H12" s="56" t="n"/>
      <c r="I12" s="56" t="n"/>
      <c r="J12" s="56" t="n"/>
      <c r="K12" s="56" t="n"/>
      <c r="L12" s="56" t="n"/>
      <c r="M12" s="56" t="n"/>
      <c r="N12" s="56" t="n"/>
      <c r="O12" s="56" t="n"/>
    </row>
    <row r="13">
      <c r="A13" s="56" t="n"/>
      <c r="B13" s="56" t="n"/>
      <c r="C13" s="56" t="n"/>
      <c r="D13" s="56" t="n"/>
      <c r="E13" s="56" t="n"/>
      <c r="F13" s="56" t="n"/>
      <c r="G13" s="56" t="n"/>
      <c r="H13" s="56" t="n"/>
      <c r="I13" s="56" t="n"/>
      <c r="J13" s="56" t="n"/>
      <c r="K13" s="56" t="n"/>
      <c r="L13" s="56" t="n"/>
      <c r="M13" s="56" t="n"/>
      <c r="N13" s="56" t="n"/>
      <c r="O13" s="56" t="n"/>
    </row>
    <row r="14">
      <c r="A14" s="56" t="n"/>
      <c r="B14" s="56" t="n"/>
      <c r="C14" s="56" t="n"/>
      <c r="D14" s="56" t="n"/>
      <c r="E14" s="56" t="n"/>
      <c r="F14" s="56" t="n"/>
      <c r="G14" s="56" t="n"/>
      <c r="H14" s="56" t="n"/>
      <c r="I14" s="56" t="n"/>
      <c r="J14" s="56" t="n"/>
      <c r="K14" s="56" t="n"/>
      <c r="L14" s="56" t="n"/>
      <c r="M14" s="56" t="n"/>
      <c r="N14" s="56" t="n"/>
      <c r="O14" s="56" t="n"/>
    </row>
    <row r="15">
      <c r="A15" s="98" t="inlineStr">
        <is>
          <t>Catégorie</t>
        </is>
      </c>
      <c r="B15" s="98" t="inlineStr">
        <is>
          <t>Budget prévu</t>
        </is>
      </c>
      <c r="C15" s="98" t="inlineStr">
        <is>
          <t>Dépenses réelles</t>
        </is>
      </c>
      <c r="D15" s="98" t="inlineStr">
        <is>
          <t>Écart</t>
        </is>
      </c>
      <c r="E15" s="98" t="inlineStr">
        <is>
          <t>Statut</t>
        </is>
      </c>
      <c r="F15" s="56" t="n"/>
      <c r="G15" s="56" t="n"/>
      <c r="H15" s="56" t="n"/>
      <c r="I15" s="56" t="n"/>
      <c r="J15" s="56" t="n"/>
      <c r="K15" s="56" t="n"/>
      <c r="L15" s="56" t="n"/>
      <c r="M15" s="56" t="n"/>
      <c r="N15" s="56" t="n"/>
      <c r="O15" s="56" t="n"/>
    </row>
    <row r="16">
      <c r="A16" s="56" t="inlineStr">
        <is>
          <t>Logement</t>
        </is>
      </c>
      <c r="B16" s="94" t="n">
        <v>700</v>
      </c>
      <c r="C16" s="94" t="n">
        <v>700</v>
      </c>
      <c r="D16" s="94">
        <f>B16-C16</f>
        <v/>
      </c>
      <c r="E16" s="56">
        <f>IF(D16&gt;=0,"✅ OK","⚠️ Dépassement")</f>
        <v/>
      </c>
      <c r="F16" s="56" t="n"/>
      <c r="G16" s="56" t="n"/>
      <c r="H16" s="56" t="n"/>
      <c r="I16" s="56" t="n"/>
      <c r="J16" s="56" t="n"/>
      <c r="K16" s="56" t="n"/>
      <c r="L16" s="56" t="n"/>
      <c r="M16" s="56" t="n"/>
      <c r="N16" s="56" t="n"/>
      <c r="O16" s="56" t="n"/>
    </row>
    <row r="17">
      <c r="A17" s="56" t="inlineStr">
        <is>
          <t>Food</t>
        </is>
      </c>
      <c r="B17" s="94" t="n">
        <v>450</v>
      </c>
      <c r="C17" s="94" t="n">
        <v>520</v>
      </c>
      <c r="D17" s="94">
        <f>B17-C17</f>
        <v/>
      </c>
      <c r="E17" s="56">
        <f>IF(D17&gt;=0,"✅ OK","⚠️ Dépassement")</f>
        <v/>
      </c>
      <c r="F17" s="56" t="n"/>
      <c r="G17" s="56" t="n"/>
      <c r="H17" s="56" t="n"/>
      <c r="I17" s="56" t="n"/>
      <c r="J17" s="56" t="n"/>
      <c r="K17" s="56" t="n"/>
      <c r="L17" s="56" t="n"/>
      <c r="M17" s="56" t="n"/>
      <c r="N17" s="56" t="n"/>
      <c r="O17" s="56" t="n"/>
    </row>
    <row r="18">
      <c r="A18" s="56" t="inlineStr">
        <is>
          <t>Transport</t>
        </is>
      </c>
      <c r="B18" s="94" t="n">
        <v>180</v>
      </c>
      <c r="C18" s="94" t="n">
        <v>150</v>
      </c>
      <c r="D18" s="94">
        <f>B18-C18</f>
        <v/>
      </c>
      <c r="E18" s="56">
        <f>IF(D18&gt;=0,"✅ OK","⚠️ Dépassement")</f>
        <v/>
      </c>
      <c r="F18" s="56" t="n"/>
      <c r="G18" s="56" t="n"/>
      <c r="H18" s="56" t="n"/>
      <c r="I18" s="56" t="n"/>
      <c r="J18" s="56" t="n"/>
      <c r="K18" s="56" t="n"/>
      <c r="L18" s="56" t="n"/>
      <c r="M18" s="56" t="n"/>
      <c r="N18" s="56" t="n"/>
      <c r="O18" s="56" t="n"/>
    </row>
    <row r="19">
      <c r="A19" s="56" t="inlineStr">
        <is>
          <t>Loisirs</t>
        </is>
      </c>
      <c r="B19" s="94" t="n">
        <v>300</v>
      </c>
      <c r="C19" s="94" t="n">
        <v>360</v>
      </c>
      <c r="D19" s="94">
        <f>B19-C19</f>
        <v/>
      </c>
      <c r="E19" s="56">
        <f>IF(D19&gt;=0,"✅ OK","⚠️ Dépassement")</f>
        <v/>
      </c>
      <c r="F19" s="56" t="n"/>
      <c r="G19" s="56" t="n"/>
      <c r="H19" s="56" t="n"/>
      <c r="I19" s="56" t="n"/>
      <c r="J19" s="56" t="n"/>
      <c r="K19" s="56" t="n"/>
      <c r="L19" s="56" t="n"/>
      <c r="M19" s="56" t="n"/>
      <c r="N19" s="56" t="n"/>
      <c r="O19" s="56" t="n"/>
    </row>
    <row r="20">
      <c r="A20" s="56" t="inlineStr">
        <is>
          <t>Shopping</t>
        </is>
      </c>
      <c r="B20" s="94" t="n">
        <v>350</v>
      </c>
      <c r="C20" s="94" t="n">
        <v>420</v>
      </c>
      <c r="D20" s="94">
        <f>B20-C20</f>
        <v/>
      </c>
      <c r="E20" s="56">
        <f>IF(D20&gt;=0,"✅ OK","⚠️ Dépassement")</f>
        <v/>
      </c>
      <c r="F20" s="56" t="n"/>
      <c r="G20" s="56" t="n"/>
      <c r="H20" s="56" t="n"/>
      <c r="I20" s="56" t="n"/>
      <c r="J20" s="56" t="n"/>
      <c r="K20" s="56" t="n"/>
      <c r="L20" s="56" t="n"/>
      <c r="M20" s="56" t="n"/>
      <c r="N20" s="56" t="n"/>
      <c r="O20" s="56" t="n"/>
    </row>
    <row r="21">
      <c r="A21" s="56" t="inlineStr">
        <is>
          <t>Études</t>
        </is>
      </c>
      <c r="B21" s="94" t="n">
        <v>210</v>
      </c>
      <c r="C21" s="94" t="n">
        <v>180</v>
      </c>
      <c r="D21" s="94">
        <f>B21-C21</f>
        <v/>
      </c>
      <c r="E21" s="56">
        <f>IF(D21&gt;=0,"✅ OK","⚠️ Dépassement")</f>
        <v/>
      </c>
      <c r="F21" s="56" t="n"/>
      <c r="G21" s="56" t="n"/>
      <c r="H21" s="56" t="n"/>
      <c r="I21" s="56" t="n"/>
      <c r="J21" s="56" t="n"/>
      <c r="K21" s="56" t="n"/>
      <c r="L21" s="56" t="n"/>
      <c r="M21" s="56" t="n"/>
      <c r="N21" s="56" t="n"/>
      <c r="O21" s="56" t="n"/>
    </row>
    <row r="22">
      <c r="A22" s="56" t="inlineStr">
        <is>
          <t>Santé</t>
        </is>
      </c>
      <c r="B22" s="94" t="n">
        <v>100</v>
      </c>
      <c r="C22" s="94" t="n">
        <v>80</v>
      </c>
      <c r="D22" s="94">
        <f>B22-C22</f>
        <v/>
      </c>
      <c r="E22" s="56">
        <f>IF(D22&gt;=0,"✅ OK","⚠️ Dépassement")</f>
        <v/>
      </c>
      <c r="F22" s="56" t="n"/>
      <c r="G22" s="56" t="n"/>
      <c r="H22" s="56" t="n"/>
      <c r="I22" s="56" t="n"/>
      <c r="J22" s="56" t="n"/>
      <c r="K22" s="56" t="n"/>
      <c r="L22" s="56" t="n"/>
      <c r="M22" s="56" t="n"/>
      <c r="N22" s="56" t="n"/>
      <c r="O22" s="56" t="n"/>
    </row>
    <row r="23">
      <c r="A23" s="56" t="inlineStr">
        <is>
          <t>Abonnements</t>
        </is>
      </c>
      <c r="B23" s="94" t="n">
        <v>120</v>
      </c>
      <c r="C23" s="94" t="n">
        <v>132</v>
      </c>
      <c r="D23" s="94">
        <f>B23-C23</f>
        <v/>
      </c>
      <c r="E23" s="56">
        <f>IF(D23&gt;=0,"✅ OK","⚠️ Dépassement")</f>
        <v/>
      </c>
      <c r="F23" s="56" t="n"/>
      <c r="G23" s="56" t="n"/>
      <c r="H23" s="56" t="n"/>
      <c r="I23" s="56" t="n"/>
      <c r="J23" s="56" t="n"/>
      <c r="K23" s="56" t="n"/>
      <c r="L23" s="56" t="n"/>
      <c r="M23" s="56" t="n"/>
      <c r="N23" s="56" t="n"/>
      <c r="O23" s="56" t="n"/>
    </row>
    <row r="24">
      <c r="A24" s="56" t="inlineStr">
        <is>
          <t>Épargne variable</t>
        </is>
      </c>
      <c r="B24" s="94" t="n">
        <v>250</v>
      </c>
      <c r="C24" s="94" t="n">
        <v>300</v>
      </c>
      <c r="D24" s="94">
        <f>B24-C24</f>
        <v/>
      </c>
      <c r="E24" s="56">
        <f>IF(D24&gt;=0,"✅ OK","⚠️ Dépassement")</f>
        <v/>
      </c>
      <c r="F24" s="56" t="n"/>
      <c r="G24" s="56" t="n"/>
      <c r="H24" s="56" t="n"/>
      <c r="I24" s="56" t="n"/>
      <c r="J24" s="56" t="n"/>
      <c r="K24" s="56" t="n"/>
      <c r="L24" s="56" t="n"/>
      <c r="M24" s="56" t="n"/>
      <c r="N24" s="56" t="n"/>
      <c r="O24" s="56" t="n"/>
    </row>
    <row r="25">
      <c r="A25" s="56" t="inlineStr">
        <is>
          <t>Divers</t>
        </is>
      </c>
      <c r="B25" s="94" t="n">
        <v>150</v>
      </c>
      <c r="C25" s="94" t="n">
        <v>90</v>
      </c>
      <c r="D25" s="94">
        <f>B25-C25</f>
        <v/>
      </c>
      <c r="E25" s="56">
        <f>IF(D25&gt;=0,"✅ OK","⚠️ Dépassement")</f>
        <v/>
      </c>
      <c r="F25" s="56" t="n"/>
      <c r="G25" s="56" t="n"/>
      <c r="H25" s="56" t="n"/>
      <c r="I25" s="56" t="n"/>
      <c r="J25" s="56" t="n"/>
      <c r="K25" s="56" t="n"/>
      <c r="L25" s="56" t="n"/>
      <c r="M25" s="56" t="n"/>
      <c r="N25" s="56" t="n"/>
      <c r="O25" s="56" t="n"/>
    </row>
    <row r="26">
      <c r="A26" s="56" t="n"/>
      <c r="B26" s="56" t="n"/>
      <c r="C26" s="56" t="n"/>
      <c r="D26" s="56" t="n"/>
      <c r="E26" s="56" t="n"/>
      <c r="F26" s="56" t="n"/>
      <c r="G26" s="56" t="n"/>
      <c r="H26" s="56" t="n"/>
      <c r="I26" s="56" t="n"/>
      <c r="J26" s="56" t="n"/>
      <c r="K26" s="56" t="n"/>
      <c r="L26" s="56" t="n"/>
      <c r="M26" s="56" t="n"/>
      <c r="N26" s="56" t="n"/>
      <c r="O26" s="56" t="n"/>
    </row>
    <row r="27">
      <c r="A27" s="56" t="n"/>
      <c r="B27" s="56" t="n"/>
      <c r="C27" s="56" t="n"/>
      <c r="D27" s="56" t="n"/>
      <c r="E27" s="56" t="n"/>
      <c r="F27" s="56" t="n"/>
      <c r="G27" s="56" t="n"/>
      <c r="H27" s="56" t="n"/>
      <c r="I27" s="56" t="n"/>
      <c r="J27" s="56" t="n"/>
      <c r="K27" s="56" t="n"/>
      <c r="L27" s="56" t="n"/>
      <c r="M27" s="56" t="n"/>
      <c r="N27" s="56" t="n"/>
      <c r="O27" s="56" t="n"/>
    </row>
    <row r="28">
      <c r="A28" s="56" t="n"/>
      <c r="B28" s="56" t="n"/>
      <c r="C28" s="56" t="n"/>
      <c r="D28" s="56" t="n"/>
      <c r="E28" s="56" t="n"/>
      <c r="F28" s="56" t="n"/>
      <c r="G28" s="56" t="n"/>
      <c r="H28" s="56" t="n"/>
      <c r="I28" s="56" t="n"/>
      <c r="J28" s="56" t="n"/>
      <c r="K28" s="56" t="n"/>
      <c r="L28" s="56" t="n"/>
      <c r="M28" s="56" t="n"/>
      <c r="N28" s="56" t="n"/>
      <c r="O28" s="56" t="n"/>
    </row>
    <row r="29">
      <c r="A29" s="56" t="n"/>
      <c r="B29" s="56" t="n"/>
      <c r="C29" s="56" t="n"/>
      <c r="D29" s="56" t="n"/>
      <c r="E29" s="56" t="n"/>
      <c r="F29" s="56" t="n"/>
      <c r="G29" s="56" t="n"/>
      <c r="H29" s="56" t="n"/>
      <c r="I29" s="56" t="n"/>
      <c r="J29" s="56" t="n"/>
      <c r="K29" s="56" t="n"/>
      <c r="L29" s="56" t="n"/>
      <c r="M29" s="56" t="n"/>
      <c r="N29" s="56" t="n"/>
      <c r="O29" s="56" t="n"/>
    </row>
    <row r="30">
      <c r="A30" s="56" t="n"/>
      <c r="B30" s="56" t="n"/>
      <c r="C30" s="56" t="n"/>
      <c r="D30" s="56" t="n"/>
      <c r="E30" s="56" t="n"/>
      <c r="F30" s="56" t="n"/>
      <c r="G30" s="56" t="n"/>
      <c r="H30" s="56" t="n"/>
      <c r="I30" s="56" t="n"/>
      <c r="J30" s="56" t="n"/>
      <c r="K30" s="56" t="n"/>
      <c r="L30" s="56" t="n"/>
      <c r="M30" s="56" t="n"/>
      <c r="N30" s="56" t="n"/>
      <c r="O30" s="56" t="n"/>
    </row>
    <row r="31">
      <c r="A31" s="56" t="n"/>
      <c r="B31" s="56" t="n"/>
      <c r="C31" s="56" t="n"/>
      <c r="D31" s="56" t="n"/>
      <c r="E31" s="56" t="n"/>
      <c r="F31" s="56" t="n"/>
      <c r="G31" s="56" t="n"/>
      <c r="H31" s="56" t="n"/>
      <c r="I31" s="56" t="n"/>
      <c r="J31" s="56" t="n"/>
      <c r="K31" s="56" t="n"/>
      <c r="L31" s="56" t="n"/>
      <c r="M31" s="56" t="n"/>
      <c r="N31" s="56" t="n"/>
      <c r="O31" s="56" t="n"/>
    </row>
    <row r="32">
      <c r="A32" s="56" t="n"/>
      <c r="B32" s="56" t="n"/>
      <c r="C32" s="56" t="n"/>
      <c r="D32" s="56" t="n"/>
      <c r="E32" s="56" t="n"/>
      <c r="F32" s="56" t="n"/>
      <c r="G32" s="56" t="n"/>
      <c r="H32" s="56" t="n"/>
      <c r="I32" s="56" t="n"/>
      <c r="J32" s="56" t="n"/>
      <c r="K32" s="56" t="n"/>
      <c r="L32" s="56" t="n"/>
      <c r="M32" s="56" t="n"/>
      <c r="N32" s="56" t="n"/>
      <c r="O32" s="56" t="n"/>
    </row>
    <row r="33">
      <c r="A33" s="56" t="n"/>
      <c r="B33" s="56" t="n"/>
      <c r="C33" s="56" t="n"/>
      <c r="D33" s="56" t="n"/>
      <c r="E33" s="56" t="n"/>
      <c r="F33" s="56" t="n"/>
      <c r="G33" s="56" t="n"/>
      <c r="H33" s="56" t="n"/>
      <c r="I33" s="56" t="n"/>
      <c r="J33" s="56" t="n"/>
      <c r="K33" s="56" t="n"/>
      <c r="L33" s="56" t="n"/>
      <c r="M33" s="56" t="n"/>
      <c r="N33" s="56" t="n"/>
      <c r="O33" s="56" t="n"/>
    </row>
    <row r="34">
      <c r="A34" s="56" t="n"/>
      <c r="B34" s="56" t="n"/>
      <c r="C34" s="56" t="n"/>
      <c r="D34" s="56" t="n"/>
      <c r="E34" s="56" t="n"/>
      <c r="F34" s="56" t="n"/>
      <c r="G34" s="56" t="n"/>
      <c r="H34" s="56" t="n"/>
      <c r="I34" s="56" t="n"/>
      <c r="J34" s="56" t="n"/>
      <c r="K34" s="56" t="n"/>
      <c r="L34" s="56" t="n"/>
      <c r="M34" s="56" t="n"/>
      <c r="N34" s="56" t="n"/>
      <c r="O34" s="56" t="n"/>
    </row>
    <row r="35">
      <c r="A35" s="56" t="n"/>
      <c r="B35" s="56" t="n"/>
      <c r="C35" s="56" t="n"/>
      <c r="D35" s="56" t="n"/>
      <c r="E35" s="56" t="n"/>
      <c r="F35" s="56" t="n"/>
      <c r="G35" s="56" t="n"/>
      <c r="H35" s="56" t="n"/>
      <c r="I35" s="56" t="n"/>
      <c r="J35" s="56" t="n"/>
      <c r="K35" s="56" t="n"/>
      <c r="L35" s="56" t="n"/>
      <c r="M35" s="56" t="n"/>
      <c r="N35" s="56" t="n"/>
      <c r="O35" s="56" t="n"/>
    </row>
    <row r="36">
      <c r="A36" s="56" t="n"/>
      <c r="B36" s="56" t="n"/>
      <c r="C36" s="56" t="n"/>
      <c r="D36" s="56" t="n"/>
      <c r="E36" s="56" t="n"/>
      <c r="F36" s="56" t="n"/>
      <c r="G36" s="56" t="n"/>
      <c r="H36" s="56" t="n"/>
      <c r="I36" s="56" t="n"/>
      <c r="J36" s="56" t="n"/>
      <c r="K36" s="56" t="n"/>
      <c r="L36" s="56" t="n"/>
      <c r="M36" s="56" t="n"/>
      <c r="N36" s="56" t="n"/>
      <c r="O36" s="56" t="n"/>
    </row>
    <row r="37">
      <c r="A37" s="56" t="n"/>
      <c r="B37" s="56" t="n"/>
      <c r="C37" s="56" t="n"/>
      <c r="D37" s="56" t="n"/>
      <c r="E37" s="56" t="n"/>
      <c r="F37" s="56" t="n"/>
      <c r="G37" s="56" t="n"/>
      <c r="H37" s="56" t="n"/>
      <c r="I37" s="56" t="n"/>
      <c r="J37" s="56" t="n"/>
      <c r="K37" s="56" t="n"/>
      <c r="L37" s="56" t="n"/>
      <c r="M37" s="56" t="n"/>
      <c r="N37" s="56" t="n"/>
      <c r="O37" s="56" t="n"/>
    </row>
    <row r="38">
      <c r="A38" s="56" t="n"/>
      <c r="B38" s="56" t="n"/>
      <c r="C38" s="56" t="n"/>
      <c r="D38" s="56" t="n"/>
      <c r="E38" s="56" t="n"/>
      <c r="F38" s="56" t="n"/>
      <c r="G38" s="56" t="n"/>
      <c r="H38" s="56" t="n"/>
      <c r="I38" s="56" t="n"/>
      <c r="J38" s="56" t="n"/>
      <c r="K38" s="56" t="n"/>
      <c r="L38" s="56" t="n"/>
      <c r="M38" s="56" t="n"/>
      <c r="N38" s="56" t="n"/>
      <c r="O38" s="56" t="n"/>
    </row>
    <row r="39">
      <c r="A39" s="56" t="n"/>
      <c r="B39" s="56" t="n"/>
      <c r="C39" s="56" t="n"/>
      <c r="D39" s="56" t="n"/>
      <c r="E39" s="56" t="n"/>
      <c r="F39" s="56" t="n"/>
      <c r="G39" s="56" t="n"/>
      <c r="H39" s="56" t="n"/>
      <c r="I39" s="56" t="n"/>
      <c r="J39" s="56" t="n"/>
      <c r="K39" s="56" t="n"/>
      <c r="L39" s="56" t="n"/>
      <c r="M39" s="56" t="n"/>
      <c r="N39" s="56" t="n"/>
      <c r="O39" s="56" t="n"/>
    </row>
    <row r="40">
      <c r="A40" s="56" t="n"/>
      <c r="B40" s="56" t="n"/>
      <c r="C40" s="56" t="n"/>
      <c r="D40" s="56" t="n"/>
      <c r="E40" s="56" t="n"/>
      <c r="F40" s="56" t="n"/>
      <c r="G40" s="56" t="n"/>
      <c r="H40" s="56" t="n"/>
      <c r="I40" s="56" t="n"/>
      <c r="J40" s="56" t="n"/>
      <c r="K40" s="56" t="n"/>
      <c r="L40" s="56" t="n"/>
      <c r="M40" s="56" t="n"/>
      <c r="N40" s="56" t="n"/>
      <c r="O40" s="56" t="n"/>
    </row>
    <row r="41">
      <c r="A41" s="56" t="n"/>
      <c r="B41" s="56" t="n"/>
      <c r="C41" s="56" t="n"/>
      <c r="D41" s="56" t="n"/>
      <c r="E41" s="56" t="n"/>
      <c r="F41" s="56" t="n"/>
      <c r="G41" s="56" t="n"/>
      <c r="H41" s="56" t="n"/>
      <c r="I41" s="56" t="n"/>
      <c r="J41" s="56" t="n"/>
      <c r="K41" s="56" t="n"/>
      <c r="L41" s="56" t="n"/>
      <c r="M41" s="56" t="n"/>
      <c r="N41" s="56" t="n"/>
      <c r="O41" s="56" t="n"/>
    </row>
    <row r="42">
      <c r="A42" s="56" t="n"/>
      <c r="B42" s="56" t="n"/>
      <c r="C42" s="56" t="n"/>
      <c r="D42" s="56" t="n"/>
      <c r="E42" s="56" t="n"/>
      <c r="F42" s="56" t="n"/>
      <c r="G42" s="56" t="n"/>
      <c r="H42" s="56" t="n"/>
      <c r="I42" s="56" t="n"/>
      <c r="J42" s="56" t="n"/>
      <c r="K42" s="56" t="n"/>
      <c r="L42" s="56" t="n"/>
      <c r="M42" s="56" t="n"/>
      <c r="N42" s="56" t="n"/>
      <c r="O42" s="56" t="n"/>
    </row>
    <row r="43">
      <c r="A43" s="56" t="n"/>
      <c r="B43" s="56" t="n"/>
      <c r="C43" s="56" t="n"/>
      <c r="D43" s="56" t="n"/>
      <c r="E43" s="56" t="n"/>
      <c r="F43" s="56" t="n"/>
      <c r="G43" s="56" t="n"/>
      <c r="H43" s="56" t="n"/>
      <c r="I43" s="56" t="n"/>
      <c r="J43" s="56" t="n"/>
      <c r="K43" s="56" t="n"/>
      <c r="L43" s="56" t="n"/>
      <c r="M43" s="56" t="n"/>
      <c r="N43" s="56" t="n"/>
      <c r="O43" s="56" t="n"/>
    </row>
    <row r="44">
      <c r="A44" s="56" t="n"/>
      <c r="B44" s="56" t="n"/>
      <c r="C44" s="56" t="n"/>
      <c r="D44" s="56" t="n"/>
      <c r="E44" s="56" t="n"/>
      <c r="F44" s="56" t="n"/>
      <c r="G44" s="56" t="n"/>
      <c r="H44" s="56" t="n"/>
      <c r="I44" s="56" t="n"/>
      <c r="J44" s="56" t="n"/>
      <c r="K44" s="56" t="n"/>
      <c r="L44" s="56" t="n"/>
      <c r="M44" s="56" t="n"/>
      <c r="N44" s="56" t="n"/>
      <c r="O44" s="56" t="n"/>
    </row>
    <row r="45">
      <c r="A45" s="56" t="n"/>
      <c r="B45" s="56" t="n"/>
      <c r="C45" s="56" t="n"/>
      <c r="D45" s="56" t="n"/>
      <c r="E45" s="56" t="n"/>
      <c r="F45" s="56" t="n"/>
      <c r="G45" s="56" t="n"/>
      <c r="H45" s="56" t="n"/>
      <c r="I45" s="56" t="n"/>
      <c r="J45" s="56" t="n"/>
      <c r="K45" s="56" t="n"/>
      <c r="L45" s="56" t="n"/>
      <c r="M45" s="56" t="n"/>
      <c r="N45" s="56" t="n"/>
      <c r="O45" s="56" t="n"/>
    </row>
  </sheetData>
  <mergeCells count="4">
    <mergeCell ref="A1:O2"/>
    <mergeCell ref="G5:K5"/>
    <mergeCell ref="A3:O3"/>
    <mergeCell ref="A5:E5"/>
  </mergeCells>
  <conditionalFormatting sqref="D16:D25">
    <cfRule type="colorScale" priority="1">
      <colorScale>
        <cfvo type="min"/>
        <cfvo type="percentile" val="50"/>
        <cfvo type="max"/>
        <color rgb="00FCA5A5"/>
        <color rgb="00FDE68A"/>
        <color rgb="0086EFAC"/>
      </colorScale>
    </cfRule>
  </conditionalFormatting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L36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>
      <c r="A1" s="88" t="inlineStr">
        <is>
          <t>NeoBudget — Revenus &amp; Cash-In</t>
        </is>
      </c>
      <c r="B1" s="51" t="n"/>
      <c r="C1" s="51" t="n"/>
      <c r="D1" s="51" t="n"/>
      <c r="E1" s="51" t="n"/>
      <c r="F1" s="51" t="n"/>
      <c r="G1" s="51" t="n"/>
      <c r="H1" s="51" t="n"/>
      <c r="I1" s="51" t="n"/>
      <c r="J1" s="51" t="n"/>
      <c r="K1" s="51" t="n"/>
      <c r="L1" s="52" t="n"/>
    </row>
    <row r="2">
      <c r="A2" s="53" t="n"/>
      <c r="B2" s="54" t="n"/>
      <c r="C2" s="54" t="n"/>
      <c r="D2" s="54" t="n"/>
      <c r="E2" s="54" t="n"/>
      <c r="F2" s="54" t="n"/>
      <c r="G2" s="54" t="n"/>
      <c r="H2" s="54" t="n"/>
      <c r="I2" s="54" t="n"/>
      <c r="J2" s="54" t="n"/>
      <c r="K2" s="54" t="n"/>
      <c r="L2" s="55" t="n"/>
    </row>
    <row r="3">
      <c r="A3" s="89" t="inlineStr">
        <is>
          <t>Suivre salaires, missions, aides, remboursements et revenus secondaires.</t>
        </is>
      </c>
      <c r="B3" s="90" t="n"/>
      <c r="C3" s="90" t="n"/>
      <c r="D3" s="90" t="n"/>
      <c r="E3" s="90" t="n"/>
      <c r="F3" s="90" t="n"/>
      <c r="G3" s="90" t="n"/>
      <c r="H3" s="90" t="n"/>
      <c r="I3" s="90" t="n"/>
      <c r="J3" s="90" t="n"/>
      <c r="K3" s="90" t="n"/>
      <c r="L3" s="91" t="n"/>
    </row>
    <row r="4">
      <c r="A4" s="56" t="n"/>
      <c r="B4" s="56" t="n"/>
      <c r="C4" s="56" t="n"/>
      <c r="D4" s="56" t="n"/>
      <c r="E4" s="56" t="n"/>
      <c r="F4" s="56" t="n"/>
      <c r="G4" s="56" t="n"/>
      <c r="H4" s="56" t="n"/>
      <c r="I4" s="56" t="n"/>
      <c r="J4" s="56" t="n"/>
      <c r="K4" s="56" t="n"/>
      <c r="L4" s="56" t="n"/>
    </row>
    <row r="5">
      <c r="A5" s="68" t="inlineStr">
        <is>
          <t>Date</t>
        </is>
      </c>
      <c r="B5" s="68" t="inlineStr">
        <is>
          <t>Source</t>
        </is>
      </c>
      <c r="C5" s="68" t="inlineStr">
        <is>
          <t>Type</t>
        </is>
      </c>
      <c r="D5" s="68" t="inlineStr">
        <is>
          <t>Montant</t>
        </is>
      </c>
      <c r="E5" s="68" t="inlineStr">
        <is>
          <t>Récurrent</t>
        </is>
      </c>
      <c r="F5" s="68" t="inlineStr">
        <is>
          <t>Commentaire</t>
        </is>
      </c>
      <c r="G5" s="56" t="n"/>
      <c r="H5" s="74" t="inlineStr">
        <is>
          <t>Synthèse Revenus</t>
        </is>
      </c>
      <c r="I5" s="90" t="n"/>
      <c r="J5" s="90" t="n"/>
      <c r="K5" s="91" t="n"/>
      <c r="L5" s="56" t="n"/>
    </row>
    <row r="6">
      <c r="A6" s="56" t="inlineStr">
        <is>
          <t>01/05/2026</t>
        </is>
      </c>
      <c r="B6" s="56" t="inlineStr">
        <is>
          <t>Salaire</t>
        </is>
      </c>
      <c r="C6" s="56" t="inlineStr">
        <is>
          <t>Principal</t>
        </is>
      </c>
      <c r="D6" s="94" t="n">
        <v>3000</v>
      </c>
      <c r="E6" s="56" t="inlineStr">
        <is>
          <t>Oui</t>
        </is>
      </c>
      <c r="F6" s="56" t="inlineStr">
        <is>
          <t>Revenu net mensuel</t>
        </is>
      </c>
      <c r="G6" s="56" t="n"/>
      <c r="H6" s="56" t="n"/>
      <c r="I6" s="56" t="n"/>
      <c r="J6" s="56" t="n"/>
      <c r="K6" s="56" t="n"/>
      <c r="L6" s="56" t="n"/>
    </row>
    <row r="7">
      <c r="A7" s="56" t="inlineStr">
        <is>
          <t>08/05/2026</t>
        </is>
      </c>
      <c r="B7" s="56" t="inlineStr">
        <is>
          <t>Freelance design</t>
        </is>
      </c>
      <c r="C7" s="56" t="inlineStr">
        <is>
          <t>Side income</t>
        </is>
      </c>
      <c r="D7" s="94" t="n">
        <v>220</v>
      </c>
      <c r="E7" s="56" t="inlineStr">
        <is>
          <t>Non</t>
        </is>
      </c>
      <c r="F7" s="56" t="inlineStr">
        <is>
          <t>Mission ponctuelle</t>
        </is>
      </c>
      <c r="G7" s="56" t="n"/>
      <c r="H7" s="92" t="inlineStr">
        <is>
          <t>Total revenus</t>
        </is>
      </c>
      <c r="I7" s="94">
        <f>SUM(D6:D30)</f>
        <v/>
      </c>
      <c r="J7" s="56" t="n"/>
      <c r="K7" s="56" t="n"/>
      <c r="L7" s="56" t="n"/>
    </row>
    <row r="8">
      <c r="A8" s="56" t="inlineStr">
        <is>
          <t>12/05/2026</t>
        </is>
      </c>
      <c r="B8" s="56" t="inlineStr">
        <is>
          <t>Remboursement</t>
        </is>
      </c>
      <c r="C8" s="56" t="inlineStr">
        <is>
          <t>Cash back</t>
        </is>
      </c>
      <c r="D8" s="94" t="n">
        <v>60</v>
      </c>
      <c r="E8" s="56" t="inlineStr">
        <is>
          <t>Non</t>
        </is>
      </c>
      <c r="F8" s="56" t="inlineStr">
        <is>
          <t>Achat retourné</t>
        </is>
      </c>
      <c r="G8" s="56" t="n"/>
      <c r="H8" s="92" t="inlineStr">
        <is>
          <t>Revenus récurrents</t>
        </is>
      </c>
      <c r="I8" s="94">
        <f>SUMIF(E6:E30,"Oui",D6:D30)</f>
        <v/>
      </c>
      <c r="J8" s="56" t="n"/>
      <c r="K8" s="56" t="n"/>
      <c r="L8" s="56" t="n"/>
    </row>
    <row r="9">
      <c r="A9" s="56" t="inlineStr">
        <is>
          <t>18/05/2026</t>
        </is>
      </c>
      <c r="B9" s="56" t="inlineStr">
        <is>
          <t>Cours en ligne</t>
        </is>
      </c>
      <c r="C9" s="56" t="inlineStr">
        <is>
          <t>Side income</t>
        </is>
      </c>
      <c r="D9" s="94" t="n">
        <v>180</v>
      </c>
      <c r="E9" s="56" t="inlineStr">
        <is>
          <t>Non</t>
        </is>
      </c>
      <c r="F9" s="56" t="inlineStr">
        <is>
          <t>Mini revenu digital</t>
        </is>
      </c>
      <c r="G9" s="56" t="n"/>
      <c r="H9" s="92" t="inlineStr">
        <is>
          <t>Revenus secondaires</t>
        </is>
      </c>
      <c r="I9" s="94">
        <f>SUMIF(C6:C30,"Side income",D6:D30)</f>
        <v/>
      </c>
      <c r="J9" s="56" t="n"/>
      <c r="K9" s="56" t="n"/>
      <c r="L9" s="56" t="n"/>
    </row>
    <row r="10">
      <c r="A10" s="56" t="inlineStr">
        <is>
          <t>25/05/2026</t>
        </is>
      </c>
      <c r="B10" s="56" t="inlineStr">
        <is>
          <t>Aide familiale</t>
        </is>
      </c>
      <c r="C10" s="56" t="inlineStr">
        <is>
          <t>Aide</t>
        </is>
      </c>
      <c r="D10" s="94" t="n">
        <v>100</v>
      </c>
      <c r="E10" s="56" t="inlineStr">
        <is>
          <t>Oui</t>
        </is>
      </c>
      <c r="F10" s="56" t="inlineStr">
        <is>
          <t>Soutien régulier</t>
        </is>
      </c>
      <c r="G10" s="56" t="n"/>
      <c r="H10" s="92" t="inlineStr">
        <is>
          <t>Part side income</t>
        </is>
      </c>
      <c r="I10" s="96">
        <f>I9/I7</f>
        <v/>
      </c>
      <c r="J10" s="56" t="n"/>
      <c r="K10" s="56" t="n"/>
      <c r="L10" s="56" t="n"/>
    </row>
    <row r="11">
      <c r="A11" s="56" t="n"/>
      <c r="B11" s="56" t="n"/>
      <c r="C11" s="56" t="n"/>
      <c r="D11" s="56" t="n"/>
      <c r="E11" s="56" t="n"/>
      <c r="F11" s="56" t="n"/>
      <c r="G11" s="56" t="n"/>
      <c r="H11" s="56" t="n"/>
      <c r="I11" s="56" t="n"/>
      <c r="J11" s="56" t="n"/>
      <c r="K11" s="56" t="n"/>
      <c r="L11" s="56" t="n"/>
    </row>
    <row r="12">
      <c r="A12" s="56" t="n"/>
      <c r="B12" s="56" t="n"/>
      <c r="C12" s="56" t="n"/>
      <c r="D12" s="56" t="n"/>
      <c r="E12" s="56" t="n"/>
      <c r="F12" s="56" t="n"/>
      <c r="G12" s="56" t="n"/>
      <c r="H12" s="56" t="n"/>
      <c r="I12" s="56" t="n"/>
      <c r="J12" s="56" t="n"/>
      <c r="K12" s="56" t="n"/>
      <c r="L12" s="56" t="n"/>
    </row>
    <row r="13">
      <c r="A13" s="56" t="n"/>
      <c r="B13" s="56" t="n"/>
      <c r="C13" s="56" t="n"/>
      <c r="D13" s="56" t="n"/>
      <c r="E13" s="56" t="n"/>
      <c r="F13" s="56" t="n"/>
      <c r="G13" s="56" t="n"/>
      <c r="H13" s="56" t="n"/>
      <c r="I13" s="56" t="n"/>
      <c r="J13" s="56" t="n"/>
      <c r="K13" s="56" t="n"/>
      <c r="L13" s="56" t="n"/>
    </row>
    <row r="14">
      <c r="A14" s="56" t="n"/>
      <c r="B14" s="56" t="n"/>
      <c r="C14" s="56" t="n"/>
      <c r="D14" s="56" t="n"/>
      <c r="E14" s="56" t="n"/>
      <c r="F14" s="56" t="n"/>
      <c r="G14" s="56" t="n"/>
      <c r="H14" s="56" t="n"/>
      <c r="I14" s="56" t="n"/>
      <c r="J14" s="56" t="n"/>
      <c r="K14" s="56" t="n"/>
      <c r="L14" s="56" t="n"/>
    </row>
    <row r="15">
      <c r="A15" s="56" t="n"/>
      <c r="B15" s="56" t="n"/>
      <c r="C15" s="56" t="n"/>
      <c r="D15" s="56" t="n"/>
      <c r="E15" s="56" t="n"/>
      <c r="F15" s="56" t="n"/>
      <c r="G15" s="56" t="n"/>
      <c r="H15" s="56" t="n"/>
      <c r="I15" s="56" t="n"/>
      <c r="J15" s="56" t="n"/>
      <c r="K15" s="56" t="n"/>
      <c r="L15" s="56" t="n"/>
    </row>
    <row r="16">
      <c r="A16" s="56" t="n"/>
      <c r="B16" s="56" t="n"/>
      <c r="C16" s="56" t="n"/>
      <c r="D16" s="56" t="n"/>
      <c r="E16" s="56" t="n"/>
      <c r="F16" s="56" t="n"/>
      <c r="G16" s="56" t="n"/>
      <c r="H16" s="56" t="n"/>
      <c r="I16" s="56" t="n"/>
      <c r="J16" s="56" t="n"/>
      <c r="K16" s="56" t="n"/>
      <c r="L16" s="56" t="n"/>
    </row>
    <row r="17">
      <c r="A17" s="56" t="n"/>
      <c r="B17" s="56" t="n"/>
      <c r="C17" s="56" t="n"/>
      <c r="D17" s="56" t="n"/>
      <c r="E17" s="56" t="n"/>
      <c r="F17" s="56" t="n"/>
      <c r="G17" s="56" t="n"/>
      <c r="H17" s="56" t="n"/>
      <c r="I17" s="56" t="n"/>
      <c r="J17" s="56" t="n"/>
      <c r="K17" s="56" t="n"/>
      <c r="L17" s="56" t="n"/>
    </row>
    <row r="18">
      <c r="A18" s="56" t="n"/>
      <c r="B18" s="56" t="n"/>
      <c r="C18" s="56" t="n"/>
      <c r="D18" s="56" t="n"/>
      <c r="E18" s="56" t="n"/>
      <c r="F18" s="56" t="n"/>
      <c r="G18" s="56" t="n"/>
      <c r="H18" s="56" t="n"/>
      <c r="I18" s="56" t="n"/>
      <c r="J18" s="56" t="n"/>
      <c r="K18" s="56" t="n"/>
      <c r="L18" s="56" t="n"/>
    </row>
    <row r="19">
      <c r="A19" s="56" t="n"/>
      <c r="B19" s="56" t="n"/>
      <c r="C19" s="56" t="n"/>
      <c r="D19" s="56" t="n"/>
      <c r="E19" s="56" t="n"/>
      <c r="F19" s="56" t="n"/>
      <c r="G19" s="56" t="n"/>
      <c r="H19" s="56" t="n"/>
      <c r="I19" s="56" t="n"/>
      <c r="J19" s="56" t="n"/>
      <c r="K19" s="56" t="n"/>
      <c r="L19" s="56" t="n"/>
    </row>
    <row r="20">
      <c r="A20" s="56" t="n"/>
      <c r="B20" s="56" t="n"/>
      <c r="C20" s="56" t="n"/>
      <c r="D20" s="56" t="n"/>
      <c r="E20" s="56" t="n"/>
      <c r="F20" s="56" t="n"/>
      <c r="G20" s="56" t="n"/>
      <c r="H20" s="56" t="n"/>
      <c r="I20" s="56" t="n"/>
      <c r="J20" s="56" t="n"/>
      <c r="K20" s="56" t="n"/>
      <c r="L20" s="56" t="n"/>
    </row>
    <row r="21">
      <c r="A21" s="56" t="n"/>
      <c r="B21" s="56" t="n"/>
      <c r="C21" s="56" t="n"/>
      <c r="D21" s="56" t="n"/>
      <c r="E21" s="56" t="n"/>
      <c r="F21" s="56" t="n"/>
      <c r="G21" s="56" t="n"/>
      <c r="H21" s="56" t="n"/>
      <c r="I21" s="56" t="n"/>
      <c r="J21" s="56" t="n"/>
      <c r="K21" s="56" t="n"/>
      <c r="L21" s="56" t="n"/>
    </row>
    <row r="22">
      <c r="A22" s="56" t="n"/>
      <c r="B22" s="56" t="n"/>
      <c r="C22" s="56" t="n"/>
      <c r="D22" s="56" t="n"/>
      <c r="E22" s="56" t="n"/>
      <c r="F22" s="56" t="n"/>
      <c r="G22" s="56" t="n"/>
      <c r="H22" s="56" t="n"/>
      <c r="I22" s="56" t="n"/>
      <c r="J22" s="56" t="n"/>
      <c r="K22" s="56" t="n"/>
      <c r="L22" s="56" t="n"/>
    </row>
    <row r="23">
      <c r="A23" s="56" t="n"/>
      <c r="B23" s="56" t="n"/>
      <c r="C23" s="56" t="n"/>
      <c r="D23" s="56" t="n"/>
      <c r="E23" s="56" t="n"/>
      <c r="F23" s="56" t="n"/>
      <c r="G23" s="56" t="n"/>
      <c r="H23" s="56" t="n"/>
      <c r="I23" s="56" t="n"/>
      <c r="J23" s="56" t="n"/>
      <c r="K23" s="56" t="n"/>
      <c r="L23" s="56" t="n"/>
    </row>
    <row r="24">
      <c r="A24" s="56" t="n"/>
      <c r="B24" s="56" t="n"/>
      <c r="C24" s="56" t="n"/>
      <c r="D24" s="56" t="n"/>
      <c r="E24" s="56" t="n"/>
      <c r="F24" s="56" t="n"/>
      <c r="G24" s="56" t="n"/>
      <c r="H24" s="56" t="n"/>
      <c r="I24" s="56" t="n"/>
      <c r="J24" s="56" t="n"/>
      <c r="K24" s="56" t="n"/>
      <c r="L24" s="56" t="n"/>
    </row>
    <row r="25">
      <c r="A25" s="56" t="n"/>
      <c r="B25" s="56" t="n"/>
      <c r="C25" s="56" t="n"/>
      <c r="D25" s="56" t="n"/>
      <c r="E25" s="56" t="n"/>
      <c r="F25" s="56" t="n"/>
      <c r="G25" s="56" t="n"/>
      <c r="H25" s="56" t="n"/>
      <c r="I25" s="56" t="n"/>
      <c r="J25" s="56" t="n"/>
      <c r="K25" s="56" t="n"/>
      <c r="L25" s="56" t="n"/>
    </row>
    <row r="26">
      <c r="A26" s="56" t="n"/>
      <c r="B26" s="56" t="n"/>
      <c r="C26" s="56" t="n"/>
      <c r="D26" s="56" t="n"/>
      <c r="E26" s="56" t="n"/>
      <c r="F26" s="56" t="n"/>
      <c r="G26" s="56" t="n"/>
      <c r="H26" s="56" t="n"/>
      <c r="I26" s="56" t="n"/>
      <c r="J26" s="56" t="n"/>
      <c r="K26" s="56" t="n"/>
      <c r="L26" s="56" t="n"/>
    </row>
    <row r="27">
      <c r="A27" s="56" t="n"/>
      <c r="B27" s="56" t="n"/>
      <c r="C27" s="56" t="n"/>
      <c r="D27" s="56" t="n"/>
      <c r="E27" s="56" t="n"/>
      <c r="F27" s="56" t="n"/>
      <c r="G27" s="56" t="n"/>
      <c r="H27" s="56" t="n"/>
      <c r="I27" s="56" t="n"/>
      <c r="J27" s="56" t="n"/>
      <c r="K27" s="56" t="n"/>
      <c r="L27" s="56" t="n"/>
    </row>
    <row r="28">
      <c r="A28" s="56" t="n"/>
      <c r="B28" s="56" t="n"/>
      <c r="C28" s="56" t="n"/>
      <c r="D28" s="56" t="n"/>
      <c r="E28" s="56" t="n"/>
      <c r="F28" s="56" t="n"/>
      <c r="G28" s="56" t="n"/>
      <c r="H28" s="56" t="n"/>
      <c r="I28" s="56" t="n"/>
      <c r="J28" s="56" t="n"/>
      <c r="K28" s="56" t="n"/>
      <c r="L28" s="56" t="n"/>
    </row>
    <row r="29">
      <c r="A29" s="56" t="n"/>
      <c r="B29" s="56" t="n"/>
      <c r="C29" s="56" t="n"/>
      <c r="D29" s="56" t="n"/>
      <c r="E29" s="56" t="n"/>
      <c r="F29" s="56" t="n"/>
      <c r="G29" s="56" t="n"/>
      <c r="H29" s="56" t="n"/>
      <c r="I29" s="56" t="n"/>
      <c r="J29" s="56" t="n"/>
      <c r="K29" s="56" t="n"/>
      <c r="L29" s="56" t="n"/>
    </row>
    <row r="30">
      <c r="A30" s="56" t="n"/>
      <c r="B30" s="56" t="n"/>
      <c r="C30" s="56" t="n"/>
      <c r="D30" s="56" t="n"/>
      <c r="E30" s="56" t="n"/>
      <c r="F30" s="56" t="n"/>
      <c r="G30" s="56" t="n"/>
      <c r="H30" s="56" t="n"/>
      <c r="I30" s="56" t="n"/>
      <c r="J30" s="56" t="n"/>
      <c r="K30" s="56" t="n"/>
      <c r="L30" s="56" t="n"/>
    </row>
    <row r="31">
      <c r="A31" s="56" t="n"/>
      <c r="B31" s="56" t="n"/>
      <c r="C31" s="56" t="n"/>
      <c r="D31" s="56" t="n"/>
      <c r="E31" s="56" t="n"/>
      <c r="F31" s="56" t="n"/>
      <c r="G31" s="56" t="n"/>
      <c r="H31" s="56" t="n"/>
      <c r="I31" s="56" t="n"/>
      <c r="J31" s="56" t="n"/>
      <c r="K31" s="56" t="n"/>
      <c r="L31" s="56" t="n"/>
    </row>
    <row r="32">
      <c r="A32" s="56" t="n"/>
      <c r="B32" s="56" t="n"/>
      <c r="C32" s="56" t="n"/>
      <c r="D32" s="56" t="n"/>
      <c r="E32" s="56" t="n"/>
      <c r="F32" s="56" t="n"/>
      <c r="G32" s="56" t="n"/>
      <c r="H32" s="56" t="n"/>
      <c r="I32" s="56" t="n"/>
      <c r="J32" s="56" t="n"/>
      <c r="K32" s="56" t="n"/>
      <c r="L32" s="56" t="n"/>
    </row>
    <row r="33">
      <c r="A33" s="56" t="n"/>
      <c r="B33" s="56" t="n"/>
      <c r="C33" s="56" t="n"/>
      <c r="D33" s="56" t="n"/>
      <c r="E33" s="56" t="n"/>
      <c r="F33" s="56" t="n"/>
      <c r="G33" s="56" t="n"/>
      <c r="H33" s="56" t="n"/>
      <c r="I33" s="56" t="n"/>
      <c r="J33" s="56" t="n"/>
      <c r="K33" s="56" t="n"/>
      <c r="L33" s="56" t="n"/>
    </row>
    <row r="34">
      <c r="A34" s="56" t="n"/>
      <c r="B34" s="56" t="n"/>
      <c r="C34" s="56" t="n"/>
      <c r="D34" s="56" t="n"/>
      <c r="E34" s="56" t="n"/>
      <c r="F34" s="56" t="n"/>
      <c r="G34" s="56" t="n"/>
      <c r="H34" s="56" t="n"/>
      <c r="I34" s="56" t="n"/>
      <c r="J34" s="56" t="n"/>
      <c r="K34" s="56" t="n"/>
      <c r="L34" s="56" t="n"/>
    </row>
    <row r="35">
      <c r="A35" s="56" t="n"/>
      <c r="B35" s="56" t="n"/>
      <c r="C35" s="56" t="n"/>
      <c r="D35" s="56" t="n"/>
      <c r="E35" s="56" t="n"/>
      <c r="F35" s="56" t="n"/>
      <c r="G35" s="56" t="n"/>
      <c r="H35" s="56" t="n"/>
      <c r="I35" s="56" t="n"/>
      <c r="J35" s="56" t="n"/>
      <c r="K35" s="56" t="n"/>
      <c r="L35" s="56" t="n"/>
    </row>
    <row r="36">
      <c r="A36" s="56" t="n"/>
      <c r="B36" s="56" t="n"/>
      <c r="C36" s="56" t="n"/>
      <c r="D36" s="56" t="n"/>
      <c r="E36" s="56" t="n"/>
      <c r="F36" s="56" t="n"/>
      <c r="G36" s="56" t="n"/>
      <c r="H36" s="56" t="n"/>
      <c r="I36" s="56" t="n"/>
      <c r="J36" s="56" t="n"/>
      <c r="K36" s="56" t="n"/>
      <c r="L36" s="56" t="n"/>
    </row>
  </sheetData>
  <mergeCells count="3">
    <mergeCell ref="A3:L3"/>
    <mergeCell ref="H5:K5"/>
    <mergeCell ref="A1:L2"/>
  </mergeCells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N42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</cols>
  <sheetData>
    <row r="1">
      <c r="A1" s="88" t="inlineStr">
        <is>
          <t>NeoBudget — Objectifs Smart</t>
        </is>
      </c>
      <c r="B1" s="51" t="n"/>
      <c r="C1" s="51" t="n"/>
      <c r="D1" s="51" t="n"/>
      <c r="E1" s="51" t="n"/>
      <c r="F1" s="51" t="n"/>
      <c r="G1" s="51" t="n"/>
      <c r="H1" s="51" t="n"/>
      <c r="I1" s="51" t="n"/>
      <c r="J1" s="51" t="n"/>
      <c r="K1" s="51" t="n"/>
      <c r="L1" s="51" t="n"/>
      <c r="M1" s="51" t="n"/>
      <c r="N1" s="52" t="n"/>
    </row>
    <row r="2">
      <c r="A2" s="53" t="n"/>
      <c r="B2" s="54" t="n"/>
      <c r="C2" s="54" t="n"/>
      <c r="D2" s="54" t="n"/>
      <c r="E2" s="54" t="n"/>
      <c r="F2" s="54" t="n"/>
      <c r="G2" s="54" t="n"/>
      <c r="H2" s="54" t="n"/>
      <c r="I2" s="54" t="n"/>
      <c r="J2" s="54" t="n"/>
      <c r="K2" s="54" t="n"/>
      <c r="L2" s="54" t="n"/>
      <c r="M2" s="54" t="n"/>
      <c r="N2" s="55" t="n"/>
    </row>
    <row r="3">
      <c r="A3" s="89" t="inlineStr">
        <is>
          <t>Transformer l’épargne en projets concrets avec progression et délai estimé.</t>
        </is>
      </c>
      <c r="B3" s="90" t="n"/>
      <c r="C3" s="90" t="n"/>
      <c r="D3" s="90" t="n"/>
      <c r="E3" s="90" t="n"/>
      <c r="F3" s="90" t="n"/>
      <c r="G3" s="90" t="n"/>
      <c r="H3" s="90" t="n"/>
      <c r="I3" s="90" t="n"/>
      <c r="J3" s="90" t="n"/>
      <c r="K3" s="90" t="n"/>
      <c r="L3" s="90" t="n"/>
      <c r="M3" s="90" t="n"/>
      <c r="N3" s="91" t="n"/>
    </row>
    <row r="4">
      <c r="A4" s="56" t="n"/>
      <c r="B4" s="56" t="n"/>
      <c r="C4" s="56" t="n"/>
      <c r="D4" s="56" t="n"/>
      <c r="E4" s="56" t="n"/>
      <c r="F4" s="56" t="n"/>
      <c r="G4" s="56" t="n"/>
      <c r="H4" s="56" t="n"/>
      <c r="I4" s="56" t="n"/>
      <c r="J4" s="56" t="n"/>
      <c r="K4" s="56" t="n"/>
      <c r="L4" s="56" t="n"/>
      <c r="M4" s="56" t="n"/>
      <c r="N4" s="56" t="n"/>
    </row>
    <row r="5">
      <c r="A5" s="69" t="inlineStr">
        <is>
          <t>Objectif</t>
        </is>
      </c>
      <c r="B5" s="69" t="inlineStr">
        <is>
          <t>Priorité</t>
        </is>
      </c>
      <c r="C5" s="69" t="inlineStr">
        <is>
          <t>Montant cible</t>
        </is>
      </c>
      <c r="D5" s="69" t="inlineStr">
        <is>
          <t>Déjà épargné</t>
        </is>
      </c>
      <c r="E5" s="69" t="inlineStr">
        <is>
          <t>À financer</t>
        </is>
      </c>
      <c r="F5" s="69" t="inlineStr">
        <is>
          <t>Versement mensuel</t>
        </is>
      </c>
      <c r="G5" s="69" t="inlineStr">
        <is>
          <t>Mois restants</t>
        </is>
      </c>
      <c r="H5" s="69" t="inlineStr">
        <is>
          <t>Progression</t>
        </is>
      </c>
      <c r="I5" s="56" t="n"/>
      <c r="J5" s="56" t="n"/>
      <c r="K5" s="56" t="n"/>
      <c r="L5" s="56" t="n"/>
      <c r="M5" s="56" t="n"/>
      <c r="N5" s="56" t="n"/>
    </row>
    <row r="6">
      <c r="A6" s="56" t="inlineStr">
        <is>
          <t>Voyage Japon</t>
        </is>
      </c>
      <c r="B6" s="56" t="inlineStr">
        <is>
          <t>Haute</t>
        </is>
      </c>
      <c r="C6" s="94" t="n">
        <v>3200</v>
      </c>
      <c r="D6" s="94" t="n">
        <v>1280</v>
      </c>
      <c r="E6" s="94">
        <f>C6-D6</f>
        <v/>
      </c>
      <c r="F6" s="94" t="n">
        <v>250</v>
      </c>
      <c r="G6" s="56">
        <f>IF(F6=0,"-",ROUNDUP(E6/F6,0))</f>
        <v/>
      </c>
      <c r="H6" s="96">
        <f>D6/C6</f>
        <v/>
      </c>
      <c r="I6" s="56" t="n"/>
      <c r="J6" s="56" t="n"/>
      <c r="K6" s="56" t="n"/>
      <c r="L6" s="56" t="n"/>
      <c r="M6" s="56" t="n"/>
      <c r="N6" s="56" t="n"/>
    </row>
    <row r="7">
      <c r="A7" s="56" t="inlineStr">
        <is>
          <t>MacBook / setup</t>
        </is>
      </c>
      <c r="B7" s="56" t="inlineStr">
        <is>
          <t>Moyenne</t>
        </is>
      </c>
      <c r="C7" s="94" t="n">
        <v>1800</v>
      </c>
      <c r="D7" s="94" t="n">
        <v>900</v>
      </c>
      <c r="E7" s="94">
        <f>C7-D7</f>
        <v/>
      </c>
      <c r="F7" s="94" t="n">
        <v>200</v>
      </c>
      <c r="G7" s="56">
        <f>IF(F7=0,"-",ROUNDUP(E7/F7,0))</f>
        <v/>
      </c>
      <c r="H7" s="96">
        <f>D7/C7</f>
        <v/>
      </c>
      <c r="I7" s="56" t="n"/>
      <c r="J7" s="56" t="n"/>
      <c r="K7" s="56" t="n"/>
      <c r="L7" s="56" t="n"/>
      <c r="M7" s="56" t="n"/>
      <c r="N7" s="56" t="n"/>
    </row>
    <row r="8">
      <c r="A8" s="56" t="inlineStr">
        <is>
          <t>Permis voiture</t>
        </is>
      </c>
      <c r="B8" s="56" t="inlineStr">
        <is>
          <t>Haute</t>
        </is>
      </c>
      <c r="C8" s="94" t="n">
        <v>1200</v>
      </c>
      <c r="D8" s="94" t="n">
        <v>820</v>
      </c>
      <c r="E8" s="94">
        <f>C8-D8</f>
        <v/>
      </c>
      <c r="F8" s="94" t="n">
        <v>150</v>
      </c>
      <c r="G8" s="56">
        <f>IF(F8=0,"-",ROUNDUP(E8/F8,0))</f>
        <v/>
      </c>
      <c r="H8" s="96">
        <f>D8/C8</f>
        <v/>
      </c>
      <c r="I8" s="56" t="n"/>
      <c r="J8" s="56" t="n"/>
      <c r="K8" s="56" t="n"/>
      <c r="L8" s="56" t="n"/>
      <c r="M8" s="56" t="n"/>
      <c r="N8" s="56" t="n"/>
    </row>
    <row r="9">
      <c r="A9" s="56" t="inlineStr">
        <is>
          <t>Fonds urgence</t>
        </is>
      </c>
      <c r="B9" s="56" t="inlineStr">
        <is>
          <t>Très haute</t>
        </is>
      </c>
      <c r="C9" s="94" t="n">
        <v>2500</v>
      </c>
      <c r="D9" s="94" t="n">
        <v>625</v>
      </c>
      <c r="E9" s="94">
        <f>C9-D9</f>
        <v/>
      </c>
      <c r="F9" s="94" t="n">
        <v>180</v>
      </c>
      <c r="G9" s="56">
        <f>IF(F9=0,"-",ROUNDUP(E9/F9,0))</f>
        <v/>
      </c>
      <c r="H9" s="96">
        <f>D9/C9</f>
        <v/>
      </c>
      <c r="I9" s="56" t="n"/>
      <c r="J9" s="56" t="n"/>
      <c r="K9" s="56" t="n"/>
      <c r="L9" s="56" t="n"/>
      <c r="M9" s="56" t="n"/>
      <c r="N9" s="56" t="n"/>
    </row>
    <row r="10">
      <c r="A10" s="56" t="inlineStr">
        <is>
          <t>Formation certifiante</t>
        </is>
      </c>
      <c r="B10" s="56" t="inlineStr">
        <is>
          <t>Moyenne</t>
        </is>
      </c>
      <c r="C10" s="94" t="n">
        <v>900</v>
      </c>
      <c r="D10" s="94" t="n">
        <v>300</v>
      </c>
      <c r="E10" s="94">
        <f>C10-D10</f>
        <v/>
      </c>
      <c r="F10" s="94" t="n">
        <v>120</v>
      </c>
      <c r="G10" s="56">
        <f>IF(F10=0,"-",ROUNDUP(E10/F10,0))</f>
        <v/>
      </c>
      <c r="H10" s="96">
        <f>D10/C10</f>
        <v/>
      </c>
      <c r="I10" s="56" t="n"/>
      <c r="J10" s="56" t="n"/>
      <c r="K10" s="56" t="n"/>
      <c r="L10" s="56" t="n"/>
      <c r="M10" s="56" t="n"/>
      <c r="N10" s="56" t="n"/>
    </row>
    <row r="11">
      <c r="A11" s="56" t="inlineStr">
        <is>
          <t>Appartement dépôt</t>
        </is>
      </c>
      <c r="B11" s="56" t="inlineStr">
        <is>
          <t>Long terme</t>
        </is>
      </c>
      <c r="C11" s="94" t="n">
        <v>4500</v>
      </c>
      <c r="D11" s="94" t="n">
        <v>700</v>
      </c>
      <c r="E11" s="94">
        <f>C11-D11</f>
        <v/>
      </c>
      <c r="F11" s="94" t="n">
        <v>300</v>
      </c>
      <c r="G11" s="56">
        <f>IF(F11=0,"-",ROUNDUP(E11/F11,0))</f>
        <v/>
      </c>
      <c r="H11" s="96">
        <f>D11/C11</f>
        <v/>
      </c>
      <c r="I11" s="56" t="n"/>
      <c r="J11" s="56" t="n"/>
      <c r="K11" s="56" t="n"/>
      <c r="L11" s="56" t="n"/>
      <c r="M11" s="56" t="n"/>
      <c r="N11" s="56" t="n"/>
    </row>
    <row r="12">
      <c r="A12" s="56" t="n"/>
      <c r="B12" s="56" t="n"/>
      <c r="C12" s="56" t="n"/>
      <c r="D12" s="56" t="n"/>
      <c r="E12" s="56" t="n"/>
      <c r="F12" s="56" t="n"/>
      <c r="G12" s="56" t="n"/>
      <c r="H12" s="56" t="n"/>
      <c r="I12" s="56" t="n"/>
      <c r="J12" s="56" t="n"/>
      <c r="K12" s="56" t="n"/>
      <c r="L12" s="56" t="n"/>
      <c r="M12" s="56" t="n"/>
      <c r="N12" s="56" t="n"/>
    </row>
    <row r="13">
      <c r="A13" s="56" t="n"/>
      <c r="B13" s="56" t="n"/>
      <c r="C13" s="56" t="n"/>
      <c r="D13" s="56" t="n"/>
      <c r="E13" s="56" t="n"/>
      <c r="F13" s="56" t="n"/>
      <c r="G13" s="56" t="n"/>
      <c r="H13" s="56" t="n"/>
      <c r="I13" s="56" t="n"/>
      <c r="J13" s="56" t="n"/>
      <c r="K13" s="56" t="n"/>
      <c r="L13" s="56" t="n"/>
      <c r="M13" s="56" t="n"/>
      <c r="N13" s="56" t="n"/>
    </row>
    <row r="14">
      <c r="A14" s="56" t="n"/>
      <c r="B14" s="56" t="n"/>
      <c r="C14" s="56" t="n"/>
      <c r="D14" s="56" t="n"/>
      <c r="E14" s="56" t="n"/>
      <c r="F14" s="56" t="n"/>
      <c r="G14" s="56" t="n"/>
      <c r="H14" s="56" t="n"/>
      <c r="I14" s="56" t="n"/>
      <c r="J14" s="56" t="n"/>
      <c r="K14" s="56" t="n"/>
      <c r="L14" s="56" t="n"/>
      <c r="M14" s="56" t="n"/>
      <c r="N14" s="56" t="n"/>
    </row>
    <row r="15">
      <c r="A15" s="56" t="n"/>
      <c r="B15" s="56" t="n"/>
      <c r="C15" s="56" t="n"/>
      <c r="D15" s="56" t="n"/>
      <c r="E15" s="56" t="n"/>
      <c r="F15" s="56" t="n"/>
      <c r="G15" s="56" t="n"/>
      <c r="H15" s="56" t="n"/>
      <c r="I15" s="56" t="n"/>
      <c r="J15" s="56" t="n"/>
      <c r="K15" s="56" t="n"/>
      <c r="L15" s="56" t="n"/>
      <c r="M15" s="56" t="n"/>
      <c r="N15" s="56" t="n"/>
    </row>
    <row r="16">
      <c r="A16" s="56" t="n"/>
      <c r="B16" s="56" t="n"/>
      <c r="C16" s="56" t="n"/>
      <c r="D16" s="56" t="n"/>
      <c r="E16" s="56" t="n"/>
      <c r="F16" s="56" t="n"/>
      <c r="G16" s="56" t="n"/>
      <c r="H16" s="56" t="n"/>
      <c r="I16" s="56" t="n"/>
      <c r="J16" s="56" t="n"/>
      <c r="K16" s="56" t="n"/>
      <c r="L16" s="56" t="n"/>
      <c r="M16" s="56" t="n"/>
      <c r="N16" s="56" t="n"/>
    </row>
    <row r="17">
      <c r="A17" s="56" t="n"/>
      <c r="B17" s="56" t="n"/>
      <c r="C17" s="56" t="n"/>
      <c r="D17" s="56" t="n"/>
      <c r="E17" s="56" t="n"/>
      <c r="F17" s="56" t="n"/>
      <c r="G17" s="56" t="n"/>
      <c r="H17" s="56" t="n"/>
      <c r="I17" s="56" t="n"/>
      <c r="J17" s="56" t="n"/>
      <c r="K17" s="56" t="n"/>
      <c r="L17" s="56" t="n"/>
      <c r="M17" s="56" t="n"/>
      <c r="N17" s="56" t="n"/>
    </row>
    <row r="18">
      <c r="A18" s="56" t="n"/>
      <c r="B18" s="56" t="n"/>
      <c r="C18" s="56" t="n"/>
      <c r="D18" s="56" t="n"/>
      <c r="E18" s="56" t="n"/>
      <c r="F18" s="56" t="n"/>
      <c r="G18" s="56" t="n"/>
      <c r="H18" s="56" t="n"/>
      <c r="I18" s="56" t="n"/>
      <c r="J18" s="56" t="n"/>
      <c r="K18" s="56" t="n"/>
      <c r="L18" s="56" t="n"/>
      <c r="M18" s="56" t="n"/>
      <c r="N18" s="56" t="n"/>
    </row>
    <row r="19">
      <c r="A19" s="56" t="n"/>
      <c r="B19" s="56" t="n"/>
      <c r="C19" s="56" t="n"/>
      <c r="D19" s="56" t="n"/>
      <c r="E19" s="56" t="n"/>
      <c r="F19" s="56" t="n"/>
      <c r="G19" s="56" t="n"/>
      <c r="H19" s="56" t="n"/>
      <c r="I19" s="56" t="n"/>
      <c r="J19" s="56" t="n"/>
      <c r="K19" s="56" t="n"/>
      <c r="L19" s="56" t="n"/>
      <c r="M19" s="56" t="n"/>
      <c r="N19" s="56" t="n"/>
    </row>
    <row r="20">
      <c r="A20" s="56" t="n"/>
      <c r="B20" s="56" t="n"/>
      <c r="C20" s="56" t="n"/>
      <c r="D20" s="56" t="n"/>
      <c r="E20" s="56" t="n"/>
      <c r="F20" s="56" t="n"/>
      <c r="G20" s="56" t="n"/>
      <c r="H20" s="56" t="n"/>
      <c r="I20" s="56" t="n"/>
      <c r="J20" s="56" t="n"/>
      <c r="K20" s="56" t="n"/>
      <c r="L20" s="56" t="n"/>
      <c r="M20" s="56" t="n"/>
      <c r="N20" s="56" t="n"/>
    </row>
    <row r="21">
      <c r="A21" s="56" t="n"/>
      <c r="B21" s="56" t="n"/>
      <c r="C21" s="56" t="n"/>
      <c r="D21" s="56" t="n"/>
      <c r="E21" s="56" t="n"/>
      <c r="F21" s="56" t="n"/>
      <c r="G21" s="56" t="n"/>
      <c r="H21" s="56" t="n"/>
      <c r="I21" s="56" t="n"/>
      <c r="J21" s="56" t="n"/>
      <c r="K21" s="56" t="n"/>
      <c r="L21" s="56" t="n"/>
      <c r="M21" s="56" t="n"/>
      <c r="N21" s="56" t="n"/>
    </row>
    <row r="22">
      <c r="A22" s="56" t="n"/>
      <c r="B22" s="56" t="n"/>
      <c r="C22" s="56" t="n"/>
      <c r="D22" s="56" t="n"/>
      <c r="E22" s="56" t="n"/>
      <c r="F22" s="56" t="n"/>
      <c r="G22" s="56" t="n"/>
      <c r="H22" s="56" t="n"/>
      <c r="I22" s="56" t="n"/>
      <c r="J22" s="56" t="n"/>
      <c r="K22" s="56" t="n"/>
      <c r="L22" s="56" t="n"/>
      <c r="M22" s="56" t="n"/>
      <c r="N22" s="56" t="n"/>
    </row>
    <row r="23">
      <c r="A23" s="56" t="n"/>
      <c r="B23" s="56" t="n"/>
      <c r="C23" s="56" t="n"/>
      <c r="D23" s="56" t="n"/>
      <c r="E23" s="56" t="n"/>
      <c r="F23" s="56" t="n"/>
      <c r="G23" s="56" t="n"/>
      <c r="H23" s="56" t="n"/>
      <c r="I23" s="56" t="n"/>
      <c r="J23" s="56" t="n"/>
      <c r="K23" s="56" t="n"/>
      <c r="L23" s="56" t="n"/>
      <c r="M23" s="56" t="n"/>
      <c r="N23" s="56" t="n"/>
    </row>
    <row r="24">
      <c r="A24" s="56" t="n"/>
      <c r="B24" s="56" t="n"/>
      <c r="C24" s="56" t="n"/>
      <c r="D24" s="56" t="n"/>
      <c r="E24" s="56" t="n"/>
      <c r="F24" s="56" t="n"/>
      <c r="G24" s="56" t="n"/>
      <c r="H24" s="56" t="n"/>
      <c r="I24" s="56" t="n"/>
      <c r="J24" s="56" t="n"/>
      <c r="K24" s="56" t="n"/>
      <c r="L24" s="56" t="n"/>
      <c r="M24" s="56" t="n"/>
      <c r="N24" s="56" t="n"/>
    </row>
    <row r="25">
      <c r="A25" s="56" t="n"/>
      <c r="B25" s="56" t="n"/>
      <c r="C25" s="56" t="n"/>
      <c r="D25" s="56" t="n"/>
      <c r="E25" s="56" t="n"/>
      <c r="F25" s="56" t="n"/>
      <c r="G25" s="56" t="n"/>
      <c r="H25" s="56" t="n"/>
      <c r="I25" s="56" t="n"/>
      <c r="J25" s="56" t="n"/>
      <c r="K25" s="56" t="n"/>
      <c r="L25" s="56" t="n"/>
      <c r="M25" s="56" t="n"/>
      <c r="N25" s="56" t="n"/>
    </row>
    <row r="26">
      <c r="A26" s="56" t="n"/>
      <c r="B26" s="56" t="n"/>
      <c r="C26" s="56" t="n"/>
      <c r="D26" s="56" t="n"/>
      <c r="E26" s="56" t="n"/>
      <c r="F26" s="56" t="n"/>
      <c r="G26" s="56" t="n"/>
      <c r="H26" s="56" t="n"/>
      <c r="I26" s="56" t="n"/>
      <c r="J26" s="56" t="n"/>
      <c r="K26" s="56" t="n"/>
      <c r="L26" s="56" t="n"/>
      <c r="M26" s="56" t="n"/>
      <c r="N26" s="56" t="n"/>
    </row>
    <row r="27">
      <c r="A27" s="56" t="n"/>
      <c r="B27" s="56" t="n"/>
      <c r="C27" s="56" t="n"/>
      <c r="D27" s="56" t="n"/>
      <c r="E27" s="56" t="n"/>
      <c r="F27" s="56" t="n"/>
      <c r="G27" s="56" t="n"/>
      <c r="H27" s="56" t="n"/>
      <c r="I27" s="56" t="n"/>
      <c r="J27" s="56" t="n"/>
      <c r="K27" s="56" t="n"/>
      <c r="L27" s="56" t="n"/>
      <c r="M27" s="56" t="n"/>
      <c r="N27" s="56" t="n"/>
    </row>
    <row r="28">
      <c r="A28" s="56" t="n"/>
      <c r="B28" s="56" t="n"/>
      <c r="C28" s="56" t="n"/>
      <c r="D28" s="56" t="n"/>
      <c r="E28" s="56" t="n"/>
      <c r="F28" s="56" t="n"/>
      <c r="G28" s="56" t="n"/>
      <c r="H28" s="56" t="n"/>
      <c r="I28" s="56" t="n"/>
      <c r="J28" s="56" t="n"/>
      <c r="K28" s="56" t="n"/>
      <c r="L28" s="56" t="n"/>
      <c r="M28" s="56" t="n"/>
      <c r="N28" s="56" t="n"/>
    </row>
    <row r="29">
      <c r="A29" s="56" t="n"/>
      <c r="B29" s="56" t="n"/>
      <c r="C29" s="56" t="n"/>
      <c r="D29" s="56" t="n"/>
      <c r="E29" s="56" t="n"/>
      <c r="F29" s="56" t="n"/>
      <c r="G29" s="56" t="n"/>
      <c r="H29" s="56" t="n"/>
      <c r="I29" s="56" t="n"/>
      <c r="J29" s="56" t="n"/>
      <c r="K29" s="56" t="n"/>
      <c r="L29" s="56" t="n"/>
      <c r="M29" s="56" t="n"/>
      <c r="N29" s="56" t="n"/>
    </row>
    <row r="30">
      <c r="A30" s="56" t="n"/>
      <c r="B30" s="56" t="n"/>
      <c r="C30" s="56" t="n"/>
      <c r="D30" s="56" t="n"/>
      <c r="E30" s="56" t="n"/>
      <c r="F30" s="56" t="n"/>
      <c r="G30" s="56" t="n"/>
      <c r="H30" s="56" t="n"/>
      <c r="I30" s="56" t="n"/>
      <c r="J30" s="56" t="n"/>
      <c r="K30" s="56" t="n"/>
      <c r="L30" s="56" t="n"/>
      <c r="M30" s="56" t="n"/>
      <c r="N30" s="56" t="n"/>
    </row>
    <row r="31">
      <c r="A31" s="56" t="n"/>
      <c r="B31" s="56" t="n"/>
      <c r="C31" s="56" t="n"/>
      <c r="D31" s="56" t="n"/>
      <c r="E31" s="56" t="n"/>
      <c r="F31" s="56" t="n"/>
      <c r="G31" s="56" t="n"/>
      <c r="H31" s="56" t="n"/>
      <c r="I31" s="56" t="n"/>
      <c r="J31" s="56" t="n"/>
      <c r="K31" s="56" t="n"/>
      <c r="L31" s="56" t="n"/>
      <c r="M31" s="56" t="n"/>
      <c r="N31" s="56" t="n"/>
    </row>
    <row r="32">
      <c r="A32" s="56" t="n"/>
      <c r="B32" s="56" t="n"/>
      <c r="C32" s="56" t="n"/>
      <c r="D32" s="56" t="n"/>
      <c r="E32" s="56" t="n"/>
      <c r="F32" s="56" t="n"/>
      <c r="G32" s="56" t="n"/>
      <c r="H32" s="56" t="n"/>
      <c r="I32" s="56" t="n"/>
      <c r="J32" s="56" t="n"/>
      <c r="K32" s="56" t="n"/>
      <c r="L32" s="56" t="n"/>
      <c r="M32" s="56" t="n"/>
      <c r="N32" s="56" t="n"/>
    </row>
    <row r="33">
      <c r="A33" s="56" t="n"/>
      <c r="B33" s="56" t="n"/>
      <c r="C33" s="56" t="n"/>
      <c r="D33" s="56" t="n"/>
      <c r="E33" s="56" t="n"/>
      <c r="F33" s="56" t="n"/>
      <c r="G33" s="56" t="n"/>
      <c r="H33" s="56" t="n"/>
      <c r="I33" s="56" t="n"/>
      <c r="J33" s="56" t="n"/>
      <c r="K33" s="56" t="n"/>
      <c r="L33" s="56" t="n"/>
      <c r="M33" s="56" t="n"/>
      <c r="N33" s="56" t="n"/>
    </row>
    <row r="34">
      <c r="A34" s="56" t="n"/>
      <c r="B34" s="56" t="n"/>
      <c r="C34" s="56" t="n"/>
      <c r="D34" s="56" t="n"/>
      <c r="E34" s="56" t="n"/>
      <c r="F34" s="56" t="n"/>
      <c r="G34" s="56" t="n"/>
      <c r="H34" s="56" t="n"/>
      <c r="I34" s="56" t="n"/>
      <c r="J34" s="56" t="n"/>
      <c r="K34" s="56" t="n"/>
      <c r="L34" s="56" t="n"/>
      <c r="M34" s="56" t="n"/>
      <c r="N34" s="56" t="n"/>
    </row>
    <row r="35">
      <c r="A35" s="56" t="n"/>
      <c r="B35" s="56" t="n"/>
      <c r="C35" s="56" t="n"/>
      <c r="D35" s="56" t="n"/>
      <c r="E35" s="56" t="n"/>
      <c r="F35" s="56" t="n"/>
      <c r="G35" s="56" t="n"/>
      <c r="H35" s="56" t="n"/>
      <c r="I35" s="56" t="n"/>
      <c r="J35" s="56" t="n"/>
      <c r="K35" s="56" t="n"/>
      <c r="L35" s="56" t="n"/>
      <c r="M35" s="56" t="n"/>
      <c r="N35" s="56" t="n"/>
    </row>
    <row r="36">
      <c r="A36" s="56" t="n"/>
      <c r="B36" s="56" t="n"/>
      <c r="C36" s="56" t="n"/>
      <c r="D36" s="56" t="n"/>
      <c r="E36" s="56" t="n"/>
      <c r="F36" s="56" t="n"/>
      <c r="G36" s="56" t="n"/>
      <c r="H36" s="56" t="n"/>
      <c r="I36" s="56" t="n"/>
      <c r="J36" s="56" t="n"/>
      <c r="K36" s="56" t="n"/>
      <c r="L36" s="56" t="n"/>
      <c r="M36" s="56" t="n"/>
      <c r="N36" s="56" t="n"/>
    </row>
    <row r="37">
      <c r="A37" s="56" t="n"/>
      <c r="B37" s="56" t="n"/>
      <c r="C37" s="56" t="n"/>
      <c r="D37" s="56" t="n"/>
      <c r="E37" s="56" t="n"/>
      <c r="F37" s="56" t="n"/>
      <c r="G37" s="56" t="n"/>
      <c r="H37" s="56" t="n"/>
      <c r="I37" s="56" t="n"/>
      <c r="J37" s="56" t="n"/>
      <c r="K37" s="56" t="n"/>
      <c r="L37" s="56" t="n"/>
      <c r="M37" s="56" t="n"/>
      <c r="N37" s="56" t="n"/>
    </row>
    <row r="38">
      <c r="A38" s="56" t="n"/>
      <c r="B38" s="56" t="n"/>
      <c r="C38" s="56" t="n"/>
      <c r="D38" s="56" t="n"/>
      <c r="E38" s="56" t="n"/>
      <c r="F38" s="56" t="n"/>
      <c r="G38" s="56" t="n"/>
      <c r="H38" s="56" t="n"/>
      <c r="I38" s="56" t="n"/>
      <c r="J38" s="56" t="n"/>
      <c r="K38" s="56" t="n"/>
      <c r="L38" s="56" t="n"/>
      <c r="M38" s="56" t="n"/>
      <c r="N38" s="56" t="n"/>
    </row>
    <row r="39">
      <c r="A39" s="56" t="n"/>
      <c r="B39" s="56" t="n"/>
      <c r="C39" s="56" t="n"/>
      <c r="D39" s="56" t="n"/>
      <c r="E39" s="56" t="n"/>
      <c r="F39" s="56" t="n"/>
      <c r="G39" s="56" t="n"/>
      <c r="H39" s="56" t="n"/>
      <c r="I39" s="56" t="n"/>
      <c r="J39" s="56" t="n"/>
      <c r="K39" s="56" t="n"/>
      <c r="L39" s="56" t="n"/>
      <c r="M39" s="56" t="n"/>
      <c r="N39" s="56" t="n"/>
    </row>
    <row r="40">
      <c r="A40" s="56" t="n"/>
      <c r="B40" s="56" t="n"/>
      <c r="C40" s="56" t="n"/>
      <c r="D40" s="56" t="n"/>
      <c r="E40" s="56" t="n"/>
      <c r="F40" s="56" t="n"/>
      <c r="G40" s="56" t="n"/>
      <c r="H40" s="56" t="n"/>
      <c r="I40" s="56" t="n"/>
      <c r="J40" s="56" t="n"/>
      <c r="K40" s="56" t="n"/>
      <c r="L40" s="56" t="n"/>
      <c r="M40" s="56" t="n"/>
      <c r="N40" s="56" t="n"/>
    </row>
    <row r="41">
      <c r="A41" s="56" t="n"/>
      <c r="B41" s="56" t="n"/>
      <c r="C41" s="56" t="n"/>
      <c r="D41" s="56" t="n"/>
      <c r="E41" s="56" t="n"/>
      <c r="F41" s="56" t="n"/>
      <c r="G41" s="56" t="n"/>
      <c r="H41" s="56" t="n"/>
      <c r="I41" s="56" t="n"/>
      <c r="J41" s="56" t="n"/>
      <c r="K41" s="56" t="n"/>
      <c r="L41" s="56" t="n"/>
      <c r="M41" s="56" t="n"/>
      <c r="N41" s="56" t="n"/>
    </row>
    <row r="42">
      <c r="A42" s="56" t="n"/>
      <c r="B42" s="56" t="n"/>
      <c r="C42" s="56" t="n"/>
      <c r="D42" s="56" t="n"/>
      <c r="E42" s="56" t="n"/>
      <c r="F42" s="56" t="n"/>
      <c r="G42" s="56" t="n"/>
      <c r="H42" s="56" t="n"/>
      <c r="I42" s="56" t="n"/>
      <c r="J42" s="56" t="n"/>
      <c r="K42" s="56" t="n"/>
      <c r="L42" s="56" t="n"/>
      <c r="M42" s="56" t="n"/>
      <c r="N42" s="56" t="n"/>
    </row>
  </sheetData>
  <mergeCells count="2">
    <mergeCell ref="A1:N2"/>
    <mergeCell ref="A3:N3"/>
  </mergeCells>
  <conditionalFormatting sqref="H6:H11">
    <cfRule type="dataBar" priority="1">
      <dataBar>
        <cfvo type="num" val="0"/>
        <cfvo type="num" val="1"/>
        <color rgb="0010B981"/>
      </dataBar>
    </cfRule>
  </conditionalFormatting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N38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</cols>
  <sheetData>
    <row r="1">
      <c r="A1" s="88" t="inlineStr">
        <is>
          <t>NeoBudget — Abonnements Plus</t>
        </is>
      </c>
      <c r="B1" s="51" t="n"/>
      <c r="C1" s="51" t="n"/>
      <c r="D1" s="51" t="n"/>
      <c r="E1" s="51" t="n"/>
      <c r="F1" s="51" t="n"/>
      <c r="G1" s="51" t="n"/>
      <c r="H1" s="51" t="n"/>
      <c r="I1" s="51" t="n"/>
      <c r="J1" s="51" t="n"/>
      <c r="K1" s="51" t="n"/>
      <c r="L1" s="51" t="n"/>
      <c r="M1" s="51" t="n"/>
      <c r="N1" s="52" t="n"/>
    </row>
    <row r="2">
      <c r="A2" s="53" t="n"/>
      <c r="B2" s="54" t="n"/>
      <c r="C2" s="54" t="n"/>
      <c r="D2" s="54" t="n"/>
      <c r="E2" s="54" t="n"/>
      <c r="F2" s="54" t="n"/>
      <c r="G2" s="54" t="n"/>
      <c r="H2" s="54" t="n"/>
      <c r="I2" s="54" t="n"/>
      <c r="J2" s="54" t="n"/>
      <c r="K2" s="54" t="n"/>
      <c r="L2" s="54" t="n"/>
      <c r="M2" s="54" t="n"/>
      <c r="N2" s="55" t="n"/>
    </row>
    <row r="3">
      <c r="A3" s="89" t="inlineStr">
        <is>
          <t>Voir le coût réel annuel, l’usage et les économies possibles.</t>
        </is>
      </c>
      <c r="B3" s="90" t="n"/>
      <c r="C3" s="90" t="n"/>
      <c r="D3" s="90" t="n"/>
      <c r="E3" s="90" t="n"/>
      <c r="F3" s="90" t="n"/>
      <c r="G3" s="90" t="n"/>
      <c r="H3" s="90" t="n"/>
      <c r="I3" s="90" t="n"/>
      <c r="J3" s="90" t="n"/>
      <c r="K3" s="90" t="n"/>
      <c r="L3" s="90" t="n"/>
      <c r="M3" s="90" t="n"/>
      <c r="N3" s="91" t="n"/>
    </row>
    <row r="4">
      <c r="A4" s="56" t="n"/>
      <c r="B4" s="56" t="n"/>
      <c r="C4" s="56" t="n"/>
      <c r="D4" s="56" t="n"/>
      <c r="E4" s="56" t="n"/>
      <c r="F4" s="56" t="n"/>
      <c r="G4" s="56" t="n"/>
      <c r="H4" s="56" t="n"/>
      <c r="I4" s="56" t="n"/>
      <c r="J4" s="56" t="n"/>
      <c r="K4" s="56" t="n"/>
      <c r="L4" s="56" t="n"/>
      <c r="M4" s="56" t="n"/>
      <c r="N4" s="56" t="n"/>
    </row>
    <row r="5">
      <c r="A5" s="70" t="inlineStr">
        <is>
          <t>Service</t>
        </is>
      </c>
      <c r="B5" s="70" t="inlineStr">
        <is>
          <t>Catégorie</t>
        </is>
      </c>
      <c r="C5" s="70" t="inlineStr">
        <is>
          <t>Mensuel</t>
        </is>
      </c>
      <c r="D5" s="70" t="inlineStr">
        <is>
          <t>Annuel</t>
        </is>
      </c>
      <c r="E5" s="70" t="inlineStr">
        <is>
          <t>Usage</t>
        </is>
      </c>
      <c r="F5" s="70" t="inlineStr">
        <is>
          <t>Score /10</t>
        </is>
      </c>
      <c r="G5" s="70" t="inlineStr">
        <is>
          <t>Décision</t>
        </is>
      </c>
      <c r="H5" s="70" t="inlineStr">
        <is>
          <t>Économie possible/an</t>
        </is>
      </c>
      <c r="I5" s="56" t="n"/>
      <c r="J5" s="70" t="inlineStr">
        <is>
          <t>Coût annuel total</t>
        </is>
      </c>
      <c r="K5" s="94">
        <f>SUM(D6:D20)</f>
        <v/>
      </c>
      <c r="L5" s="56" t="n"/>
      <c r="M5" s="56" t="n"/>
      <c r="N5" s="56" t="n"/>
    </row>
    <row r="6">
      <c r="A6" s="56" t="inlineStr">
        <is>
          <t>Netflix</t>
        </is>
      </c>
      <c r="B6" s="56" t="inlineStr">
        <is>
          <t>Streaming</t>
        </is>
      </c>
      <c r="C6" s="94" t="n">
        <v>12</v>
      </c>
      <c r="D6" s="94">
        <f>C6*12</f>
        <v/>
      </c>
      <c r="E6" s="56" t="inlineStr">
        <is>
          <t>Moyen</t>
        </is>
      </c>
      <c r="F6" s="56" t="n">
        <v>6</v>
      </c>
      <c r="G6" s="56">
        <f>IF(F6&gt;=8,"✅ Garder",IF(F6&gt;=5,"🔎 Réévaluer","❌ Couper"))</f>
        <v/>
      </c>
      <c r="H6" s="56">
        <f>IF(F6&lt;5,D6,0)</f>
        <v/>
      </c>
      <c r="I6" s="56" t="n"/>
      <c r="J6" s="70" t="inlineStr">
        <is>
          <t>Économie possible</t>
        </is>
      </c>
      <c r="K6" s="94">
        <f>SUM(H6:H20)</f>
        <v/>
      </c>
      <c r="L6" s="56" t="n"/>
      <c r="M6" s="56" t="n"/>
      <c r="N6" s="56" t="n"/>
    </row>
    <row r="7">
      <c r="A7" s="56" t="inlineStr">
        <is>
          <t>Spotify</t>
        </is>
      </c>
      <c r="B7" s="56" t="inlineStr">
        <is>
          <t>Audio</t>
        </is>
      </c>
      <c r="C7" s="94" t="n">
        <v>10</v>
      </c>
      <c r="D7" s="94">
        <f>C7*12</f>
        <v/>
      </c>
      <c r="E7" s="56" t="inlineStr">
        <is>
          <t>Fort</t>
        </is>
      </c>
      <c r="F7" s="56" t="n">
        <v>9</v>
      </c>
      <c r="G7" s="56">
        <f>IF(F7&gt;=8,"✅ Garder",IF(F7&gt;=5,"🔎 Réévaluer","❌ Couper"))</f>
        <v/>
      </c>
      <c r="H7" s="56">
        <f>IF(F7&lt;5,D7,0)</f>
        <v/>
      </c>
      <c r="I7" s="56" t="n"/>
      <c r="J7" s="56" t="n"/>
      <c r="K7" s="56" t="n"/>
      <c r="L7" s="56" t="n"/>
      <c r="M7" s="56" t="n"/>
      <c r="N7" s="56" t="n"/>
    </row>
    <row r="8">
      <c r="A8" s="56" t="inlineStr">
        <is>
          <t>ChatGPT</t>
        </is>
      </c>
      <c r="B8" s="56" t="inlineStr">
        <is>
          <t>Productivité</t>
        </is>
      </c>
      <c r="C8" s="94" t="n">
        <v>20</v>
      </c>
      <c r="D8" s="94">
        <f>C8*12</f>
        <v/>
      </c>
      <c r="E8" s="56" t="inlineStr">
        <is>
          <t>Fort</t>
        </is>
      </c>
      <c r="F8" s="56" t="n">
        <v>10</v>
      </c>
      <c r="G8" s="56">
        <f>IF(F8&gt;=8,"✅ Garder",IF(F8&gt;=5,"🔎 Réévaluer","❌ Couper"))</f>
        <v/>
      </c>
      <c r="H8" s="56">
        <f>IF(F8&lt;5,D8,0)</f>
        <v/>
      </c>
      <c r="I8" s="56" t="n"/>
      <c r="J8" s="56" t="n"/>
      <c r="K8" s="56" t="n"/>
      <c r="L8" s="56" t="n"/>
      <c r="M8" s="56" t="n"/>
      <c r="N8" s="56" t="n"/>
    </row>
    <row r="9">
      <c r="A9" s="56" t="inlineStr">
        <is>
          <t>Canva</t>
        </is>
      </c>
      <c r="B9" s="56" t="inlineStr">
        <is>
          <t>Création</t>
        </is>
      </c>
      <c r="C9" s="94" t="n">
        <v>15</v>
      </c>
      <c r="D9" s="94">
        <f>C9*12</f>
        <v/>
      </c>
      <c r="E9" s="56" t="inlineStr">
        <is>
          <t>Moyen</t>
        </is>
      </c>
      <c r="F9" s="56" t="n">
        <v>7</v>
      </c>
      <c r="G9" s="56">
        <f>IF(F9&gt;=8,"✅ Garder",IF(F9&gt;=5,"🔎 Réévaluer","❌ Couper"))</f>
        <v/>
      </c>
      <c r="H9" s="56">
        <f>IF(F9&lt;5,D9,0)</f>
        <v/>
      </c>
      <c r="I9" s="56" t="n"/>
      <c r="J9" s="56" t="n"/>
      <c r="K9" s="56" t="n"/>
      <c r="L9" s="56" t="n"/>
      <c r="M9" s="56" t="n"/>
      <c r="N9" s="56" t="n"/>
    </row>
    <row r="10">
      <c r="A10" s="56" t="inlineStr">
        <is>
          <t>Salle de sport</t>
        </is>
      </c>
      <c r="B10" s="56" t="inlineStr">
        <is>
          <t>Santé</t>
        </is>
      </c>
      <c r="C10" s="94" t="n">
        <v>35</v>
      </c>
      <c r="D10" s="94">
        <f>C10*12</f>
        <v/>
      </c>
      <c r="E10" s="56" t="inlineStr">
        <is>
          <t>Faible</t>
        </is>
      </c>
      <c r="F10" s="56" t="n">
        <v>4</v>
      </c>
      <c r="G10" s="56">
        <f>IF(F10&gt;=8,"✅ Garder",IF(F10&gt;=5,"🔎 Réévaluer","❌ Couper"))</f>
        <v/>
      </c>
      <c r="H10" s="56">
        <f>IF(F10&lt;5,D10,0)</f>
        <v/>
      </c>
      <c r="I10" s="56" t="n"/>
      <c r="J10" s="56" t="n"/>
      <c r="K10" s="56" t="n"/>
      <c r="L10" s="56" t="n"/>
      <c r="M10" s="56" t="n"/>
      <c r="N10" s="56" t="n"/>
    </row>
    <row r="11">
      <c r="A11" s="56" t="inlineStr">
        <is>
          <t>Cloud</t>
        </is>
      </c>
      <c r="B11" s="56" t="inlineStr">
        <is>
          <t>Stockage</t>
        </is>
      </c>
      <c r="C11" s="94" t="n">
        <v>3</v>
      </c>
      <c r="D11" s="94">
        <f>C11*12</f>
        <v/>
      </c>
      <c r="E11" s="56" t="inlineStr">
        <is>
          <t>Fort</t>
        </is>
      </c>
      <c r="F11" s="56" t="n">
        <v>8</v>
      </c>
      <c r="G11" s="56">
        <f>IF(F11&gt;=8,"✅ Garder",IF(F11&gt;=5,"🔎 Réévaluer","❌ Couper"))</f>
        <v/>
      </c>
      <c r="H11" s="56">
        <f>IF(F11&lt;5,D11,0)</f>
        <v/>
      </c>
      <c r="I11" s="56" t="n"/>
      <c r="J11" s="56" t="n"/>
      <c r="K11" s="56" t="n"/>
      <c r="L11" s="56" t="n"/>
      <c r="M11" s="56" t="n"/>
      <c r="N11" s="56" t="n"/>
    </row>
    <row r="12">
      <c r="A12" s="56" t="inlineStr">
        <is>
          <t>Gaming pass</t>
        </is>
      </c>
      <c r="B12" s="56" t="inlineStr">
        <is>
          <t>Jeux</t>
        </is>
      </c>
      <c r="C12" s="94" t="n">
        <v>9</v>
      </c>
      <c r="D12" s="94">
        <f>C12*12</f>
        <v/>
      </c>
      <c r="E12" s="56" t="inlineStr">
        <is>
          <t>Faible</t>
        </is>
      </c>
      <c r="F12" s="56" t="n">
        <v>3</v>
      </c>
      <c r="G12" s="56">
        <f>IF(F12&gt;=8,"✅ Garder",IF(F12&gt;=5,"🔎 Réévaluer","❌ Couper"))</f>
        <v/>
      </c>
      <c r="H12" s="56">
        <f>IF(F12&lt;5,D12,0)</f>
        <v/>
      </c>
      <c r="I12" s="56" t="n"/>
      <c r="J12" s="56" t="n"/>
      <c r="K12" s="56" t="n"/>
      <c r="L12" s="56" t="n"/>
      <c r="M12" s="56" t="n"/>
      <c r="N12" s="56" t="n"/>
    </row>
    <row r="13">
      <c r="A13" s="56" t="inlineStr">
        <is>
          <t>Formation app</t>
        </is>
      </c>
      <c r="B13" s="56" t="inlineStr">
        <is>
          <t>Éducation</t>
        </is>
      </c>
      <c r="C13" s="94" t="n">
        <v>12</v>
      </c>
      <c r="D13" s="94">
        <f>C13*12</f>
        <v/>
      </c>
      <c r="E13" s="56" t="inlineStr">
        <is>
          <t>Moyen</t>
        </is>
      </c>
      <c r="F13" s="56" t="n">
        <v>6</v>
      </c>
      <c r="G13" s="56">
        <f>IF(F13&gt;=8,"✅ Garder",IF(F13&gt;=5,"🔎 Réévaluer","❌ Couper"))</f>
        <v/>
      </c>
      <c r="H13" s="56">
        <f>IF(F13&lt;5,D13,0)</f>
        <v/>
      </c>
      <c r="I13" s="56" t="n"/>
      <c r="J13" s="56" t="n"/>
      <c r="K13" s="56" t="n"/>
      <c r="L13" s="56" t="n"/>
      <c r="M13" s="56" t="n"/>
      <c r="N13" s="56" t="n"/>
    </row>
    <row r="14">
      <c r="A14" s="56" t="n"/>
      <c r="B14" s="56" t="n"/>
      <c r="C14" s="56" t="n"/>
      <c r="D14" s="56" t="n"/>
      <c r="E14" s="56" t="n"/>
      <c r="F14" s="56" t="n"/>
      <c r="G14" s="56" t="n"/>
      <c r="H14" s="56" t="n"/>
      <c r="I14" s="56" t="n"/>
      <c r="J14" s="56" t="n"/>
      <c r="K14" s="56" t="n"/>
      <c r="L14" s="56" t="n"/>
      <c r="M14" s="56" t="n"/>
      <c r="N14" s="56" t="n"/>
    </row>
    <row r="15">
      <c r="A15" s="56" t="n"/>
      <c r="B15" s="56" t="n"/>
      <c r="C15" s="56" t="n"/>
      <c r="D15" s="56" t="n"/>
      <c r="E15" s="56" t="n"/>
      <c r="F15" s="56" t="n"/>
      <c r="G15" s="56" t="n"/>
      <c r="H15" s="56" t="n"/>
      <c r="I15" s="56" t="n"/>
      <c r="J15" s="56" t="n"/>
      <c r="K15" s="56" t="n"/>
      <c r="L15" s="56" t="n"/>
      <c r="M15" s="56" t="n"/>
      <c r="N15" s="56" t="n"/>
    </row>
    <row r="16">
      <c r="A16" s="56" t="n"/>
      <c r="B16" s="56" t="n"/>
      <c r="C16" s="56" t="n"/>
      <c r="D16" s="56" t="n"/>
      <c r="E16" s="56" t="n"/>
      <c r="F16" s="56" t="n"/>
      <c r="G16" s="56" t="n"/>
      <c r="H16" s="56" t="n"/>
      <c r="I16" s="56" t="n"/>
      <c r="J16" s="56" t="n"/>
      <c r="K16" s="56" t="n"/>
      <c r="L16" s="56" t="n"/>
      <c r="M16" s="56" t="n"/>
      <c r="N16" s="56" t="n"/>
    </row>
    <row r="17">
      <c r="A17" s="56" t="n"/>
      <c r="B17" s="56" t="n"/>
      <c r="C17" s="56" t="n"/>
      <c r="D17" s="56" t="n"/>
      <c r="E17" s="56" t="n"/>
      <c r="F17" s="56" t="n"/>
      <c r="G17" s="56" t="n"/>
      <c r="H17" s="56" t="n"/>
      <c r="I17" s="56" t="n"/>
      <c r="J17" s="56" t="n"/>
      <c r="K17" s="56" t="n"/>
      <c r="L17" s="56" t="n"/>
      <c r="M17" s="56" t="n"/>
      <c r="N17" s="56" t="n"/>
    </row>
    <row r="18">
      <c r="A18" s="56" t="n"/>
      <c r="B18" s="56" t="n"/>
      <c r="C18" s="56" t="n"/>
      <c r="D18" s="56" t="n"/>
      <c r="E18" s="56" t="n"/>
      <c r="F18" s="56" t="n"/>
      <c r="G18" s="56" t="n"/>
      <c r="H18" s="56" t="n"/>
      <c r="I18" s="56" t="n"/>
      <c r="J18" s="56" t="n"/>
      <c r="K18" s="56" t="n"/>
      <c r="L18" s="56" t="n"/>
      <c r="M18" s="56" t="n"/>
      <c r="N18" s="56" t="n"/>
    </row>
    <row r="19">
      <c r="A19" s="56" t="n"/>
      <c r="B19" s="56" t="n"/>
      <c r="C19" s="56" t="n"/>
      <c r="D19" s="56" t="n"/>
      <c r="E19" s="56" t="n"/>
      <c r="F19" s="56" t="n"/>
      <c r="G19" s="56" t="n"/>
      <c r="H19" s="56" t="n"/>
      <c r="I19" s="56" t="n"/>
      <c r="J19" s="56" t="n"/>
      <c r="K19" s="56" t="n"/>
      <c r="L19" s="56" t="n"/>
      <c r="M19" s="56" t="n"/>
      <c r="N19" s="56" t="n"/>
    </row>
    <row r="20">
      <c r="A20" s="56" t="n"/>
      <c r="B20" s="56" t="n"/>
      <c r="C20" s="56" t="n"/>
      <c r="D20" s="56" t="n"/>
      <c r="E20" s="56" t="n"/>
      <c r="F20" s="56" t="n"/>
      <c r="G20" s="56" t="n"/>
      <c r="H20" s="56" t="n"/>
      <c r="I20" s="56" t="n"/>
      <c r="J20" s="56" t="n"/>
      <c r="K20" s="56" t="n"/>
      <c r="L20" s="56" t="n"/>
      <c r="M20" s="56" t="n"/>
      <c r="N20" s="56" t="n"/>
    </row>
    <row r="21">
      <c r="A21" s="56" t="n"/>
      <c r="B21" s="56" t="n"/>
      <c r="C21" s="56" t="n"/>
      <c r="D21" s="56" t="n"/>
      <c r="E21" s="56" t="n"/>
      <c r="F21" s="56" t="n"/>
      <c r="G21" s="56" t="n"/>
      <c r="H21" s="56" t="n"/>
      <c r="I21" s="56" t="n"/>
      <c r="J21" s="56" t="n"/>
      <c r="K21" s="56" t="n"/>
      <c r="L21" s="56" t="n"/>
      <c r="M21" s="56" t="n"/>
      <c r="N21" s="56" t="n"/>
    </row>
    <row r="22">
      <c r="A22" s="56" t="n"/>
      <c r="B22" s="56" t="n"/>
      <c r="C22" s="56" t="n"/>
      <c r="D22" s="56" t="n"/>
      <c r="E22" s="56" t="n"/>
      <c r="F22" s="56" t="n"/>
      <c r="G22" s="56" t="n"/>
      <c r="H22" s="56" t="n"/>
      <c r="I22" s="56" t="n"/>
      <c r="J22" s="56" t="n"/>
      <c r="K22" s="56" t="n"/>
      <c r="L22" s="56" t="n"/>
      <c r="M22" s="56" t="n"/>
      <c r="N22" s="56" t="n"/>
    </row>
    <row r="23">
      <c r="A23" s="56" t="n"/>
      <c r="B23" s="56" t="n"/>
      <c r="C23" s="56" t="n"/>
      <c r="D23" s="56" t="n"/>
      <c r="E23" s="56" t="n"/>
      <c r="F23" s="56" t="n"/>
      <c r="G23" s="56" t="n"/>
      <c r="H23" s="56" t="n"/>
      <c r="I23" s="56" t="n"/>
      <c r="J23" s="56" t="n"/>
      <c r="K23" s="56" t="n"/>
      <c r="L23" s="56" t="n"/>
      <c r="M23" s="56" t="n"/>
      <c r="N23" s="56" t="n"/>
    </row>
    <row r="24">
      <c r="A24" s="56" t="n"/>
      <c r="B24" s="56" t="n"/>
      <c r="C24" s="56" t="n"/>
      <c r="D24" s="56" t="n"/>
      <c r="E24" s="56" t="n"/>
      <c r="F24" s="56" t="n"/>
      <c r="G24" s="56" t="n"/>
      <c r="H24" s="56" t="n"/>
      <c r="I24" s="56" t="n"/>
      <c r="J24" s="56" t="n"/>
      <c r="K24" s="56" t="n"/>
      <c r="L24" s="56" t="n"/>
      <c r="M24" s="56" t="n"/>
      <c r="N24" s="56" t="n"/>
    </row>
    <row r="25">
      <c r="A25" s="56" t="n"/>
      <c r="B25" s="56" t="n"/>
      <c r="C25" s="56" t="n"/>
      <c r="D25" s="56" t="n"/>
      <c r="E25" s="56" t="n"/>
      <c r="F25" s="56" t="n"/>
      <c r="G25" s="56" t="n"/>
      <c r="H25" s="56" t="n"/>
      <c r="I25" s="56" t="n"/>
      <c r="J25" s="56" t="n"/>
      <c r="K25" s="56" t="n"/>
      <c r="L25" s="56" t="n"/>
      <c r="M25" s="56" t="n"/>
      <c r="N25" s="56" t="n"/>
    </row>
    <row r="26">
      <c r="A26" s="56" t="n"/>
      <c r="B26" s="56" t="n"/>
      <c r="C26" s="56" t="n"/>
      <c r="D26" s="56" t="n"/>
      <c r="E26" s="56" t="n"/>
      <c r="F26" s="56" t="n"/>
      <c r="G26" s="56" t="n"/>
      <c r="H26" s="56" t="n"/>
      <c r="I26" s="56" t="n"/>
      <c r="J26" s="56" t="n"/>
      <c r="K26" s="56" t="n"/>
      <c r="L26" s="56" t="n"/>
      <c r="M26" s="56" t="n"/>
      <c r="N26" s="56" t="n"/>
    </row>
    <row r="27">
      <c r="A27" s="56" t="n"/>
      <c r="B27" s="56" t="n"/>
      <c r="C27" s="56" t="n"/>
      <c r="D27" s="56" t="n"/>
      <c r="E27" s="56" t="n"/>
      <c r="F27" s="56" t="n"/>
      <c r="G27" s="56" t="n"/>
      <c r="H27" s="56" t="n"/>
      <c r="I27" s="56" t="n"/>
      <c r="J27" s="56" t="n"/>
      <c r="K27" s="56" t="n"/>
      <c r="L27" s="56" t="n"/>
      <c r="M27" s="56" t="n"/>
      <c r="N27" s="56" t="n"/>
    </row>
    <row r="28">
      <c r="A28" s="56" t="n"/>
      <c r="B28" s="56" t="n"/>
      <c r="C28" s="56" t="n"/>
      <c r="D28" s="56" t="n"/>
      <c r="E28" s="56" t="n"/>
      <c r="F28" s="56" t="n"/>
      <c r="G28" s="56" t="n"/>
      <c r="H28" s="56" t="n"/>
      <c r="I28" s="56" t="n"/>
      <c r="J28" s="56" t="n"/>
      <c r="K28" s="56" t="n"/>
      <c r="L28" s="56" t="n"/>
      <c r="M28" s="56" t="n"/>
      <c r="N28" s="56" t="n"/>
    </row>
    <row r="29">
      <c r="A29" s="56" t="n"/>
      <c r="B29" s="56" t="n"/>
      <c r="C29" s="56" t="n"/>
      <c r="D29" s="56" t="n"/>
      <c r="E29" s="56" t="n"/>
      <c r="F29" s="56" t="n"/>
      <c r="G29" s="56" t="n"/>
      <c r="H29" s="56" t="n"/>
      <c r="I29" s="56" t="n"/>
      <c r="J29" s="56" t="n"/>
      <c r="K29" s="56" t="n"/>
      <c r="L29" s="56" t="n"/>
      <c r="M29" s="56" t="n"/>
      <c r="N29" s="56" t="n"/>
    </row>
    <row r="30">
      <c r="A30" s="56" t="n"/>
      <c r="B30" s="56" t="n"/>
      <c r="C30" s="56" t="n"/>
      <c r="D30" s="56" t="n"/>
      <c r="E30" s="56" t="n"/>
      <c r="F30" s="56" t="n"/>
      <c r="G30" s="56" t="n"/>
      <c r="H30" s="56" t="n"/>
      <c r="I30" s="56" t="n"/>
      <c r="J30" s="56" t="n"/>
      <c r="K30" s="56" t="n"/>
      <c r="L30" s="56" t="n"/>
      <c r="M30" s="56" t="n"/>
      <c r="N30" s="56" t="n"/>
    </row>
    <row r="31">
      <c r="A31" s="56" t="n"/>
      <c r="B31" s="56" t="n"/>
      <c r="C31" s="56" t="n"/>
      <c r="D31" s="56" t="n"/>
      <c r="E31" s="56" t="n"/>
      <c r="F31" s="56" t="n"/>
      <c r="G31" s="56" t="n"/>
      <c r="H31" s="56" t="n"/>
      <c r="I31" s="56" t="n"/>
      <c r="J31" s="56" t="n"/>
      <c r="K31" s="56" t="n"/>
      <c r="L31" s="56" t="n"/>
      <c r="M31" s="56" t="n"/>
      <c r="N31" s="56" t="n"/>
    </row>
    <row r="32">
      <c r="A32" s="56" t="n"/>
      <c r="B32" s="56" t="n"/>
      <c r="C32" s="56" t="n"/>
      <c r="D32" s="56" t="n"/>
      <c r="E32" s="56" t="n"/>
      <c r="F32" s="56" t="n"/>
      <c r="G32" s="56" t="n"/>
      <c r="H32" s="56" t="n"/>
      <c r="I32" s="56" t="n"/>
      <c r="J32" s="56" t="n"/>
      <c r="K32" s="56" t="n"/>
      <c r="L32" s="56" t="n"/>
      <c r="M32" s="56" t="n"/>
      <c r="N32" s="56" t="n"/>
    </row>
    <row r="33">
      <c r="A33" s="56" t="n"/>
      <c r="B33" s="56" t="n"/>
      <c r="C33" s="56" t="n"/>
      <c r="D33" s="56" t="n"/>
      <c r="E33" s="56" t="n"/>
      <c r="F33" s="56" t="n"/>
      <c r="G33" s="56" t="n"/>
      <c r="H33" s="56" t="n"/>
      <c r="I33" s="56" t="n"/>
      <c r="J33" s="56" t="n"/>
      <c r="K33" s="56" t="n"/>
      <c r="L33" s="56" t="n"/>
      <c r="M33" s="56" t="n"/>
      <c r="N33" s="56" t="n"/>
    </row>
    <row r="34">
      <c r="A34" s="56" t="n"/>
      <c r="B34" s="56" t="n"/>
      <c r="C34" s="56" t="n"/>
      <c r="D34" s="56" t="n"/>
      <c r="E34" s="56" t="n"/>
      <c r="F34" s="56" t="n"/>
      <c r="G34" s="56" t="n"/>
      <c r="H34" s="56" t="n"/>
      <c r="I34" s="56" t="n"/>
      <c r="J34" s="56" t="n"/>
      <c r="K34" s="56" t="n"/>
      <c r="L34" s="56" t="n"/>
      <c r="M34" s="56" t="n"/>
      <c r="N34" s="56" t="n"/>
    </row>
    <row r="35">
      <c r="A35" s="56" t="n"/>
      <c r="B35" s="56" t="n"/>
      <c r="C35" s="56" t="n"/>
      <c r="D35" s="56" t="n"/>
      <c r="E35" s="56" t="n"/>
      <c r="F35" s="56" t="n"/>
      <c r="G35" s="56" t="n"/>
      <c r="H35" s="56" t="n"/>
      <c r="I35" s="56" t="n"/>
      <c r="J35" s="56" t="n"/>
      <c r="K35" s="56" t="n"/>
      <c r="L35" s="56" t="n"/>
      <c r="M35" s="56" t="n"/>
      <c r="N35" s="56" t="n"/>
    </row>
    <row r="36">
      <c r="A36" s="56" t="n"/>
      <c r="B36" s="56" t="n"/>
      <c r="C36" s="56" t="n"/>
      <c r="D36" s="56" t="n"/>
      <c r="E36" s="56" t="n"/>
      <c r="F36" s="56" t="n"/>
      <c r="G36" s="56" t="n"/>
      <c r="H36" s="56" t="n"/>
      <c r="I36" s="56" t="n"/>
      <c r="J36" s="56" t="n"/>
      <c r="K36" s="56" t="n"/>
      <c r="L36" s="56" t="n"/>
      <c r="M36" s="56" t="n"/>
      <c r="N36" s="56" t="n"/>
    </row>
    <row r="37">
      <c r="A37" s="56" t="n"/>
      <c r="B37" s="56" t="n"/>
      <c r="C37" s="56" t="n"/>
      <c r="D37" s="56" t="n"/>
      <c r="E37" s="56" t="n"/>
      <c r="F37" s="56" t="n"/>
      <c r="G37" s="56" t="n"/>
      <c r="H37" s="56" t="n"/>
      <c r="I37" s="56" t="n"/>
      <c r="J37" s="56" t="n"/>
      <c r="K37" s="56" t="n"/>
      <c r="L37" s="56" t="n"/>
      <c r="M37" s="56" t="n"/>
      <c r="N37" s="56" t="n"/>
    </row>
    <row r="38">
      <c r="A38" s="56" t="n"/>
      <c r="B38" s="56" t="n"/>
      <c r="C38" s="56" t="n"/>
      <c r="D38" s="56" t="n"/>
      <c r="E38" s="56" t="n"/>
      <c r="F38" s="56" t="n"/>
      <c r="G38" s="56" t="n"/>
      <c r="H38" s="56" t="n"/>
      <c r="I38" s="56" t="n"/>
      <c r="J38" s="56" t="n"/>
      <c r="K38" s="56" t="n"/>
      <c r="L38" s="56" t="n"/>
      <c r="M38" s="56" t="n"/>
      <c r="N38" s="56" t="n"/>
    </row>
  </sheetData>
  <mergeCells count="2">
    <mergeCell ref="A1:N2"/>
    <mergeCell ref="A3:N3"/>
  </mergeCells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M35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</cols>
  <sheetData>
    <row r="1">
      <c r="A1" s="88" t="inlineStr">
        <is>
          <t>NeoBudget — Dettes &amp; Crédits</t>
        </is>
      </c>
      <c r="B1" s="51" t="n"/>
      <c r="C1" s="51" t="n"/>
      <c r="D1" s="51" t="n"/>
      <c r="E1" s="51" t="n"/>
      <c r="F1" s="51" t="n"/>
      <c r="G1" s="51" t="n"/>
      <c r="H1" s="51" t="n"/>
      <c r="I1" s="51" t="n"/>
      <c r="J1" s="51" t="n"/>
      <c r="K1" s="51" t="n"/>
      <c r="L1" s="51" t="n"/>
      <c r="M1" s="52" t="n"/>
    </row>
    <row r="2">
      <c r="A2" s="53" t="n"/>
      <c r="B2" s="54" t="n"/>
      <c r="C2" s="54" t="n"/>
      <c r="D2" s="54" t="n"/>
      <c r="E2" s="54" t="n"/>
      <c r="F2" s="54" t="n"/>
      <c r="G2" s="54" t="n"/>
      <c r="H2" s="54" t="n"/>
      <c r="I2" s="54" t="n"/>
      <c r="J2" s="54" t="n"/>
      <c r="K2" s="54" t="n"/>
      <c r="L2" s="54" t="n"/>
      <c r="M2" s="55" t="n"/>
    </row>
    <row r="3">
      <c r="A3" s="89" t="inlineStr">
        <is>
          <t>Suivre dettes, mensualités et priorité de remboursement.</t>
        </is>
      </c>
      <c r="B3" s="90" t="n"/>
      <c r="C3" s="90" t="n"/>
      <c r="D3" s="90" t="n"/>
      <c r="E3" s="90" t="n"/>
      <c r="F3" s="90" t="n"/>
      <c r="G3" s="90" t="n"/>
      <c r="H3" s="90" t="n"/>
      <c r="I3" s="90" t="n"/>
      <c r="J3" s="90" t="n"/>
      <c r="K3" s="90" t="n"/>
      <c r="L3" s="90" t="n"/>
      <c r="M3" s="91" t="n"/>
    </row>
    <row r="4">
      <c r="A4" s="56" t="n"/>
      <c r="B4" s="56" t="n"/>
      <c r="C4" s="56" t="n"/>
      <c r="D4" s="56" t="n"/>
      <c r="E4" s="56" t="n"/>
      <c r="F4" s="56" t="n"/>
      <c r="G4" s="56" t="n"/>
      <c r="H4" s="56" t="n"/>
      <c r="I4" s="56" t="n"/>
      <c r="J4" s="56" t="n"/>
      <c r="K4" s="56" t="n"/>
      <c r="L4" s="56" t="n"/>
      <c r="M4" s="56" t="n"/>
    </row>
    <row r="5">
      <c r="A5" s="71" t="inlineStr">
        <is>
          <t>Dette</t>
        </is>
      </c>
      <c r="B5" s="71" t="inlineStr">
        <is>
          <t>Capital restant</t>
        </is>
      </c>
      <c r="C5" s="71" t="inlineStr">
        <is>
          <t>Taux annuel</t>
        </is>
      </c>
      <c r="D5" s="71" t="inlineStr">
        <is>
          <t>Mensualité</t>
        </is>
      </c>
      <c r="E5" s="71" t="inlineStr">
        <is>
          <t>Mois restants</t>
        </is>
      </c>
      <c r="F5" s="71" t="inlineStr">
        <is>
          <t>Coût total restant</t>
        </is>
      </c>
      <c r="G5" s="71" t="inlineStr">
        <is>
          <t>Priorité</t>
        </is>
      </c>
      <c r="H5" s="56" t="n"/>
      <c r="I5" s="71" t="inlineStr">
        <is>
          <t>Dette totale</t>
        </is>
      </c>
      <c r="J5" s="94">
        <f>SUM(B6:B20)</f>
        <v/>
      </c>
      <c r="K5" s="56" t="n"/>
      <c r="L5" s="56" t="n"/>
      <c r="M5" s="56" t="n"/>
    </row>
    <row r="6">
      <c r="A6" s="56" t="inlineStr">
        <is>
          <t>Carte crédit</t>
        </is>
      </c>
      <c r="B6" s="94" t="n">
        <v>850</v>
      </c>
      <c r="C6" s="96" t="n">
        <v>0.19</v>
      </c>
      <c r="D6" s="94" t="n">
        <v>120</v>
      </c>
      <c r="E6" s="94" t="n">
        <v>8</v>
      </c>
      <c r="F6" s="94">
        <f>D6*E6</f>
        <v/>
      </c>
      <c r="G6" s="56">
        <f>IF(C6&gt;0.10,"🔥 Urgent",IF(C6&gt;0.03,"⚠️ Moyen","✅ Faible"))</f>
        <v/>
      </c>
      <c r="H6" s="56" t="n"/>
      <c r="I6" s="71" t="inlineStr">
        <is>
          <t>Mensualités</t>
        </is>
      </c>
      <c r="J6" s="94">
        <f>SUM(D6:D20)</f>
        <v/>
      </c>
      <c r="K6" s="56" t="n"/>
      <c r="L6" s="56" t="n"/>
      <c r="M6" s="56" t="n"/>
    </row>
    <row r="7">
      <c r="A7" s="56" t="inlineStr">
        <is>
          <t>Prêt étudiant</t>
        </is>
      </c>
      <c r="B7" s="94" t="n">
        <v>3200</v>
      </c>
      <c r="C7" s="96" t="n">
        <v>0.045</v>
      </c>
      <c r="D7" s="94" t="n">
        <v>115</v>
      </c>
      <c r="E7" s="94" t="n">
        <v>30</v>
      </c>
      <c r="F7" s="94">
        <f>D7*E7</f>
        <v/>
      </c>
      <c r="G7" s="56">
        <f>IF(C7&gt;0.10,"🔥 Urgent",IF(C7&gt;0.03,"⚠️ Moyen","✅ Faible"))</f>
        <v/>
      </c>
      <c r="H7" s="56" t="n"/>
      <c r="I7" s="56" t="n"/>
      <c r="J7" s="56" t="n"/>
      <c r="K7" s="56" t="n"/>
      <c r="L7" s="56" t="n"/>
      <c r="M7" s="56" t="n"/>
    </row>
    <row r="8">
      <c r="A8" s="56" t="inlineStr">
        <is>
          <t>Téléphone</t>
        </is>
      </c>
      <c r="B8" s="94" t="n">
        <v>420</v>
      </c>
      <c r="C8" s="96" t="n">
        <v>0</v>
      </c>
      <c r="D8" s="94" t="n">
        <v>35</v>
      </c>
      <c r="E8" s="94" t="n">
        <v>12</v>
      </c>
      <c r="F8" s="94">
        <f>D8*E8</f>
        <v/>
      </c>
      <c r="G8" s="56">
        <f>IF(C8&gt;0.10,"🔥 Urgent",IF(C8&gt;0.03,"⚠️ Moyen","✅ Faible"))</f>
        <v/>
      </c>
      <c r="H8" s="56" t="n"/>
      <c r="I8" s="56" t="n"/>
      <c r="J8" s="56" t="n"/>
      <c r="K8" s="56" t="n"/>
      <c r="L8" s="56" t="n"/>
      <c r="M8" s="56" t="n"/>
    </row>
    <row r="9">
      <c r="A9" s="56" t="inlineStr">
        <is>
          <t>Achat fractionné</t>
        </is>
      </c>
      <c r="B9" s="94" t="n">
        <v>260</v>
      </c>
      <c r="C9" s="96" t="n">
        <v>0</v>
      </c>
      <c r="D9" s="94" t="n">
        <v>65</v>
      </c>
      <c r="E9" s="94" t="n">
        <v>4</v>
      </c>
      <c r="F9" s="94">
        <f>D9*E9</f>
        <v/>
      </c>
      <c r="G9" s="56">
        <f>IF(C9&gt;0.10,"🔥 Urgent",IF(C9&gt;0.03,"⚠️ Moyen","✅ Faible"))</f>
        <v/>
      </c>
      <c r="H9" s="56" t="n"/>
      <c r="I9" s="56" t="n"/>
      <c r="J9" s="56" t="n"/>
      <c r="K9" s="56" t="n"/>
      <c r="L9" s="56" t="n"/>
      <c r="M9" s="56" t="n"/>
    </row>
    <row r="10">
      <c r="A10" s="56" t="n"/>
      <c r="B10" s="56" t="n"/>
      <c r="C10" s="56" t="n"/>
      <c r="D10" s="56" t="n"/>
      <c r="E10" s="56" t="n"/>
      <c r="F10" s="56" t="n"/>
      <c r="G10" s="56" t="n"/>
      <c r="H10" s="56" t="n"/>
      <c r="I10" s="56" t="n"/>
      <c r="J10" s="56" t="n"/>
      <c r="K10" s="56" t="n"/>
      <c r="L10" s="56" t="n"/>
      <c r="M10" s="56" t="n"/>
    </row>
    <row r="11">
      <c r="A11" s="56" t="n"/>
      <c r="B11" s="56" t="n"/>
      <c r="C11" s="56" t="n"/>
      <c r="D11" s="56" t="n"/>
      <c r="E11" s="56" t="n"/>
      <c r="F11" s="56" t="n"/>
      <c r="G11" s="56" t="n"/>
      <c r="H11" s="56" t="n"/>
      <c r="I11" s="56" t="n"/>
      <c r="J11" s="56" t="n"/>
      <c r="K11" s="56" t="n"/>
      <c r="L11" s="56" t="n"/>
      <c r="M11" s="56" t="n"/>
    </row>
    <row r="12">
      <c r="A12" s="56" t="n"/>
      <c r="B12" s="56" t="n"/>
      <c r="C12" s="56" t="n"/>
      <c r="D12" s="56" t="n"/>
      <c r="E12" s="56" t="n"/>
      <c r="F12" s="56" t="n"/>
      <c r="G12" s="56" t="n"/>
      <c r="H12" s="56" t="n"/>
      <c r="I12" s="56" t="n"/>
      <c r="J12" s="56" t="n"/>
      <c r="K12" s="56" t="n"/>
      <c r="L12" s="56" t="n"/>
      <c r="M12" s="56" t="n"/>
    </row>
    <row r="13">
      <c r="A13" s="56" t="n"/>
      <c r="B13" s="56" t="n"/>
      <c r="C13" s="56" t="n"/>
      <c r="D13" s="56" t="n"/>
      <c r="E13" s="56" t="n"/>
      <c r="F13" s="56" t="n"/>
      <c r="G13" s="56" t="n"/>
      <c r="H13" s="56" t="n"/>
      <c r="I13" s="56" t="n"/>
      <c r="J13" s="56" t="n"/>
      <c r="K13" s="56" t="n"/>
      <c r="L13" s="56" t="n"/>
      <c r="M13" s="56" t="n"/>
    </row>
    <row r="14">
      <c r="A14" s="56" t="n"/>
      <c r="B14" s="56" t="n"/>
      <c r="C14" s="56" t="n"/>
      <c r="D14" s="56" t="n"/>
      <c r="E14" s="56" t="n"/>
      <c r="F14" s="56" t="n"/>
      <c r="G14" s="56" t="n"/>
      <c r="H14" s="56" t="n"/>
      <c r="I14" s="56" t="n"/>
      <c r="J14" s="56" t="n"/>
      <c r="K14" s="56" t="n"/>
      <c r="L14" s="56" t="n"/>
      <c r="M14" s="56" t="n"/>
    </row>
    <row r="15">
      <c r="A15" s="56" t="n"/>
      <c r="B15" s="56" t="n"/>
      <c r="C15" s="56" t="n"/>
      <c r="D15" s="56" t="n"/>
      <c r="E15" s="56" t="n"/>
      <c r="F15" s="56" t="n"/>
      <c r="G15" s="56" t="n"/>
      <c r="H15" s="56" t="n"/>
      <c r="I15" s="56" t="n"/>
      <c r="J15" s="56" t="n"/>
      <c r="K15" s="56" t="n"/>
      <c r="L15" s="56" t="n"/>
      <c r="M15" s="56" t="n"/>
    </row>
    <row r="16">
      <c r="A16" s="56" t="n"/>
      <c r="B16" s="56" t="n"/>
      <c r="C16" s="56" t="n"/>
      <c r="D16" s="56" t="n"/>
      <c r="E16" s="56" t="n"/>
      <c r="F16" s="56" t="n"/>
      <c r="G16" s="56" t="n"/>
      <c r="H16" s="56" t="n"/>
      <c r="I16" s="56" t="n"/>
      <c r="J16" s="56" t="n"/>
      <c r="K16" s="56" t="n"/>
      <c r="L16" s="56" t="n"/>
      <c r="M16" s="56" t="n"/>
    </row>
    <row r="17">
      <c r="A17" s="56" t="n"/>
      <c r="B17" s="56" t="n"/>
      <c r="C17" s="56" t="n"/>
      <c r="D17" s="56" t="n"/>
      <c r="E17" s="56" t="n"/>
      <c r="F17" s="56" t="n"/>
      <c r="G17" s="56" t="n"/>
      <c r="H17" s="56" t="n"/>
      <c r="I17" s="56" t="n"/>
      <c r="J17" s="56" t="n"/>
      <c r="K17" s="56" t="n"/>
      <c r="L17" s="56" t="n"/>
      <c r="M17" s="56" t="n"/>
    </row>
    <row r="18">
      <c r="A18" s="56" t="n"/>
      <c r="B18" s="56" t="n"/>
      <c r="C18" s="56" t="n"/>
      <c r="D18" s="56" t="n"/>
      <c r="E18" s="56" t="n"/>
      <c r="F18" s="56" t="n"/>
      <c r="G18" s="56" t="n"/>
      <c r="H18" s="56" t="n"/>
      <c r="I18" s="56" t="n"/>
      <c r="J18" s="56" t="n"/>
      <c r="K18" s="56" t="n"/>
      <c r="L18" s="56" t="n"/>
      <c r="M18" s="56" t="n"/>
    </row>
    <row r="19">
      <c r="A19" s="56" t="n"/>
      <c r="B19" s="56" t="n"/>
      <c r="C19" s="56" t="n"/>
      <c r="D19" s="56" t="n"/>
      <c r="E19" s="56" t="n"/>
      <c r="F19" s="56" t="n"/>
      <c r="G19" s="56" t="n"/>
      <c r="H19" s="56" t="n"/>
      <c r="I19" s="56" t="n"/>
      <c r="J19" s="56" t="n"/>
      <c r="K19" s="56" t="n"/>
      <c r="L19" s="56" t="n"/>
      <c r="M19" s="56" t="n"/>
    </row>
    <row r="20">
      <c r="A20" s="56" t="n"/>
      <c r="B20" s="56" t="n"/>
      <c r="C20" s="56" t="n"/>
      <c r="D20" s="56" t="n"/>
      <c r="E20" s="56" t="n"/>
      <c r="F20" s="56" t="n"/>
      <c r="G20" s="56" t="n"/>
      <c r="H20" s="56" t="n"/>
      <c r="I20" s="56" t="n"/>
      <c r="J20" s="56" t="n"/>
      <c r="K20" s="56" t="n"/>
      <c r="L20" s="56" t="n"/>
      <c r="M20" s="56" t="n"/>
    </row>
    <row r="21">
      <c r="A21" s="56" t="n"/>
      <c r="B21" s="56" t="n"/>
      <c r="C21" s="56" t="n"/>
      <c r="D21" s="56" t="n"/>
      <c r="E21" s="56" t="n"/>
      <c r="F21" s="56" t="n"/>
      <c r="G21" s="56" t="n"/>
      <c r="H21" s="56" t="n"/>
      <c r="I21" s="56" t="n"/>
      <c r="J21" s="56" t="n"/>
      <c r="K21" s="56" t="n"/>
      <c r="L21" s="56" t="n"/>
      <c r="M21" s="56" t="n"/>
    </row>
    <row r="22">
      <c r="A22" s="56" t="n"/>
      <c r="B22" s="56" t="n"/>
      <c r="C22" s="56" t="n"/>
      <c r="D22" s="56" t="n"/>
      <c r="E22" s="56" t="n"/>
      <c r="F22" s="56" t="n"/>
      <c r="G22" s="56" t="n"/>
      <c r="H22" s="56" t="n"/>
      <c r="I22" s="56" t="n"/>
      <c r="J22" s="56" t="n"/>
      <c r="K22" s="56" t="n"/>
      <c r="L22" s="56" t="n"/>
      <c r="M22" s="56" t="n"/>
    </row>
    <row r="23">
      <c r="A23" s="56" t="n"/>
      <c r="B23" s="56" t="n"/>
      <c r="C23" s="56" t="n"/>
      <c r="D23" s="56" t="n"/>
      <c r="E23" s="56" t="n"/>
      <c r="F23" s="56" t="n"/>
      <c r="G23" s="56" t="n"/>
      <c r="H23" s="56" t="n"/>
      <c r="I23" s="56" t="n"/>
      <c r="J23" s="56" t="n"/>
      <c r="K23" s="56" t="n"/>
      <c r="L23" s="56" t="n"/>
      <c r="M23" s="56" t="n"/>
    </row>
    <row r="24">
      <c r="A24" s="56" t="n"/>
      <c r="B24" s="56" t="n"/>
      <c r="C24" s="56" t="n"/>
      <c r="D24" s="56" t="n"/>
      <c r="E24" s="56" t="n"/>
      <c r="F24" s="56" t="n"/>
      <c r="G24" s="56" t="n"/>
      <c r="H24" s="56" t="n"/>
      <c r="I24" s="56" t="n"/>
      <c r="J24" s="56" t="n"/>
      <c r="K24" s="56" t="n"/>
      <c r="L24" s="56" t="n"/>
      <c r="M24" s="56" t="n"/>
    </row>
    <row r="25">
      <c r="A25" s="56" t="n"/>
      <c r="B25" s="56" t="n"/>
      <c r="C25" s="56" t="n"/>
      <c r="D25" s="56" t="n"/>
      <c r="E25" s="56" t="n"/>
      <c r="F25" s="56" t="n"/>
      <c r="G25" s="56" t="n"/>
      <c r="H25" s="56" t="n"/>
      <c r="I25" s="56" t="n"/>
      <c r="J25" s="56" t="n"/>
      <c r="K25" s="56" t="n"/>
      <c r="L25" s="56" t="n"/>
      <c r="M25" s="56" t="n"/>
    </row>
    <row r="26">
      <c r="A26" s="56" t="n"/>
      <c r="B26" s="56" t="n"/>
      <c r="C26" s="56" t="n"/>
      <c r="D26" s="56" t="n"/>
      <c r="E26" s="56" t="n"/>
      <c r="F26" s="56" t="n"/>
      <c r="G26" s="56" t="n"/>
      <c r="H26" s="56" t="n"/>
      <c r="I26" s="56" t="n"/>
      <c r="J26" s="56" t="n"/>
      <c r="K26" s="56" t="n"/>
      <c r="L26" s="56" t="n"/>
      <c r="M26" s="56" t="n"/>
    </row>
    <row r="27">
      <c r="A27" s="56" t="n"/>
      <c r="B27" s="56" t="n"/>
      <c r="C27" s="56" t="n"/>
      <c r="D27" s="56" t="n"/>
      <c r="E27" s="56" t="n"/>
      <c r="F27" s="56" t="n"/>
      <c r="G27" s="56" t="n"/>
      <c r="H27" s="56" t="n"/>
      <c r="I27" s="56" t="n"/>
      <c r="J27" s="56" t="n"/>
      <c r="K27" s="56" t="n"/>
      <c r="L27" s="56" t="n"/>
      <c r="M27" s="56" t="n"/>
    </row>
    <row r="28">
      <c r="A28" s="56" t="n"/>
      <c r="B28" s="56" t="n"/>
      <c r="C28" s="56" t="n"/>
      <c r="D28" s="56" t="n"/>
      <c r="E28" s="56" t="n"/>
      <c r="F28" s="56" t="n"/>
      <c r="G28" s="56" t="n"/>
      <c r="H28" s="56" t="n"/>
      <c r="I28" s="56" t="n"/>
      <c r="J28" s="56" t="n"/>
      <c r="K28" s="56" t="n"/>
      <c r="L28" s="56" t="n"/>
      <c r="M28" s="56" t="n"/>
    </row>
    <row r="29">
      <c r="A29" s="56" t="n"/>
      <c r="B29" s="56" t="n"/>
      <c r="C29" s="56" t="n"/>
      <c r="D29" s="56" t="n"/>
      <c r="E29" s="56" t="n"/>
      <c r="F29" s="56" t="n"/>
      <c r="G29" s="56" t="n"/>
      <c r="H29" s="56" t="n"/>
      <c r="I29" s="56" t="n"/>
      <c r="J29" s="56" t="n"/>
      <c r="K29" s="56" t="n"/>
      <c r="L29" s="56" t="n"/>
      <c r="M29" s="56" t="n"/>
    </row>
    <row r="30">
      <c r="A30" s="56" t="n"/>
      <c r="B30" s="56" t="n"/>
      <c r="C30" s="56" t="n"/>
      <c r="D30" s="56" t="n"/>
      <c r="E30" s="56" t="n"/>
      <c r="F30" s="56" t="n"/>
      <c r="G30" s="56" t="n"/>
      <c r="H30" s="56" t="n"/>
      <c r="I30" s="56" t="n"/>
      <c r="J30" s="56" t="n"/>
      <c r="K30" s="56" t="n"/>
      <c r="L30" s="56" t="n"/>
      <c r="M30" s="56" t="n"/>
    </row>
    <row r="31">
      <c r="A31" s="56" t="n"/>
      <c r="B31" s="56" t="n"/>
      <c r="C31" s="56" t="n"/>
      <c r="D31" s="56" t="n"/>
      <c r="E31" s="56" t="n"/>
      <c r="F31" s="56" t="n"/>
      <c r="G31" s="56" t="n"/>
      <c r="H31" s="56" t="n"/>
      <c r="I31" s="56" t="n"/>
      <c r="J31" s="56" t="n"/>
      <c r="K31" s="56" t="n"/>
      <c r="L31" s="56" t="n"/>
      <c r="M31" s="56" t="n"/>
    </row>
    <row r="32">
      <c r="A32" s="56" t="n"/>
      <c r="B32" s="56" t="n"/>
      <c r="C32" s="56" t="n"/>
      <c r="D32" s="56" t="n"/>
      <c r="E32" s="56" t="n"/>
      <c r="F32" s="56" t="n"/>
      <c r="G32" s="56" t="n"/>
      <c r="H32" s="56" t="n"/>
      <c r="I32" s="56" t="n"/>
      <c r="J32" s="56" t="n"/>
      <c r="K32" s="56" t="n"/>
      <c r="L32" s="56" t="n"/>
      <c r="M32" s="56" t="n"/>
    </row>
    <row r="33">
      <c r="A33" s="56" t="n"/>
      <c r="B33" s="56" t="n"/>
      <c r="C33" s="56" t="n"/>
      <c r="D33" s="56" t="n"/>
      <c r="E33" s="56" t="n"/>
      <c r="F33" s="56" t="n"/>
      <c r="G33" s="56" t="n"/>
      <c r="H33" s="56" t="n"/>
      <c r="I33" s="56" t="n"/>
      <c r="J33" s="56" t="n"/>
      <c r="K33" s="56" t="n"/>
      <c r="L33" s="56" t="n"/>
      <c r="M33" s="56" t="n"/>
    </row>
    <row r="34">
      <c r="A34" s="56" t="n"/>
      <c r="B34" s="56" t="n"/>
      <c r="C34" s="56" t="n"/>
      <c r="D34" s="56" t="n"/>
      <c r="E34" s="56" t="n"/>
      <c r="F34" s="56" t="n"/>
      <c r="G34" s="56" t="n"/>
      <c r="H34" s="56" t="n"/>
      <c r="I34" s="56" t="n"/>
      <c r="J34" s="56" t="n"/>
      <c r="K34" s="56" t="n"/>
      <c r="L34" s="56" t="n"/>
      <c r="M34" s="56" t="n"/>
    </row>
    <row r="35">
      <c r="A35" s="56" t="n"/>
      <c r="B35" s="56" t="n"/>
      <c r="C35" s="56" t="n"/>
      <c r="D35" s="56" t="n"/>
      <c r="E35" s="56" t="n"/>
      <c r="F35" s="56" t="n"/>
      <c r="G35" s="56" t="n"/>
      <c r="H35" s="56" t="n"/>
      <c r="I35" s="56" t="n"/>
      <c r="J35" s="56" t="n"/>
      <c r="K35" s="56" t="n"/>
      <c r="L35" s="56" t="n"/>
      <c r="M35" s="56" t="n"/>
    </row>
  </sheetData>
  <mergeCells count="2">
    <mergeCell ref="A1:M2"/>
    <mergeCell ref="A3:M3"/>
  </mergeCells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N44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</cols>
  <sheetData>
    <row r="1">
      <c r="A1" s="88" t="inlineStr">
        <is>
          <t>NeoBudget — Challenge Épargne 12 Semaines</t>
        </is>
      </c>
      <c r="B1" s="51" t="n"/>
      <c r="C1" s="51" t="n"/>
      <c r="D1" s="51" t="n"/>
      <c r="E1" s="51" t="n"/>
      <c r="F1" s="51" t="n"/>
      <c r="G1" s="51" t="n"/>
      <c r="H1" s="51" t="n"/>
      <c r="I1" s="51" t="n"/>
      <c r="J1" s="51" t="n"/>
      <c r="K1" s="51" t="n"/>
      <c r="L1" s="51" t="n"/>
      <c r="M1" s="51" t="n"/>
      <c r="N1" s="52" t="n"/>
    </row>
    <row r="2">
      <c r="A2" s="53" t="n"/>
      <c r="B2" s="54" t="n"/>
      <c r="C2" s="54" t="n"/>
      <c r="D2" s="54" t="n"/>
      <c r="E2" s="54" t="n"/>
      <c r="F2" s="54" t="n"/>
      <c r="G2" s="54" t="n"/>
      <c r="H2" s="54" t="n"/>
      <c r="I2" s="54" t="n"/>
      <c r="J2" s="54" t="n"/>
      <c r="K2" s="54" t="n"/>
      <c r="L2" s="54" t="n"/>
      <c r="M2" s="54" t="n"/>
      <c r="N2" s="55" t="n"/>
    </row>
    <row r="3">
      <c r="A3" s="89" t="inlineStr">
        <is>
          <t>Un défi progressif pour construire une réserve sans pression.</t>
        </is>
      </c>
      <c r="B3" s="90" t="n"/>
      <c r="C3" s="90" t="n"/>
      <c r="D3" s="90" t="n"/>
      <c r="E3" s="90" t="n"/>
      <c r="F3" s="90" t="n"/>
      <c r="G3" s="90" t="n"/>
      <c r="H3" s="90" t="n"/>
      <c r="I3" s="90" t="n"/>
      <c r="J3" s="90" t="n"/>
      <c r="K3" s="90" t="n"/>
      <c r="L3" s="90" t="n"/>
      <c r="M3" s="90" t="n"/>
      <c r="N3" s="91" t="n"/>
    </row>
    <row r="4">
      <c r="A4" s="56" t="n"/>
      <c r="B4" s="56" t="n"/>
      <c r="C4" s="56" t="n"/>
      <c r="D4" s="56" t="n"/>
      <c r="E4" s="56" t="n"/>
      <c r="F4" s="56" t="n"/>
      <c r="G4" s="56" t="n"/>
      <c r="H4" s="56" t="n"/>
      <c r="I4" s="56" t="n"/>
      <c r="J4" s="56" t="n"/>
      <c r="K4" s="56" t="n"/>
      <c r="L4" s="56" t="n"/>
      <c r="M4" s="56" t="n"/>
      <c r="N4" s="56" t="n"/>
    </row>
    <row r="5">
      <c r="A5" s="99" t="inlineStr">
        <is>
          <t>Semaine</t>
        </is>
      </c>
      <c r="B5" s="99" t="inlineStr">
        <is>
          <t>Objectif dépôt</t>
        </is>
      </c>
      <c r="C5" s="99" t="inlineStr">
        <is>
          <t>Dépôt réalisé</t>
        </is>
      </c>
      <c r="D5" s="99" t="inlineStr">
        <is>
          <t>Écart</t>
        </is>
      </c>
      <c r="E5" s="99" t="inlineStr">
        <is>
          <t>Cumul objectif</t>
        </is>
      </c>
      <c r="F5" s="99" t="inlineStr">
        <is>
          <t>Cumul réel</t>
        </is>
      </c>
      <c r="G5" s="99" t="inlineStr">
        <is>
          <t>Statut</t>
        </is>
      </c>
      <c r="H5" s="56" t="n"/>
      <c r="I5" s="56" t="n"/>
      <c r="J5" s="56" t="n"/>
      <c r="K5" s="56" t="n"/>
      <c r="L5" s="56" t="n"/>
      <c r="M5" s="56" t="n"/>
      <c r="N5" s="56" t="n"/>
    </row>
    <row r="6">
      <c r="A6" s="56" t="n">
        <v>1</v>
      </c>
      <c r="B6" s="94" t="n">
        <v>20</v>
      </c>
      <c r="C6" s="94" t="n">
        <v>20</v>
      </c>
      <c r="D6" s="94">
        <f>C6-B6</f>
        <v/>
      </c>
      <c r="E6" s="94">
        <f>SUM(B$6:B6)</f>
        <v/>
      </c>
      <c r="F6" s="94">
        <f>SUM(C$6:C6)</f>
        <v/>
      </c>
      <c r="G6" s="56">
        <f>IF(D6&gt;=0,"✅ Tenue","⚠️ À rattraper")</f>
        <v/>
      </c>
      <c r="H6" s="56" t="n"/>
      <c r="I6" s="56" t="n"/>
      <c r="J6" s="56" t="n"/>
      <c r="K6" s="56" t="n"/>
      <c r="L6" s="56" t="n"/>
      <c r="M6" s="56" t="n"/>
      <c r="N6" s="56" t="n"/>
    </row>
    <row r="7">
      <c r="A7" s="56" t="n">
        <v>2</v>
      </c>
      <c r="B7" s="94" t="n">
        <v>30</v>
      </c>
      <c r="C7" s="94" t="n">
        <v>35</v>
      </c>
      <c r="D7" s="94">
        <f>C7-B7</f>
        <v/>
      </c>
      <c r="E7" s="94">
        <f>SUM(B$6:B7)</f>
        <v/>
      </c>
      <c r="F7" s="94">
        <f>SUM(C$6:C7)</f>
        <v/>
      </c>
      <c r="G7" s="56">
        <f>IF(D7&gt;=0,"✅ Tenue","⚠️ À rattraper")</f>
        <v/>
      </c>
      <c r="H7" s="56" t="n"/>
      <c r="I7" s="56" t="n"/>
      <c r="J7" s="56" t="n"/>
      <c r="K7" s="56" t="n"/>
      <c r="L7" s="56" t="n"/>
      <c r="M7" s="56" t="n"/>
      <c r="N7" s="56" t="n"/>
    </row>
    <row r="8">
      <c r="A8" s="56" t="n">
        <v>3</v>
      </c>
      <c r="B8" s="94" t="n">
        <v>40</v>
      </c>
      <c r="C8" s="94" t="n">
        <v>40</v>
      </c>
      <c r="D8" s="94">
        <f>C8-B8</f>
        <v/>
      </c>
      <c r="E8" s="94">
        <f>SUM(B$6:B8)</f>
        <v/>
      </c>
      <c r="F8" s="94">
        <f>SUM(C$6:C8)</f>
        <v/>
      </c>
      <c r="G8" s="56">
        <f>IF(D8&gt;=0,"✅ Tenue","⚠️ À rattraper")</f>
        <v/>
      </c>
      <c r="H8" s="56" t="n"/>
      <c r="I8" s="56" t="n"/>
      <c r="J8" s="56" t="n"/>
      <c r="K8" s="56" t="n"/>
      <c r="L8" s="56" t="n"/>
      <c r="M8" s="56" t="n"/>
      <c r="N8" s="56" t="n"/>
    </row>
    <row r="9">
      <c r="A9" s="56" t="n">
        <v>4</v>
      </c>
      <c r="B9" s="94" t="n">
        <v>50</v>
      </c>
      <c r="C9" s="94" t="n">
        <v>40</v>
      </c>
      <c r="D9" s="94">
        <f>C9-B9</f>
        <v/>
      </c>
      <c r="E9" s="94">
        <f>SUM(B$6:B9)</f>
        <v/>
      </c>
      <c r="F9" s="94">
        <f>SUM(C$6:C9)</f>
        <v/>
      </c>
      <c r="G9" s="56">
        <f>IF(D9&gt;=0,"✅ Tenue","⚠️ À rattraper")</f>
        <v/>
      </c>
      <c r="H9" s="56" t="n"/>
      <c r="I9" s="56" t="n"/>
      <c r="J9" s="56" t="n"/>
      <c r="K9" s="56" t="n"/>
      <c r="L9" s="56" t="n"/>
      <c r="M9" s="56" t="n"/>
      <c r="N9" s="56" t="n"/>
    </row>
    <row r="10">
      <c r="A10" s="56" t="n">
        <v>5</v>
      </c>
      <c r="B10" s="94" t="n">
        <v>60</v>
      </c>
      <c r="C10" s="94" t="n">
        <v>65</v>
      </c>
      <c r="D10" s="94">
        <f>C10-B10</f>
        <v/>
      </c>
      <c r="E10" s="94">
        <f>SUM(B$6:B10)</f>
        <v/>
      </c>
      <c r="F10" s="94">
        <f>SUM(C$6:C10)</f>
        <v/>
      </c>
      <c r="G10" s="56">
        <f>IF(D10&gt;=0,"✅ Tenue","⚠️ À rattraper")</f>
        <v/>
      </c>
      <c r="H10" s="56" t="n"/>
      <c r="I10" s="56" t="n"/>
      <c r="J10" s="56" t="n"/>
      <c r="K10" s="56" t="n"/>
      <c r="L10" s="56" t="n"/>
      <c r="M10" s="56" t="n"/>
      <c r="N10" s="56" t="n"/>
    </row>
    <row r="11">
      <c r="A11" s="56" t="n">
        <v>6</v>
      </c>
      <c r="B11" s="94" t="n">
        <v>70</v>
      </c>
      <c r="C11" s="94" t="n">
        <v>70</v>
      </c>
      <c r="D11" s="94">
        <f>C11-B11</f>
        <v/>
      </c>
      <c r="E11" s="94">
        <f>SUM(B$6:B11)</f>
        <v/>
      </c>
      <c r="F11" s="94">
        <f>SUM(C$6:C11)</f>
        <v/>
      </c>
      <c r="G11" s="56">
        <f>IF(D11&gt;=0,"✅ Tenue","⚠️ À rattraper")</f>
        <v/>
      </c>
      <c r="H11" s="56" t="n"/>
      <c r="I11" s="56" t="n"/>
      <c r="J11" s="56" t="n"/>
      <c r="K11" s="56" t="n"/>
      <c r="L11" s="56" t="n"/>
      <c r="M11" s="56" t="n"/>
      <c r="N11" s="56" t="n"/>
    </row>
    <row r="12">
      <c r="A12" s="56" t="n">
        <v>7</v>
      </c>
      <c r="B12" s="94" t="n">
        <v>80</v>
      </c>
      <c r="C12" s="94" t="n">
        <v>80</v>
      </c>
      <c r="D12" s="94">
        <f>C12-B12</f>
        <v/>
      </c>
      <c r="E12" s="94">
        <f>SUM(B$6:B12)</f>
        <v/>
      </c>
      <c r="F12" s="94">
        <f>SUM(C$6:C12)</f>
        <v/>
      </c>
      <c r="G12" s="56">
        <f>IF(D12&gt;=0,"✅ Tenue","⚠️ À rattraper")</f>
        <v/>
      </c>
      <c r="H12" s="56" t="n"/>
      <c r="I12" s="56" t="n"/>
      <c r="J12" s="56" t="n"/>
      <c r="K12" s="56" t="n"/>
      <c r="L12" s="56" t="n"/>
      <c r="M12" s="56" t="n"/>
      <c r="N12" s="56" t="n"/>
    </row>
    <row r="13">
      <c r="A13" s="56" t="n">
        <v>8</v>
      </c>
      <c r="B13" s="94" t="n">
        <v>90</v>
      </c>
      <c r="C13" s="94" t="n">
        <v>95</v>
      </c>
      <c r="D13" s="94">
        <f>C13-B13</f>
        <v/>
      </c>
      <c r="E13" s="94">
        <f>SUM(B$6:B13)</f>
        <v/>
      </c>
      <c r="F13" s="94">
        <f>SUM(C$6:C13)</f>
        <v/>
      </c>
      <c r="G13" s="56">
        <f>IF(D13&gt;=0,"✅ Tenue","⚠️ À rattraper")</f>
        <v/>
      </c>
      <c r="H13" s="56" t="n"/>
      <c r="I13" s="56" t="n"/>
      <c r="J13" s="56" t="n"/>
      <c r="K13" s="56" t="n"/>
      <c r="L13" s="56" t="n"/>
      <c r="M13" s="56" t="n"/>
      <c r="N13" s="56" t="n"/>
    </row>
    <row r="14">
      <c r="A14" s="56" t="n">
        <v>9</v>
      </c>
      <c r="B14" s="94" t="n">
        <v>100</v>
      </c>
      <c r="C14" s="94" t="n">
        <v>90</v>
      </c>
      <c r="D14" s="94">
        <f>C14-B14</f>
        <v/>
      </c>
      <c r="E14" s="94">
        <f>SUM(B$6:B14)</f>
        <v/>
      </c>
      <c r="F14" s="94">
        <f>SUM(C$6:C14)</f>
        <v/>
      </c>
      <c r="G14" s="56">
        <f>IF(D14&gt;=0,"✅ Tenue","⚠️ À rattraper")</f>
        <v/>
      </c>
      <c r="H14" s="56" t="n"/>
      <c r="I14" s="56" t="n"/>
      <c r="J14" s="56" t="n"/>
      <c r="K14" s="56" t="n"/>
      <c r="L14" s="56" t="n"/>
      <c r="M14" s="56" t="n"/>
      <c r="N14" s="56" t="n"/>
    </row>
    <row r="15">
      <c r="A15" s="56" t="n">
        <v>10</v>
      </c>
      <c r="B15" s="94" t="n">
        <v>110</v>
      </c>
      <c r="C15" s="94" t="n">
        <v>110</v>
      </c>
      <c r="D15" s="94">
        <f>C15-B15</f>
        <v/>
      </c>
      <c r="E15" s="94">
        <f>SUM(B$6:B15)</f>
        <v/>
      </c>
      <c r="F15" s="94">
        <f>SUM(C$6:C15)</f>
        <v/>
      </c>
      <c r="G15" s="56">
        <f>IF(D15&gt;=0,"✅ Tenue","⚠️ À rattraper")</f>
        <v/>
      </c>
      <c r="H15" s="56" t="n"/>
      <c r="I15" s="56" t="n"/>
      <c r="J15" s="56" t="n"/>
      <c r="K15" s="56" t="n"/>
      <c r="L15" s="56" t="n"/>
      <c r="M15" s="56" t="n"/>
      <c r="N15" s="56" t="n"/>
    </row>
    <row r="16">
      <c r="A16" s="56" t="n">
        <v>11</v>
      </c>
      <c r="B16" s="94" t="n">
        <v>120</v>
      </c>
      <c r="C16" s="94" t="n">
        <v>125</v>
      </c>
      <c r="D16" s="94">
        <f>C16-B16</f>
        <v/>
      </c>
      <c r="E16" s="94">
        <f>SUM(B$6:B16)</f>
        <v/>
      </c>
      <c r="F16" s="94">
        <f>SUM(C$6:C16)</f>
        <v/>
      </c>
      <c r="G16" s="56">
        <f>IF(D16&gt;=0,"✅ Tenue","⚠️ À rattraper")</f>
        <v/>
      </c>
      <c r="H16" s="56" t="n"/>
      <c r="I16" s="56" t="n"/>
      <c r="J16" s="56" t="n"/>
      <c r="K16" s="56" t="n"/>
      <c r="L16" s="56" t="n"/>
      <c r="M16" s="56" t="n"/>
      <c r="N16" s="56" t="n"/>
    </row>
    <row r="17">
      <c r="A17" s="56" t="n">
        <v>12</v>
      </c>
      <c r="B17" s="94" t="n">
        <v>130</v>
      </c>
      <c r="C17" s="94" t="n">
        <v>130</v>
      </c>
      <c r="D17" s="94">
        <f>C17-B17</f>
        <v/>
      </c>
      <c r="E17" s="94">
        <f>SUM(B$6:B17)</f>
        <v/>
      </c>
      <c r="F17" s="94">
        <f>SUM(C$6:C17)</f>
        <v/>
      </c>
      <c r="G17" s="56">
        <f>IF(D17&gt;=0,"✅ Tenue","⚠️ À rattraper")</f>
        <v/>
      </c>
      <c r="H17" s="56" t="n"/>
      <c r="I17" s="56" t="n"/>
      <c r="J17" s="56" t="n"/>
      <c r="K17" s="56" t="n"/>
      <c r="L17" s="56" t="n"/>
      <c r="M17" s="56" t="n"/>
      <c r="N17" s="56" t="n"/>
    </row>
    <row r="18">
      <c r="A18" s="56" t="n"/>
      <c r="B18" s="56" t="n"/>
      <c r="C18" s="56" t="n"/>
      <c r="D18" s="56" t="n"/>
      <c r="E18" s="56" t="n"/>
      <c r="F18" s="56" t="n"/>
      <c r="G18" s="56" t="n"/>
      <c r="H18" s="56" t="n"/>
      <c r="I18" s="56" t="n"/>
      <c r="J18" s="56" t="n"/>
      <c r="K18" s="56" t="n"/>
      <c r="L18" s="56" t="n"/>
      <c r="M18" s="56" t="n"/>
      <c r="N18" s="56" t="n"/>
    </row>
    <row r="19">
      <c r="A19" s="56" t="n"/>
      <c r="B19" s="56" t="n"/>
      <c r="C19" s="56" t="n"/>
      <c r="D19" s="56" t="n"/>
      <c r="E19" s="56" t="n"/>
      <c r="F19" s="56" t="n"/>
      <c r="G19" s="56" t="n"/>
      <c r="H19" s="56" t="n"/>
      <c r="I19" s="56" t="n"/>
      <c r="J19" s="56" t="n"/>
      <c r="K19" s="56" t="n"/>
      <c r="L19" s="56" t="n"/>
      <c r="M19" s="56" t="n"/>
      <c r="N19" s="56" t="n"/>
    </row>
    <row r="20">
      <c r="A20" s="56" t="n"/>
      <c r="B20" s="56" t="n"/>
      <c r="C20" s="56" t="n"/>
      <c r="D20" s="56" t="n"/>
      <c r="E20" s="56" t="n"/>
      <c r="F20" s="56" t="n"/>
      <c r="G20" s="56" t="n"/>
      <c r="H20" s="56" t="n"/>
      <c r="I20" s="56" t="n"/>
      <c r="J20" s="56" t="n"/>
      <c r="K20" s="56" t="n"/>
      <c r="L20" s="56" t="n"/>
      <c r="M20" s="56" t="n"/>
      <c r="N20" s="56" t="n"/>
    </row>
    <row r="21">
      <c r="A21" s="56" t="n"/>
      <c r="B21" s="56" t="n"/>
      <c r="C21" s="56" t="n"/>
      <c r="D21" s="56" t="n"/>
      <c r="E21" s="56" t="n"/>
      <c r="F21" s="56" t="n"/>
      <c r="G21" s="56" t="n"/>
      <c r="H21" s="56" t="n"/>
      <c r="I21" s="56" t="n"/>
      <c r="J21" s="56" t="n"/>
      <c r="K21" s="56" t="n"/>
      <c r="L21" s="56" t="n"/>
      <c r="M21" s="56" t="n"/>
      <c r="N21" s="56" t="n"/>
    </row>
    <row r="22">
      <c r="A22" s="56" t="n"/>
      <c r="B22" s="56" t="n"/>
      <c r="C22" s="56" t="n"/>
      <c r="D22" s="56" t="n"/>
      <c r="E22" s="56" t="n"/>
      <c r="F22" s="56" t="n"/>
      <c r="G22" s="56" t="n"/>
      <c r="H22" s="56" t="n"/>
      <c r="I22" s="56" t="n"/>
      <c r="J22" s="56" t="n"/>
      <c r="K22" s="56" t="n"/>
      <c r="L22" s="56" t="n"/>
      <c r="M22" s="56" t="n"/>
      <c r="N22" s="56" t="n"/>
    </row>
    <row r="23">
      <c r="A23" s="56" t="n"/>
      <c r="B23" s="56" t="n"/>
      <c r="C23" s="56" t="n"/>
      <c r="D23" s="56" t="n"/>
      <c r="E23" s="56" t="n"/>
      <c r="F23" s="56" t="n"/>
      <c r="G23" s="56" t="n"/>
      <c r="H23" s="56" t="n"/>
      <c r="I23" s="56" t="n"/>
      <c r="J23" s="56" t="n"/>
      <c r="K23" s="56" t="n"/>
      <c r="L23" s="56" t="n"/>
      <c r="M23" s="56" t="n"/>
      <c r="N23" s="56" t="n"/>
    </row>
    <row r="24">
      <c r="A24" s="56" t="n"/>
      <c r="B24" s="56" t="n"/>
      <c r="C24" s="56" t="n"/>
      <c r="D24" s="56" t="n"/>
      <c r="E24" s="56" t="n"/>
      <c r="F24" s="56" t="n"/>
      <c r="G24" s="56" t="n"/>
      <c r="H24" s="56" t="n"/>
      <c r="I24" s="56" t="n"/>
      <c r="J24" s="56" t="n"/>
      <c r="K24" s="56" t="n"/>
      <c r="L24" s="56" t="n"/>
      <c r="M24" s="56" t="n"/>
      <c r="N24" s="56" t="n"/>
    </row>
    <row r="25">
      <c r="A25" s="56" t="n"/>
      <c r="B25" s="56" t="n"/>
      <c r="C25" s="56" t="n"/>
      <c r="D25" s="56" t="n"/>
      <c r="E25" s="56" t="n"/>
      <c r="F25" s="56" t="n"/>
      <c r="G25" s="56" t="n"/>
      <c r="H25" s="56" t="n"/>
      <c r="I25" s="56" t="n"/>
      <c r="J25" s="56" t="n"/>
      <c r="K25" s="56" t="n"/>
      <c r="L25" s="56" t="n"/>
      <c r="M25" s="56" t="n"/>
      <c r="N25" s="56" t="n"/>
    </row>
    <row r="26">
      <c r="A26" s="56" t="n"/>
      <c r="B26" s="56" t="n"/>
      <c r="C26" s="56" t="n"/>
      <c r="D26" s="56" t="n"/>
      <c r="E26" s="56" t="n"/>
      <c r="F26" s="56" t="n"/>
      <c r="G26" s="56" t="n"/>
      <c r="H26" s="56" t="n"/>
      <c r="I26" s="56" t="n"/>
      <c r="J26" s="56" t="n"/>
      <c r="K26" s="56" t="n"/>
      <c r="L26" s="56" t="n"/>
      <c r="M26" s="56" t="n"/>
      <c r="N26" s="56" t="n"/>
    </row>
    <row r="27">
      <c r="A27" s="56" t="n"/>
      <c r="B27" s="56" t="n"/>
      <c r="C27" s="56" t="n"/>
      <c r="D27" s="56" t="n"/>
      <c r="E27" s="56" t="n"/>
      <c r="F27" s="56" t="n"/>
      <c r="G27" s="56" t="n"/>
      <c r="H27" s="56" t="n"/>
      <c r="I27" s="56" t="n"/>
      <c r="J27" s="56" t="n"/>
      <c r="K27" s="56" t="n"/>
      <c r="L27" s="56" t="n"/>
      <c r="M27" s="56" t="n"/>
      <c r="N27" s="56" t="n"/>
    </row>
    <row r="28">
      <c r="A28" s="56" t="n"/>
      <c r="B28" s="56" t="n"/>
      <c r="C28" s="56" t="n"/>
      <c r="D28" s="56" t="n"/>
      <c r="E28" s="56" t="n"/>
      <c r="F28" s="56" t="n"/>
      <c r="G28" s="56" t="n"/>
      <c r="H28" s="56" t="n"/>
      <c r="I28" s="56" t="n"/>
      <c r="J28" s="56" t="n"/>
      <c r="K28" s="56" t="n"/>
      <c r="L28" s="56" t="n"/>
      <c r="M28" s="56" t="n"/>
      <c r="N28" s="56" t="n"/>
    </row>
    <row r="29">
      <c r="A29" s="56" t="n"/>
      <c r="B29" s="56" t="n"/>
      <c r="C29" s="56" t="n"/>
      <c r="D29" s="56" t="n"/>
      <c r="E29" s="56" t="n"/>
      <c r="F29" s="56" t="n"/>
      <c r="G29" s="56" t="n"/>
      <c r="H29" s="56" t="n"/>
      <c r="I29" s="56" t="n"/>
      <c r="J29" s="56" t="n"/>
      <c r="K29" s="56" t="n"/>
      <c r="L29" s="56" t="n"/>
      <c r="M29" s="56" t="n"/>
      <c r="N29" s="56" t="n"/>
    </row>
    <row r="30">
      <c r="A30" s="56" t="n"/>
      <c r="B30" s="56" t="n"/>
      <c r="C30" s="56" t="n"/>
      <c r="D30" s="56" t="n"/>
      <c r="E30" s="56" t="n"/>
      <c r="F30" s="56" t="n"/>
      <c r="G30" s="56" t="n"/>
      <c r="H30" s="56" t="n"/>
      <c r="I30" s="56" t="n"/>
      <c r="J30" s="56" t="n"/>
      <c r="K30" s="56" t="n"/>
      <c r="L30" s="56" t="n"/>
      <c r="M30" s="56" t="n"/>
      <c r="N30" s="56" t="n"/>
    </row>
    <row r="31">
      <c r="A31" s="56" t="n"/>
      <c r="B31" s="56" t="n"/>
      <c r="C31" s="56" t="n"/>
      <c r="D31" s="56" t="n"/>
      <c r="E31" s="56" t="n"/>
      <c r="F31" s="56" t="n"/>
      <c r="G31" s="56" t="n"/>
      <c r="H31" s="56" t="n"/>
      <c r="I31" s="56" t="n"/>
      <c r="J31" s="56" t="n"/>
      <c r="K31" s="56" t="n"/>
      <c r="L31" s="56" t="n"/>
      <c r="M31" s="56" t="n"/>
      <c r="N31" s="56" t="n"/>
    </row>
    <row r="32">
      <c r="A32" s="56" t="n"/>
      <c r="B32" s="56" t="n"/>
      <c r="C32" s="56" t="n"/>
      <c r="D32" s="56" t="n"/>
      <c r="E32" s="56" t="n"/>
      <c r="F32" s="56" t="n"/>
      <c r="G32" s="56" t="n"/>
      <c r="H32" s="56" t="n"/>
      <c r="I32" s="56" t="n"/>
      <c r="J32" s="56" t="n"/>
      <c r="K32" s="56" t="n"/>
      <c r="L32" s="56" t="n"/>
      <c r="M32" s="56" t="n"/>
      <c r="N32" s="56" t="n"/>
    </row>
    <row r="33">
      <c r="A33" s="56" t="n"/>
      <c r="B33" s="56" t="n"/>
      <c r="C33" s="56" t="n"/>
      <c r="D33" s="56" t="n"/>
      <c r="E33" s="56" t="n"/>
      <c r="F33" s="56" t="n"/>
      <c r="G33" s="56" t="n"/>
      <c r="H33" s="56" t="n"/>
      <c r="I33" s="56" t="n"/>
      <c r="J33" s="56" t="n"/>
      <c r="K33" s="56" t="n"/>
      <c r="L33" s="56" t="n"/>
      <c r="M33" s="56" t="n"/>
      <c r="N33" s="56" t="n"/>
    </row>
    <row r="34">
      <c r="A34" s="56" t="n"/>
      <c r="B34" s="56" t="n"/>
      <c r="C34" s="56" t="n"/>
      <c r="D34" s="56" t="n"/>
      <c r="E34" s="56" t="n"/>
      <c r="F34" s="56" t="n"/>
      <c r="G34" s="56" t="n"/>
      <c r="H34" s="56" t="n"/>
      <c r="I34" s="56" t="n"/>
      <c r="J34" s="56" t="n"/>
      <c r="K34" s="56" t="n"/>
      <c r="L34" s="56" t="n"/>
      <c r="M34" s="56" t="n"/>
      <c r="N34" s="56" t="n"/>
    </row>
    <row r="35">
      <c r="A35" s="56" t="n"/>
      <c r="B35" s="56" t="n"/>
      <c r="C35" s="56" t="n"/>
      <c r="D35" s="56" t="n"/>
      <c r="E35" s="56" t="n"/>
      <c r="F35" s="56" t="n"/>
      <c r="G35" s="56" t="n"/>
      <c r="H35" s="56" t="n"/>
      <c r="I35" s="56" t="n"/>
      <c r="J35" s="56" t="n"/>
      <c r="K35" s="56" t="n"/>
      <c r="L35" s="56" t="n"/>
      <c r="M35" s="56" t="n"/>
      <c r="N35" s="56" t="n"/>
    </row>
    <row r="36">
      <c r="A36" s="56" t="n"/>
      <c r="B36" s="56" t="n"/>
      <c r="C36" s="56" t="n"/>
      <c r="D36" s="56" t="n"/>
      <c r="E36" s="56" t="n"/>
      <c r="F36" s="56" t="n"/>
      <c r="G36" s="56" t="n"/>
      <c r="H36" s="56" t="n"/>
      <c r="I36" s="56" t="n"/>
      <c r="J36" s="56" t="n"/>
      <c r="K36" s="56" t="n"/>
      <c r="L36" s="56" t="n"/>
      <c r="M36" s="56" t="n"/>
      <c r="N36" s="56" t="n"/>
    </row>
    <row r="37">
      <c r="A37" s="56" t="n"/>
      <c r="B37" s="56" t="n"/>
      <c r="C37" s="56" t="n"/>
      <c r="D37" s="56" t="n"/>
      <c r="E37" s="56" t="n"/>
      <c r="F37" s="56" t="n"/>
      <c r="G37" s="56" t="n"/>
      <c r="H37" s="56" t="n"/>
      <c r="I37" s="56" t="n"/>
      <c r="J37" s="56" t="n"/>
      <c r="K37" s="56" t="n"/>
      <c r="L37" s="56" t="n"/>
      <c r="M37" s="56" t="n"/>
      <c r="N37" s="56" t="n"/>
    </row>
    <row r="38">
      <c r="A38" s="56" t="n"/>
      <c r="B38" s="56" t="n"/>
      <c r="C38" s="56" t="n"/>
      <c r="D38" s="56" t="n"/>
      <c r="E38" s="56" t="n"/>
      <c r="F38" s="56" t="n"/>
      <c r="G38" s="56" t="n"/>
      <c r="H38" s="56" t="n"/>
      <c r="I38" s="56" t="n"/>
      <c r="J38" s="56" t="n"/>
      <c r="K38" s="56" t="n"/>
      <c r="L38" s="56" t="n"/>
      <c r="M38" s="56" t="n"/>
      <c r="N38" s="56" t="n"/>
    </row>
    <row r="39">
      <c r="A39" s="56" t="n"/>
      <c r="B39" s="56" t="n"/>
      <c r="C39" s="56" t="n"/>
      <c r="D39" s="56" t="n"/>
      <c r="E39" s="56" t="n"/>
      <c r="F39" s="56" t="n"/>
      <c r="G39" s="56" t="n"/>
      <c r="H39" s="56" t="n"/>
      <c r="I39" s="56" t="n"/>
      <c r="J39" s="56" t="n"/>
      <c r="K39" s="56" t="n"/>
      <c r="L39" s="56" t="n"/>
      <c r="M39" s="56" t="n"/>
      <c r="N39" s="56" t="n"/>
    </row>
    <row r="40">
      <c r="A40" s="56" t="n"/>
      <c r="B40" s="56" t="n"/>
      <c r="C40" s="56" t="n"/>
      <c r="D40" s="56" t="n"/>
      <c r="E40" s="56" t="n"/>
      <c r="F40" s="56" t="n"/>
      <c r="G40" s="56" t="n"/>
      <c r="H40" s="56" t="n"/>
      <c r="I40" s="56" t="n"/>
      <c r="J40" s="56" t="n"/>
      <c r="K40" s="56" t="n"/>
      <c r="L40" s="56" t="n"/>
      <c r="M40" s="56" t="n"/>
      <c r="N40" s="56" t="n"/>
    </row>
    <row r="41">
      <c r="A41" s="56" t="n"/>
      <c r="B41" s="56" t="n"/>
      <c r="C41" s="56" t="n"/>
      <c r="D41" s="56" t="n"/>
      <c r="E41" s="56" t="n"/>
      <c r="F41" s="56" t="n"/>
      <c r="G41" s="56" t="n"/>
      <c r="H41" s="56" t="n"/>
      <c r="I41" s="56" t="n"/>
      <c r="J41" s="56" t="n"/>
      <c r="K41" s="56" t="n"/>
      <c r="L41" s="56" t="n"/>
      <c r="M41" s="56" t="n"/>
      <c r="N41" s="56" t="n"/>
    </row>
    <row r="42">
      <c r="A42" s="56" t="n"/>
      <c r="B42" s="56" t="n"/>
      <c r="C42" s="56" t="n"/>
      <c r="D42" s="56" t="n"/>
      <c r="E42" s="56" t="n"/>
      <c r="F42" s="56" t="n"/>
      <c r="G42" s="56" t="n"/>
      <c r="H42" s="56" t="n"/>
      <c r="I42" s="56" t="n"/>
      <c r="J42" s="56" t="n"/>
      <c r="K42" s="56" t="n"/>
      <c r="L42" s="56" t="n"/>
      <c r="M42" s="56" t="n"/>
      <c r="N42" s="56" t="n"/>
    </row>
    <row r="43">
      <c r="A43" s="56" t="n"/>
      <c r="B43" s="56" t="n"/>
      <c r="C43" s="56" t="n"/>
      <c r="D43" s="56" t="n"/>
      <c r="E43" s="56" t="n"/>
      <c r="F43" s="56" t="n"/>
      <c r="G43" s="56" t="n"/>
      <c r="H43" s="56" t="n"/>
      <c r="I43" s="56" t="n"/>
      <c r="J43" s="56" t="n"/>
      <c r="K43" s="56" t="n"/>
      <c r="L43" s="56" t="n"/>
      <c r="M43" s="56" t="n"/>
      <c r="N43" s="56" t="n"/>
    </row>
    <row r="44">
      <c r="A44" s="56" t="n"/>
      <c r="B44" s="56" t="n"/>
      <c r="C44" s="56" t="n"/>
      <c r="D44" s="56" t="n"/>
      <c r="E44" s="56" t="n"/>
      <c r="F44" s="56" t="n"/>
      <c r="G44" s="56" t="n"/>
      <c r="H44" s="56" t="n"/>
      <c r="I44" s="56" t="n"/>
      <c r="J44" s="56" t="n"/>
      <c r="K44" s="56" t="n"/>
      <c r="L44" s="56" t="n"/>
      <c r="M44" s="56" t="n"/>
      <c r="N44" s="56" t="n"/>
    </row>
  </sheetData>
  <mergeCells count="2">
    <mergeCell ref="A1:N2"/>
    <mergeCell ref="A3:N3"/>
  </mergeCells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P42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  <col width="16" customWidth="1" min="15" max="15"/>
    <col width="16" customWidth="1" min="16" max="16"/>
  </cols>
  <sheetData>
    <row r="1">
      <c r="A1" s="88" t="inlineStr">
        <is>
          <t>NeoBudget — Projection 12 Mois</t>
        </is>
      </c>
      <c r="B1" s="51" t="n"/>
      <c r="C1" s="51" t="n"/>
      <c r="D1" s="51" t="n"/>
      <c r="E1" s="51" t="n"/>
      <c r="F1" s="51" t="n"/>
      <c r="G1" s="51" t="n"/>
      <c r="H1" s="51" t="n"/>
      <c r="I1" s="51" t="n"/>
      <c r="J1" s="51" t="n"/>
      <c r="K1" s="51" t="n"/>
      <c r="L1" s="51" t="n"/>
      <c r="M1" s="51" t="n"/>
      <c r="N1" s="51" t="n"/>
      <c r="O1" s="51" t="n"/>
      <c r="P1" s="52" t="n"/>
    </row>
    <row r="2">
      <c r="A2" s="53" t="n"/>
      <c r="B2" s="54" t="n"/>
      <c r="C2" s="54" t="n"/>
      <c r="D2" s="54" t="n"/>
      <c r="E2" s="54" t="n"/>
      <c r="F2" s="54" t="n"/>
      <c r="G2" s="54" t="n"/>
      <c r="H2" s="54" t="n"/>
      <c r="I2" s="54" t="n"/>
      <c r="J2" s="54" t="n"/>
      <c r="K2" s="54" t="n"/>
      <c r="L2" s="54" t="n"/>
      <c r="M2" s="54" t="n"/>
      <c r="N2" s="54" t="n"/>
      <c r="O2" s="54" t="n"/>
      <c r="P2" s="55" t="n"/>
    </row>
    <row r="3">
      <c r="A3" s="89" t="inlineStr">
        <is>
          <t>Anticiper le solde, l’épargne cumulée et les mois fragiles.</t>
        </is>
      </c>
      <c r="B3" s="90" t="n"/>
      <c r="C3" s="90" t="n"/>
      <c r="D3" s="90" t="n"/>
      <c r="E3" s="90" t="n"/>
      <c r="F3" s="90" t="n"/>
      <c r="G3" s="90" t="n"/>
      <c r="H3" s="90" t="n"/>
      <c r="I3" s="90" t="n"/>
      <c r="J3" s="90" t="n"/>
      <c r="K3" s="90" t="n"/>
      <c r="L3" s="90" t="n"/>
      <c r="M3" s="90" t="n"/>
      <c r="N3" s="90" t="n"/>
      <c r="O3" s="90" t="n"/>
      <c r="P3" s="91" t="n"/>
    </row>
    <row r="4">
      <c r="A4" s="56" t="n"/>
      <c r="B4" s="56" t="n"/>
      <c r="C4" s="56" t="n"/>
      <c r="D4" s="56" t="n"/>
      <c r="E4" s="56" t="n"/>
      <c r="F4" s="56" t="n"/>
      <c r="G4" s="56" t="n"/>
      <c r="H4" s="56" t="n"/>
      <c r="I4" s="56" t="n"/>
      <c r="J4" s="56" t="n"/>
      <c r="K4" s="56" t="n"/>
      <c r="L4" s="56" t="n"/>
      <c r="M4" s="56" t="n"/>
      <c r="N4" s="56" t="n"/>
      <c r="O4" s="56" t="n"/>
      <c r="P4" s="56" t="n"/>
    </row>
    <row r="5">
      <c r="A5" s="68" t="inlineStr">
        <is>
          <t>Mois</t>
        </is>
      </c>
      <c r="B5" s="68" t="inlineStr">
        <is>
          <t>Revenus</t>
        </is>
      </c>
      <c r="C5" s="68" t="inlineStr">
        <is>
          <t>Dépenses fixes</t>
        </is>
      </c>
      <c r="D5" s="68" t="inlineStr">
        <is>
          <t>Dépenses variables</t>
        </is>
      </c>
      <c r="E5" s="68" t="inlineStr">
        <is>
          <t>Épargne prévue</t>
        </is>
      </c>
      <c r="F5" s="68" t="inlineStr">
        <is>
          <t>Solde mensuel</t>
        </is>
      </c>
      <c r="G5" s="68" t="inlineStr">
        <is>
          <t>Épargne cumulée</t>
        </is>
      </c>
      <c r="H5" s="68" t="inlineStr">
        <is>
          <t>Alerte</t>
        </is>
      </c>
      <c r="I5" s="56" t="n"/>
      <c r="J5" s="56" t="n"/>
      <c r="K5" s="56" t="n"/>
      <c r="L5" s="56" t="n"/>
      <c r="M5" s="56" t="n"/>
      <c r="N5" s="56" t="n"/>
      <c r="O5" s="56" t="n"/>
      <c r="P5" s="56" t="n"/>
    </row>
    <row r="6">
      <c r="A6" s="56" t="inlineStr">
        <is>
          <t>Juin</t>
        </is>
      </c>
      <c r="B6" s="94" t="n">
        <v>3200</v>
      </c>
      <c r="C6" s="94" t="n">
        <v>1250</v>
      </c>
      <c r="D6" s="94" t="n">
        <v>980</v>
      </c>
      <c r="E6" s="94" t="n">
        <v>500</v>
      </c>
      <c r="F6" s="94">
        <f>B6-C6-D6-E6</f>
        <v/>
      </c>
      <c r="G6" s="94">
        <f>SUM(E$6:E6)</f>
        <v/>
      </c>
      <c r="H6" s="56">
        <f>IF(F6&lt;0,"🔴 Mois critique",IF(F6&lt;250,"🟠 Surveiller","🟢 Serein"))</f>
        <v/>
      </c>
      <c r="I6" s="56" t="n"/>
      <c r="J6" s="56" t="n"/>
      <c r="K6" s="56" t="n"/>
      <c r="L6" s="56" t="n"/>
      <c r="M6" s="56" t="n"/>
      <c r="N6" s="56" t="n"/>
      <c r="O6" s="56" t="n"/>
      <c r="P6" s="56" t="n"/>
    </row>
    <row r="7">
      <c r="A7" s="56" t="inlineStr">
        <is>
          <t>Juillet</t>
        </is>
      </c>
      <c r="B7" s="94" t="n">
        <v>3200</v>
      </c>
      <c r="C7" s="94" t="n">
        <v>1250</v>
      </c>
      <c r="D7" s="94" t="n">
        <v>1150</v>
      </c>
      <c r="E7" s="94" t="n">
        <v>500</v>
      </c>
      <c r="F7" s="94">
        <f>B7-C7-D7-E7</f>
        <v/>
      </c>
      <c r="G7" s="94">
        <f>SUM(E$6:E7)</f>
        <v/>
      </c>
      <c r="H7" s="56">
        <f>IF(F7&lt;0,"🔴 Mois critique",IF(F7&lt;250,"🟠 Surveiller","🟢 Serein"))</f>
        <v/>
      </c>
      <c r="I7" s="56" t="n"/>
      <c r="J7" s="56" t="n"/>
      <c r="K7" s="56" t="n"/>
      <c r="L7" s="56" t="n"/>
      <c r="M7" s="56" t="n"/>
      <c r="N7" s="56" t="n"/>
      <c r="O7" s="56" t="n"/>
      <c r="P7" s="56" t="n"/>
    </row>
    <row r="8">
      <c r="A8" s="56" t="inlineStr">
        <is>
          <t>Août</t>
        </is>
      </c>
      <c r="B8" s="94" t="n">
        <v>3200</v>
      </c>
      <c r="C8" s="94" t="n">
        <v>1250</v>
      </c>
      <c r="D8" s="94" t="n">
        <v>1300</v>
      </c>
      <c r="E8" s="94" t="n">
        <v>500</v>
      </c>
      <c r="F8" s="94">
        <f>B8-C8-D8-E8</f>
        <v/>
      </c>
      <c r="G8" s="94">
        <f>SUM(E$6:E8)</f>
        <v/>
      </c>
      <c r="H8" s="56">
        <f>IF(F8&lt;0,"🔴 Mois critique",IF(F8&lt;250,"🟠 Surveiller","🟢 Serein"))</f>
        <v/>
      </c>
      <c r="I8" s="56" t="n"/>
      <c r="J8" s="56" t="n"/>
      <c r="K8" s="56" t="n"/>
      <c r="L8" s="56" t="n"/>
      <c r="M8" s="56" t="n"/>
      <c r="N8" s="56" t="n"/>
      <c r="O8" s="56" t="n"/>
      <c r="P8" s="56" t="n"/>
    </row>
    <row r="9">
      <c r="A9" s="56" t="inlineStr">
        <is>
          <t>Septembre</t>
        </is>
      </c>
      <c r="B9" s="94" t="n">
        <v>3200</v>
      </c>
      <c r="C9" s="94" t="n">
        <v>1250</v>
      </c>
      <c r="D9" s="94" t="n">
        <v>950</v>
      </c>
      <c r="E9" s="94" t="n">
        <v>500</v>
      </c>
      <c r="F9" s="94">
        <f>B9-C9-D9-E9</f>
        <v/>
      </c>
      <c r="G9" s="94">
        <f>SUM(E$6:E9)</f>
        <v/>
      </c>
      <c r="H9" s="56">
        <f>IF(F9&lt;0,"🔴 Mois critique",IF(F9&lt;250,"🟠 Surveiller","🟢 Serein"))</f>
        <v/>
      </c>
      <c r="I9" s="56" t="n"/>
      <c r="J9" s="56" t="n"/>
      <c r="K9" s="56" t="n"/>
      <c r="L9" s="56" t="n"/>
      <c r="M9" s="56" t="n"/>
      <c r="N9" s="56" t="n"/>
      <c r="O9" s="56" t="n"/>
      <c r="P9" s="56" t="n"/>
    </row>
    <row r="10">
      <c r="A10" s="56" t="inlineStr">
        <is>
          <t>Octobre</t>
        </is>
      </c>
      <c r="B10" s="94" t="n">
        <v>3200</v>
      </c>
      <c r="C10" s="94" t="n">
        <v>1250</v>
      </c>
      <c r="D10" s="94" t="n">
        <v>900</v>
      </c>
      <c r="E10" s="94" t="n">
        <v>500</v>
      </c>
      <c r="F10" s="94">
        <f>B10-C10-D10-E10</f>
        <v/>
      </c>
      <c r="G10" s="94">
        <f>SUM(E$6:E10)</f>
        <v/>
      </c>
      <c r="H10" s="56">
        <f>IF(F10&lt;0,"🔴 Mois critique",IF(F10&lt;250,"🟠 Surveiller","🟢 Serein"))</f>
        <v/>
      </c>
      <c r="I10" s="56" t="n"/>
      <c r="J10" s="56" t="n"/>
      <c r="K10" s="56" t="n"/>
      <c r="L10" s="56" t="n"/>
      <c r="M10" s="56" t="n"/>
      <c r="N10" s="56" t="n"/>
      <c r="O10" s="56" t="n"/>
      <c r="P10" s="56" t="n"/>
    </row>
    <row r="11">
      <c r="A11" s="56" t="inlineStr">
        <is>
          <t>Novembre</t>
        </is>
      </c>
      <c r="B11" s="94" t="n">
        <v>3200</v>
      </c>
      <c r="C11" s="94" t="n">
        <v>1250</v>
      </c>
      <c r="D11" s="94" t="n">
        <v>1000</v>
      </c>
      <c r="E11" s="94" t="n">
        <v>500</v>
      </c>
      <c r="F11" s="94">
        <f>B11-C11-D11-E11</f>
        <v/>
      </c>
      <c r="G11" s="94">
        <f>SUM(E$6:E11)</f>
        <v/>
      </c>
      <c r="H11" s="56">
        <f>IF(F11&lt;0,"🔴 Mois critique",IF(F11&lt;250,"🟠 Surveiller","🟢 Serein"))</f>
        <v/>
      </c>
      <c r="I11" s="56" t="n"/>
      <c r="J11" s="56" t="n"/>
      <c r="K11" s="56" t="n"/>
      <c r="L11" s="56" t="n"/>
      <c r="M11" s="56" t="n"/>
      <c r="N11" s="56" t="n"/>
      <c r="O11" s="56" t="n"/>
      <c r="P11" s="56" t="n"/>
    </row>
    <row r="12">
      <c r="A12" s="56" t="inlineStr">
        <is>
          <t>Décembre</t>
        </is>
      </c>
      <c r="B12" s="94" t="n">
        <v>3500</v>
      </c>
      <c r="C12" s="94" t="n">
        <v>1250</v>
      </c>
      <c r="D12" s="94" t="n">
        <v>1500</v>
      </c>
      <c r="E12" s="94" t="n">
        <v>500</v>
      </c>
      <c r="F12" s="94">
        <f>B12-C12-D12-E12</f>
        <v/>
      </c>
      <c r="G12" s="94">
        <f>SUM(E$6:E12)</f>
        <v/>
      </c>
      <c r="H12" s="56">
        <f>IF(F12&lt;0,"🔴 Mois critique",IF(F12&lt;250,"🟠 Surveiller","🟢 Serein"))</f>
        <v/>
      </c>
      <c r="I12" s="56" t="n"/>
      <c r="J12" s="56" t="n"/>
      <c r="K12" s="56" t="n"/>
      <c r="L12" s="56" t="n"/>
      <c r="M12" s="56" t="n"/>
      <c r="N12" s="56" t="n"/>
      <c r="O12" s="56" t="n"/>
      <c r="P12" s="56" t="n"/>
    </row>
    <row r="13">
      <c r="A13" s="56" t="inlineStr">
        <is>
          <t>Janvier</t>
        </is>
      </c>
      <c r="B13" s="94" t="n">
        <v>3200</v>
      </c>
      <c r="C13" s="94" t="n">
        <v>1250</v>
      </c>
      <c r="D13" s="94" t="n">
        <v>850</v>
      </c>
      <c r="E13" s="94" t="n">
        <v>500</v>
      </c>
      <c r="F13" s="94">
        <f>B13-C13-D13-E13</f>
        <v/>
      </c>
      <c r="G13" s="94">
        <f>SUM(E$6:E13)</f>
        <v/>
      </c>
      <c r="H13" s="56">
        <f>IF(F13&lt;0,"🔴 Mois critique",IF(F13&lt;250,"🟠 Surveiller","🟢 Serein"))</f>
        <v/>
      </c>
      <c r="I13" s="56" t="n"/>
      <c r="J13" s="56" t="n"/>
      <c r="K13" s="56" t="n"/>
      <c r="L13" s="56" t="n"/>
      <c r="M13" s="56" t="n"/>
      <c r="N13" s="56" t="n"/>
      <c r="O13" s="56" t="n"/>
      <c r="P13" s="56" t="n"/>
    </row>
    <row r="14">
      <c r="A14" s="56" t="inlineStr">
        <is>
          <t>Février</t>
        </is>
      </c>
      <c r="B14" s="94" t="n">
        <v>3200</v>
      </c>
      <c r="C14" s="94" t="n">
        <v>1250</v>
      </c>
      <c r="D14" s="94" t="n">
        <v>880</v>
      </c>
      <c r="E14" s="94" t="n">
        <v>500</v>
      </c>
      <c r="F14" s="94">
        <f>B14-C14-D14-E14</f>
        <v/>
      </c>
      <c r="G14" s="94">
        <f>SUM(E$6:E14)</f>
        <v/>
      </c>
      <c r="H14" s="56">
        <f>IF(F14&lt;0,"🔴 Mois critique",IF(F14&lt;250,"🟠 Surveiller","🟢 Serein"))</f>
        <v/>
      </c>
      <c r="I14" s="56" t="n"/>
      <c r="J14" s="56" t="n"/>
      <c r="K14" s="56" t="n"/>
      <c r="L14" s="56" t="n"/>
      <c r="M14" s="56" t="n"/>
      <c r="N14" s="56" t="n"/>
      <c r="O14" s="56" t="n"/>
      <c r="P14" s="56" t="n"/>
    </row>
    <row r="15">
      <c r="A15" s="56" t="inlineStr">
        <is>
          <t>Mars</t>
        </is>
      </c>
      <c r="B15" s="94" t="n">
        <v>3200</v>
      </c>
      <c r="C15" s="94" t="n">
        <v>1250</v>
      </c>
      <c r="D15" s="94" t="n">
        <v>920</v>
      </c>
      <c r="E15" s="94" t="n">
        <v>500</v>
      </c>
      <c r="F15" s="94">
        <f>B15-C15-D15-E15</f>
        <v/>
      </c>
      <c r="G15" s="94">
        <f>SUM(E$6:E15)</f>
        <v/>
      </c>
      <c r="H15" s="56">
        <f>IF(F15&lt;0,"🔴 Mois critique",IF(F15&lt;250,"🟠 Surveiller","🟢 Serein"))</f>
        <v/>
      </c>
      <c r="I15" s="56" t="n"/>
      <c r="J15" s="56" t="n"/>
      <c r="K15" s="56" t="n"/>
      <c r="L15" s="56" t="n"/>
      <c r="M15" s="56" t="n"/>
      <c r="N15" s="56" t="n"/>
      <c r="O15" s="56" t="n"/>
      <c r="P15" s="56" t="n"/>
    </row>
    <row r="16">
      <c r="A16" s="56" t="inlineStr">
        <is>
          <t>Avril</t>
        </is>
      </c>
      <c r="B16" s="94" t="n">
        <v>3200</v>
      </c>
      <c r="C16" s="94" t="n">
        <v>1250</v>
      </c>
      <c r="D16" s="94" t="n">
        <v>970</v>
      </c>
      <c r="E16" s="94" t="n">
        <v>500</v>
      </c>
      <c r="F16" s="94">
        <f>B16-C16-D16-E16</f>
        <v/>
      </c>
      <c r="G16" s="94">
        <f>SUM(E$6:E16)</f>
        <v/>
      </c>
      <c r="H16" s="56">
        <f>IF(F16&lt;0,"🔴 Mois critique",IF(F16&lt;250,"🟠 Surveiller","🟢 Serein"))</f>
        <v/>
      </c>
      <c r="I16" s="56" t="n"/>
      <c r="J16" s="56" t="n"/>
      <c r="K16" s="56" t="n"/>
      <c r="L16" s="56" t="n"/>
      <c r="M16" s="56" t="n"/>
      <c r="N16" s="56" t="n"/>
      <c r="O16" s="56" t="n"/>
      <c r="P16" s="56" t="n"/>
    </row>
    <row r="17">
      <c r="A17" s="56" t="inlineStr">
        <is>
          <t>Mai</t>
        </is>
      </c>
      <c r="B17" s="94" t="n">
        <v>3500</v>
      </c>
      <c r="C17" s="94" t="n">
        <v>1250</v>
      </c>
      <c r="D17" s="94" t="n">
        <v>1000</v>
      </c>
      <c r="E17" s="94" t="n">
        <v>500</v>
      </c>
      <c r="F17" s="94">
        <f>B17-C17-D17-E17</f>
        <v/>
      </c>
      <c r="G17" s="94">
        <f>SUM(E$6:E17)</f>
        <v/>
      </c>
      <c r="H17" s="56">
        <f>IF(F17&lt;0,"🔴 Mois critique",IF(F17&lt;250,"🟠 Surveiller","🟢 Serein"))</f>
        <v/>
      </c>
      <c r="I17" s="56" t="n"/>
      <c r="J17" s="56" t="n"/>
      <c r="K17" s="56" t="n"/>
      <c r="L17" s="56" t="n"/>
      <c r="M17" s="56" t="n"/>
      <c r="N17" s="56" t="n"/>
      <c r="O17" s="56" t="n"/>
      <c r="P17" s="56" t="n"/>
    </row>
    <row r="18">
      <c r="A18" s="56" t="n"/>
      <c r="B18" s="56" t="n"/>
      <c r="C18" s="56" t="n"/>
      <c r="D18" s="56" t="n"/>
      <c r="E18" s="56" t="n"/>
      <c r="F18" s="56" t="n"/>
      <c r="G18" s="56" t="n"/>
      <c r="H18" s="56" t="n"/>
      <c r="I18" s="56" t="n"/>
      <c r="J18" s="56" t="n"/>
      <c r="K18" s="56" t="n"/>
      <c r="L18" s="56" t="n"/>
      <c r="M18" s="56" t="n"/>
      <c r="N18" s="56" t="n"/>
      <c r="O18" s="56" t="n"/>
      <c r="P18" s="56" t="n"/>
    </row>
    <row r="19">
      <c r="A19" s="56" t="n"/>
      <c r="B19" s="56" t="n"/>
      <c r="C19" s="56" t="n"/>
      <c r="D19" s="56" t="n"/>
      <c r="E19" s="56" t="n"/>
      <c r="F19" s="56" t="n"/>
      <c r="G19" s="56" t="n"/>
      <c r="H19" s="56" t="n"/>
      <c r="I19" s="56" t="n"/>
      <c r="J19" s="56" t="n"/>
      <c r="K19" s="56" t="n"/>
      <c r="L19" s="56" t="n"/>
      <c r="M19" s="56" t="n"/>
      <c r="N19" s="56" t="n"/>
      <c r="O19" s="56" t="n"/>
      <c r="P19" s="56" t="n"/>
    </row>
    <row r="20">
      <c r="A20" s="56" t="n"/>
      <c r="B20" s="56" t="n"/>
      <c r="C20" s="56" t="n"/>
      <c r="D20" s="56" t="n"/>
      <c r="E20" s="56" t="n"/>
      <c r="F20" s="56" t="n"/>
      <c r="G20" s="56" t="n"/>
      <c r="H20" s="56" t="n"/>
      <c r="I20" s="56" t="n"/>
      <c r="J20" s="56" t="n"/>
      <c r="K20" s="56" t="n"/>
      <c r="L20" s="56" t="n"/>
      <c r="M20" s="56" t="n"/>
      <c r="N20" s="56" t="n"/>
      <c r="O20" s="56" t="n"/>
      <c r="P20" s="56" t="n"/>
    </row>
    <row r="21">
      <c r="A21" s="56" t="n"/>
      <c r="B21" s="56" t="n"/>
      <c r="C21" s="56" t="n"/>
      <c r="D21" s="56" t="n"/>
      <c r="E21" s="56" t="n"/>
      <c r="F21" s="56" t="n"/>
      <c r="G21" s="56" t="n"/>
      <c r="H21" s="56" t="n"/>
      <c r="I21" s="56" t="n"/>
      <c r="J21" s="56" t="n"/>
      <c r="K21" s="56" t="n"/>
      <c r="L21" s="56" t="n"/>
      <c r="M21" s="56" t="n"/>
      <c r="N21" s="56" t="n"/>
      <c r="O21" s="56" t="n"/>
      <c r="P21" s="56" t="n"/>
    </row>
    <row r="22">
      <c r="A22" s="56" t="n"/>
      <c r="B22" s="56" t="n"/>
      <c r="C22" s="56" t="n"/>
      <c r="D22" s="56" t="n"/>
      <c r="E22" s="56" t="n"/>
      <c r="F22" s="56" t="n"/>
      <c r="G22" s="56" t="n"/>
      <c r="H22" s="56" t="n"/>
      <c r="I22" s="56" t="n"/>
      <c r="J22" s="56" t="n"/>
      <c r="K22" s="56" t="n"/>
      <c r="L22" s="56" t="n"/>
      <c r="M22" s="56" t="n"/>
      <c r="N22" s="56" t="n"/>
      <c r="O22" s="56" t="n"/>
      <c r="P22" s="56" t="n"/>
    </row>
    <row r="23">
      <c r="A23" s="56" t="n"/>
      <c r="B23" s="56" t="n"/>
      <c r="C23" s="56" t="n"/>
      <c r="D23" s="56" t="n"/>
      <c r="E23" s="56" t="n"/>
      <c r="F23" s="56" t="n"/>
      <c r="G23" s="56" t="n"/>
      <c r="H23" s="56" t="n"/>
      <c r="I23" s="56" t="n"/>
      <c r="J23" s="56" t="n"/>
      <c r="K23" s="56" t="n"/>
      <c r="L23" s="56" t="n"/>
      <c r="M23" s="56" t="n"/>
      <c r="N23" s="56" t="n"/>
      <c r="O23" s="56" t="n"/>
      <c r="P23" s="56" t="n"/>
    </row>
    <row r="24">
      <c r="A24" s="56" t="n"/>
      <c r="B24" s="56" t="n"/>
      <c r="C24" s="56" t="n"/>
      <c r="D24" s="56" t="n"/>
      <c r="E24" s="56" t="n"/>
      <c r="F24" s="56" t="n"/>
      <c r="G24" s="56" t="n"/>
      <c r="H24" s="56" t="n"/>
      <c r="I24" s="56" t="n"/>
      <c r="J24" s="56" t="n"/>
      <c r="K24" s="56" t="n"/>
      <c r="L24" s="56" t="n"/>
      <c r="M24" s="56" t="n"/>
      <c r="N24" s="56" t="n"/>
      <c r="O24" s="56" t="n"/>
      <c r="P24" s="56" t="n"/>
    </row>
    <row r="25">
      <c r="A25" s="56" t="n"/>
      <c r="B25" s="56" t="n"/>
      <c r="C25" s="56" t="n"/>
      <c r="D25" s="56" t="n"/>
      <c r="E25" s="56" t="n"/>
      <c r="F25" s="56" t="n"/>
      <c r="G25" s="56" t="n"/>
      <c r="H25" s="56" t="n"/>
      <c r="I25" s="56" t="n"/>
      <c r="J25" s="56" t="n"/>
      <c r="K25" s="56" t="n"/>
      <c r="L25" s="56" t="n"/>
      <c r="M25" s="56" t="n"/>
      <c r="N25" s="56" t="n"/>
      <c r="O25" s="56" t="n"/>
      <c r="P25" s="56" t="n"/>
    </row>
    <row r="26">
      <c r="A26" s="56" t="n"/>
      <c r="B26" s="56" t="n"/>
      <c r="C26" s="56" t="n"/>
      <c r="D26" s="56" t="n"/>
      <c r="E26" s="56" t="n"/>
      <c r="F26" s="56" t="n"/>
      <c r="G26" s="56" t="n"/>
      <c r="H26" s="56" t="n"/>
      <c r="I26" s="56" t="n"/>
      <c r="J26" s="56" t="n"/>
      <c r="K26" s="56" t="n"/>
      <c r="L26" s="56" t="n"/>
      <c r="M26" s="56" t="n"/>
      <c r="N26" s="56" t="n"/>
      <c r="O26" s="56" t="n"/>
      <c r="P26" s="56" t="n"/>
    </row>
    <row r="27">
      <c r="A27" s="56" t="n"/>
      <c r="B27" s="56" t="n"/>
      <c r="C27" s="56" t="n"/>
      <c r="D27" s="56" t="n"/>
      <c r="E27" s="56" t="n"/>
      <c r="F27" s="56" t="n"/>
      <c r="G27" s="56" t="n"/>
      <c r="H27" s="56" t="n"/>
      <c r="I27" s="56" t="n"/>
      <c r="J27" s="56" t="n"/>
      <c r="K27" s="56" t="n"/>
      <c r="L27" s="56" t="n"/>
      <c r="M27" s="56" t="n"/>
      <c r="N27" s="56" t="n"/>
      <c r="O27" s="56" t="n"/>
      <c r="P27" s="56" t="n"/>
    </row>
    <row r="28">
      <c r="A28" s="56" t="n"/>
      <c r="B28" s="56" t="n"/>
      <c r="C28" s="56" t="n"/>
      <c r="D28" s="56" t="n"/>
      <c r="E28" s="56" t="n"/>
      <c r="F28" s="56" t="n"/>
      <c r="G28" s="56" t="n"/>
      <c r="H28" s="56" t="n"/>
      <c r="I28" s="56" t="n"/>
      <c r="J28" s="56" t="n"/>
      <c r="K28" s="56" t="n"/>
      <c r="L28" s="56" t="n"/>
      <c r="M28" s="56" t="n"/>
      <c r="N28" s="56" t="n"/>
      <c r="O28" s="56" t="n"/>
      <c r="P28" s="56" t="n"/>
    </row>
    <row r="29">
      <c r="A29" s="56" t="n"/>
      <c r="B29" s="56" t="n"/>
      <c r="C29" s="56" t="n"/>
      <c r="D29" s="56" t="n"/>
      <c r="E29" s="56" t="n"/>
      <c r="F29" s="56" t="n"/>
      <c r="G29" s="56" t="n"/>
      <c r="H29" s="56" t="n"/>
      <c r="I29" s="56" t="n"/>
      <c r="J29" s="56" t="n"/>
      <c r="K29" s="56" t="n"/>
      <c r="L29" s="56" t="n"/>
      <c r="M29" s="56" t="n"/>
      <c r="N29" s="56" t="n"/>
      <c r="O29" s="56" t="n"/>
      <c r="P29" s="56" t="n"/>
    </row>
    <row r="30">
      <c r="A30" s="56" t="n"/>
      <c r="B30" s="56" t="n"/>
      <c r="C30" s="56" t="n"/>
      <c r="D30" s="56" t="n"/>
      <c r="E30" s="56" t="n"/>
      <c r="F30" s="56" t="n"/>
      <c r="G30" s="56" t="n"/>
      <c r="H30" s="56" t="n"/>
      <c r="I30" s="56" t="n"/>
      <c r="J30" s="56" t="n"/>
      <c r="K30" s="56" t="n"/>
      <c r="L30" s="56" t="n"/>
      <c r="M30" s="56" t="n"/>
      <c r="N30" s="56" t="n"/>
      <c r="O30" s="56" t="n"/>
      <c r="P30" s="56" t="n"/>
    </row>
    <row r="31">
      <c r="A31" s="56" t="n"/>
      <c r="B31" s="56" t="n"/>
      <c r="C31" s="56" t="n"/>
      <c r="D31" s="56" t="n"/>
      <c r="E31" s="56" t="n"/>
      <c r="F31" s="56" t="n"/>
      <c r="G31" s="56" t="n"/>
      <c r="H31" s="56" t="n"/>
      <c r="I31" s="56" t="n"/>
      <c r="J31" s="56" t="n"/>
      <c r="K31" s="56" t="n"/>
      <c r="L31" s="56" t="n"/>
      <c r="M31" s="56" t="n"/>
      <c r="N31" s="56" t="n"/>
      <c r="O31" s="56" t="n"/>
      <c r="P31" s="56" t="n"/>
    </row>
    <row r="32">
      <c r="A32" s="56" t="n"/>
      <c r="B32" s="56" t="n"/>
      <c r="C32" s="56" t="n"/>
      <c r="D32" s="56" t="n"/>
      <c r="E32" s="56" t="n"/>
      <c r="F32" s="56" t="n"/>
      <c r="G32" s="56" t="n"/>
      <c r="H32" s="56" t="n"/>
      <c r="I32" s="56" t="n"/>
      <c r="J32" s="56" t="n"/>
      <c r="K32" s="56" t="n"/>
      <c r="L32" s="56" t="n"/>
      <c r="M32" s="56" t="n"/>
      <c r="N32" s="56" t="n"/>
      <c r="O32" s="56" t="n"/>
      <c r="P32" s="56" t="n"/>
    </row>
    <row r="33">
      <c r="A33" s="56" t="n"/>
      <c r="B33" s="56" t="n"/>
      <c r="C33" s="56" t="n"/>
      <c r="D33" s="56" t="n"/>
      <c r="E33" s="56" t="n"/>
      <c r="F33" s="56" t="n"/>
      <c r="G33" s="56" t="n"/>
      <c r="H33" s="56" t="n"/>
      <c r="I33" s="56" t="n"/>
      <c r="J33" s="56" t="n"/>
      <c r="K33" s="56" t="n"/>
      <c r="L33" s="56" t="n"/>
      <c r="M33" s="56" t="n"/>
      <c r="N33" s="56" t="n"/>
      <c r="O33" s="56" t="n"/>
      <c r="P33" s="56" t="n"/>
    </row>
    <row r="34">
      <c r="A34" s="56" t="n"/>
      <c r="B34" s="56" t="n"/>
      <c r="C34" s="56" t="n"/>
      <c r="D34" s="56" t="n"/>
      <c r="E34" s="56" t="n"/>
      <c r="F34" s="56" t="n"/>
      <c r="G34" s="56" t="n"/>
      <c r="H34" s="56" t="n"/>
      <c r="I34" s="56" t="n"/>
      <c r="J34" s="56" t="n"/>
      <c r="K34" s="56" t="n"/>
      <c r="L34" s="56" t="n"/>
      <c r="M34" s="56" t="n"/>
      <c r="N34" s="56" t="n"/>
      <c r="O34" s="56" t="n"/>
      <c r="P34" s="56" t="n"/>
    </row>
    <row r="35">
      <c r="A35" s="56" t="n"/>
      <c r="B35" s="56" t="n"/>
      <c r="C35" s="56" t="n"/>
      <c r="D35" s="56" t="n"/>
      <c r="E35" s="56" t="n"/>
      <c r="F35" s="56" t="n"/>
      <c r="G35" s="56" t="n"/>
      <c r="H35" s="56" t="n"/>
      <c r="I35" s="56" t="n"/>
      <c r="J35" s="56" t="n"/>
      <c r="K35" s="56" t="n"/>
      <c r="L35" s="56" t="n"/>
      <c r="M35" s="56" t="n"/>
      <c r="N35" s="56" t="n"/>
      <c r="O35" s="56" t="n"/>
      <c r="P35" s="56" t="n"/>
    </row>
    <row r="36">
      <c r="A36" s="56" t="n"/>
      <c r="B36" s="56" t="n"/>
      <c r="C36" s="56" t="n"/>
      <c r="D36" s="56" t="n"/>
      <c r="E36" s="56" t="n"/>
      <c r="F36" s="56" t="n"/>
      <c r="G36" s="56" t="n"/>
      <c r="H36" s="56" t="n"/>
      <c r="I36" s="56" t="n"/>
      <c r="J36" s="56" t="n"/>
      <c r="K36" s="56" t="n"/>
      <c r="L36" s="56" t="n"/>
      <c r="M36" s="56" t="n"/>
      <c r="N36" s="56" t="n"/>
      <c r="O36" s="56" t="n"/>
      <c r="P36" s="56" t="n"/>
    </row>
    <row r="37">
      <c r="A37" s="56" t="n"/>
      <c r="B37" s="56" t="n"/>
      <c r="C37" s="56" t="n"/>
      <c r="D37" s="56" t="n"/>
      <c r="E37" s="56" t="n"/>
      <c r="F37" s="56" t="n"/>
      <c r="G37" s="56" t="n"/>
      <c r="H37" s="56" t="n"/>
      <c r="I37" s="56" t="n"/>
      <c r="J37" s="56" t="n"/>
      <c r="K37" s="56" t="n"/>
      <c r="L37" s="56" t="n"/>
      <c r="M37" s="56" t="n"/>
      <c r="N37" s="56" t="n"/>
      <c r="O37" s="56" t="n"/>
      <c r="P37" s="56" t="n"/>
    </row>
    <row r="38">
      <c r="A38" s="56" t="n"/>
      <c r="B38" s="56" t="n"/>
      <c r="C38" s="56" t="n"/>
      <c r="D38" s="56" t="n"/>
      <c r="E38" s="56" t="n"/>
      <c r="F38" s="56" t="n"/>
      <c r="G38" s="56" t="n"/>
      <c r="H38" s="56" t="n"/>
      <c r="I38" s="56" t="n"/>
      <c r="J38" s="56" t="n"/>
      <c r="K38" s="56" t="n"/>
      <c r="L38" s="56" t="n"/>
      <c r="M38" s="56" t="n"/>
      <c r="N38" s="56" t="n"/>
      <c r="O38" s="56" t="n"/>
      <c r="P38" s="56" t="n"/>
    </row>
    <row r="39">
      <c r="A39" s="56" t="n"/>
      <c r="B39" s="56" t="n"/>
      <c r="C39" s="56" t="n"/>
      <c r="D39" s="56" t="n"/>
      <c r="E39" s="56" t="n"/>
      <c r="F39" s="56" t="n"/>
      <c r="G39" s="56" t="n"/>
      <c r="H39" s="56" t="n"/>
      <c r="I39" s="56" t="n"/>
      <c r="J39" s="56" t="n"/>
      <c r="K39" s="56" t="n"/>
      <c r="L39" s="56" t="n"/>
      <c r="M39" s="56" t="n"/>
      <c r="N39" s="56" t="n"/>
      <c r="O39" s="56" t="n"/>
      <c r="P39" s="56" t="n"/>
    </row>
    <row r="40">
      <c r="A40" s="56" t="n"/>
      <c r="B40" s="56" t="n"/>
      <c r="C40" s="56" t="n"/>
      <c r="D40" s="56" t="n"/>
      <c r="E40" s="56" t="n"/>
      <c r="F40" s="56" t="n"/>
      <c r="G40" s="56" t="n"/>
      <c r="H40" s="56" t="n"/>
      <c r="I40" s="56" t="n"/>
      <c r="J40" s="56" t="n"/>
      <c r="K40" s="56" t="n"/>
      <c r="L40" s="56" t="n"/>
      <c r="M40" s="56" t="n"/>
      <c r="N40" s="56" t="n"/>
      <c r="O40" s="56" t="n"/>
      <c r="P40" s="56" t="n"/>
    </row>
    <row r="41">
      <c r="A41" s="56" t="n"/>
      <c r="B41" s="56" t="n"/>
      <c r="C41" s="56" t="n"/>
      <c r="D41" s="56" t="n"/>
      <c r="E41" s="56" t="n"/>
      <c r="F41" s="56" t="n"/>
      <c r="G41" s="56" t="n"/>
      <c r="H41" s="56" t="n"/>
      <c r="I41" s="56" t="n"/>
      <c r="J41" s="56" t="n"/>
      <c r="K41" s="56" t="n"/>
      <c r="L41" s="56" t="n"/>
      <c r="M41" s="56" t="n"/>
      <c r="N41" s="56" t="n"/>
      <c r="O41" s="56" t="n"/>
      <c r="P41" s="56" t="n"/>
    </row>
    <row r="42">
      <c r="A42" s="56" t="n"/>
      <c r="B42" s="56" t="n"/>
      <c r="C42" s="56" t="n"/>
      <c r="D42" s="56" t="n"/>
      <c r="E42" s="56" t="n"/>
      <c r="F42" s="56" t="n"/>
      <c r="G42" s="56" t="n"/>
      <c r="H42" s="56" t="n"/>
      <c r="I42" s="56" t="n"/>
      <c r="J42" s="56" t="n"/>
      <c r="K42" s="56" t="n"/>
      <c r="L42" s="56" t="n"/>
      <c r="M42" s="56" t="n"/>
      <c r="N42" s="56" t="n"/>
      <c r="O42" s="56" t="n"/>
      <c r="P42" s="56" t="n"/>
    </row>
  </sheetData>
  <mergeCells count="2">
    <mergeCell ref="A1:P2"/>
    <mergeCell ref="A3:P3"/>
  </mergeCells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J32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</cols>
  <sheetData>
    <row r="1">
      <c r="A1" s="88" t="inlineStr">
        <is>
          <t>NeoBudget — Synthèse Imprimable</t>
        </is>
      </c>
      <c r="B1" s="51" t="n"/>
      <c r="C1" s="51" t="n"/>
      <c r="D1" s="51" t="n"/>
      <c r="E1" s="51" t="n"/>
      <c r="F1" s="51" t="n"/>
      <c r="G1" s="51" t="n"/>
      <c r="H1" s="51" t="n"/>
      <c r="I1" s="51" t="n"/>
      <c r="J1" s="52" t="n"/>
    </row>
    <row r="2">
      <c r="A2" s="53" t="n"/>
      <c r="B2" s="54" t="n"/>
      <c r="C2" s="54" t="n"/>
      <c r="D2" s="54" t="n"/>
      <c r="E2" s="54" t="n"/>
      <c r="F2" s="54" t="n"/>
      <c r="G2" s="54" t="n"/>
      <c r="H2" s="54" t="n"/>
      <c r="I2" s="54" t="n"/>
      <c r="J2" s="55" t="n"/>
    </row>
    <row r="3">
      <c r="A3" s="89" t="inlineStr">
        <is>
          <t>Une page claire à exporter en PDF ou à imprimer pour suivre le mois.</t>
        </is>
      </c>
      <c r="B3" s="90" t="n"/>
      <c r="C3" s="90" t="n"/>
      <c r="D3" s="90" t="n"/>
      <c r="E3" s="90" t="n"/>
      <c r="F3" s="90" t="n"/>
      <c r="G3" s="90" t="n"/>
      <c r="H3" s="90" t="n"/>
      <c r="I3" s="90" t="n"/>
      <c r="J3" s="91" t="n"/>
    </row>
    <row r="4">
      <c r="A4" s="56" t="n"/>
      <c r="B4" s="56" t="n"/>
      <c r="C4" s="56" t="n"/>
      <c r="D4" s="56" t="n"/>
      <c r="E4" s="56" t="n"/>
      <c r="F4" s="56" t="n"/>
      <c r="G4" s="56" t="n"/>
      <c r="H4" s="56" t="n"/>
      <c r="I4" s="56" t="n"/>
      <c r="J4" s="56" t="n"/>
    </row>
    <row r="5">
      <c r="A5" s="100" t="inlineStr">
        <is>
          <t>Résumé exécutif</t>
        </is>
      </c>
      <c r="B5" s="90" t="n"/>
      <c r="C5" s="90" t="n"/>
      <c r="D5" s="90" t="n"/>
      <c r="E5" s="90" t="n"/>
      <c r="F5" s="90" t="n"/>
      <c r="G5" s="90" t="n"/>
      <c r="H5" s="90" t="n"/>
      <c r="I5" s="90" t="n"/>
      <c r="J5" s="91" t="n"/>
    </row>
    <row r="6">
      <c r="A6" s="56" t="n"/>
      <c r="B6" s="56" t="n"/>
      <c r="C6" s="56" t="n"/>
      <c r="D6" s="56" t="n"/>
      <c r="E6" s="56" t="n"/>
      <c r="F6" s="56" t="n"/>
      <c r="G6" s="56" t="n"/>
      <c r="H6" s="56" t="n"/>
      <c r="I6" s="56" t="n"/>
      <c r="J6" s="56" t="n"/>
    </row>
    <row r="7">
      <c r="A7" s="92" t="inlineStr">
        <is>
          <t>Revenus du mois</t>
        </is>
      </c>
      <c r="B7" s="94">
        <f>SUM(Revenus!D6:D30)</f>
        <v/>
      </c>
      <c r="C7" s="56" t="n"/>
      <c r="D7" s="77" t="inlineStr">
        <is>
          <t>Lecture rapide</t>
        </is>
      </c>
      <c r="E7" s="90" t="n"/>
      <c r="F7" s="90" t="n"/>
      <c r="G7" s="90" t="n"/>
      <c r="H7" s="90" t="n"/>
      <c r="I7" s="90" t="n"/>
      <c r="J7" s="91" t="n"/>
    </row>
    <row r="8">
      <c r="A8" s="92" t="inlineStr">
        <is>
          <t>Dépenses réelles</t>
        </is>
      </c>
      <c r="B8" s="94">
        <f>SUM('Budget Mensuel'!C16:C25)</f>
        <v/>
      </c>
      <c r="C8" s="56" t="n"/>
      <c r="D8" s="56" t="inlineStr">
        <is>
          <t>✅ Le mois reste maîtrisable si les loisirs restent sous contrôle.</t>
        </is>
      </c>
      <c r="E8" s="90" t="n"/>
      <c r="F8" s="90" t="n"/>
      <c r="G8" s="90" t="n"/>
      <c r="H8" s="90" t="n"/>
      <c r="I8" s="90" t="n"/>
      <c r="J8" s="91" t="n"/>
    </row>
    <row r="9">
      <c r="A9" s="92" t="inlineStr">
        <is>
          <t>Épargne programmée</t>
        </is>
      </c>
      <c r="B9" s="94">
        <f>'Budget Mensuel'!B9</f>
        <v/>
      </c>
      <c r="C9" s="56" t="n"/>
      <c r="D9" s="56" t="inlineStr">
        <is>
          <t>⚠️ Les abonnements doivent être revus une fois par trimestre.</t>
        </is>
      </c>
      <c r="E9" s="90" t="n"/>
      <c r="F9" s="90" t="n"/>
      <c r="G9" s="90" t="n"/>
      <c r="H9" s="90" t="n"/>
      <c r="I9" s="90" t="n"/>
      <c r="J9" s="91" t="n"/>
    </row>
    <row r="10">
      <c r="A10" s="92" t="inlineStr">
        <is>
          <t>Solde théorique</t>
        </is>
      </c>
      <c r="B10" s="94">
        <f>'Budget Mensuel'!H8</f>
        <v/>
      </c>
      <c r="C10" s="56" t="n"/>
      <c r="D10" s="56" t="inlineStr">
        <is>
          <t>🎯 Le fonds d’urgence doit passer avant les achats plaisir.</t>
        </is>
      </c>
      <c r="E10" s="90" t="n"/>
      <c r="F10" s="90" t="n"/>
      <c r="G10" s="90" t="n"/>
      <c r="H10" s="90" t="n"/>
      <c r="I10" s="90" t="n"/>
      <c r="J10" s="91" t="n"/>
    </row>
    <row r="11">
      <c r="A11" s="92" t="inlineStr">
        <is>
          <t>Économie abonnements possible</t>
        </is>
      </c>
      <c r="B11" s="94">
        <f>'Abonnements Plus'!K6</f>
        <v/>
      </c>
      <c r="C11" s="56" t="n"/>
      <c r="D11" s="56" t="inlineStr">
        <is>
          <t>🚀 Les revenus secondaires améliorent fortement la marge de sécurité.</t>
        </is>
      </c>
      <c r="E11" s="90" t="n"/>
      <c r="F11" s="90" t="n"/>
      <c r="G11" s="90" t="n"/>
      <c r="H11" s="90" t="n"/>
      <c r="I11" s="90" t="n"/>
      <c r="J11" s="91" t="n"/>
    </row>
    <row r="12">
      <c r="A12" s="92" t="inlineStr">
        <is>
          <t>Dette totale</t>
        </is>
      </c>
      <c r="B12" s="94">
        <f>'Dettes Credits'!J5</f>
        <v/>
      </c>
      <c r="C12" s="56" t="n"/>
      <c r="D12" s="56" t="inlineStr">
        <is>
          <t>💎 Objectif recommandé : automatiser l’épargne dès le début du mois.</t>
        </is>
      </c>
      <c r="E12" s="90" t="n"/>
      <c r="F12" s="90" t="n"/>
      <c r="G12" s="90" t="n"/>
      <c r="H12" s="90" t="n"/>
      <c r="I12" s="90" t="n"/>
      <c r="J12" s="91" t="n"/>
    </row>
    <row r="13">
      <c r="A13" s="56" t="n"/>
      <c r="B13" s="56" t="n"/>
      <c r="C13" s="56" t="n"/>
      <c r="D13" s="56" t="n"/>
      <c r="E13" s="56" t="n"/>
      <c r="F13" s="56" t="n"/>
      <c r="G13" s="56" t="n"/>
      <c r="H13" s="56" t="n"/>
      <c r="I13" s="56" t="n"/>
      <c r="J13" s="56" t="n"/>
    </row>
    <row r="14">
      <c r="A14" s="56" t="n"/>
      <c r="B14" s="56" t="n"/>
      <c r="C14" s="56" t="n"/>
      <c r="D14" s="56" t="n"/>
      <c r="E14" s="56" t="n"/>
      <c r="F14" s="56" t="n"/>
      <c r="G14" s="56" t="n"/>
      <c r="H14" s="56" t="n"/>
      <c r="I14" s="56" t="n"/>
      <c r="J14" s="56" t="n"/>
    </row>
    <row r="15">
      <c r="A15" s="56" t="n"/>
      <c r="B15" s="56" t="n"/>
      <c r="C15" s="56" t="n"/>
      <c r="D15" s="56" t="n"/>
      <c r="E15" s="56" t="n"/>
      <c r="F15" s="56" t="n"/>
      <c r="G15" s="56" t="n"/>
      <c r="H15" s="56" t="n"/>
      <c r="I15" s="56" t="n"/>
      <c r="J15" s="56" t="n"/>
    </row>
    <row r="16">
      <c r="A16" s="56" t="n"/>
      <c r="B16" s="56" t="n"/>
      <c r="C16" s="56" t="n"/>
      <c r="D16" s="56" t="n"/>
      <c r="E16" s="56" t="n"/>
      <c r="F16" s="56" t="n"/>
      <c r="G16" s="56" t="n"/>
      <c r="H16" s="56" t="n"/>
      <c r="I16" s="56" t="n"/>
      <c r="J16" s="56" t="n"/>
    </row>
    <row r="17">
      <c r="A17" s="56" t="n"/>
      <c r="B17" s="56" t="n"/>
      <c r="C17" s="56" t="n"/>
      <c r="D17" s="56" t="n"/>
      <c r="E17" s="56" t="n"/>
      <c r="F17" s="56" t="n"/>
      <c r="G17" s="56" t="n"/>
      <c r="H17" s="56" t="n"/>
      <c r="I17" s="56" t="n"/>
      <c r="J17" s="56" t="n"/>
    </row>
    <row r="18">
      <c r="A18" s="56" t="n"/>
      <c r="B18" s="56" t="n"/>
      <c r="C18" s="56" t="n"/>
      <c r="D18" s="56" t="n"/>
      <c r="E18" s="56" t="n"/>
      <c r="F18" s="56" t="n"/>
      <c r="G18" s="56" t="n"/>
      <c r="H18" s="56" t="n"/>
      <c r="I18" s="56" t="n"/>
      <c r="J18" s="56" t="n"/>
    </row>
    <row r="19">
      <c r="A19" s="56" t="n"/>
      <c r="B19" s="56" t="n"/>
      <c r="C19" s="56" t="n"/>
      <c r="D19" s="56" t="n"/>
      <c r="E19" s="56" t="n"/>
      <c r="F19" s="56" t="n"/>
      <c r="G19" s="56" t="n"/>
      <c r="H19" s="56" t="n"/>
      <c r="I19" s="56" t="n"/>
      <c r="J19" s="56" t="n"/>
    </row>
    <row r="20">
      <c r="A20" s="56" t="n"/>
      <c r="B20" s="56" t="n"/>
      <c r="C20" s="56" t="n"/>
      <c r="D20" s="56" t="n"/>
      <c r="E20" s="56" t="n"/>
      <c r="F20" s="56" t="n"/>
      <c r="G20" s="56" t="n"/>
      <c r="H20" s="56" t="n"/>
      <c r="I20" s="56" t="n"/>
      <c r="J20" s="56" t="n"/>
    </row>
    <row r="21">
      <c r="A21" s="56" t="n"/>
      <c r="B21" s="56" t="n"/>
      <c r="C21" s="56" t="n"/>
      <c r="D21" s="56" t="n"/>
      <c r="E21" s="56" t="n"/>
      <c r="F21" s="56" t="n"/>
      <c r="G21" s="56" t="n"/>
      <c r="H21" s="56" t="n"/>
      <c r="I21" s="56" t="n"/>
      <c r="J21" s="56" t="n"/>
    </row>
    <row r="22">
      <c r="A22" s="56" t="n"/>
      <c r="B22" s="56" t="n"/>
      <c r="C22" s="56" t="n"/>
      <c r="D22" s="56" t="n"/>
      <c r="E22" s="56" t="n"/>
      <c r="F22" s="56" t="n"/>
      <c r="G22" s="56" t="n"/>
      <c r="H22" s="56" t="n"/>
      <c r="I22" s="56" t="n"/>
      <c r="J22" s="56" t="n"/>
    </row>
    <row r="23">
      <c r="A23" s="56" t="n"/>
      <c r="B23" s="56" t="n"/>
      <c r="C23" s="56" t="n"/>
      <c r="D23" s="56" t="n"/>
      <c r="E23" s="56" t="n"/>
      <c r="F23" s="56" t="n"/>
      <c r="G23" s="56" t="n"/>
      <c r="H23" s="56" t="n"/>
      <c r="I23" s="56" t="n"/>
      <c r="J23" s="56" t="n"/>
    </row>
    <row r="24">
      <c r="A24" s="56" t="n"/>
      <c r="B24" s="56" t="n"/>
      <c r="C24" s="56" t="n"/>
      <c r="D24" s="56" t="n"/>
      <c r="E24" s="56" t="n"/>
      <c r="F24" s="56" t="n"/>
      <c r="G24" s="56" t="n"/>
      <c r="H24" s="56" t="n"/>
      <c r="I24" s="56" t="n"/>
      <c r="J24" s="56" t="n"/>
    </row>
    <row r="25">
      <c r="A25" s="56" t="n"/>
      <c r="B25" s="56" t="n"/>
      <c r="C25" s="56" t="n"/>
      <c r="D25" s="56" t="n"/>
      <c r="E25" s="56" t="n"/>
      <c r="F25" s="56" t="n"/>
      <c r="G25" s="56" t="n"/>
      <c r="H25" s="56" t="n"/>
      <c r="I25" s="56" t="n"/>
      <c r="J25" s="56" t="n"/>
    </row>
    <row r="26">
      <c r="A26" s="56" t="n"/>
      <c r="B26" s="56" t="n"/>
      <c r="C26" s="56" t="n"/>
      <c r="D26" s="56" t="n"/>
      <c r="E26" s="56" t="n"/>
      <c r="F26" s="56" t="n"/>
      <c r="G26" s="56" t="n"/>
      <c r="H26" s="56" t="n"/>
      <c r="I26" s="56" t="n"/>
      <c r="J26" s="56" t="n"/>
    </row>
    <row r="27">
      <c r="A27" s="56" t="n"/>
      <c r="B27" s="56" t="n"/>
      <c r="C27" s="56" t="n"/>
      <c r="D27" s="56" t="n"/>
      <c r="E27" s="56" t="n"/>
      <c r="F27" s="56" t="n"/>
      <c r="G27" s="56" t="n"/>
      <c r="H27" s="56" t="n"/>
      <c r="I27" s="56" t="n"/>
      <c r="J27" s="56" t="n"/>
    </row>
    <row r="28">
      <c r="A28" s="56" t="n"/>
      <c r="B28" s="56" t="n"/>
      <c r="C28" s="56" t="n"/>
      <c r="D28" s="56" t="n"/>
      <c r="E28" s="56" t="n"/>
      <c r="F28" s="56" t="n"/>
      <c r="G28" s="56" t="n"/>
      <c r="H28" s="56" t="n"/>
      <c r="I28" s="56" t="n"/>
      <c r="J28" s="56" t="n"/>
    </row>
    <row r="29">
      <c r="A29" s="56" t="n"/>
      <c r="B29" s="56" t="n"/>
      <c r="C29" s="56" t="n"/>
      <c r="D29" s="56" t="n"/>
      <c r="E29" s="56" t="n"/>
      <c r="F29" s="56" t="n"/>
      <c r="G29" s="56" t="n"/>
      <c r="H29" s="56" t="n"/>
      <c r="I29" s="56" t="n"/>
      <c r="J29" s="56" t="n"/>
    </row>
    <row r="30">
      <c r="A30" s="56" t="n"/>
      <c r="B30" s="56" t="n"/>
      <c r="C30" s="56" t="n"/>
      <c r="D30" s="56" t="n"/>
      <c r="E30" s="56" t="n"/>
      <c r="F30" s="56" t="n"/>
      <c r="G30" s="56" t="n"/>
      <c r="H30" s="56" t="n"/>
      <c r="I30" s="56" t="n"/>
      <c r="J30" s="56" t="n"/>
    </row>
    <row r="31">
      <c r="A31" s="56" t="n"/>
      <c r="B31" s="56" t="n"/>
      <c r="C31" s="56" t="n"/>
      <c r="D31" s="56" t="n"/>
      <c r="E31" s="56" t="n"/>
      <c r="F31" s="56" t="n"/>
      <c r="G31" s="56" t="n"/>
      <c r="H31" s="56" t="n"/>
      <c r="I31" s="56" t="n"/>
      <c r="J31" s="56" t="n"/>
    </row>
    <row r="32">
      <c r="A32" s="56" t="n"/>
      <c r="B32" s="56" t="n"/>
      <c r="C32" s="56" t="n"/>
      <c r="D32" s="56" t="n"/>
      <c r="E32" s="56" t="n"/>
      <c r="F32" s="56" t="n"/>
      <c r="G32" s="56" t="n"/>
      <c r="H32" s="56" t="n"/>
      <c r="I32" s="56" t="n"/>
      <c r="J32" s="56" t="n"/>
    </row>
  </sheetData>
  <mergeCells count="9">
    <mergeCell ref="A5:J5"/>
    <mergeCell ref="A1:J2"/>
    <mergeCell ref="D9:J9"/>
    <mergeCell ref="D12:J12"/>
    <mergeCell ref="D7:J7"/>
    <mergeCell ref="A3:J3"/>
    <mergeCell ref="D8:J8"/>
    <mergeCell ref="D10:J10"/>
    <mergeCell ref="D11:J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2026-05-22T21:17:42Z</dcterms:created>
  <dcterms:modified xmlns:dcterms="http://purl.org/dc/terms/" xmlns:xsi="http://www.w3.org/2001/XMLSchema-instance" xsi:type="dcterms:W3CDTF">2026-05-22T21:27:49Z</dcterms:modified>
</cp:coreProperties>
</file>