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les Activity Tracker" sheetId="1" state="visible" r:id="rId1"/>
  </sheets>
  <definedNames>
    <definedName name="_xlnm._FilterDatabase" localSheetId="0" hidden="1">'Sales Activity Tracker'!$A$6:$O$18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0.0%"/>
    <numFmt numFmtId="165" formatCode="$#,##0"/>
    <numFmt numFmtId="166" formatCode="yyyy-mm-dd"/>
  </numFmts>
  <fonts count="7">
    <font>
      <name val="Calibri"/>
      <family val="2"/>
      <color theme="1"/>
      <sz val="11"/>
      <scheme val="minor"/>
    </font>
    <font>
      <b val="1"/>
      <color rgb="00FFFFFF"/>
      <sz val="17"/>
    </font>
    <font>
      <i val="1"/>
      <color rgb="00102A43"/>
      <sz val="10"/>
    </font>
    <font>
      <b val="1"/>
      <color rgb="00102A43"/>
      <sz val="9"/>
    </font>
    <font>
      <b val="1"/>
      <color rgb="000F9D8A"/>
      <sz val="15"/>
    </font>
    <font>
      <b val="1"/>
      <color rgb="00FFFFFF"/>
    </font>
    <font>
      <i val="1"/>
      <color rgb="00102A43"/>
    </font>
  </fonts>
  <fills count="8">
    <fill>
      <patternFill/>
    </fill>
    <fill>
      <patternFill patternType="gray125"/>
    </fill>
    <fill>
      <patternFill patternType="solid">
        <fgColor rgb="00102A43"/>
      </patternFill>
    </fill>
    <fill>
      <patternFill patternType="solid">
        <fgColor rgb="00FAF6EE"/>
      </patternFill>
    </fill>
    <fill>
      <patternFill patternType="solid">
        <fgColor rgb="00E6FFFA"/>
      </patternFill>
    </fill>
    <fill>
      <patternFill patternType="solid">
        <fgColor rgb="00F8FBFF"/>
      </patternFill>
    </fill>
    <fill>
      <patternFill patternType="solid">
        <fgColor rgb="00FFFFFF"/>
      </patternFill>
    </fill>
    <fill>
      <patternFill patternType="solid">
        <fgColor rgb="00EDF4FB"/>
      </patternFill>
    </fill>
  </fills>
  <borders count="4">
    <border>
      <left/>
      <right/>
      <top/>
      <bottom/>
      <diagonal/>
    </border>
    <border>
      <left style="thin">
        <color rgb="00D9E2EC"/>
      </left>
      <right style="thin">
        <color rgb="00D9E2EC"/>
      </right>
      <top style="thin">
        <color rgb="00D9E2EC"/>
      </top>
      <bottom style="thin">
        <color rgb="00D9E2EC"/>
      </bottom>
    </border>
    <border>
      <top style="medium">
        <color rgb="00102A43"/>
      </top>
      <bottom style="medium">
        <color rgb="00102A43"/>
      </bottom>
    </border>
    <border>
      <bottom style="thin">
        <color rgb="00D9E2E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3" fillId="4" borderId="1" applyAlignment="1" pivotButton="0" quotePrefix="0" xfId="0">
      <alignment horizontal="center"/>
    </xf>
    <xf numFmtId="0" fontId="0" fillId="0" borderId="1" pivotButton="0" quotePrefix="0" xfId="0"/>
    <xf numFmtId="0" fontId="4" fillId="5" borderId="1" applyAlignment="1" pivotButton="0" quotePrefix="0" xfId="0">
      <alignment horizontal="center"/>
    </xf>
    <xf numFmtId="164" fontId="4" fillId="5" borderId="1" applyAlignment="1" pivotButton="0" quotePrefix="0" xfId="0">
      <alignment horizontal="center"/>
    </xf>
    <xf numFmtId="165" fontId="4" fillId="5" borderId="1" applyAlignment="1" pivotButton="0" quotePrefix="0" xfId="0">
      <alignment horizontal="center"/>
    </xf>
    <xf numFmtId="0" fontId="5" fillId="2" borderId="2" applyAlignment="1" pivotButton="0" quotePrefix="0" xfId="0">
      <alignment horizontal="center" vertical="center" wrapText="1"/>
    </xf>
    <xf numFmtId="166" fontId="0" fillId="6" borderId="3" applyAlignment="1" pivotButton="0" quotePrefix="0" xfId="0">
      <alignment vertical="center" wrapText="1"/>
    </xf>
    <xf numFmtId="0" fontId="0" fillId="6" borderId="3" applyAlignment="1" pivotButton="0" quotePrefix="0" xfId="0">
      <alignment vertical="center" wrapText="1"/>
    </xf>
    <xf numFmtId="165" fontId="0" fillId="6" borderId="3" applyAlignment="1" pivotButton="0" quotePrefix="0" xfId="0">
      <alignment vertical="center" wrapText="1"/>
    </xf>
    <xf numFmtId="166" fontId="0" fillId="7" borderId="3" applyAlignment="1" pivotButton="0" quotePrefix="0" xfId="0">
      <alignment vertical="center" wrapText="1"/>
    </xf>
    <xf numFmtId="0" fontId="0" fillId="7" borderId="3" applyAlignment="1" pivotButton="0" quotePrefix="0" xfId="0">
      <alignment vertical="center" wrapText="1"/>
    </xf>
    <xf numFmtId="165" fontId="0" fillId="7" borderId="3" applyAlignment="1" pivotButton="0" quotePrefix="0" xfId="0">
      <alignment vertical="center" wrapText="1"/>
    </xf>
    <xf numFmtId="0" fontId="6" fillId="3" borderId="0" applyAlignment="1" pivotButton="0" quotePrefix="0" xfId="0">
      <alignment horizontal="left"/>
    </xf>
  </cellXfs>
  <cellStyles count="1">
    <cellStyle name="Normal" xfId="0" builtinId="0" hidden="0"/>
  </cellStyles>
  <dxfs count="10">
    <dxf>
      <font>
        <b val="1"/>
        <color rgb="00B42318"/>
      </font>
      <fill>
        <patternFill patternType="solid">
          <fgColor rgb="00FDECEC"/>
        </patternFill>
      </fill>
    </dxf>
    <dxf>
      <font>
        <b val="1"/>
        <color rgb="009A6700"/>
      </font>
      <fill>
        <patternFill patternType="solid">
          <fgColor rgb="00FFF4D6"/>
        </patternFill>
      </fill>
    </dxf>
    <dxf>
      <font>
        <b val="1"/>
        <color rgb="00137333"/>
      </font>
      <fill>
        <patternFill patternType="solid">
          <fgColor rgb="00E8F7ED"/>
        </patternFill>
      </fill>
    </dxf>
    <dxf>
      <font>
        <b val="1"/>
        <color rgb="00335C9E"/>
      </font>
      <fill>
        <patternFill patternType="solid">
          <fgColor rgb="00EDF2FF"/>
        </patternFill>
      </fill>
    </dxf>
    <dxf>
      <font>
        <b val="1"/>
        <color rgb="000E7490"/>
      </font>
      <fill>
        <patternFill patternType="solid">
          <fgColor rgb="00E8F5FF"/>
        </patternFill>
      </fill>
    </dxf>
    <dxf>
      <font>
        <b val="1"/>
        <color rgb="000F766E"/>
      </font>
      <fill>
        <patternFill patternType="solid">
          <fgColor rgb="00E6FFFA"/>
        </patternFill>
      </fill>
    </dxf>
    <dxf>
      <font>
        <b val="1"/>
        <color rgb="003F6212"/>
      </font>
      <fill>
        <patternFill patternType="solid">
          <fgColor rgb="00EEF7E7"/>
        </patternFill>
      </fill>
    </dxf>
    <dxf>
      <font>
        <b val="1"/>
        <color rgb="0092400E"/>
      </font>
      <fill>
        <patternFill patternType="solid">
          <fgColor rgb="00FFF4DD"/>
        </patternFill>
      </fill>
    </dxf>
    <dxf>
      <font>
        <b val="1"/>
        <color rgb="000F9D8A"/>
      </font>
      <fill>
        <patternFill patternType="solid">
          <fgColor rgb="00DFF7EE"/>
        </patternFill>
      </fill>
    </dxf>
    <dxf>
      <font>
        <b val="1"/>
        <color rgb="006B7280"/>
      </font>
      <fill>
        <patternFill patternType="solid">
          <fgColor rgb="00F3F4F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omments/comment1.xml><?xml version="1.0" encoding="utf-8"?>
<comments xmlns="http://schemas.openxmlformats.org/spreadsheetml/2006/main">
  <authors>
    <author>OpenAI</author>
  </authors>
  <commentList>
    <comment ref="M4" authorId="0" shapeId="0">
      <text>
        <t>Pipeline Value sums estimated deal values in column L.</t>
      </text>
    </comment>
  </commentList>
</comment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0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4" customWidth="1" min="1" max="1"/>
    <col width="20" customWidth="1" min="2" max="2"/>
    <col width="18" customWidth="1" min="3" max="3"/>
    <col width="18" customWidth="1" min="4" max="4"/>
    <col width="24" customWidth="1" min="5" max="5"/>
    <col width="15" customWidth="1" min="6" max="6"/>
    <col width="15" customWidth="1" min="7" max="7"/>
    <col width="12" customWidth="1" min="8" max="8"/>
    <col width="16" customWidth="1" min="9" max="9"/>
    <col width="15" customWidth="1" min="10" max="10"/>
    <col width="14" customWidth="1" min="11" max="11"/>
    <col width="14" customWidth="1" min="12" max="12"/>
    <col width="14" customWidth="1" min="13" max="13"/>
    <col width="14" customWidth="1" min="14" max="14"/>
    <col width="30" customWidth="1" min="15" max="15"/>
  </cols>
  <sheetData>
    <row r="1" ht="28" customHeight="1">
      <c r="A1" s="1" t="inlineStr">
        <is>
          <t>Sales Activity Tracker Excel</t>
        </is>
      </c>
    </row>
    <row r="2" ht="22" customHeight="1">
      <c r="A2" s="2" t="inlineStr">
        <is>
          <t>Premium one-page template for lead tracking, outreach follow-up, pipeline progress, and sales activity</t>
        </is>
      </c>
    </row>
    <row r="4">
      <c r="A4" s="3" t="inlineStr">
        <is>
          <t>Total Leads</t>
        </is>
      </c>
      <c r="B4" s="4" t="n"/>
      <c r="C4" s="3" t="inlineStr">
        <is>
          <t>Calls Completed</t>
        </is>
      </c>
      <c r="D4" s="4" t="n"/>
      <c r="E4" s="3" t="inlineStr">
        <is>
          <t>Meetings Booked</t>
        </is>
      </c>
      <c r="F4" s="4" t="n"/>
      <c r="G4" s="3" t="inlineStr">
        <is>
          <t>Proposals Sent</t>
        </is>
      </c>
      <c r="H4" s="4" t="n"/>
      <c r="I4" s="3" t="inlineStr">
        <is>
          <t>Won Deals</t>
        </is>
      </c>
      <c r="J4" s="4" t="n"/>
      <c r="K4" s="3" t="inlineStr">
        <is>
          <t>Conversion Rate</t>
        </is>
      </c>
      <c r="L4" s="4" t="n"/>
      <c r="M4" s="3" t="inlineStr">
        <is>
          <t>Pipeline Value</t>
        </is>
      </c>
      <c r="N4" s="4" t="n"/>
      <c r="O4" s="4" t="n"/>
    </row>
    <row r="5">
      <c r="A5" s="5">
        <f>COUNTA(A7:A18)</f>
        <v/>
      </c>
      <c r="B5" s="4" t="n"/>
      <c r="C5" s="5">
        <f>COUNTIF(M7:M18,"Call")</f>
        <v/>
      </c>
      <c r="D5" s="4" t="n"/>
      <c r="E5" s="5">
        <f>COUNTIF(I7:I18,"Meeting")</f>
        <v/>
      </c>
      <c r="F5" s="4" t="n"/>
      <c r="G5" s="5">
        <f>COUNTIF(I7:I18,"Proposal Sent")</f>
        <v/>
      </c>
      <c r="H5" s="4" t="n"/>
      <c r="I5" s="5">
        <f>COUNTIF(I7:I18,"Won")</f>
        <v/>
      </c>
      <c r="J5" s="4" t="n"/>
      <c r="K5" s="6">
        <f>IF(COUNTA(A7:A18)=0,0,COUNTIF(I7:I18,"Won")/COUNTA(A7:A18))</f>
        <v/>
      </c>
      <c r="L5" s="4" t="n"/>
      <c r="M5" s="7">
        <f>SUM(L7:L18)</f>
        <v/>
      </c>
      <c r="N5" s="4" t="n"/>
      <c r="O5" s="4" t="n"/>
    </row>
    <row r="6" ht="24" customHeight="1">
      <c r="A6" s="8" t="inlineStr">
        <is>
          <t>Date Added</t>
        </is>
      </c>
      <c r="B6" s="8" t="inlineStr">
        <is>
          <t>Company</t>
        </is>
      </c>
      <c r="C6" s="8" t="inlineStr">
        <is>
          <t>Contact Name</t>
        </is>
      </c>
      <c r="D6" s="8" t="inlineStr">
        <is>
          <t>Job Title</t>
        </is>
      </c>
      <c r="E6" s="8" t="inlineStr">
        <is>
          <t>Email</t>
        </is>
      </c>
      <c r="F6" s="8" t="inlineStr">
        <is>
          <t>Phone</t>
        </is>
      </c>
      <c r="G6" s="8" t="inlineStr">
        <is>
          <t>Lead Source</t>
        </is>
      </c>
      <c r="H6" s="8" t="inlineStr">
        <is>
          <t>Priority</t>
        </is>
      </c>
      <c r="I6" s="8" t="inlineStr">
        <is>
          <t>Stage</t>
        </is>
      </c>
      <c r="J6" s="8" t="inlineStr">
        <is>
          <t>Next Action</t>
        </is>
      </c>
      <c r="K6" s="8" t="inlineStr">
        <is>
          <t>Last Contact</t>
        </is>
      </c>
      <c r="L6" s="8" t="inlineStr">
        <is>
          <t>Est. Deal Value</t>
        </is>
      </c>
      <c r="M6" s="8" t="inlineStr">
        <is>
          <t>Activity</t>
        </is>
      </c>
      <c r="N6" s="8" t="inlineStr">
        <is>
          <t>Owner</t>
        </is>
      </c>
      <c r="O6" s="8" t="inlineStr">
        <is>
          <t>Notes</t>
        </is>
      </c>
    </row>
    <row r="7" ht="33" customHeight="1">
      <c r="A7" s="9" t="inlineStr">
        <is>
          <t>2026-03-10</t>
        </is>
      </c>
      <c r="B7" s="10" t="inlineStr">
        <is>
          <t>Lumière Retail</t>
        </is>
      </c>
      <c r="C7" s="10" t="inlineStr">
        <is>
          <t>Claire Martin</t>
        </is>
      </c>
      <c r="D7" s="10" t="inlineStr">
        <is>
          <t>Store Director</t>
        </is>
      </c>
      <c r="E7" s="10" t="inlineStr">
        <is>
          <t>claire.martin@lumiereretail.fr</t>
        </is>
      </c>
      <c r="F7" s="10" t="inlineStr">
        <is>
          <t>+33 6 25 48 17 20</t>
        </is>
      </c>
      <c r="G7" s="10" t="inlineStr">
        <is>
          <t>LinkedIn</t>
        </is>
      </c>
      <c r="H7" s="10" t="inlineStr">
        <is>
          <t>High</t>
        </is>
      </c>
      <c r="I7" s="10" t="inlineStr">
        <is>
          <t>Qualified</t>
        </is>
      </c>
      <c r="J7" s="9" t="inlineStr">
        <is>
          <t>2026-04-03</t>
        </is>
      </c>
      <c r="K7" s="9" t="inlineStr">
        <is>
          <t>2026-03-31</t>
        </is>
      </c>
      <c r="L7" s="11" t="n">
        <v>12500</v>
      </c>
      <c r="M7" s="10" t="inlineStr">
        <is>
          <t>Call</t>
        </is>
      </c>
      <c r="N7" s="10" t="inlineStr">
        <is>
          <t>Emma Reed</t>
        </is>
      </c>
      <c r="O7" s="10" t="inlineStr">
        <is>
          <t>Interested in digital signage package</t>
        </is>
      </c>
    </row>
    <row r="8" ht="33" customHeight="1">
      <c r="A8" s="12" t="inlineStr">
        <is>
          <t>2026-03-11</t>
        </is>
      </c>
      <c r="B8" s="13" t="inlineStr">
        <is>
          <t>Nova Industrie</t>
        </is>
      </c>
      <c r="C8" s="13" t="inlineStr">
        <is>
          <t>Lucas Bernard</t>
        </is>
      </c>
      <c r="D8" s="13" t="inlineStr">
        <is>
          <t>Operations Manager</t>
        </is>
      </c>
      <c r="E8" s="13" t="inlineStr">
        <is>
          <t>lucas.bernard@nova-industrie.fr</t>
        </is>
      </c>
      <c r="F8" s="13" t="inlineStr">
        <is>
          <t>+33 6 41 73 59 12</t>
        </is>
      </c>
      <c r="G8" s="13" t="inlineStr">
        <is>
          <t>Referral</t>
        </is>
      </c>
      <c r="H8" s="13" t="inlineStr">
        <is>
          <t>High</t>
        </is>
      </c>
      <c r="I8" s="13" t="inlineStr">
        <is>
          <t>Meeting</t>
        </is>
      </c>
      <c r="J8" s="12" t="inlineStr">
        <is>
          <t>2026-04-04</t>
        </is>
      </c>
      <c r="K8" s="12" t="inlineStr">
        <is>
          <t>2026-03-30</t>
        </is>
      </c>
      <c r="L8" s="14" t="n">
        <v>18500</v>
      </c>
      <c r="M8" s="13" t="inlineStr">
        <is>
          <t>Meeting</t>
        </is>
      </c>
      <c r="N8" s="13" t="inlineStr">
        <is>
          <t>Emma Reed</t>
        </is>
      </c>
      <c r="O8" s="13" t="inlineStr">
        <is>
          <t>Demo scheduled with plant team</t>
        </is>
      </c>
    </row>
    <row r="9" ht="33" customHeight="1">
      <c r="A9" s="9" t="inlineStr">
        <is>
          <t>2026-03-12</t>
        </is>
      </c>
      <c r="B9" s="10" t="inlineStr">
        <is>
          <t>Atelier Horizon</t>
        </is>
      </c>
      <c r="C9" s="10" t="inlineStr">
        <is>
          <t>Sophie Laurent</t>
        </is>
      </c>
      <c r="D9" s="10" t="inlineStr">
        <is>
          <t>Founder</t>
        </is>
      </c>
      <c r="E9" s="10" t="inlineStr">
        <is>
          <t>s.laurent@atelierhorizon.fr</t>
        </is>
      </c>
      <c r="F9" s="10" t="inlineStr">
        <is>
          <t>+33 6 52 96 11 08</t>
        </is>
      </c>
      <c r="G9" s="10" t="inlineStr">
        <is>
          <t>Website</t>
        </is>
      </c>
      <c r="H9" s="10" t="inlineStr">
        <is>
          <t>Medium</t>
        </is>
      </c>
      <c r="I9" s="10" t="inlineStr">
        <is>
          <t>Contacted</t>
        </is>
      </c>
      <c r="J9" s="9" t="inlineStr">
        <is>
          <t>2026-04-05</t>
        </is>
      </c>
      <c r="K9" s="9" t="inlineStr">
        <is>
          <t>2026-03-29</t>
        </is>
      </c>
      <c r="L9" s="11" t="n">
        <v>4200</v>
      </c>
      <c r="M9" s="10" t="inlineStr">
        <is>
          <t>Email</t>
        </is>
      </c>
      <c r="N9" s="10" t="inlineStr">
        <is>
          <t>Noah Blake</t>
        </is>
      </c>
      <c r="O9" s="10" t="inlineStr">
        <is>
          <t>Asked for pricing sheet</t>
        </is>
      </c>
    </row>
    <row r="10" ht="33" customHeight="1">
      <c r="A10" s="12" t="inlineStr">
        <is>
          <t>2026-03-13</t>
        </is>
      </c>
      <c r="B10" s="13" t="inlineStr">
        <is>
          <t>Cobalt Services</t>
        </is>
      </c>
      <c r="C10" s="13" t="inlineStr">
        <is>
          <t>Julien Petit</t>
        </is>
      </c>
      <c r="D10" s="13" t="inlineStr">
        <is>
          <t>Procurement Lead</t>
        </is>
      </c>
      <c r="E10" s="13" t="inlineStr">
        <is>
          <t>julien.petit@cobalt-services.fr</t>
        </is>
      </c>
      <c r="F10" s="13" t="inlineStr">
        <is>
          <t>+33 6 30 29 64 71</t>
        </is>
      </c>
      <c r="G10" s="13" t="inlineStr">
        <is>
          <t>Cold Email</t>
        </is>
      </c>
      <c r="H10" s="13" t="inlineStr">
        <is>
          <t>Medium</t>
        </is>
      </c>
      <c r="I10" s="13" t="inlineStr">
        <is>
          <t>Proposal Sent</t>
        </is>
      </c>
      <c r="J10" s="12" t="inlineStr">
        <is>
          <t>2026-04-02</t>
        </is>
      </c>
      <c r="K10" s="12" t="inlineStr">
        <is>
          <t>2026-03-31</t>
        </is>
      </c>
      <c r="L10" s="14" t="n">
        <v>9600</v>
      </c>
      <c r="M10" s="13" t="inlineStr">
        <is>
          <t>Proposal</t>
        </is>
      </c>
      <c r="N10" s="13" t="inlineStr">
        <is>
          <t>Noah Blake</t>
        </is>
      </c>
      <c r="O10" s="13" t="inlineStr">
        <is>
          <t>Proposal sent for annual support</t>
        </is>
      </c>
    </row>
    <row r="11" ht="33" customHeight="1">
      <c r="A11" s="9" t="inlineStr">
        <is>
          <t>2026-03-14</t>
        </is>
      </c>
      <c r="B11" s="10" t="inlineStr">
        <is>
          <t>Vertec BTP</t>
        </is>
      </c>
      <c r="C11" s="10" t="inlineStr">
        <is>
          <t>Amélie Roux</t>
        </is>
      </c>
      <c r="D11" s="10" t="inlineStr">
        <is>
          <t>General Manager</t>
        </is>
      </c>
      <c r="E11" s="10" t="inlineStr">
        <is>
          <t>amelie.roux@vertecbtp.fr</t>
        </is>
      </c>
      <c r="F11" s="10" t="inlineStr">
        <is>
          <t>+33 7 10 85 20 44</t>
        </is>
      </c>
      <c r="G11" s="10" t="inlineStr">
        <is>
          <t>Trade Show</t>
        </is>
      </c>
      <c r="H11" s="10" t="inlineStr">
        <is>
          <t>High</t>
        </is>
      </c>
      <c r="I11" s="10" t="inlineStr">
        <is>
          <t>Won</t>
        </is>
      </c>
      <c r="J11" s="9" t="inlineStr">
        <is>
          <t>2026-04-08</t>
        </is>
      </c>
      <c r="K11" s="9" t="inlineStr">
        <is>
          <t>2026-03-28</t>
        </is>
      </c>
      <c r="L11" s="11" t="n">
        <v>22100</v>
      </c>
      <c r="M11" s="10" t="inlineStr">
        <is>
          <t>Call</t>
        </is>
      </c>
      <c r="N11" s="10" t="inlineStr">
        <is>
          <t>Emma Reed</t>
        </is>
      </c>
      <c r="O11" s="10" t="inlineStr">
        <is>
          <t>Contract signed, onboarding next week</t>
        </is>
      </c>
    </row>
    <row r="12" ht="33" customHeight="1">
      <c r="A12" s="12" t="inlineStr">
        <is>
          <t>2026-03-15</t>
        </is>
      </c>
      <c r="B12" s="13" t="inlineStr">
        <is>
          <t>Maison Elan</t>
        </is>
      </c>
      <c r="C12" s="13" t="inlineStr">
        <is>
          <t>Thomas Dubois</t>
        </is>
      </c>
      <c r="D12" s="13" t="inlineStr">
        <is>
          <t>Sales Lead</t>
        </is>
      </c>
      <c r="E12" s="13" t="inlineStr">
        <is>
          <t>thomas.dubois@maisonelan.fr</t>
        </is>
      </c>
      <c r="F12" s="13" t="inlineStr">
        <is>
          <t>+33 6 45 33 70 51</t>
        </is>
      </c>
      <c r="G12" s="13" t="inlineStr">
        <is>
          <t>LinkedIn</t>
        </is>
      </c>
      <c r="H12" s="13" t="inlineStr">
        <is>
          <t>Low</t>
        </is>
      </c>
      <c r="I12" s="13" t="inlineStr">
        <is>
          <t>New</t>
        </is>
      </c>
      <c r="J12" s="12" t="inlineStr">
        <is>
          <t>2026-04-06</t>
        </is>
      </c>
      <c r="K12" s="12" t="inlineStr"/>
      <c r="L12" s="14" t="n">
        <v>3500</v>
      </c>
      <c r="M12" s="13" t="inlineStr">
        <is>
          <t>Research</t>
        </is>
      </c>
      <c r="N12" s="13" t="inlineStr">
        <is>
          <t>Noah Blake</t>
        </is>
      </c>
      <c r="O12" s="13" t="inlineStr">
        <is>
          <t>Initial outreach pending</t>
        </is>
      </c>
    </row>
    <row r="13" ht="33" customHeight="1">
      <c r="A13" s="9" t="inlineStr">
        <is>
          <t>2026-03-16</t>
        </is>
      </c>
      <c r="B13" s="10" t="inlineStr">
        <is>
          <t>Axis Mobility</t>
        </is>
      </c>
      <c r="C13" s="10" t="inlineStr">
        <is>
          <t>Camille Girard</t>
        </is>
      </c>
      <c r="D13" s="10" t="inlineStr">
        <is>
          <t>Regional Director</t>
        </is>
      </c>
      <c r="E13" s="10" t="inlineStr">
        <is>
          <t>camille.girard@axismobility.fr</t>
        </is>
      </c>
      <c r="F13" s="10" t="inlineStr">
        <is>
          <t>+33 6 62 44 18 90</t>
        </is>
      </c>
      <c r="G13" s="10" t="inlineStr">
        <is>
          <t>Referral</t>
        </is>
      </c>
      <c r="H13" s="10" t="inlineStr">
        <is>
          <t>High</t>
        </is>
      </c>
      <c r="I13" s="10" t="inlineStr">
        <is>
          <t>Negotiation</t>
        </is>
      </c>
      <c r="J13" s="9" t="inlineStr">
        <is>
          <t>2026-04-03</t>
        </is>
      </c>
      <c r="K13" s="9" t="inlineStr">
        <is>
          <t>2026-03-31</t>
        </is>
      </c>
      <c r="L13" s="11" t="n">
        <v>27400</v>
      </c>
      <c r="M13" s="10" t="inlineStr">
        <is>
          <t>Call</t>
        </is>
      </c>
      <c r="N13" s="10" t="inlineStr">
        <is>
          <t>Emma Reed</t>
        </is>
      </c>
      <c r="O13" s="10" t="inlineStr">
        <is>
          <t>Reviewing final commercial terms</t>
        </is>
      </c>
    </row>
    <row r="14" ht="33" customHeight="1">
      <c r="A14" s="12" t="inlineStr">
        <is>
          <t>2026-03-17</t>
        </is>
      </c>
      <c r="B14" s="13" t="inlineStr">
        <is>
          <t>Blue Harbor</t>
        </is>
      </c>
      <c r="C14" s="13" t="inlineStr">
        <is>
          <t>Nina Mercier</t>
        </is>
      </c>
      <c r="D14" s="13" t="inlineStr">
        <is>
          <t>CEO</t>
        </is>
      </c>
      <c r="E14" s="13" t="inlineStr">
        <is>
          <t>n.mercier@blueharbor.fr</t>
        </is>
      </c>
      <c r="F14" s="13" t="inlineStr">
        <is>
          <t>+33 6 14 67 80 93</t>
        </is>
      </c>
      <c r="G14" s="13" t="inlineStr">
        <is>
          <t>Networking</t>
        </is>
      </c>
      <c r="H14" s="13" t="inlineStr">
        <is>
          <t>Medium</t>
        </is>
      </c>
      <c r="I14" s="13" t="inlineStr">
        <is>
          <t>Meeting</t>
        </is>
      </c>
      <c r="J14" s="12" t="inlineStr">
        <is>
          <t>2026-04-07</t>
        </is>
      </c>
      <c r="K14" s="12" t="inlineStr">
        <is>
          <t>2026-03-30</t>
        </is>
      </c>
      <c r="L14" s="14" t="n">
        <v>14300</v>
      </c>
      <c r="M14" s="13" t="inlineStr">
        <is>
          <t>Meeting</t>
        </is>
      </c>
      <c r="N14" s="13" t="inlineStr">
        <is>
          <t>Noah Blake</t>
        </is>
      </c>
      <c r="O14" s="13" t="inlineStr">
        <is>
          <t>Need internal validation</t>
        </is>
      </c>
    </row>
    <row r="15" ht="33" customHeight="1">
      <c r="A15" s="9" t="inlineStr">
        <is>
          <t>2026-03-18</t>
        </is>
      </c>
      <c r="B15" s="10" t="inlineStr">
        <is>
          <t>Solaris Tech</t>
        </is>
      </c>
      <c r="C15" s="10" t="inlineStr">
        <is>
          <t>Hugo Renault</t>
        </is>
      </c>
      <c r="D15" s="10" t="inlineStr">
        <is>
          <t>IT Manager</t>
        </is>
      </c>
      <c r="E15" s="10" t="inlineStr">
        <is>
          <t>h.renault@solaristech.fr</t>
        </is>
      </c>
      <c r="F15" s="10" t="inlineStr">
        <is>
          <t>+33 6 58 19 27 06</t>
        </is>
      </c>
      <c r="G15" s="10" t="inlineStr">
        <is>
          <t>Website</t>
        </is>
      </c>
      <c r="H15" s="10" t="inlineStr">
        <is>
          <t>Medium</t>
        </is>
      </c>
      <c r="I15" s="10" t="inlineStr">
        <is>
          <t>Qualified</t>
        </is>
      </c>
      <c r="J15" s="9" t="inlineStr">
        <is>
          <t>2026-04-04</t>
        </is>
      </c>
      <c r="K15" s="9" t="inlineStr">
        <is>
          <t>2026-03-29</t>
        </is>
      </c>
      <c r="L15" s="11" t="n">
        <v>11800</v>
      </c>
      <c r="M15" s="10" t="inlineStr">
        <is>
          <t>Demo</t>
        </is>
      </c>
      <c r="N15" s="10" t="inlineStr">
        <is>
          <t>Emma Reed</t>
        </is>
      </c>
      <c r="O15" s="10" t="inlineStr">
        <is>
          <t>Requested integration details</t>
        </is>
      </c>
    </row>
    <row r="16" ht="33" customHeight="1">
      <c r="A16" s="12" t="inlineStr">
        <is>
          <t>2026-03-19</t>
        </is>
      </c>
      <c r="B16" s="13" t="inlineStr">
        <is>
          <t>Bastille Gourmet</t>
        </is>
      </c>
      <c r="C16" s="13" t="inlineStr">
        <is>
          <t>Élodie Faure</t>
        </is>
      </c>
      <c r="D16" s="13" t="inlineStr">
        <is>
          <t>Owner</t>
        </is>
      </c>
      <c r="E16" s="13" t="inlineStr">
        <is>
          <t>elodie.faure@bastillegourmet.fr</t>
        </is>
      </c>
      <c r="F16" s="13" t="inlineStr">
        <is>
          <t>+33 6 91 24 46 10</t>
        </is>
      </c>
      <c r="G16" s="13" t="inlineStr">
        <is>
          <t>Instagram</t>
        </is>
      </c>
      <c r="H16" s="13" t="inlineStr">
        <is>
          <t>Low</t>
        </is>
      </c>
      <c r="I16" s="13" t="inlineStr">
        <is>
          <t>Contacted</t>
        </is>
      </c>
      <c r="J16" s="12" t="inlineStr">
        <is>
          <t>2026-04-05</t>
        </is>
      </c>
      <c r="K16" s="12" t="inlineStr">
        <is>
          <t>2026-03-27</t>
        </is>
      </c>
      <c r="L16" s="14" t="n">
        <v>2900</v>
      </c>
      <c r="M16" s="13" t="inlineStr">
        <is>
          <t>Email</t>
        </is>
      </c>
      <c r="N16" s="13" t="inlineStr">
        <is>
          <t>Noah Blake</t>
        </is>
      </c>
      <c r="O16" s="13" t="inlineStr">
        <is>
          <t>Small account, warm reply</t>
        </is>
      </c>
    </row>
    <row r="17" ht="33" customHeight="1">
      <c r="A17" s="9" t="inlineStr">
        <is>
          <t>2026-03-20</t>
        </is>
      </c>
      <c r="B17" s="10" t="inlineStr">
        <is>
          <t>Helix Formation</t>
        </is>
      </c>
      <c r="C17" s="10" t="inlineStr">
        <is>
          <t>Marc Leroy</t>
        </is>
      </c>
      <c r="D17" s="10" t="inlineStr">
        <is>
          <t>Training Director</t>
        </is>
      </c>
      <c r="E17" s="10" t="inlineStr">
        <is>
          <t>marc.leroy@helixformation.fr</t>
        </is>
      </c>
      <c r="F17" s="10" t="inlineStr">
        <is>
          <t>+33 6 18 76 52 83</t>
        </is>
      </c>
      <c r="G17" s="10" t="inlineStr">
        <is>
          <t>Cold Call</t>
        </is>
      </c>
      <c r="H17" s="10" t="inlineStr">
        <is>
          <t>Medium</t>
        </is>
      </c>
      <c r="I17" s="10" t="inlineStr">
        <is>
          <t>Proposal Sent</t>
        </is>
      </c>
      <c r="J17" s="9" t="inlineStr">
        <is>
          <t>2026-04-09</t>
        </is>
      </c>
      <c r="K17" s="9" t="inlineStr">
        <is>
          <t>2026-03-31</t>
        </is>
      </c>
      <c r="L17" s="11" t="n">
        <v>7600</v>
      </c>
      <c r="M17" s="10" t="inlineStr">
        <is>
          <t>Proposal</t>
        </is>
      </c>
      <c r="N17" s="10" t="inlineStr">
        <is>
          <t>Emma Reed</t>
        </is>
      </c>
      <c r="O17" s="10" t="inlineStr">
        <is>
          <t>Waiting for budget sign-off</t>
        </is>
      </c>
    </row>
    <row r="18" ht="33" customHeight="1">
      <c r="A18" s="12" t="inlineStr">
        <is>
          <t>2026-03-21</t>
        </is>
      </c>
      <c r="B18" s="13" t="inlineStr">
        <is>
          <t>Urban Pulse</t>
        </is>
      </c>
      <c r="C18" s="13" t="inlineStr">
        <is>
          <t>Sarah Colin</t>
        </is>
      </c>
      <c r="D18" s="13" t="inlineStr">
        <is>
          <t>Marketing Head</t>
        </is>
      </c>
      <c r="E18" s="13" t="inlineStr">
        <is>
          <t>sarah.colin@urbanpulse.fr</t>
        </is>
      </c>
      <c r="F18" s="13" t="inlineStr">
        <is>
          <t>+33 6 74 83 22 37</t>
        </is>
      </c>
      <c r="G18" s="13" t="inlineStr">
        <is>
          <t>Referral</t>
        </is>
      </c>
      <c r="H18" s="13" t="inlineStr">
        <is>
          <t>High</t>
        </is>
      </c>
      <c r="I18" s="13" t="inlineStr">
        <is>
          <t>Lost</t>
        </is>
      </c>
      <c r="J18" s="12" t="inlineStr">
        <is>
          <t>2026-04-10</t>
        </is>
      </c>
      <c r="K18" s="12" t="inlineStr">
        <is>
          <t>2026-03-26</t>
        </is>
      </c>
      <c r="L18" s="14" t="n">
        <v>10200</v>
      </c>
      <c r="M18" s="13" t="inlineStr">
        <is>
          <t>Call</t>
        </is>
      </c>
      <c r="N18" s="13" t="inlineStr">
        <is>
          <t>Noah Blake</t>
        </is>
      </c>
      <c r="O18" s="13" t="inlineStr">
        <is>
          <t>Chose incumbent vendor</t>
        </is>
      </c>
    </row>
    <row r="20">
      <c r="A20" s="15" t="inlineStr">
        <is>
          <t>Tip: update Stage, Activity, Last Contact, and Next Action after every meaningful interaction to keep the tracker reliable.</t>
        </is>
      </c>
    </row>
  </sheetData>
  <autoFilter ref="A6:O18"/>
  <mergeCells count="17">
    <mergeCell ref="A4:B4"/>
    <mergeCell ref="G4:H4"/>
    <mergeCell ref="E4:F4"/>
    <mergeCell ref="I4:J4"/>
    <mergeCell ref="A20:O20"/>
    <mergeCell ref="A2:O2"/>
    <mergeCell ref="M4:O4"/>
    <mergeCell ref="C5:D5"/>
    <mergeCell ref="A5:B5"/>
    <mergeCell ref="G5:H5"/>
    <mergeCell ref="A1:O1"/>
    <mergeCell ref="E5:F5"/>
    <mergeCell ref="I5:J5"/>
    <mergeCell ref="K5:L5"/>
    <mergeCell ref="M5:O5"/>
    <mergeCell ref="K4:L4"/>
    <mergeCell ref="C4:D4"/>
  </mergeCells>
  <conditionalFormatting sqref="H7">
    <cfRule type="expression" priority="1" dxfId="0">
      <formula>H7="High"</formula>
    </cfRule>
    <cfRule type="expression" priority="2" dxfId="1">
      <formula>H7="Medium"</formula>
    </cfRule>
    <cfRule type="expression" priority="3" dxfId="2">
      <formula>H7="Low"</formula>
    </cfRule>
  </conditionalFormatting>
  <conditionalFormatting sqref="I7">
    <cfRule type="expression" priority="4" dxfId="3">
      <formula>I7="New"</formula>
    </cfRule>
    <cfRule type="expression" priority="5" dxfId="4">
      <formula>I7="Contacted"</formula>
    </cfRule>
    <cfRule type="expression" priority="6" dxfId="5">
      <formula>I7="Qualified"</formula>
    </cfRule>
    <cfRule type="expression" priority="7" dxfId="6">
      <formula>I7="Meeting"</formula>
    </cfRule>
    <cfRule type="expression" priority="8" dxfId="7">
      <formula>I7="Proposal Sent"</formula>
    </cfRule>
    <cfRule type="expression" priority="9" dxfId="0">
      <formula>I7="Negotiation"</formula>
    </cfRule>
    <cfRule type="expression" priority="10" dxfId="8">
      <formula>I7="Won"</formula>
    </cfRule>
    <cfRule type="expression" priority="11" dxfId="9">
      <formula>I7="Lost"</formula>
    </cfRule>
  </conditionalFormatting>
  <conditionalFormatting sqref="J7">
    <cfRule type="expression" priority="12" dxfId="0">
      <formula>AND($J7&lt;TODAY(),$J7&lt;&gt;"",$I7&lt;&gt;"Won",$I7&lt;&gt;"Lost")</formula>
    </cfRule>
  </conditionalFormatting>
  <conditionalFormatting sqref="H8">
    <cfRule type="expression" priority="13" dxfId="0">
      <formula>H8="High"</formula>
    </cfRule>
    <cfRule type="expression" priority="14" dxfId="1">
      <formula>H8="Medium"</formula>
    </cfRule>
    <cfRule type="expression" priority="15" dxfId="2">
      <formula>H8="Low"</formula>
    </cfRule>
  </conditionalFormatting>
  <conditionalFormatting sqref="I8">
    <cfRule type="expression" priority="16" dxfId="3">
      <formula>I8="New"</formula>
    </cfRule>
    <cfRule type="expression" priority="17" dxfId="4">
      <formula>I8="Contacted"</formula>
    </cfRule>
    <cfRule type="expression" priority="18" dxfId="5">
      <formula>I8="Qualified"</formula>
    </cfRule>
    <cfRule type="expression" priority="19" dxfId="6">
      <formula>I8="Meeting"</formula>
    </cfRule>
    <cfRule type="expression" priority="20" dxfId="7">
      <formula>I8="Proposal Sent"</formula>
    </cfRule>
    <cfRule type="expression" priority="21" dxfId="0">
      <formula>I8="Negotiation"</formula>
    </cfRule>
    <cfRule type="expression" priority="22" dxfId="8">
      <formula>I8="Won"</formula>
    </cfRule>
    <cfRule type="expression" priority="23" dxfId="9">
      <formula>I8="Lost"</formula>
    </cfRule>
  </conditionalFormatting>
  <conditionalFormatting sqref="J8">
    <cfRule type="expression" priority="24" dxfId="0">
      <formula>AND($J8&lt;TODAY(),$J8&lt;&gt;"",$I8&lt;&gt;"Won",$I8&lt;&gt;"Lost")</formula>
    </cfRule>
  </conditionalFormatting>
  <conditionalFormatting sqref="H9">
    <cfRule type="expression" priority="25" dxfId="0">
      <formula>H9="High"</formula>
    </cfRule>
    <cfRule type="expression" priority="26" dxfId="1">
      <formula>H9="Medium"</formula>
    </cfRule>
    <cfRule type="expression" priority="27" dxfId="2">
      <formula>H9="Low"</formula>
    </cfRule>
  </conditionalFormatting>
  <conditionalFormatting sqref="I9">
    <cfRule type="expression" priority="28" dxfId="3">
      <formula>I9="New"</formula>
    </cfRule>
    <cfRule type="expression" priority="29" dxfId="4">
      <formula>I9="Contacted"</formula>
    </cfRule>
    <cfRule type="expression" priority="30" dxfId="5">
      <formula>I9="Qualified"</formula>
    </cfRule>
    <cfRule type="expression" priority="31" dxfId="6">
      <formula>I9="Meeting"</formula>
    </cfRule>
    <cfRule type="expression" priority="32" dxfId="7">
      <formula>I9="Proposal Sent"</formula>
    </cfRule>
    <cfRule type="expression" priority="33" dxfId="0">
      <formula>I9="Negotiation"</formula>
    </cfRule>
    <cfRule type="expression" priority="34" dxfId="8">
      <formula>I9="Won"</formula>
    </cfRule>
    <cfRule type="expression" priority="35" dxfId="9">
      <formula>I9="Lost"</formula>
    </cfRule>
  </conditionalFormatting>
  <conditionalFormatting sqref="J9">
    <cfRule type="expression" priority="36" dxfId="0">
      <formula>AND($J9&lt;TODAY(),$J9&lt;&gt;"",$I9&lt;&gt;"Won",$I9&lt;&gt;"Lost")</formula>
    </cfRule>
  </conditionalFormatting>
  <conditionalFormatting sqref="H10">
    <cfRule type="expression" priority="37" dxfId="0">
      <formula>H10="High"</formula>
    </cfRule>
    <cfRule type="expression" priority="38" dxfId="1">
      <formula>H10="Medium"</formula>
    </cfRule>
    <cfRule type="expression" priority="39" dxfId="2">
      <formula>H10="Low"</formula>
    </cfRule>
  </conditionalFormatting>
  <conditionalFormatting sqref="I10">
    <cfRule type="expression" priority="40" dxfId="3">
      <formula>I10="New"</formula>
    </cfRule>
    <cfRule type="expression" priority="41" dxfId="4">
      <formula>I10="Contacted"</formula>
    </cfRule>
    <cfRule type="expression" priority="42" dxfId="5">
      <formula>I10="Qualified"</formula>
    </cfRule>
    <cfRule type="expression" priority="43" dxfId="6">
      <formula>I10="Meeting"</formula>
    </cfRule>
    <cfRule type="expression" priority="44" dxfId="7">
      <formula>I10="Proposal Sent"</formula>
    </cfRule>
    <cfRule type="expression" priority="45" dxfId="0">
      <formula>I10="Negotiation"</formula>
    </cfRule>
    <cfRule type="expression" priority="46" dxfId="8">
      <formula>I10="Won"</formula>
    </cfRule>
    <cfRule type="expression" priority="47" dxfId="9">
      <formula>I10="Lost"</formula>
    </cfRule>
  </conditionalFormatting>
  <conditionalFormatting sqref="J10">
    <cfRule type="expression" priority="48" dxfId="0">
      <formula>AND($J10&lt;TODAY(),$J10&lt;&gt;"",$I10&lt;&gt;"Won",$I10&lt;&gt;"Lost")</formula>
    </cfRule>
  </conditionalFormatting>
  <conditionalFormatting sqref="H11">
    <cfRule type="expression" priority="49" dxfId="0">
      <formula>H11="High"</formula>
    </cfRule>
    <cfRule type="expression" priority="50" dxfId="1">
      <formula>H11="Medium"</formula>
    </cfRule>
    <cfRule type="expression" priority="51" dxfId="2">
      <formula>H11="Low"</formula>
    </cfRule>
  </conditionalFormatting>
  <conditionalFormatting sqref="I11">
    <cfRule type="expression" priority="52" dxfId="3">
      <formula>I11="New"</formula>
    </cfRule>
    <cfRule type="expression" priority="53" dxfId="4">
      <formula>I11="Contacted"</formula>
    </cfRule>
    <cfRule type="expression" priority="54" dxfId="5">
      <formula>I11="Qualified"</formula>
    </cfRule>
    <cfRule type="expression" priority="55" dxfId="6">
      <formula>I11="Meeting"</formula>
    </cfRule>
    <cfRule type="expression" priority="56" dxfId="7">
      <formula>I11="Proposal Sent"</formula>
    </cfRule>
    <cfRule type="expression" priority="57" dxfId="0">
      <formula>I11="Negotiation"</formula>
    </cfRule>
    <cfRule type="expression" priority="58" dxfId="8">
      <formula>I11="Won"</formula>
    </cfRule>
    <cfRule type="expression" priority="59" dxfId="9">
      <formula>I11="Lost"</formula>
    </cfRule>
  </conditionalFormatting>
  <conditionalFormatting sqref="J11">
    <cfRule type="expression" priority="60" dxfId="0">
      <formula>AND($J11&lt;TODAY(),$J11&lt;&gt;"",$I11&lt;&gt;"Won",$I11&lt;&gt;"Lost")</formula>
    </cfRule>
  </conditionalFormatting>
  <conditionalFormatting sqref="H12">
    <cfRule type="expression" priority="61" dxfId="0">
      <formula>H12="High"</formula>
    </cfRule>
    <cfRule type="expression" priority="62" dxfId="1">
      <formula>H12="Medium"</formula>
    </cfRule>
    <cfRule type="expression" priority="63" dxfId="2">
      <formula>H12="Low"</formula>
    </cfRule>
  </conditionalFormatting>
  <conditionalFormatting sqref="I12">
    <cfRule type="expression" priority="64" dxfId="3">
      <formula>I12="New"</formula>
    </cfRule>
    <cfRule type="expression" priority="65" dxfId="4">
      <formula>I12="Contacted"</formula>
    </cfRule>
    <cfRule type="expression" priority="66" dxfId="5">
      <formula>I12="Qualified"</formula>
    </cfRule>
    <cfRule type="expression" priority="67" dxfId="6">
      <formula>I12="Meeting"</formula>
    </cfRule>
    <cfRule type="expression" priority="68" dxfId="7">
      <formula>I12="Proposal Sent"</formula>
    </cfRule>
    <cfRule type="expression" priority="69" dxfId="0">
      <formula>I12="Negotiation"</formula>
    </cfRule>
    <cfRule type="expression" priority="70" dxfId="8">
      <formula>I12="Won"</formula>
    </cfRule>
    <cfRule type="expression" priority="71" dxfId="9">
      <formula>I12="Lost"</formula>
    </cfRule>
  </conditionalFormatting>
  <conditionalFormatting sqref="J12">
    <cfRule type="expression" priority="72" dxfId="0">
      <formula>AND($J12&lt;TODAY(),$J12&lt;&gt;"",$I12&lt;&gt;"Won",$I12&lt;&gt;"Lost")</formula>
    </cfRule>
  </conditionalFormatting>
  <conditionalFormatting sqref="H13">
    <cfRule type="expression" priority="73" dxfId="0">
      <formula>H13="High"</formula>
    </cfRule>
    <cfRule type="expression" priority="74" dxfId="1">
      <formula>H13="Medium"</formula>
    </cfRule>
    <cfRule type="expression" priority="75" dxfId="2">
      <formula>H13="Low"</formula>
    </cfRule>
  </conditionalFormatting>
  <conditionalFormatting sqref="I13">
    <cfRule type="expression" priority="76" dxfId="3">
      <formula>I13="New"</formula>
    </cfRule>
    <cfRule type="expression" priority="77" dxfId="4">
      <formula>I13="Contacted"</formula>
    </cfRule>
    <cfRule type="expression" priority="78" dxfId="5">
      <formula>I13="Qualified"</formula>
    </cfRule>
    <cfRule type="expression" priority="79" dxfId="6">
      <formula>I13="Meeting"</formula>
    </cfRule>
    <cfRule type="expression" priority="80" dxfId="7">
      <formula>I13="Proposal Sent"</formula>
    </cfRule>
    <cfRule type="expression" priority="81" dxfId="0">
      <formula>I13="Negotiation"</formula>
    </cfRule>
    <cfRule type="expression" priority="82" dxfId="8">
      <formula>I13="Won"</formula>
    </cfRule>
    <cfRule type="expression" priority="83" dxfId="9">
      <formula>I13="Lost"</formula>
    </cfRule>
  </conditionalFormatting>
  <conditionalFormatting sqref="J13">
    <cfRule type="expression" priority="84" dxfId="0">
      <formula>AND($J13&lt;TODAY(),$J13&lt;&gt;"",$I13&lt;&gt;"Won",$I13&lt;&gt;"Lost")</formula>
    </cfRule>
  </conditionalFormatting>
  <conditionalFormatting sqref="H14">
    <cfRule type="expression" priority="85" dxfId="0">
      <formula>H14="High"</formula>
    </cfRule>
    <cfRule type="expression" priority="86" dxfId="1">
      <formula>H14="Medium"</formula>
    </cfRule>
    <cfRule type="expression" priority="87" dxfId="2">
      <formula>H14="Low"</formula>
    </cfRule>
  </conditionalFormatting>
  <conditionalFormatting sqref="I14">
    <cfRule type="expression" priority="88" dxfId="3">
      <formula>I14="New"</formula>
    </cfRule>
    <cfRule type="expression" priority="89" dxfId="4">
      <formula>I14="Contacted"</formula>
    </cfRule>
    <cfRule type="expression" priority="90" dxfId="5">
      <formula>I14="Qualified"</formula>
    </cfRule>
    <cfRule type="expression" priority="91" dxfId="6">
      <formula>I14="Meeting"</formula>
    </cfRule>
    <cfRule type="expression" priority="92" dxfId="7">
      <formula>I14="Proposal Sent"</formula>
    </cfRule>
    <cfRule type="expression" priority="93" dxfId="0">
      <formula>I14="Negotiation"</formula>
    </cfRule>
    <cfRule type="expression" priority="94" dxfId="8">
      <formula>I14="Won"</formula>
    </cfRule>
    <cfRule type="expression" priority="95" dxfId="9">
      <formula>I14="Lost"</formula>
    </cfRule>
  </conditionalFormatting>
  <conditionalFormatting sqref="J14">
    <cfRule type="expression" priority="96" dxfId="0">
      <formula>AND($J14&lt;TODAY(),$J14&lt;&gt;"",$I14&lt;&gt;"Won",$I14&lt;&gt;"Lost")</formula>
    </cfRule>
  </conditionalFormatting>
  <conditionalFormatting sqref="H15">
    <cfRule type="expression" priority="97" dxfId="0">
      <formula>H15="High"</formula>
    </cfRule>
    <cfRule type="expression" priority="98" dxfId="1">
      <formula>H15="Medium"</formula>
    </cfRule>
    <cfRule type="expression" priority="99" dxfId="2">
      <formula>H15="Low"</formula>
    </cfRule>
  </conditionalFormatting>
  <conditionalFormatting sqref="I15">
    <cfRule type="expression" priority="100" dxfId="3">
      <formula>I15="New"</formula>
    </cfRule>
    <cfRule type="expression" priority="101" dxfId="4">
      <formula>I15="Contacted"</formula>
    </cfRule>
    <cfRule type="expression" priority="102" dxfId="5">
      <formula>I15="Qualified"</formula>
    </cfRule>
    <cfRule type="expression" priority="103" dxfId="6">
      <formula>I15="Meeting"</formula>
    </cfRule>
    <cfRule type="expression" priority="104" dxfId="7">
      <formula>I15="Proposal Sent"</formula>
    </cfRule>
    <cfRule type="expression" priority="105" dxfId="0">
      <formula>I15="Negotiation"</formula>
    </cfRule>
    <cfRule type="expression" priority="106" dxfId="8">
      <formula>I15="Won"</formula>
    </cfRule>
    <cfRule type="expression" priority="107" dxfId="9">
      <formula>I15="Lost"</formula>
    </cfRule>
  </conditionalFormatting>
  <conditionalFormatting sqref="J15">
    <cfRule type="expression" priority="108" dxfId="0">
      <formula>AND($J15&lt;TODAY(),$J15&lt;&gt;"",$I15&lt;&gt;"Won",$I15&lt;&gt;"Lost")</formula>
    </cfRule>
  </conditionalFormatting>
  <conditionalFormatting sqref="H16">
    <cfRule type="expression" priority="109" dxfId="0">
      <formula>H16="High"</formula>
    </cfRule>
    <cfRule type="expression" priority="110" dxfId="1">
      <formula>H16="Medium"</formula>
    </cfRule>
    <cfRule type="expression" priority="111" dxfId="2">
      <formula>H16="Low"</formula>
    </cfRule>
  </conditionalFormatting>
  <conditionalFormatting sqref="I16">
    <cfRule type="expression" priority="112" dxfId="3">
      <formula>I16="New"</formula>
    </cfRule>
    <cfRule type="expression" priority="113" dxfId="4">
      <formula>I16="Contacted"</formula>
    </cfRule>
    <cfRule type="expression" priority="114" dxfId="5">
      <formula>I16="Qualified"</formula>
    </cfRule>
    <cfRule type="expression" priority="115" dxfId="6">
      <formula>I16="Meeting"</formula>
    </cfRule>
    <cfRule type="expression" priority="116" dxfId="7">
      <formula>I16="Proposal Sent"</formula>
    </cfRule>
    <cfRule type="expression" priority="117" dxfId="0">
      <formula>I16="Negotiation"</formula>
    </cfRule>
    <cfRule type="expression" priority="118" dxfId="8">
      <formula>I16="Won"</formula>
    </cfRule>
    <cfRule type="expression" priority="119" dxfId="9">
      <formula>I16="Lost"</formula>
    </cfRule>
  </conditionalFormatting>
  <conditionalFormatting sqref="J16">
    <cfRule type="expression" priority="120" dxfId="0">
      <formula>AND($J16&lt;TODAY(),$J16&lt;&gt;"",$I16&lt;&gt;"Won",$I16&lt;&gt;"Lost")</formula>
    </cfRule>
  </conditionalFormatting>
  <conditionalFormatting sqref="H17">
    <cfRule type="expression" priority="121" dxfId="0">
      <formula>H17="High"</formula>
    </cfRule>
    <cfRule type="expression" priority="122" dxfId="1">
      <formula>H17="Medium"</formula>
    </cfRule>
    <cfRule type="expression" priority="123" dxfId="2">
      <formula>H17="Low"</formula>
    </cfRule>
  </conditionalFormatting>
  <conditionalFormatting sqref="I17">
    <cfRule type="expression" priority="124" dxfId="3">
      <formula>I17="New"</formula>
    </cfRule>
    <cfRule type="expression" priority="125" dxfId="4">
      <formula>I17="Contacted"</formula>
    </cfRule>
    <cfRule type="expression" priority="126" dxfId="5">
      <formula>I17="Qualified"</formula>
    </cfRule>
    <cfRule type="expression" priority="127" dxfId="6">
      <formula>I17="Meeting"</formula>
    </cfRule>
    <cfRule type="expression" priority="128" dxfId="7">
      <formula>I17="Proposal Sent"</formula>
    </cfRule>
    <cfRule type="expression" priority="129" dxfId="0">
      <formula>I17="Negotiation"</formula>
    </cfRule>
    <cfRule type="expression" priority="130" dxfId="8">
      <formula>I17="Won"</formula>
    </cfRule>
    <cfRule type="expression" priority="131" dxfId="9">
      <formula>I17="Lost"</formula>
    </cfRule>
  </conditionalFormatting>
  <conditionalFormatting sqref="J17">
    <cfRule type="expression" priority="132" dxfId="0">
      <formula>AND($J17&lt;TODAY(),$J17&lt;&gt;"",$I17&lt;&gt;"Won",$I17&lt;&gt;"Lost")</formula>
    </cfRule>
  </conditionalFormatting>
  <conditionalFormatting sqref="H18">
    <cfRule type="expression" priority="133" dxfId="0">
      <formula>H18="High"</formula>
    </cfRule>
    <cfRule type="expression" priority="134" dxfId="1">
      <formula>H18="Medium"</formula>
    </cfRule>
    <cfRule type="expression" priority="135" dxfId="2">
      <formula>H18="Low"</formula>
    </cfRule>
  </conditionalFormatting>
  <conditionalFormatting sqref="I18">
    <cfRule type="expression" priority="136" dxfId="3">
      <formula>I18="New"</formula>
    </cfRule>
    <cfRule type="expression" priority="137" dxfId="4">
      <formula>I18="Contacted"</formula>
    </cfRule>
    <cfRule type="expression" priority="138" dxfId="5">
      <formula>I18="Qualified"</formula>
    </cfRule>
    <cfRule type="expression" priority="139" dxfId="6">
      <formula>I18="Meeting"</formula>
    </cfRule>
    <cfRule type="expression" priority="140" dxfId="7">
      <formula>I18="Proposal Sent"</formula>
    </cfRule>
    <cfRule type="expression" priority="141" dxfId="0">
      <formula>I18="Negotiation"</formula>
    </cfRule>
    <cfRule type="expression" priority="142" dxfId="8">
      <formula>I18="Won"</formula>
    </cfRule>
    <cfRule type="expression" priority="143" dxfId="9">
      <formula>I18="Lost"</formula>
    </cfRule>
  </conditionalFormatting>
  <conditionalFormatting sqref="J18">
    <cfRule type="expression" priority="144" dxfId="0">
      <formula>AND($J18&lt;TODAY(),$J18&lt;&gt;"",$I18&lt;&gt;"Won",$I18&lt;&gt;"Lost")</formula>
    </cfRule>
  </conditionalFormatting>
  <conditionalFormatting sqref="H19">
    <cfRule type="expression" priority="145" dxfId="0">
      <formula>H19="High"</formula>
    </cfRule>
    <cfRule type="expression" priority="146" dxfId="1">
      <formula>H19="Medium"</formula>
    </cfRule>
    <cfRule type="expression" priority="147" dxfId="2">
      <formula>H19="Low"</formula>
    </cfRule>
  </conditionalFormatting>
  <conditionalFormatting sqref="I19">
    <cfRule type="expression" priority="148" dxfId="3">
      <formula>I19="New"</formula>
    </cfRule>
    <cfRule type="expression" priority="149" dxfId="4">
      <formula>I19="Contacted"</formula>
    </cfRule>
    <cfRule type="expression" priority="150" dxfId="5">
      <formula>I19="Qualified"</formula>
    </cfRule>
    <cfRule type="expression" priority="151" dxfId="6">
      <formula>I19="Meeting"</formula>
    </cfRule>
    <cfRule type="expression" priority="152" dxfId="7">
      <formula>I19="Proposal Sent"</formula>
    </cfRule>
    <cfRule type="expression" priority="153" dxfId="0">
      <formula>I19="Negotiation"</formula>
    </cfRule>
    <cfRule type="expression" priority="154" dxfId="8">
      <formula>I19="Won"</formula>
    </cfRule>
    <cfRule type="expression" priority="155" dxfId="9">
      <formula>I19="Lost"</formula>
    </cfRule>
  </conditionalFormatting>
  <conditionalFormatting sqref="J19">
    <cfRule type="expression" priority="156" dxfId="0">
      <formula>AND($J19&lt;TODAY(),$J19&lt;&gt;"",$I19&lt;&gt;"Won",$I19&lt;&gt;"Lost")</formula>
    </cfRule>
  </conditionalFormatting>
  <conditionalFormatting sqref="H20">
    <cfRule type="expression" priority="157" dxfId="0">
      <formula>H20="High"</formula>
    </cfRule>
    <cfRule type="expression" priority="158" dxfId="1">
      <formula>H20="Medium"</formula>
    </cfRule>
    <cfRule type="expression" priority="159" dxfId="2">
      <formula>H20="Low"</formula>
    </cfRule>
  </conditionalFormatting>
  <conditionalFormatting sqref="I20">
    <cfRule type="expression" priority="160" dxfId="3">
      <formula>I20="New"</formula>
    </cfRule>
    <cfRule type="expression" priority="161" dxfId="4">
      <formula>I20="Contacted"</formula>
    </cfRule>
    <cfRule type="expression" priority="162" dxfId="5">
      <formula>I20="Qualified"</formula>
    </cfRule>
    <cfRule type="expression" priority="163" dxfId="6">
      <formula>I20="Meeting"</formula>
    </cfRule>
    <cfRule type="expression" priority="164" dxfId="7">
      <formula>I20="Proposal Sent"</formula>
    </cfRule>
    <cfRule type="expression" priority="165" dxfId="0">
      <formula>I20="Negotiation"</formula>
    </cfRule>
    <cfRule type="expression" priority="166" dxfId="8">
      <formula>I20="Won"</formula>
    </cfRule>
    <cfRule type="expression" priority="167" dxfId="9">
      <formula>I20="Lost"</formula>
    </cfRule>
  </conditionalFormatting>
  <conditionalFormatting sqref="J20">
    <cfRule type="expression" priority="168" dxfId="0">
      <formula>AND($J20&lt;TODAY(),$J20&lt;&gt;"",$I20&lt;&gt;"Won",$I20&lt;&gt;"Lost")</formula>
    </cfRule>
  </conditionalFormatting>
  <conditionalFormatting sqref="H21">
    <cfRule type="expression" priority="169" dxfId="0">
      <formula>H21="High"</formula>
    </cfRule>
    <cfRule type="expression" priority="170" dxfId="1">
      <formula>H21="Medium"</formula>
    </cfRule>
    <cfRule type="expression" priority="171" dxfId="2">
      <formula>H21="Low"</formula>
    </cfRule>
  </conditionalFormatting>
  <conditionalFormatting sqref="I21">
    <cfRule type="expression" priority="172" dxfId="3">
      <formula>I21="New"</formula>
    </cfRule>
    <cfRule type="expression" priority="173" dxfId="4">
      <formula>I21="Contacted"</formula>
    </cfRule>
    <cfRule type="expression" priority="174" dxfId="5">
      <formula>I21="Qualified"</formula>
    </cfRule>
    <cfRule type="expression" priority="175" dxfId="6">
      <formula>I21="Meeting"</formula>
    </cfRule>
    <cfRule type="expression" priority="176" dxfId="7">
      <formula>I21="Proposal Sent"</formula>
    </cfRule>
    <cfRule type="expression" priority="177" dxfId="0">
      <formula>I21="Negotiation"</formula>
    </cfRule>
    <cfRule type="expression" priority="178" dxfId="8">
      <formula>I21="Won"</formula>
    </cfRule>
    <cfRule type="expression" priority="179" dxfId="9">
      <formula>I21="Lost"</formula>
    </cfRule>
  </conditionalFormatting>
  <conditionalFormatting sqref="J21">
    <cfRule type="expression" priority="180" dxfId="0">
      <formula>AND($J21&lt;TODAY(),$J21&lt;&gt;"",$I21&lt;&gt;"Won",$I21&lt;&gt;"Lost")</formula>
    </cfRule>
  </conditionalFormatting>
  <conditionalFormatting sqref="H22">
    <cfRule type="expression" priority="181" dxfId="0">
      <formula>H22="High"</formula>
    </cfRule>
    <cfRule type="expression" priority="182" dxfId="1">
      <formula>H22="Medium"</formula>
    </cfRule>
    <cfRule type="expression" priority="183" dxfId="2">
      <formula>H22="Low"</formula>
    </cfRule>
  </conditionalFormatting>
  <conditionalFormatting sqref="I22">
    <cfRule type="expression" priority="184" dxfId="3">
      <formula>I22="New"</formula>
    </cfRule>
    <cfRule type="expression" priority="185" dxfId="4">
      <formula>I22="Contacted"</formula>
    </cfRule>
    <cfRule type="expression" priority="186" dxfId="5">
      <formula>I22="Qualified"</formula>
    </cfRule>
    <cfRule type="expression" priority="187" dxfId="6">
      <formula>I22="Meeting"</formula>
    </cfRule>
    <cfRule type="expression" priority="188" dxfId="7">
      <formula>I22="Proposal Sent"</formula>
    </cfRule>
    <cfRule type="expression" priority="189" dxfId="0">
      <formula>I22="Negotiation"</formula>
    </cfRule>
    <cfRule type="expression" priority="190" dxfId="8">
      <formula>I22="Won"</formula>
    </cfRule>
    <cfRule type="expression" priority="191" dxfId="9">
      <formula>I22="Lost"</formula>
    </cfRule>
  </conditionalFormatting>
  <conditionalFormatting sqref="J22">
    <cfRule type="expression" priority="192" dxfId="0">
      <formula>AND($J22&lt;TODAY(),$J22&lt;&gt;"",$I22&lt;&gt;"Won",$I22&lt;&gt;"Lost")</formula>
    </cfRule>
  </conditionalFormatting>
  <conditionalFormatting sqref="H23">
    <cfRule type="expression" priority="193" dxfId="0">
      <formula>H23="High"</formula>
    </cfRule>
    <cfRule type="expression" priority="194" dxfId="1">
      <formula>H23="Medium"</formula>
    </cfRule>
    <cfRule type="expression" priority="195" dxfId="2">
      <formula>H23="Low"</formula>
    </cfRule>
  </conditionalFormatting>
  <conditionalFormatting sqref="I23">
    <cfRule type="expression" priority="196" dxfId="3">
      <formula>I23="New"</formula>
    </cfRule>
    <cfRule type="expression" priority="197" dxfId="4">
      <formula>I23="Contacted"</formula>
    </cfRule>
    <cfRule type="expression" priority="198" dxfId="5">
      <formula>I23="Qualified"</formula>
    </cfRule>
    <cfRule type="expression" priority="199" dxfId="6">
      <formula>I23="Meeting"</formula>
    </cfRule>
    <cfRule type="expression" priority="200" dxfId="7">
      <formula>I23="Proposal Sent"</formula>
    </cfRule>
    <cfRule type="expression" priority="201" dxfId="0">
      <formula>I23="Negotiation"</formula>
    </cfRule>
    <cfRule type="expression" priority="202" dxfId="8">
      <formula>I23="Won"</formula>
    </cfRule>
    <cfRule type="expression" priority="203" dxfId="9">
      <formula>I23="Lost"</formula>
    </cfRule>
  </conditionalFormatting>
  <conditionalFormatting sqref="J23">
    <cfRule type="expression" priority="204" dxfId="0">
      <formula>AND($J23&lt;TODAY(),$J23&lt;&gt;"",$I23&lt;&gt;"Won",$I23&lt;&gt;"Lost")</formula>
    </cfRule>
  </conditionalFormatting>
  <conditionalFormatting sqref="H24">
    <cfRule type="expression" priority="205" dxfId="0">
      <formula>H24="High"</formula>
    </cfRule>
    <cfRule type="expression" priority="206" dxfId="1">
      <formula>H24="Medium"</formula>
    </cfRule>
    <cfRule type="expression" priority="207" dxfId="2">
      <formula>H24="Low"</formula>
    </cfRule>
  </conditionalFormatting>
  <conditionalFormatting sqref="I24">
    <cfRule type="expression" priority="208" dxfId="3">
      <formula>I24="New"</formula>
    </cfRule>
    <cfRule type="expression" priority="209" dxfId="4">
      <formula>I24="Contacted"</formula>
    </cfRule>
    <cfRule type="expression" priority="210" dxfId="5">
      <formula>I24="Qualified"</formula>
    </cfRule>
    <cfRule type="expression" priority="211" dxfId="6">
      <formula>I24="Meeting"</formula>
    </cfRule>
    <cfRule type="expression" priority="212" dxfId="7">
      <formula>I24="Proposal Sent"</formula>
    </cfRule>
    <cfRule type="expression" priority="213" dxfId="0">
      <formula>I24="Negotiation"</formula>
    </cfRule>
    <cfRule type="expression" priority="214" dxfId="8">
      <formula>I24="Won"</formula>
    </cfRule>
    <cfRule type="expression" priority="215" dxfId="9">
      <formula>I24="Lost"</formula>
    </cfRule>
  </conditionalFormatting>
  <conditionalFormatting sqref="J24">
    <cfRule type="expression" priority="216" dxfId="0">
      <formula>AND($J24&lt;TODAY(),$J24&lt;&gt;"",$I24&lt;&gt;"Won",$I24&lt;&gt;"Lost")</formula>
    </cfRule>
  </conditionalFormatting>
  <conditionalFormatting sqref="H25">
    <cfRule type="expression" priority="217" dxfId="0">
      <formula>H25="High"</formula>
    </cfRule>
    <cfRule type="expression" priority="218" dxfId="1">
      <formula>H25="Medium"</formula>
    </cfRule>
    <cfRule type="expression" priority="219" dxfId="2">
      <formula>H25="Low"</formula>
    </cfRule>
  </conditionalFormatting>
  <conditionalFormatting sqref="I25">
    <cfRule type="expression" priority="220" dxfId="3">
      <formula>I25="New"</formula>
    </cfRule>
    <cfRule type="expression" priority="221" dxfId="4">
      <formula>I25="Contacted"</formula>
    </cfRule>
    <cfRule type="expression" priority="222" dxfId="5">
      <formula>I25="Qualified"</formula>
    </cfRule>
    <cfRule type="expression" priority="223" dxfId="6">
      <formula>I25="Meeting"</formula>
    </cfRule>
    <cfRule type="expression" priority="224" dxfId="7">
      <formula>I25="Proposal Sent"</formula>
    </cfRule>
    <cfRule type="expression" priority="225" dxfId="0">
      <formula>I25="Negotiation"</formula>
    </cfRule>
    <cfRule type="expression" priority="226" dxfId="8">
      <formula>I25="Won"</formula>
    </cfRule>
    <cfRule type="expression" priority="227" dxfId="9">
      <formula>I25="Lost"</formula>
    </cfRule>
  </conditionalFormatting>
  <conditionalFormatting sqref="J25">
    <cfRule type="expression" priority="228" dxfId="0">
      <formula>AND($J25&lt;TODAY(),$J25&lt;&gt;"",$I25&lt;&gt;"Won",$I25&lt;&gt;"Lost")</formula>
    </cfRule>
  </conditionalFormatting>
  <conditionalFormatting sqref="H26">
    <cfRule type="expression" priority="229" dxfId="0">
      <formula>H26="High"</formula>
    </cfRule>
    <cfRule type="expression" priority="230" dxfId="1">
      <formula>H26="Medium"</formula>
    </cfRule>
    <cfRule type="expression" priority="231" dxfId="2">
      <formula>H26="Low"</formula>
    </cfRule>
  </conditionalFormatting>
  <conditionalFormatting sqref="I26">
    <cfRule type="expression" priority="232" dxfId="3">
      <formula>I26="New"</formula>
    </cfRule>
    <cfRule type="expression" priority="233" dxfId="4">
      <formula>I26="Contacted"</formula>
    </cfRule>
    <cfRule type="expression" priority="234" dxfId="5">
      <formula>I26="Qualified"</formula>
    </cfRule>
    <cfRule type="expression" priority="235" dxfId="6">
      <formula>I26="Meeting"</formula>
    </cfRule>
    <cfRule type="expression" priority="236" dxfId="7">
      <formula>I26="Proposal Sent"</formula>
    </cfRule>
    <cfRule type="expression" priority="237" dxfId="0">
      <formula>I26="Negotiation"</formula>
    </cfRule>
    <cfRule type="expression" priority="238" dxfId="8">
      <formula>I26="Won"</formula>
    </cfRule>
    <cfRule type="expression" priority="239" dxfId="9">
      <formula>I26="Lost"</formula>
    </cfRule>
  </conditionalFormatting>
  <conditionalFormatting sqref="J26">
    <cfRule type="expression" priority="240" dxfId="0">
      <formula>AND($J26&lt;TODAY(),$J26&lt;&gt;"",$I26&lt;&gt;"Won",$I26&lt;&gt;"Lost")</formula>
    </cfRule>
  </conditionalFormatting>
  <conditionalFormatting sqref="H27">
    <cfRule type="expression" priority="241" dxfId="0">
      <formula>H27="High"</formula>
    </cfRule>
    <cfRule type="expression" priority="242" dxfId="1">
      <formula>H27="Medium"</formula>
    </cfRule>
    <cfRule type="expression" priority="243" dxfId="2">
      <formula>H27="Low"</formula>
    </cfRule>
  </conditionalFormatting>
  <conditionalFormatting sqref="I27">
    <cfRule type="expression" priority="244" dxfId="3">
      <formula>I27="New"</formula>
    </cfRule>
    <cfRule type="expression" priority="245" dxfId="4">
      <formula>I27="Contacted"</formula>
    </cfRule>
    <cfRule type="expression" priority="246" dxfId="5">
      <formula>I27="Qualified"</formula>
    </cfRule>
    <cfRule type="expression" priority="247" dxfId="6">
      <formula>I27="Meeting"</formula>
    </cfRule>
    <cfRule type="expression" priority="248" dxfId="7">
      <formula>I27="Proposal Sent"</formula>
    </cfRule>
    <cfRule type="expression" priority="249" dxfId="0">
      <formula>I27="Negotiation"</formula>
    </cfRule>
    <cfRule type="expression" priority="250" dxfId="8">
      <formula>I27="Won"</formula>
    </cfRule>
    <cfRule type="expression" priority="251" dxfId="9">
      <formula>I27="Lost"</formula>
    </cfRule>
  </conditionalFormatting>
  <conditionalFormatting sqref="J27">
    <cfRule type="expression" priority="252" dxfId="0">
      <formula>AND($J27&lt;TODAY(),$J27&lt;&gt;"",$I27&lt;&gt;"Won",$I27&lt;&gt;"Lost")</formula>
    </cfRule>
  </conditionalFormatting>
  <conditionalFormatting sqref="H28">
    <cfRule type="expression" priority="253" dxfId="0">
      <formula>H28="High"</formula>
    </cfRule>
    <cfRule type="expression" priority="254" dxfId="1">
      <formula>H28="Medium"</formula>
    </cfRule>
    <cfRule type="expression" priority="255" dxfId="2">
      <formula>H28="Low"</formula>
    </cfRule>
  </conditionalFormatting>
  <conditionalFormatting sqref="I28">
    <cfRule type="expression" priority="256" dxfId="3">
      <formula>I28="New"</formula>
    </cfRule>
    <cfRule type="expression" priority="257" dxfId="4">
      <formula>I28="Contacted"</formula>
    </cfRule>
    <cfRule type="expression" priority="258" dxfId="5">
      <formula>I28="Qualified"</formula>
    </cfRule>
    <cfRule type="expression" priority="259" dxfId="6">
      <formula>I28="Meeting"</formula>
    </cfRule>
    <cfRule type="expression" priority="260" dxfId="7">
      <formula>I28="Proposal Sent"</formula>
    </cfRule>
    <cfRule type="expression" priority="261" dxfId="0">
      <formula>I28="Negotiation"</formula>
    </cfRule>
    <cfRule type="expression" priority="262" dxfId="8">
      <formula>I28="Won"</formula>
    </cfRule>
    <cfRule type="expression" priority="263" dxfId="9">
      <formula>I28="Lost"</formula>
    </cfRule>
  </conditionalFormatting>
  <conditionalFormatting sqref="J28">
    <cfRule type="expression" priority="264" dxfId="0">
      <formula>AND($J28&lt;TODAY(),$J28&lt;&gt;"",$I28&lt;&gt;"Won",$I28&lt;&gt;"Lost")</formula>
    </cfRule>
  </conditionalFormatting>
  <conditionalFormatting sqref="H29">
    <cfRule type="expression" priority="265" dxfId="0">
      <formula>H29="High"</formula>
    </cfRule>
    <cfRule type="expression" priority="266" dxfId="1">
      <formula>H29="Medium"</formula>
    </cfRule>
    <cfRule type="expression" priority="267" dxfId="2">
      <formula>H29="Low"</formula>
    </cfRule>
  </conditionalFormatting>
  <conditionalFormatting sqref="I29">
    <cfRule type="expression" priority="268" dxfId="3">
      <formula>I29="New"</formula>
    </cfRule>
    <cfRule type="expression" priority="269" dxfId="4">
      <formula>I29="Contacted"</formula>
    </cfRule>
    <cfRule type="expression" priority="270" dxfId="5">
      <formula>I29="Qualified"</formula>
    </cfRule>
    <cfRule type="expression" priority="271" dxfId="6">
      <formula>I29="Meeting"</formula>
    </cfRule>
    <cfRule type="expression" priority="272" dxfId="7">
      <formula>I29="Proposal Sent"</formula>
    </cfRule>
    <cfRule type="expression" priority="273" dxfId="0">
      <formula>I29="Negotiation"</formula>
    </cfRule>
    <cfRule type="expression" priority="274" dxfId="8">
      <formula>I29="Won"</formula>
    </cfRule>
    <cfRule type="expression" priority="275" dxfId="9">
      <formula>I29="Lost"</formula>
    </cfRule>
  </conditionalFormatting>
  <conditionalFormatting sqref="J29">
    <cfRule type="expression" priority="276" dxfId="0">
      <formula>AND($J29&lt;TODAY(),$J29&lt;&gt;"",$I29&lt;&gt;"Won",$I29&lt;&gt;"Lost")</formula>
    </cfRule>
  </conditionalFormatting>
  <conditionalFormatting sqref="H30">
    <cfRule type="expression" priority="277" dxfId="0">
      <formula>H30="High"</formula>
    </cfRule>
    <cfRule type="expression" priority="278" dxfId="1">
      <formula>H30="Medium"</formula>
    </cfRule>
    <cfRule type="expression" priority="279" dxfId="2">
      <formula>H30="Low"</formula>
    </cfRule>
  </conditionalFormatting>
  <conditionalFormatting sqref="I30">
    <cfRule type="expression" priority="280" dxfId="3">
      <formula>I30="New"</formula>
    </cfRule>
    <cfRule type="expression" priority="281" dxfId="4">
      <formula>I30="Contacted"</formula>
    </cfRule>
    <cfRule type="expression" priority="282" dxfId="5">
      <formula>I30="Qualified"</formula>
    </cfRule>
    <cfRule type="expression" priority="283" dxfId="6">
      <formula>I30="Meeting"</formula>
    </cfRule>
    <cfRule type="expression" priority="284" dxfId="7">
      <formula>I30="Proposal Sent"</formula>
    </cfRule>
    <cfRule type="expression" priority="285" dxfId="0">
      <formula>I30="Negotiation"</formula>
    </cfRule>
    <cfRule type="expression" priority="286" dxfId="8">
      <formula>I30="Won"</formula>
    </cfRule>
    <cfRule type="expression" priority="287" dxfId="9">
      <formula>I30="Lost"</formula>
    </cfRule>
  </conditionalFormatting>
  <conditionalFormatting sqref="J30">
    <cfRule type="expression" priority="288" dxfId="0">
      <formula>AND($J30&lt;TODAY(),$J30&lt;&gt;"",$I30&lt;&gt;"Won",$I30&lt;&gt;"Lost")</formula>
    </cfRule>
  </conditionalFormatting>
  <conditionalFormatting sqref="H31">
    <cfRule type="expression" priority="289" dxfId="0">
      <formula>H31="High"</formula>
    </cfRule>
    <cfRule type="expression" priority="290" dxfId="1">
      <formula>H31="Medium"</formula>
    </cfRule>
    <cfRule type="expression" priority="291" dxfId="2">
      <formula>H31="Low"</formula>
    </cfRule>
  </conditionalFormatting>
  <conditionalFormatting sqref="I31">
    <cfRule type="expression" priority="292" dxfId="3">
      <formula>I31="New"</formula>
    </cfRule>
    <cfRule type="expression" priority="293" dxfId="4">
      <formula>I31="Contacted"</formula>
    </cfRule>
    <cfRule type="expression" priority="294" dxfId="5">
      <formula>I31="Qualified"</formula>
    </cfRule>
    <cfRule type="expression" priority="295" dxfId="6">
      <formula>I31="Meeting"</formula>
    </cfRule>
    <cfRule type="expression" priority="296" dxfId="7">
      <formula>I31="Proposal Sent"</formula>
    </cfRule>
    <cfRule type="expression" priority="297" dxfId="0">
      <formula>I31="Negotiation"</formula>
    </cfRule>
    <cfRule type="expression" priority="298" dxfId="8">
      <formula>I31="Won"</formula>
    </cfRule>
    <cfRule type="expression" priority="299" dxfId="9">
      <formula>I31="Lost"</formula>
    </cfRule>
  </conditionalFormatting>
  <conditionalFormatting sqref="J31">
    <cfRule type="expression" priority="300" dxfId="0">
      <formula>AND($J31&lt;TODAY(),$J31&lt;&gt;"",$I31&lt;&gt;"Won",$I31&lt;&gt;"Lost")</formula>
    </cfRule>
  </conditionalFormatting>
  <conditionalFormatting sqref="H32">
    <cfRule type="expression" priority="301" dxfId="0">
      <formula>H32="High"</formula>
    </cfRule>
    <cfRule type="expression" priority="302" dxfId="1">
      <formula>H32="Medium"</formula>
    </cfRule>
    <cfRule type="expression" priority="303" dxfId="2">
      <formula>H32="Low"</formula>
    </cfRule>
  </conditionalFormatting>
  <conditionalFormatting sqref="I32">
    <cfRule type="expression" priority="304" dxfId="3">
      <formula>I32="New"</formula>
    </cfRule>
    <cfRule type="expression" priority="305" dxfId="4">
      <formula>I32="Contacted"</formula>
    </cfRule>
    <cfRule type="expression" priority="306" dxfId="5">
      <formula>I32="Qualified"</formula>
    </cfRule>
    <cfRule type="expression" priority="307" dxfId="6">
      <formula>I32="Meeting"</formula>
    </cfRule>
    <cfRule type="expression" priority="308" dxfId="7">
      <formula>I32="Proposal Sent"</formula>
    </cfRule>
    <cfRule type="expression" priority="309" dxfId="0">
      <formula>I32="Negotiation"</formula>
    </cfRule>
    <cfRule type="expression" priority="310" dxfId="8">
      <formula>I32="Won"</formula>
    </cfRule>
    <cfRule type="expression" priority="311" dxfId="9">
      <formula>I32="Lost"</formula>
    </cfRule>
  </conditionalFormatting>
  <conditionalFormatting sqref="J32">
    <cfRule type="expression" priority="312" dxfId="0">
      <formula>AND($J32&lt;TODAY(),$J32&lt;&gt;"",$I32&lt;&gt;"Won",$I32&lt;&gt;"Lost")</formula>
    </cfRule>
  </conditionalFormatting>
  <conditionalFormatting sqref="H33">
    <cfRule type="expression" priority="313" dxfId="0">
      <formula>H33="High"</formula>
    </cfRule>
    <cfRule type="expression" priority="314" dxfId="1">
      <formula>H33="Medium"</formula>
    </cfRule>
    <cfRule type="expression" priority="315" dxfId="2">
      <formula>H33="Low"</formula>
    </cfRule>
  </conditionalFormatting>
  <conditionalFormatting sqref="I33">
    <cfRule type="expression" priority="316" dxfId="3">
      <formula>I33="New"</formula>
    </cfRule>
    <cfRule type="expression" priority="317" dxfId="4">
      <formula>I33="Contacted"</formula>
    </cfRule>
    <cfRule type="expression" priority="318" dxfId="5">
      <formula>I33="Qualified"</formula>
    </cfRule>
    <cfRule type="expression" priority="319" dxfId="6">
      <formula>I33="Meeting"</formula>
    </cfRule>
    <cfRule type="expression" priority="320" dxfId="7">
      <formula>I33="Proposal Sent"</formula>
    </cfRule>
    <cfRule type="expression" priority="321" dxfId="0">
      <formula>I33="Negotiation"</formula>
    </cfRule>
    <cfRule type="expression" priority="322" dxfId="8">
      <formula>I33="Won"</formula>
    </cfRule>
    <cfRule type="expression" priority="323" dxfId="9">
      <formula>I33="Lost"</formula>
    </cfRule>
  </conditionalFormatting>
  <conditionalFormatting sqref="J33">
    <cfRule type="expression" priority="324" dxfId="0">
      <formula>AND($J33&lt;TODAY(),$J33&lt;&gt;"",$I33&lt;&gt;"Won",$I33&lt;&gt;"Lost")</formula>
    </cfRule>
  </conditionalFormatting>
  <conditionalFormatting sqref="H34">
    <cfRule type="expression" priority="325" dxfId="0">
      <formula>H34="High"</formula>
    </cfRule>
    <cfRule type="expression" priority="326" dxfId="1">
      <formula>H34="Medium"</formula>
    </cfRule>
    <cfRule type="expression" priority="327" dxfId="2">
      <formula>H34="Low"</formula>
    </cfRule>
  </conditionalFormatting>
  <conditionalFormatting sqref="I34">
    <cfRule type="expression" priority="328" dxfId="3">
      <formula>I34="New"</formula>
    </cfRule>
    <cfRule type="expression" priority="329" dxfId="4">
      <formula>I34="Contacted"</formula>
    </cfRule>
    <cfRule type="expression" priority="330" dxfId="5">
      <formula>I34="Qualified"</formula>
    </cfRule>
    <cfRule type="expression" priority="331" dxfId="6">
      <formula>I34="Meeting"</formula>
    </cfRule>
    <cfRule type="expression" priority="332" dxfId="7">
      <formula>I34="Proposal Sent"</formula>
    </cfRule>
    <cfRule type="expression" priority="333" dxfId="0">
      <formula>I34="Negotiation"</formula>
    </cfRule>
    <cfRule type="expression" priority="334" dxfId="8">
      <formula>I34="Won"</formula>
    </cfRule>
    <cfRule type="expression" priority="335" dxfId="9">
      <formula>I34="Lost"</formula>
    </cfRule>
  </conditionalFormatting>
  <conditionalFormatting sqref="J34">
    <cfRule type="expression" priority="336" dxfId="0">
      <formula>AND($J34&lt;TODAY(),$J34&lt;&gt;"",$I34&lt;&gt;"Won",$I34&lt;&gt;"Lost")</formula>
    </cfRule>
  </conditionalFormatting>
  <conditionalFormatting sqref="H35">
    <cfRule type="expression" priority="337" dxfId="0">
      <formula>H35="High"</formula>
    </cfRule>
    <cfRule type="expression" priority="338" dxfId="1">
      <formula>H35="Medium"</formula>
    </cfRule>
    <cfRule type="expression" priority="339" dxfId="2">
      <formula>H35="Low"</formula>
    </cfRule>
  </conditionalFormatting>
  <conditionalFormatting sqref="I35">
    <cfRule type="expression" priority="340" dxfId="3">
      <formula>I35="New"</formula>
    </cfRule>
    <cfRule type="expression" priority="341" dxfId="4">
      <formula>I35="Contacted"</formula>
    </cfRule>
    <cfRule type="expression" priority="342" dxfId="5">
      <formula>I35="Qualified"</formula>
    </cfRule>
    <cfRule type="expression" priority="343" dxfId="6">
      <formula>I35="Meeting"</formula>
    </cfRule>
    <cfRule type="expression" priority="344" dxfId="7">
      <formula>I35="Proposal Sent"</formula>
    </cfRule>
    <cfRule type="expression" priority="345" dxfId="0">
      <formula>I35="Negotiation"</formula>
    </cfRule>
    <cfRule type="expression" priority="346" dxfId="8">
      <formula>I35="Won"</formula>
    </cfRule>
    <cfRule type="expression" priority="347" dxfId="9">
      <formula>I35="Lost"</formula>
    </cfRule>
  </conditionalFormatting>
  <conditionalFormatting sqref="J35">
    <cfRule type="expression" priority="348" dxfId="0">
      <formula>AND($J35&lt;TODAY(),$J35&lt;&gt;"",$I35&lt;&gt;"Won",$I35&lt;&gt;"Lost")</formula>
    </cfRule>
  </conditionalFormatting>
  <conditionalFormatting sqref="H36">
    <cfRule type="expression" priority="349" dxfId="0">
      <formula>H36="High"</formula>
    </cfRule>
    <cfRule type="expression" priority="350" dxfId="1">
      <formula>H36="Medium"</formula>
    </cfRule>
    <cfRule type="expression" priority="351" dxfId="2">
      <formula>H36="Low"</formula>
    </cfRule>
  </conditionalFormatting>
  <conditionalFormatting sqref="I36">
    <cfRule type="expression" priority="352" dxfId="3">
      <formula>I36="New"</formula>
    </cfRule>
    <cfRule type="expression" priority="353" dxfId="4">
      <formula>I36="Contacted"</formula>
    </cfRule>
    <cfRule type="expression" priority="354" dxfId="5">
      <formula>I36="Qualified"</formula>
    </cfRule>
    <cfRule type="expression" priority="355" dxfId="6">
      <formula>I36="Meeting"</formula>
    </cfRule>
    <cfRule type="expression" priority="356" dxfId="7">
      <formula>I36="Proposal Sent"</formula>
    </cfRule>
    <cfRule type="expression" priority="357" dxfId="0">
      <formula>I36="Negotiation"</formula>
    </cfRule>
    <cfRule type="expression" priority="358" dxfId="8">
      <formula>I36="Won"</formula>
    </cfRule>
    <cfRule type="expression" priority="359" dxfId="9">
      <formula>I36="Lost"</formula>
    </cfRule>
  </conditionalFormatting>
  <conditionalFormatting sqref="J36">
    <cfRule type="expression" priority="360" dxfId="0">
      <formula>AND($J36&lt;TODAY(),$J36&lt;&gt;"",$I36&lt;&gt;"Won",$I36&lt;&gt;"Lost")</formula>
    </cfRule>
  </conditionalFormatting>
  <conditionalFormatting sqref="H37">
    <cfRule type="expression" priority="361" dxfId="0">
      <formula>H37="High"</formula>
    </cfRule>
    <cfRule type="expression" priority="362" dxfId="1">
      <formula>H37="Medium"</formula>
    </cfRule>
    <cfRule type="expression" priority="363" dxfId="2">
      <formula>H37="Low"</formula>
    </cfRule>
  </conditionalFormatting>
  <conditionalFormatting sqref="I37">
    <cfRule type="expression" priority="364" dxfId="3">
      <formula>I37="New"</formula>
    </cfRule>
    <cfRule type="expression" priority="365" dxfId="4">
      <formula>I37="Contacted"</formula>
    </cfRule>
    <cfRule type="expression" priority="366" dxfId="5">
      <formula>I37="Qualified"</formula>
    </cfRule>
    <cfRule type="expression" priority="367" dxfId="6">
      <formula>I37="Meeting"</formula>
    </cfRule>
    <cfRule type="expression" priority="368" dxfId="7">
      <formula>I37="Proposal Sent"</formula>
    </cfRule>
    <cfRule type="expression" priority="369" dxfId="0">
      <formula>I37="Negotiation"</formula>
    </cfRule>
    <cfRule type="expression" priority="370" dxfId="8">
      <formula>I37="Won"</formula>
    </cfRule>
    <cfRule type="expression" priority="371" dxfId="9">
      <formula>I37="Lost"</formula>
    </cfRule>
  </conditionalFormatting>
  <conditionalFormatting sqref="J37">
    <cfRule type="expression" priority="372" dxfId="0">
      <formula>AND($J37&lt;TODAY(),$J37&lt;&gt;"",$I37&lt;&gt;"Won",$I37&lt;&gt;"Lost")</formula>
    </cfRule>
  </conditionalFormatting>
  <conditionalFormatting sqref="H38">
    <cfRule type="expression" priority="373" dxfId="0">
      <formula>H38="High"</formula>
    </cfRule>
    <cfRule type="expression" priority="374" dxfId="1">
      <formula>H38="Medium"</formula>
    </cfRule>
    <cfRule type="expression" priority="375" dxfId="2">
      <formula>H38="Low"</formula>
    </cfRule>
  </conditionalFormatting>
  <conditionalFormatting sqref="I38">
    <cfRule type="expression" priority="376" dxfId="3">
      <formula>I38="New"</formula>
    </cfRule>
    <cfRule type="expression" priority="377" dxfId="4">
      <formula>I38="Contacted"</formula>
    </cfRule>
    <cfRule type="expression" priority="378" dxfId="5">
      <formula>I38="Qualified"</formula>
    </cfRule>
    <cfRule type="expression" priority="379" dxfId="6">
      <formula>I38="Meeting"</formula>
    </cfRule>
    <cfRule type="expression" priority="380" dxfId="7">
      <formula>I38="Proposal Sent"</formula>
    </cfRule>
    <cfRule type="expression" priority="381" dxfId="0">
      <formula>I38="Negotiation"</formula>
    </cfRule>
    <cfRule type="expression" priority="382" dxfId="8">
      <formula>I38="Won"</formula>
    </cfRule>
    <cfRule type="expression" priority="383" dxfId="9">
      <formula>I38="Lost"</formula>
    </cfRule>
  </conditionalFormatting>
  <conditionalFormatting sqref="J38">
    <cfRule type="expression" priority="384" dxfId="0">
      <formula>AND($J38&lt;TODAY(),$J38&lt;&gt;"",$I38&lt;&gt;"Won",$I38&lt;&gt;"Lost")</formula>
    </cfRule>
  </conditionalFormatting>
  <conditionalFormatting sqref="H39">
    <cfRule type="expression" priority="385" dxfId="0">
      <formula>H39="High"</formula>
    </cfRule>
    <cfRule type="expression" priority="386" dxfId="1">
      <formula>H39="Medium"</formula>
    </cfRule>
    <cfRule type="expression" priority="387" dxfId="2">
      <formula>H39="Low"</formula>
    </cfRule>
  </conditionalFormatting>
  <conditionalFormatting sqref="I39">
    <cfRule type="expression" priority="388" dxfId="3">
      <formula>I39="New"</formula>
    </cfRule>
    <cfRule type="expression" priority="389" dxfId="4">
      <formula>I39="Contacted"</formula>
    </cfRule>
    <cfRule type="expression" priority="390" dxfId="5">
      <formula>I39="Qualified"</formula>
    </cfRule>
    <cfRule type="expression" priority="391" dxfId="6">
      <formula>I39="Meeting"</formula>
    </cfRule>
    <cfRule type="expression" priority="392" dxfId="7">
      <formula>I39="Proposal Sent"</formula>
    </cfRule>
    <cfRule type="expression" priority="393" dxfId="0">
      <formula>I39="Negotiation"</formula>
    </cfRule>
    <cfRule type="expression" priority="394" dxfId="8">
      <formula>I39="Won"</formula>
    </cfRule>
    <cfRule type="expression" priority="395" dxfId="9">
      <formula>I39="Lost"</formula>
    </cfRule>
  </conditionalFormatting>
  <conditionalFormatting sqref="J39">
    <cfRule type="expression" priority="396" dxfId="0">
      <formula>AND($J39&lt;TODAY(),$J39&lt;&gt;"",$I39&lt;&gt;"Won",$I39&lt;&gt;"Lost")</formula>
    </cfRule>
  </conditionalFormatting>
  <conditionalFormatting sqref="H40">
    <cfRule type="expression" priority="397" dxfId="0">
      <formula>H40="High"</formula>
    </cfRule>
    <cfRule type="expression" priority="398" dxfId="1">
      <formula>H40="Medium"</formula>
    </cfRule>
    <cfRule type="expression" priority="399" dxfId="2">
      <formula>H40="Low"</formula>
    </cfRule>
  </conditionalFormatting>
  <conditionalFormatting sqref="I40">
    <cfRule type="expression" priority="400" dxfId="3">
      <formula>I40="New"</formula>
    </cfRule>
    <cfRule type="expression" priority="401" dxfId="4">
      <formula>I40="Contacted"</formula>
    </cfRule>
    <cfRule type="expression" priority="402" dxfId="5">
      <formula>I40="Qualified"</formula>
    </cfRule>
    <cfRule type="expression" priority="403" dxfId="6">
      <formula>I40="Meeting"</formula>
    </cfRule>
    <cfRule type="expression" priority="404" dxfId="7">
      <formula>I40="Proposal Sent"</formula>
    </cfRule>
    <cfRule type="expression" priority="405" dxfId="0">
      <formula>I40="Negotiation"</formula>
    </cfRule>
    <cfRule type="expression" priority="406" dxfId="8">
      <formula>I40="Won"</formula>
    </cfRule>
    <cfRule type="expression" priority="407" dxfId="9">
      <formula>I40="Lost"</formula>
    </cfRule>
  </conditionalFormatting>
  <conditionalFormatting sqref="J40">
    <cfRule type="expression" priority="408" dxfId="0">
      <formula>AND($J40&lt;TODAY(),$J40&lt;&gt;"",$I40&lt;&gt;"Won",$I40&lt;&gt;"Lost")</formula>
    </cfRule>
  </conditionalFormatting>
  <conditionalFormatting sqref="H41">
    <cfRule type="expression" priority="409" dxfId="0">
      <formula>H41="High"</formula>
    </cfRule>
    <cfRule type="expression" priority="410" dxfId="1">
      <formula>H41="Medium"</formula>
    </cfRule>
    <cfRule type="expression" priority="411" dxfId="2">
      <formula>H41="Low"</formula>
    </cfRule>
  </conditionalFormatting>
  <conditionalFormatting sqref="I41">
    <cfRule type="expression" priority="412" dxfId="3">
      <formula>I41="New"</formula>
    </cfRule>
    <cfRule type="expression" priority="413" dxfId="4">
      <formula>I41="Contacted"</formula>
    </cfRule>
    <cfRule type="expression" priority="414" dxfId="5">
      <formula>I41="Qualified"</formula>
    </cfRule>
    <cfRule type="expression" priority="415" dxfId="6">
      <formula>I41="Meeting"</formula>
    </cfRule>
    <cfRule type="expression" priority="416" dxfId="7">
      <formula>I41="Proposal Sent"</formula>
    </cfRule>
    <cfRule type="expression" priority="417" dxfId="0">
      <formula>I41="Negotiation"</formula>
    </cfRule>
    <cfRule type="expression" priority="418" dxfId="8">
      <formula>I41="Won"</formula>
    </cfRule>
    <cfRule type="expression" priority="419" dxfId="9">
      <formula>I41="Lost"</formula>
    </cfRule>
  </conditionalFormatting>
  <conditionalFormatting sqref="J41">
    <cfRule type="expression" priority="420" dxfId="0">
      <formula>AND($J41&lt;TODAY(),$J41&lt;&gt;"",$I41&lt;&gt;"Won",$I41&lt;&gt;"Lost")</formula>
    </cfRule>
  </conditionalFormatting>
  <conditionalFormatting sqref="H42">
    <cfRule type="expression" priority="421" dxfId="0">
      <formula>H42="High"</formula>
    </cfRule>
    <cfRule type="expression" priority="422" dxfId="1">
      <formula>H42="Medium"</formula>
    </cfRule>
    <cfRule type="expression" priority="423" dxfId="2">
      <formula>H42="Low"</formula>
    </cfRule>
  </conditionalFormatting>
  <conditionalFormatting sqref="I42">
    <cfRule type="expression" priority="424" dxfId="3">
      <formula>I42="New"</formula>
    </cfRule>
    <cfRule type="expression" priority="425" dxfId="4">
      <formula>I42="Contacted"</formula>
    </cfRule>
    <cfRule type="expression" priority="426" dxfId="5">
      <formula>I42="Qualified"</formula>
    </cfRule>
    <cfRule type="expression" priority="427" dxfId="6">
      <formula>I42="Meeting"</formula>
    </cfRule>
    <cfRule type="expression" priority="428" dxfId="7">
      <formula>I42="Proposal Sent"</formula>
    </cfRule>
    <cfRule type="expression" priority="429" dxfId="0">
      <formula>I42="Negotiation"</formula>
    </cfRule>
    <cfRule type="expression" priority="430" dxfId="8">
      <formula>I42="Won"</formula>
    </cfRule>
    <cfRule type="expression" priority="431" dxfId="9">
      <formula>I42="Lost"</formula>
    </cfRule>
  </conditionalFormatting>
  <conditionalFormatting sqref="J42">
    <cfRule type="expression" priority="432" dxfId="0">
      <formula>AND($J42&lt;TODAY(),$J42&lt;&gt;"",$I42&lt;&gt;"Won",$I42&lt;&gt;"Lost")</formula>
    </cfRule>
  </conditionalFormatting>
  <conditionalFormatting sqref="H43">
    <cfRule type="expression" priority="433" dxfId="0">
      <formula>H43="High"</formula>
    </cfRule>
    <cfRule type="expression" priority="434" dxfId="1">
      <formula>H43="Medium"</formula>
    </cfRule>
    <cfRule type="expression" priority="435" dxfId="2">
      <formula>H43="Low"</formula>
    </cfRule>
  </conditionalFormatting>
  <conditionalFormatting sqref="I43">
    <cfRule type="expression" priority="436" dxfId="3">
      <formula>I43="New"</formula>
    </cfRule>
    <cfRule type="expression" priority="437" dxfId="4">
      <formula>I43="Contacted"</formula>
    </cfRule>
    <cfRule type="expression" priority="438" dxfId="5">
      <formula>I43="Qualified"</formula>
    </cfRule>
    <cfRule type="expression" priority="439" dxfId="6">
      <formula>I43="Meeting"</formula>
    </cfRule>
    <cfRule type="expression" priority="440" dxfId="7">
      <formula>I43="Proposal Sent"</formula>
    </cfRule>
    <cfRule type="expression" priority="441" dxfId="0">
      <formula>I43="Negotiation"</formula>
    </cfRule>
    <cfRule type="expression" priority="442" dxfId="8">
      <formula>I43="Won"</formula>
    </cfRule>
    <cfRule type="expression" priority="443" dxfId="9">
      <formula>I43="Lost"</formula>
    </cfRule>
  </conditionalFormatting>
  <conditionalFormatting sqref="J43">
    <cfRule type="expression" priority="444" dxfId="0">
      <formula>AND($J43&lt;TODAY(),$J43&lt;&gt;"",$I43&lt;&gt;"Won",$I43&lt;&gt;"Lost")</formula>
    </cfRule>
  </conditionalFormatting>
  <conditionalFormatting sqref="H44">
    <cfRule type="expression" priority="445" dxfId="0">
      <formula>H44="High"</formula>
    </cfRule>
    <cfRule type="expression" priority="446" dxfId="1">
      <formula>H44="Medium"</formula>
    </cfRule>
    <cfRule type="expression" priority="447" dxfId="2">
      <formula>H44="Low"</formula>
    </cfRule>
  </conditionalFormatting>
  <conditionalFormatting sqref="I44">
    <cfRule type="expression" priority="448" dxfId="3">
      <formula>I44="New"</formula>
    </cfRule>
    <cfRule type="expression" priority="449" dxfId="4">
      <formula>I44="Contacted"</formula>
    </cfRule>
    <cfRule type="expression" priority="450" dxfId="5">
      <formula>I44="Qualified"</formula>
    </cfRule>
    <cfRule type="expression" priority="451" dxfId="6">
      <formula>I44="Meeting"</formula>
    </cfRule>
    <cfRule type="expression" priority="452" dxfId="7">
      <formula>I44="Proposal Sent"</formula>
    </cfRule>
    <cfRule type="expression" priority="453" dxfId="0">
      <formula>I44="Negotiation"</formula>
    </cfRule>
    <cfRule type="expression" priority="454" dxfId="8">
      <formula>I44="Won"</formula>
    </cfRule>
    <cfRule type="expression" priority="455" dxfId="9">
      <formula>I44="Lost"</formula>
    </cfRule>
  </conditionalFormatting>
  <conditionalFormatting sqref="J44">
    <cfRule type="expression" priority="456" dxfId="0">
      <formula>AND($J44&lt;TODAY(),$J44&lt;&gt;"",$I44&lt;&gt;"Won",$I44&lt;&gt;"Lost")</formula>
    </cfRule>
  </conditionalFormatting>
  <conditionalFormatting sqref="H45">
    <cfRule type="expression" priority="457" dxfId="0">
      <formula>H45="High"</formula>
    </cfRule>
    <cfRule type="expression" priority="458" dxfId="1">
      <formula>H45="Medium"</formula>
    </cfRule>
    <cfRule type="expression" priority="459" dxfId="2">
      <formula>H45="Low"</formula>
    </cfRule>
  </conditionalFormatting>
  <conditionalFormatting sqref="I45">
    <cfRule type="expression" priority="460" dxfId="3">
      <formula>I45="New"</formula>
    </cfRule>
    <cfRule type="expression" priority="461" dxfId="4">
      <formula>I45="Contacted"</formula>
    </cfRule>
    <cfRule type="expression" priority="462" dxfId="5">
      <formula>I45="Qualified"</formula>
    </cfRule>
    <cfRule type="expression" priority="463" dxfId="6">
      <formula>I45="Meeting"</formula>
    </cfRule>
    <cfRule type="expression" priority="464" dxfId="7">
      <formula>I45="Proposal Sent"</formula>
    </cfRule>
    <cfRule type="expression" priority="465" dxfId="0">
      <formula>I45="Negotiation"</formula>
    </cfRule>
    <cfRule type="expression" priority="466" dxfId="8">
      <formula>I45="Won"</formula>
    </cfRule>
    <cfRule type="expression" priority="467" dxfId="9">
      <formula>I45="Lost"</formula>
    </cfRule>
  </conditionalFormatting>
  <conditionalFormatting sqref="J45">
    <cfRule type="expression" priority="468" dxfId="0">
      <formula>AND($J45&lt;TODAY(),$J45&lt;&gt;"",$I45&lt;&gt;"Won",$I45&lt;&gt;"Lost")</formula>
    </cfRule>
  </conditionalFormatting>
  <conditionalFormatting sqref="H46">
    <cfRule type="expression" priority="469" dxfId="0">
      <formula>H46="High"</formula>
    </cfRule>
    <cfRule type="expression" priority="470" dxfId="1">
      <formula>H46="Medium"</formula>
    </cfRule>
    <cfRule type="expression" priority="471" dxfId="2">
      <formula>H46="Low"</formula>
    </cfRule>
  </conditionalFormatting>
  <conditionalFormatting sqref="I46">
    <cfRule type="expression" priority="472" dxfId="3">
      <formula>I46="New"</formula>
    </cfRule>
    <cfRule type="expression" priority="473" dxfId="4">
      <formula>I46="Contacted"</formula>
    </cfRule>
    <cfRule type="expression" priority="474" dxfId="5">
      <formula>I46="Qualified"</formula>
    </cfRule>
    <cfRule type="expression" priority="475" dxfId="6">
      <formula>I46="Meeting"</formula>
    </cfRule>
    <cfRule type="expression" priority="476" dxfId="7">
      <formula>I46="Proposal Sent"</formula>
    </cfRule>
    <cfRule type="expression" priority="477" dxfId="0">
      <formula>I46="Negotiation"</formula>
    </cfRule>
    <cfRule type="expression" priority="478" dxfId="8">
      <formula>I46="Won"</formula>
    </cfRule>
    <cfRule type="expression" priority="479" dxfId="9">
      <formula>I46="Lost"</formula>
    </cfRule>
  </conditionalFormatting>
  <conditionalFormatting sqref="J46">
    <cfRule type="expression" priority="480" dxfId="0">
      <formula>AND($J46&lt;TODAY(),$J46&lt;&gt;"",$I46&lt;&gt;"Won",$I46&lt;&gt;"Lost")</formula>
    </cfRule>
  </conditionalFormatting>
  <conditionalFormatting sqref="H47">
    <cfRule type="expression" priority="481" dxfId="0">
      <formula>H47="High"</formula>
    </cfRule>
    <cfRule type="expression" priority="482" dxfId="1">
      <formula>H47="Medium"</formula>
    </cfRule>
    <cfRule type="expression" priority="483" dxfId="2">
      <formula>H47="Low"</formula>
    </cfRule>
  </conditionalFormatting>
  <conditionalFormatting sqref="I47">
    <cfRule type="expression" priority="484" dxfId="3">
      <formula>I47="New"</formula>
    </cfRule>
    <cfRule type="expression" priority="485" dxfId="4">
      <formula>I47="Contacted"</formula>
    </cfRule>
    <cfRule type="expression" priority="486" dxfId="5">
      <formula>I47="Qualified"</formula>
    </cfRule>
    <cfRule type="expression" priority="487" dxfId="6">
      <formula>I47="Meeting"</formula>
    </cfRule>
    <cfRule type="expression" priority="488" dxfId="7">
      <formula>I47="Proposal Sent"</formula>
    </cfRule>
    <cfRule type="expression" priority="489" dxfId="0">
      <formula>I47="Negotiation"</formula>
    </cfRule>
    <cfRule type="expression" priority="490" dxfId="8">
      <formula>I47="Won"</formula>
    </cfRule>
    <cfRule type="expression" priority="491" dxfId="9">
      <formula>I47="Lost"</formula>
    </cfRule>
  </conditionalFormatting>
  <conditionalFormatting sqref="J47">
    <cfRule type="expression" priority="492" dxfId="0">
      <formula>AND($J47&lt;TODAY(),$J47&lt;&gt;"",$I47&lt;&gt;"Won",$I47&lt;&gt;"Lost")</formula>
    </cfRule>
  </conditionalFormatting>
  <conditionalFormatting sqref="H48">
    <cfRule type="expression" priority="493" dxfId="0">
      <formula>H48="High"</formula>
    </cfRule>
    <cfRule type="expression" priority="494" dxfId="1">
      <formula>H48="Medium"</formula>
    </cfRule>
    <cfRule type="expression" priority="495" dxfId="2">
      <formula>H48="Low"</formula>
    </cfRule>
  </conditionalFormatting>
  <conditionalFormatting sqref="I48">
    <cfRule type="expression" priority="496" dxfId="3">
      <formula>I48="New"</formula>
    </cfRule>
    <cfRule type="expression" priority="497" dxfId="4">
      <formula>I48="Contacted"</formula>
    </cfRule>
    <cfRule type="expression" priority="498" dxfId="5">
      <formula>I48="Qualified"</formula>
    </cfRule>
    <cfRule type="expression" priority="499" dxfId="6">
      <formula>I48="Meeting"</formula>
    </cfRule>
    <cfRule type="expression" priority="500" dxfId="7">
      <formula>I48="Proposal Sent"</formula>
    </cfRule>
    <cfRule type="expression" priority="501" dxfId="0">
      <formula>I48="Negotiation"</formula>
    </cfRule>
    <cfRule type="expression" priority="502" dxfId="8">
      <formula>I48="Won"</formula>
    </cfRule>
    <cfRule type="expression" priority="503" dxfId="9">
      <formula>I48="Lost"</formula>
    </cfRule>
  </conditionalFormatting>
  <conditionalFormatting sqref="J48">
    <cfRule type="expression" priority="504" dxfId="0">
      <formula>AND($J48&lt;TODAY(),$J48&lt;&gt;"",$I48&lt;&gt;"Won",$I48&lt;&gt;"Lost")</formula>
    </cfRule>
  </conditionalFormatting>
  <conditionalFormatting sqref="H49">
    <cfRule type="expression" priority="505" dxfId="0">
      <formula>H49="High"</formula>
    </cfRule>
    <cfRule type="expression" priority="506" dxfId="1">
      <formula>H49="Medium"</formula>
    </cfRule>
    <cfRule type="expression" priority="507" dxfId="2">
      <formula>H49="Low"</formula>
    </cfRule>
  </conditionalFormatting>
  <conditionalFormatting sqref="I49">
    <cfRule type="expression" priority="508" dxfId="3">
      <formula>I49="New"</formula>
    </cfRule>
    <cfRule type="expression" priority="509" dxfId="4">
      <formula>I49="Contacted"</formula>
    </cfRule>
    <cfRule type="expression" priority="510" dxfId="5">
      <formula>I49="Qualified"</formula>
    </cfRule>
    <cfRule type="expression" priority="511" dxfId="6">
      <formula>I49="Meeting"</formula>
    </cfRule>
    <cfRule type="expression" priority="512" dxfId="7">
      <formula>I49="Proposal Sent"</formula>
    </cfRule>
    <cfRule type="expression" priority="513" dxfId="0">
      <formula>I49="Negotiation"</formula>
    </cfRule>
    <cfRule type="expression" priority="514" dxfId="8">
      <formula>I49="Won"</formula>
    </cfRule>
    <cfRule type="expression" priority="515" dxfId="9">
      <formula>I49="Lost"</formula>
    </cfRule>
  </conditionalFormatting>
  <conditionalFormatting sqref="J49">
    <cfRule type="expression" priority="516" dxfId="0">
      <formula>AND($J49&lt;TODAY(),$J49&lt;&gt;"",$I49&lt;&gt;"Won",$I49&lt;&gt;"Lost")</formula>
    </cfRule>
  </conditionalFormatting>
  <conditionalFormatting sqref="H50">
    <cfRule type="expression" priority="517" dxfId="0">
      <formula>H50="High"</formula>
    </cfRule>
    <cfRule type="expression" priority="518" dxfId="1">
      <formula>H50="Medium"</formula>
    </cfRule>
    <cfRule type="expression" priority="519" dxfId="2">
      <formula>H50="Low"</formula>
    </cfRule>
  </conditionalFormatting>
  <conditionalFormatting sqref="I50">
    <cfRule type="expression" priority="520" dxfId="3">
      <formula>I50="New"</formula>
    </cfRule>
    <cfRule type="expression" priority="521" dxfId="4">
      <formula>I50="Contacted"</formula>
    </cfRule>
    <cfRule type="expression" priority="522" dxfId="5">
      <formula>I50="Qualified"</formula>
    </cfRule>
    <cfRule type="expression" priority="523" dxfId="6">
      <formula>I50="Meeting"</formula>
    </cfRule>
    <cfRule type="expression" priority="524" dxfId="7">
      <formula>I50="Proposal Sent"</formula>
    </cfRule>
    <cfRule type="expression" priority="525" dxfId="0">
      <formula>I50="Negotiation"</formula>
    </cfRule>
    <cfRule type="expression" priority="526" dxfId="8">
      <formula>I50="Won"</formula>
    </cfRule>
    <cfRule type="expression" priority="527" dxfId="9">
      <formula>I50="Lost"</formula>
    </cfRule>
  </conditionalFormatting>
  <conditionalFormatting sqref="J50">
    <cfRule type="expression" priority="528" dxfId="0">
      <formula>AND($J50&lt;TODAY(),$J50&lt;&gt;"",$I50&lt;&gt;"Won",$I50&lt;&gt;"Lost")</formula>
    </cfRule>
  </conditionalFormatting>
  <conditionalFormatting sqref="H51">
    <cfRule type="expression" priority="529" dxfId="0">
      <formula>H51="High"</formula>
    </cfRule>
    <cfRule type="expression" priority="530" dxfId="1">
      <formula>H51="Medium"</formula>
    </cfRule>
    <cfRule type="expression" priority="531" dxfId="2">
      <formula>H51="Low"</formula>
    </cfRule>
  </conditionalFormatting>
  <conditionalFormatting sqref="I51">
    <cfRule type="expression" priority="532" dxfId="3">
      <formula>I51="New"</formula>
    </cfRule>
    <cfRule type="expression" priority="533" dxfId="4">
      <formula>I51="Contacted"</formula>
    </cfRule>
    <cfRule type="expression" priority="534" dxfId="5">
      <formula>I51="Qualified"</formula>
    </cfRule>
    <cfRule type="expression" priority="535" dxfId="6">
      <formula>I51="Meeting"</formula>
    </cfRule>
    <cfRule type="expression" priority="536" dxfId="7">
      <formula>I51="Proposal Sent"</formula>
    </cfRule>
    <cfRule type="expression" priority="537" dxfId="0">
      <formula>I51="Negotiation"</formula>
    </cfRule>
    <cfRule type="expression" priority="538" dxfId="8">
      <formula>I51="Won"</formula>
    </cfRule>
    <cfRule type="expression" priority="539" dxfId="9">
      <formula>I51="Lost"</formula>
    </cfRule>
  </conditionalFormatting>
  <conditionalFormatting sqref="J51">
    <cfRule type="expression" priority="540" dxfId="0">
      <formula>AND($J51&lt;TODAY(),$J51&lt;&gt;"",$I51&lt;&gt;"Won",$I51&lt;&gt;"Lost")</formula>
    </cfRule>
  </conditionalFormatting>
  <conditionalFormatting sqref="H52">
    <cfRule type="expression" priority="541" dxfId="0">
      <formula>H52="High"</formula>
    </cfRule>
    <cfRule type="expression" priority="542" dxfId="1">
      <formula>H52="Medium"</formula>
    </cfRule>
    <cfRule type="expression" priority="543" dxfId="2">
      <formula>H52="Low"</formula>
    </cfRule>
  </conditionalFormatting>
  <conditionalFormatting sqref="I52">
    <cfRule type="expression" priority="544" dxfId="3">
      <formula>I52="New"</formula>
    </cfRule>
    <cfRule type="expression" priority="545" dxfId="4">
      <formula>I52="Contacted"</formula>
    </cfRule>
    <cfRule type="expression" priority="546" dxfId="5">
      <formula>I52="Qualified"</formula>
    </cfRule>
    <cfRule type="expression" priority="547" dxfId="6">
      <formula>I52="Meeting"</formula>
    </cfRule>
    <cfRule type="expression" priority="548" dxfId="7">
      <formula>I52="Proposal Sent"</formula>
    </cfRule>
    <cfRule type="expression" priority="549" dxfId="0">
      <formula>I52="Negotiation"</formula>
    </cfRule>
    <cfRule type="expression" priority="550" dxfId="8">
      <formula>I52="Won"</formula>
    </cfRule>
    <cfRule type="expression" priority="551" dxfId="9">
      <formula>I52="Lost"</formula>
    </cfRule>
  </conditionalFormatting>
  <conditionalFormatting sqref="J52">
    <cfRule type="expression" priority="552" dxfId="0">
      <formula>AND($J52&lt;TODAY(),$J52&lt;&gt;"",$I52&lt;&gt;"Won",$I52&lt;&gt;"Lost")</formula>
    </cfRule>
  </conditionalFormatting>
  <conditionalFormatting sqref="H53">
    <cfRule type="expression" priority="553" dxfId="0">
      <formula>H53="High"</formula>
    </cfRule>
    <cfRule type="expression" priority="554" dxfId="1">
      <formula>H53="Medium"</formula>
    </cfRule>
    <cfRule type="expression" priority="555" dxfId="2">
      <formula>H53="Low"</formula>
    </cfRule>
  </conditionalFormatting>
  <conditionalFormatting sqref="I53">
    <cfRule type="expression" priority="556" dxfId="3">
      <formula>I53="New"</formula>
    </cfRule>
    <cfRule type="expression" priority="557" dxfId="4">
      <formula>I53="Contacted"</formula>
    </cfRule>
    <cfRule type="expression" priority="558" dxfId="5">
      <formula>I53="Qualified"</formula>
    </cfRule>
    <cfRule type="expression" priority="559" dxfId="6">
      <formula>I53="Meeting"</formula>
    </cfRule>
    <cfRule type="expression" priority="560" dxfId="7">
      <formula>I53="Proposal Sent"</formula>
    </cfRule>
    <cfRule type="expression" priority="561" dxfId="0">
      <formula>I53="Negotiation"</formula>
    </cfRule>
    <cfRule type="expression" priority="562" dxfId="8">
      <formula>I53="Won"</formula>
    </cfRule>
    <cfRule type="expression" priority="563" dxfId="9">
      <formula>I53="Lost"</formula>
    </cfRule>
  </conditionalFormatting>
  <conditionalFormatting sqref="J53">
    <cfRule type="expression" priority="564" dxfId="0">
      <formula>AND($J53&lt;TODAY(),$J53&lt;&gt;"",$I53&lt;&gt;"Won",$I53&lt;&gt;"Lost")</formula>
    </cfRule>
  </conditionalFormatting>
  <conditionalFormatting sqref="H54">
    <cfRule type="expression" priority="565" dxfId="0">
      <formula>H54="High"</formula>
    </cfRule>
    <cfRule type="expression" priority="566" dxfId="1">
      <formula>H54="Medium"</formula>
    </cfRule>
    <cfRule type="expression" priority="567" dxfId="2">
      <formula>H54="Low"</formula>
    </cfRule>
  </conditionalFormatting>
  <conditionalFormatting sqref="I54">
    <cfRule type="expression" priority="568" dxfId="3">
      <formula>I54="New"</formula>
    </cfRule>
    <cfRule type="expression" priority="569" dxfId="4">
      <formula>I54="Contacted"</formula>
    </cfRule>
    <cfRule type="expression" priority="570" dxfId="5">
      <formula>I54="Qualified"</formula>
    </cfRule>
    <cfRule type="expression" priority="571" dxfId="6">
      <formula>I54="Meeting"</formula>
    </cfRule>
    <cfRule type="expression" priority="572" dxfId="7">
      <formula>I54="Proposal Sent"</formula>
    </cfRule>
    <cfRule type="expression" priority="573" dxfId="0">
      <formula>I54="Negotiation"</formula>
    </cfRule>
    <cfRule type="expression" priority="574" dxfId="8">
      <formula>I54="Won"</formula>
    </cfRule>
    <cfRule type="expression" priority="575" dxfId="9">
      <formula>I54="Lost"</formula>
    </cfRule>
  </conditionalFormatting>
  <conditionalFormatting sqref="J54">
    <cfRule type="expression" priority="576" dxfId="0">
      <formula>AND($J54&lt;TODAY(),$J54&lt;&gt;"",$I54&lt;&gt;"Won",$I54&lt;&gt;"Lost")</formula>
    </cfRule>
  </conditionalFormatting>
  <conditionalFormatting sqref="H55">
    <cfRule type="expression" priority="577" dxfId="0">
      <formula>H55="High"</formula>
    </cfRule>
    <cfRule type="expression" priority="578" dxfId="1">
      <formula>H55="Medium"</formula>
    </cfRule>
    <cfRule type="expression" priority="579" dxfId="2">
      <formula>H55="Low"</formula>
    </cfRule>
  </conditionalFormatting>
  <conditionalFormatting sqref="I55">
    <cfRule type="expression" priority="580" dxfId="3">
      <formula>I55="New"</formula>
    </cfRule>
    <cfRule type="expression" priority="581" dxfId="4">
      <formula>I55="Contacted"</formula>
    </cfRule>
    <cfRule type="expression" priority="582" dxfId="5">
      <formula>I55="Qualified"</formula>
    </cfRule>
    <cfRule type="expression" priority="583" dxfId="6">
      <formula>I55="Meeting"</formula>
    </cfRule>
    <cfRule type="expression" priority="584" dxfId="7">
      <formula>I55="Proposal Sent"</formula>
    </cfRule>
    <cfRule type="expression" priority="585" dxfId="0">
      <formula>I55="Negotiation"</formula>
    </cfRule>
    <cfRule type="expression" priority="586" dxfId="8">
      <formula>I55="Won"</formula>
    </cfRule>
    <cfRule type="expression" priority="587" dxfId="9">
      <formula>I55="Lost"</formula>
    </cfRule>
  </conditionalFormatting>
  <conditionalFormatting sqref="J55">
    <cfRule type="expression" priority="588" dxfId="0">
      <formula>AND($J55&lt;TODAY(),$J55&lt;&gt;"",$I55&lt;&gt;"Won",$I55&lt;&gt;"Lost")</formula>
    </cfRule>
  </conditionalFormatting>
  <conditionalFormatting sqref="H56">
    <cfRule type="expression" priority="589" dxfId="0">
      <formula>H56="High"</formula>
    </cfRule>
    <cfRule type="expression" priority="590" dxfId="1">
      <formula>H56="Medium"</formula>
    </cfRule>
    <cfRule type="expression" priority="591" dxfId="2">
      <formula>H56="Low"</formula>
    </cfRule>
  </conditionalFormatting>
  <conditionalFormatting sqref="I56">
    <cfRule type="expression" priority="592" dxfId="3">
      <formula>I56="New"</formula>
    </cfRule>
    <cfRule type="expression" priority="593" dxfId="4">
      <formula>I56="Contacted"</formula>
    </cfRule>
    <cfRule type="expression" priority="594" dxfId="5">
      <formula>I56="Qualified"</formula>
    </cfRule>
    <cfRule type="expression" priority="595" dxfId="6">
      <formula>I56="Meeting"</formula>
    </cfRule>
    <cfRule type="expression" priority="596" dxfId="7">
      <formula>I56="Proposal Sent"</formula>
    </cfRule>
    <cfRule type="expression" priority="597" dxfId="0">
      <formula>I56="Negotiation"</formula>
    </cfRule>
    <cfRule type="expression" priority="598" dxfId="8">
      <formula>I56="Won"</formula>
    </cfRule>
    <cfRule type="expression" priority="599" dxfId="9">
      <formula>I56="Lost"</formula>
    </cfRule>
  </conditionalFormatting>
  <conditionalFormatting sqref="J56">
    <cfRule type="expression" priority="600" dxfId="0">
      <formula>AND($J56&lt;TODAY(),$J56&lt;&gt;"",$I56&lt;&gt;"Won",$I56&lt;&gt;"Lost")</formula>
    </cfRule>
  </conditionalFormatting>
  <conditionalFormatting sqref="H57">
    <cfRule type="expression" priority="601" dxfId="0">
      <formula>H57="High"</formula>
    </cfRule>
    <cfRule type="expression" priority="602" dxfId="1">
      <formula>H57="Medium"</formula>
    </cfRule>
    <cfRule type="expression" priority="603" dxfId="2">
      <formula>H57="Low"</formula>
    </cfRule>
  </conditionalFormatting>
  <conditionalFormatting sqref="I57">
    <cfRule type="expression" priority="604" dxfId="3">
      <formula>I57="New"</formula>
    </cfRule>
    <cfRule type="expression" priority="605" dxfId="4">
      <formula>I57="Contacted"</formula>
    </cfRule>
    <cfRule type="expression" priority="606" dxfId="5">
      <formula>I57="Qualified"</formula>
    </cfRule>
    <cfRule type="expression" priority="607" dxfId="6">
      <formula>I57="Meeting"</formula>
    </cfRule>
    <cfRule type="expression" priority="608" dxfId="7">
      <formula>I57="Proposal Sent"</formula>
    </cfRule>
    <cfRule type="expression" priority="609" dxfId="0">
      <formula>I57="Negotiation"</formula>
    </cfRule>
    <cfRule type="expression" priority="610" dxfId="8">
      <formula>I57="Won"</formula>
    </cfRule>
    <cfRule type="expression" priority="611" dxfId="9">
      <formula>I57="Lost"</formula>
    </cfRule>
  </conditionalFormatting>
  <conditionalFormatting sqref="J57">
    <cfRule type="expression" priority="612" dxfId="0">
      <formula>AND($J57&lt;TODAY(),$J57&lt;&gt;"",$I57&lt;&gt;"Won",$I57&lt;&gt;"Lost")</formula>
    </cfRule>
  </conditionalFormatting>
  <conditionalFormatting sqref="H58">
    <cfRule type="expression" priority="613" dxfId="0">
      <formula>H58="High"</formula>
    </cfRule>
    <cfRule type="expression" priority="614" dxfId="1">
      <formula>H58="Medium"</formula>
    </cfRule>
    <cfRule type="expression" priority="615" dxfId="2">
      <formula>H58="Low"</formula>
    </cfRule>
  </conditionalFormatting>
  <conditionalFormatting sqref="I58">
    <cfRule type="expression" priority="616" dxfId="3">
      <formula>I58="New"</formula>
    </cfRule>
    <cfRule type="expression" priority="617" dxfId="4">
      <formula>I58="Contacted"</formula>
    </cfRule>
    <cfRule type="expression" priority="618" dxfId="5">
      <formula>I58="Qualified"</formula>
    </cfRule>
    <cfRule type="expression" priority="619" dxfId="6">
      <formula>I58="Meeting"</formula>
    </cfRule>
    <cfRule type="expression" priority="620" dxfId="7">
      <formula>I58="Proposal Sent"</formula>
    </cfRule>
    <cfRule type="expression" priority="621" dxfId="0">
      <formula>I58="Negotiation"</formula>
    </cfRule>
    <cfRule type="expression" priority="622" dxfId="8">
      <formula>I58="Won"</formula>
    </cfRule>
    <cfRule type="expression" priority="623" dxfId="9">
      <formula>I58="Lost"</formula>
    </cfRule>
  </conditionalFormatting>
  <conditionalFormatting sqref="J58">
    <cfRule type="expression" priority="624" dxfId="0">
      <formula>AND($J58&lt;TODAY(),$J58&lt;&gt;"",$I58&lt;&gt;"Won",$I58&lt;&gt;"Lost")</formula>
    </cfRule>
  </conditionalFormatting>
  <conditionalFormatting sqref="H59">
    <cfRule type="expression" priority="625" dxfId="0">
      <formula>H59="High"</formula>
    </cfRule>
    <cfRule type="expression" priority="626" dxfId="1">
      <formula>H59="Medium"</formula>
    </cfRule>
    <cfRule type="expression" priority="627" dxfId="2">
      <formula>H59="Low"</formula>
    </cfRule>
  </conditionalFormatting>
  <conditionalFormatting sqref="I59">
    <cfRule type="expression" priority="628" dxfId="3">
      <formula>I59="New"</formula>
    </cfRule>
    <cfRule type="expression" priority="629" dxfId="4">
      <formula>I59="Contacted"</formula>
    </cfRule>
    <cfRule type="expression" priority="630" dxfId="5">
      <formula>I59="Qualified"</formula>
    </cfRule>
    <cfRule type="expression" priority="631" dxfId="6">
      <formula>I59="Meeting"</formula>
    </cfRule>
    <cfRule type="expression" priority="632" dxfId="7">
      <formula>I59="Proposal Sent"</formula>
    </cfRule>
    <cfRule type="expression" priority="633" dxfId="0">
      <formula>I59="Negotiation"</formula>
    </cfRule>
    <cfRule type="expression" priority="634" dxfId="8">
      <formula>I59="Won"</formula>
    </cfRule>
    <cfRule type="expression" priority="635" dxfId="9">
      <formula>I59="Lost"</formula>
    </cfRule>
  </conditionalFormatting>
  <conditionalFormatting sqref="J59">
    <cfRule type="expression" priority="636" dxfId="0">
      <formula>AND($J59&lt;TODAY(),$J59&lt;&gt;"",$I59&lt;&gt;"Won",$I59&lt;&gt;"Lost")</formula>
    </cfRule>
  </conditionalFormatting>
  <conditionalFormatting sqref="H60">
    <cfRule type="expression" priority="637" dxfId="0">
      <formula>H60="High"</formula>
    </cfRule>
    <cfRule type="expression" priority="638" dxfId="1">
      <formula>H60="Medium"</formula>
    </cfRule>
    <cfRule type="expression" priority="639" dxfId="2">
      <formula>H60="Low"</formula>
    </cfRule>
  </conditionalFormatting>
  <conditionalFormatting sqref="I60">
    <cfRule type="expression" priority="640" dxfId="3">
      <formula>I60="New"</formula>
    </cfRule>
    <cfRule type="expression" priority="641" dxfId="4">
      <formula>I60="Contacted"</formula>
    </cfRule>
    <cfRule type="expression" priority="642" dxfId="5">
      <formula>I60="Qualified"</formula>
    </cfRule>
    <cfRule type="expression" priority="643" dxfId="6">
      <formula>I60="Meeting"</formula>
    </cfRule>
    <cfRule type="expression" priority="644" dxfId="7">
      <formula>I60="Proposal Sent"</formula>
    </cfRule>
    <cfRule type="expression" priority="645" dxfId="0">
      <formula>I60="Negotiation"</formula>
    </cfRule>
    <cfRule type="expression" priority="646" dxfId="8">
      <formula>I60="Won"</formula>
    </cfRule>
    <cfRule type="expression" priority="647" dxfId="9">
      <formula>I60="Lost"</formula>
    </cfRule>
  </conditionalFormatting>
  <conditionalFormatting sqref="J60">
    <cfRule type="expression" priority="648" dxfId="0">
      <formula>AND($J60&lt;TODAY(),$J60&lt;&gt;"",$I60&lt;&gt;"Won",$I60&lt;&gt;"Lost")</formula>
    </cfRule>
  </conditionalFormatting>
  <conditionalFormatting sqref="H61">
    <cfRule type="expression" priority="649" dxfId="0">
      <formula>H61="High"</formula>
    </cfRule>
    <cfRule type="expression" priority="650" dxfId="1">
      <formula>H61="Medium"</formula>
    </cfRule>
    <cfRule type="expression" priority="651" dxfId="2">
      <formula>H61="Low"</formula>
    </cfRule>
  </conditionalFormatting>
  <conditionalFormatting sqref="I61">
    <cfRule type="expression" priority="652" dxfId="3">
      <formula>I61="New"</formula>
    </cfRule>
    <cfRule type="expression" priority="653" dxfId="4">
      <formula>I61="Contacted"</formula>
    </cfRule>
    <cfRule type="expression" priority="654" dxfId="5">
      <formula>I61="Qualified"</formula>
    </cfRule>
    <cfRule type="expression" priority="655" dxfId="6">
      <formula>I61="Meeting"</formula>
    </cfRule>
    <cfRule type="expression" priority="656" dxfId="7">
      <formula>I61="Proposal Sent"</formula>
    </cfRule>
    <cfRule type="expression" priority="657" dxfId="0">
      <formula>I61="Negotiation"</formula>
    </cfRule>
    <cfRule type="expression" priority="658" dxfId="8">
      <formula>I61="Won"</formula>
    </cfRule>
    <cfRule type="expression" priority="659" dxfId="9">
      <formula>I61="Lost"</formula>
    </cfRule>
  </conditionalFormatting>
  <conditionalFormatting sqref="J61">
    <cfRule type="expression" priority="660" dxfId="0">
      <formula>AND($J61&lt;TODAY(),$J61&lt;&gt;"",$I61&lt;&gt;"Won",$I61&lt;&gt;"Lost")</formula>
    </cfRule>
  </conditionalFormatting>
  <conditionalFormatting sqref="H62">
    <cfRule type="expression" priority="661" dxfId="0">
      <formula>H62="High"</formula>
    </cfRule>
    <cfRule type="expression" priority="662" dxfId="1">
      <formula>H62="Medium"</formula>
    </cfRule>
    <cfRule type="expression" priority="663" dxfId="2">
      <formula>H62="Low"</formula>
    </cfRule>
  </conditionalFormatting>
  <conditionalFormatting sqref="I62">
    <cfRule type="expression" priority="664" dxfId="3">
      <formula>I62="New"</formula>
    </cfRule>
    <cfRule type="expression" priority="665" dxfId="4">
      <formula>I62="Contacted"</formula>
    </cfRule>
    <cfRule type="expression" priority="666" dxfId="5">
      <formula>I62="Qualified"</formula>
    </cfRule>
    <cfRule type="expression" priority="667" dxfId="6">
      <formula>I62="Meeting"</formula>
    </cfRule>
    <cfRule type="expression" priority="668" dxfId="7">
      <formula>I62="Proposal Sent"</formula>
    </cfRule>
    <cfRule type="expression" priority="669" dxfId="0">
      <formula>I62="Negotiation"</formula>
    </cfRule>
    <cfRule type="expression" priority="670" dxfId="8">
      <formula>I62="Won"</formula>
    </cfRule>
    <cfRule type="expression" priority="671" dxfId="9">
      <formula>I62="Lost"</formula>
    </cfRule>
  </conditionalFormatting>
  <conditionalFormatting sqref="J62">
    <cfRule type="expression" priority="672" dxfId="0">
      <formula>AND($J62&lt;TODAY(),$J62&lt;&gt;"",$I62&lt;&gt;"Won",$I62&lt;&gt;"Lost")</formula>
    </cfRule>
  </conditionalFormatting>
  <conditionalFormatting sqref="H63">
    <cfRule type="expression" priority="673" dxfId="0">
      <formula>H63="High"</formula>
    </cfRule>
    <cfRule type="expression" priority="674" dxfId="1">
      <formula>H63="Medium"</formula>
    </cfRule>
    <cfRule type="expression" priority="675" dxfId="2">
      <formula>H63="Low"</formula>
    </cfRule>
  </conditionalFormatting>
  <conditionalFormatting sqref="I63">
    <cfRule type="expression" priority="676" dxfId="3">
      <formula>I63="New"</formula>
    </cfRule>
    <cfRule type="expression" priority="677" dxfId="4">
      <formula>I63="Contacted"</formula>
    </cfRule>
    <cfRule type="expression" priority="678" dxfId="5">
      <formula>I63="Qualified"</formula>
    </cfRule>
    <cfRule type="expression" priority="679" dxfId="6">
      <formula>I63="Meeting"</formula>
    </cfRule>
    <cfRule type="expression" priority="680" dxfId="7">
      <formula>I63="Proposal Sent"</formula>
    </cfRule>
    <cfRule type="expression" priority="681" dxfId="0">
      <formula>I63="Negotiation"</formula>
    </cfRule>
    <cfRule type="expression" priority="682" dxfId="8">
      <formula>I63="Won"</formula>
    </cfRule>
    <cfRule type="expression" priority="683" dxfId="9">
      <formula>I63="Lost"</formula>
    </cfRule>
  </conditionalFormatting>
  <conditionalFormatting sqref="J63">
    <cfRule type="expression" priority="684" dxfId="0">
      <formula>AND($J63&lt;TODAY(),$J63&lt;&gt;"",$I63&lt;&gt;"Won",$I63&lt;&gt;"Lost")</formula>
    </cfRule>
  </conditionalFormatting>
  <conditionalFormatting sqref="H64">
    <cfRule type="expression" priority="685" dxfId="0">
      <formula>H64="High"</formula>
    </cfRule>
    <cfRule type="expression" priority="686" dxfId="1">
      <formula>H64="Medium"</formula>
    </cfRule>
    <cfRule type="expression" priority="687" dxfId="2">
      <formula>H64="Low"</formula>
    </cfRule>
  </conditionalFormatting>
  <conditionalFormatting sqref="I64">
    <cfRule type="expression" priority="688" dxfId="3">
      <formula>I64="New"</formula>
    </cfRule>
    <cfRule type="expression" priority="689" dxfId="4">
      <formula>I64="Contacted"</formula>
    </cfRule>
    <cfRule type="expression" priority="690" dxfId="5">
      <formula>I64="Qualified"</formula>
    </cfRule>
    <cfRule type="expression" priority="691" dxfId="6">
      <formula>I64="Meeting"</formula>
    </cfRule>
    <cfRule type="expression" priority="692" dxfId="7">
      <formula>I64="Proposal Sent"</formula>
    </cfRule>
    <cfRule type="expression" priority="693" dxfId="0">
      <formula>I64="Negotiation"</formula>
    </cfRule>
    <cfRule type="expression" priority="694" dxfId="8">
      <formula>I64="Won"</formula>
    </cfRule>
    <cfRule type="expression" priority="695" dxfId="9">
      <formula>I64="Lost"</formula>
    </cfRule>
  </conditionalFormatting>
  <conditionalFormatting sqref="J64">
    <cfRule type="expression" priority="696" dxfId="0">
      <formula>AND($J64&lt;TODAY(),$J64&lt;&gt;"",$I64&lt;&gt;"Won",$I64&lt;&gt;"Lost")</formula>
    </cfRule>
  </conditionalFormatting>
  <conditionalFormatting sqref="H65">
    <cfRule type="expression" priority="697" dxfId="0">
      <formula>H65="High"</formula>
    </cfRule>
    <cfRule type="expression" priority="698" dxfId="1">
      <formula>H65="Medium"</formula>
    </cfRule>
    <cfRule type="expression" priority="699" dxfId="2">
      <formula>H65="Low"</formula>
    </cfRule>
  </conditionalFormatting>
  <conditionalFormatting sqref="I65">
    <cfRule type="expression" priority="700" dxfId="3">
      <formula>I65="New"</formula>
    </cfRule>
    <cfRule type="expression" priority="701" dxfId="4">
      <formula>I65="Contacted"</formula>
    </cfRule>
    <cfRule type="expression" priority="702" dxfId="5">
      <formula>I65="Qualified"</formula>
    </cfRule>
    <cfRule type="expression" priority="703" dxfId="6">
      <formula>I65="Meeting"</formula>
    </cfRule>
    <cfRule type="expression" priority="704" dxfId="7">
      <formula>I65="Proposal Sent"</formula>
    </cfRule>
    <cfRule type="expression" priority="705" dxfId="0">
      <formula>I65="Negotiation"</formula>
    </cfRule>
    <cfRule type="expression" priority="706" dxfId="8">
      <formula>I65="Won"</formula>
    </cfRule>
    <cfRule type="expression" priority="707" dxfId="9">
      <formula>I65="Lost"</formula>
    </cfRule>
  </conditionalFormatting>
  <conditionalFormatting sqref="J65">
    <cfRule type="expression" priority="708" dxfId="0">
      <formula>AND($J65&lt;TODAY(),$J65&lt;&gt;"",$I65&lt;&gt;"Won",$I65&lt;&gt;"Lost")</formula>
    </cfRule>
  </conditionalFormatting>
  <conditionalFormatting sqref="H66">
    <cfRule type="expression" priority="709" dxfId="0">
      <formula>H66="High"</formula>
    </cfRule>
    <cfRule type="expression" priority="710" dxfId="1">
      <formula>H66="Medium"</formula>
    </cfRule>
    <cfRule type="expression" priority="711" dxfId="2">
      <formula>H66="Low"</formula>
    </cfRule>
  </conditionalFormatting>
  <conditionalFormatting sqref="I66">
    <cfRule type="expression" priority="712" dxfId="3">
      <formula>I66="New"</formula>
    </cfRule>
    <cfRule type="expression" priority="713" dxfId="4">
      <formula>I66="Contacted"</formula>
    </cfRule>
    <cfRule type="expression" priority="714" dxfId="5">
      <formula>I66="Qualified"</formula>
    </cfRule>
    <cfRule type="expression" priority="715" dxfId="6">
      <formula>I66="Meeting"</formula>
    </cfRule>
    <cfRule type="expression" priority="716" dxfId="7">
      <formula>I66="Proposal Sent"</formula>
    </cfRule>
    <cfRule type="expression" priority="717" dxfId="0">
      <formula>I66="Negotiation"</formula>
    </cfRule>
    <cfRule type="expression" priority="718" dxfId="8">
      <formula>I66="Won"</formula>
    </cfRule>
    <cfRule type="expression" priority="719" dxfId="9">
      <formula>I66="Lost"</formula>
    </cfRule>
  </conditionalFormatting>
  <conditionalFormatting sqref="J66">
    <cfRule type="expression" priority="720" dxfId="0">
      <formula>AND($J66&lt;TODAY(),$J66&lt;&gt;"",$I66&lt;&gt;"Won",$I66&lt;&gt;"Lost")</formula>
    </cfRule>
  </conditionalFormatting>
  <conditionalFormatting sqref="H67">
    <cfRule type="expression" priority="721" dxfId="0">
      <formula>H67="High"</formula>
    </cfRule>
    <cfRule type="expression" priority="722" dxfId="1">
      <formula>H67="Medium"</formula>
    </cfRule>
    <cfRule type="expression" priority="723" dxfId="2">
      <formula>H67="Low"</formula>
    </cfRule>
  </conditionalFormatting>
  <conditionalFormatting sqref="I67">
    <cfRule type="expression" priority="724" dxfId="3">
      <formula>I67="New"</formula>
    </cfRule>
    <cfRule type="expression" priority="725" dxfId="4">
      <formula>I67="Contacted"</formula>
    </cfRule>
    <cfRule type="expression" priority="726" dxfId="5">
      <formula>I67="Qualified"</formula>
    </cfRule>
    <cfRule type="expression" priority="727" dxfId="6">
      <formula>I67="Meeting"</formula>
    </cfRule>
    <cfRule type="expression" priority="728" dxfId="7">
      <formula>I67="Proposal Sent"</formula>
    </cfRule>
    <cfRule type="expression" priority="729" dxfId="0">
      <formula>I67="Negotiation"</formula>
    </cfRule>
    <cfRule type="expression" priority="730" dxfId="8">
      <formula>I67="Won"</formula>
    </cfRule>
    <cfRule type="expression" priority="731" dxfId="9">
      <formula>I67="Lost"</formula>
    </cfRule>
  </conditionalFormatting>
  <conditionalFormatting sqref="J67">
    <cfRule type="expression" priority="732" dxfId="0">
      <formula>AND($J67&lt;TODAY(),$J67&lt;&gt;"",$I67&lt;&gt;"Won",$I67&lt;&gt;"Lost")</formula>
    </cfRule>
  </conditionalFormatting>
  <conditionalFormatting sqref="H68">
    <cfRule type="expression" priority="733" dxfId="0">
      <formula>H68="High"</formula>
    </cfRule>
    <cfRule type="expression" priority="734" dxfId="1">
      <formula>H68="Medium"</formula>
    </cfRule>
    <cfRule type="expression" priority="735" dxfId="2">
      <formula>H68="Low"</formula>
    </cfRule>
  </conditionalFormatting>
  <conditionalFormatting sqref="I68">
    <cfRule type="expression" priority="736" dxfId="3">
      <formula>I68="New"</formula>
    </cfRule>
    <cfRule type="expression" priority="737" dxfId="4">
      <formula>I68="Contacted"</formula>
    </cfRule>
    <cfRule type="expression" priority="738" dxfId="5">
      <formula>I68="Qualified"</formula>
    </cfRule>
    <cfRule type="expression" priority="739" dxfId="6">
      <formula>I68="Meeting"</formula>
    </cfRule>
    <cfRule type="expression" priority="740" dxfId="7">
      <formula>I68="Proposal Sent"</formula>
    </cfRule>
    <cfRule type="expression" priority="741" dxfId="0">
      <formula>I68="Negotiation"</formula>
    </cfRule>
    <cfRule type="expression" priority="742" dxfId="8">
      <formula>I68="Won"</formula>
    </cfRule>
    <cfRule type="expression" priority="743" dxfId="9">
      <formula>I68="Lost"</formula>
    </cfRule>
  </conditionalFormatting>
  <conditionalFormatting sqref="J68">
    <cfRule type="expression" priority="744" dxfId="0">
      <formula>AND($J68&lt;TODAY(),$J68&lt;&gt;"",$I68&lt;&gt;"Won",$I68&lt;&gt;"Lost")</formula>
    </cfRule>
  </conditionalFormatting>
  <conditionalFormatting sqref="H69">
    <cfRule type="expression" priority="745" dxfId="0">
      <formula>H69="High"</formula>
    </cfRule>
    <cfRule type="expression" priority="746" dxfId="1">
      <formula>H69="Medium"</formula>
    </cfRule>
    <cfRule type="expression" priority="747" dxfId="2">
      <formula>H69="Low"</formula>
    </cfRule>
  </conditionalFormatting>
  <conditionalFormatting sqref="I69">
    <cfRule type="expression" priority="748" dxfId="3">
      <formula>I69="New"</formula>
    </cfRule>
    <cfRule type="expression" priority="749" dxfId="4">
      <formula>I69="Contacted"</formula>
    </cfRule>
    <cfRule type="expression" priority="750" dxfId="5">
      <formula>I69="Qualified"</formula>
    </cfRule>
    <cfRule type="expression" priority="751" dxfId="6">
      <formula>I69="Meeting"</formula>
    </cfRule>
    <cfRule type="expression" priority="752" dxfId="7">
      <formula>I69="Proposal Sent"</formula>
    </cfRule>
    <cfRule type="expression" priority="753" dxfId="0">
      <formula>I69="Negotiation"</formula>
    </cfRule>
    <cfRule type="expression" priority="754" dxfId="8">
      <formula>I69="Won"</formula>
    </cfRule>
    <cfRule type="expression" priority="755" dxfId="9">
      <formula>I69="Lost"</formula>
    </cfRule>
  </conditionalFormatting>
  <conditionalFormatting sqref="J69">
    <cfRule type="expression" priority="756" dxfId="0">
      <formula>AND($J69&lt;TODAY(),$J69&lt;&gt;"",$I69&lt;&gt;"Won",$I69&lt;&gt;"Lost")</formula>
    </cfRule>
  </conditionalFormatting>
  <conditionalFormatting sqref="H70">
    <cfRule type="expression" priority="757" dxfId="0">
      <formula>H70="High"</formula>
    </cfRule>
    <cfRule type="expression" priority="758" dxfId="1">
      <formula>H70="Medium"</formula>
    </cfRule>
    <cfRule type="expression" priority="759" dxfId="2">
      <formula>H70="Low"</formula>
    </cfRule>
  </conditionalFormatting>
  <conditionalFormatting sqref="I70">
    <cfRule type="expression" priority="760" dxfId="3">
      <formula>I70="New"</formula>
    </cfRule>
    <cfRule type="expression" priority="761" dxfId="4">
      <formula>I70="Contacted"</formula>
    </cfRule>
    <cfRule type="expression" priority="762" dxfId="5">
      <formula>I70="Qualified"</formula>
    </cfRule>
    <cfRule type="expression" priority="763" dxfId="6">
      <formula>I70="Meeting"</formula>
    </cfRule>
    <cfRule type="expression" priority="764" dxfId="7">
      <formula>I70="Proposal Sent"</formula>
    </cfRule>
    <cfRule type="expression" priority="765" dxfId="0">
      <formula>I70="Negotiation"</formula>
    </cfRule>
    <cfRule type="expression" priority="766" dxfId="8">
      <formula>I70="Won"</formula>
    </cfRule>
    <cfRule type="expression" priority="767" dxfId="9">
      <formula>I70="Lost"</formula>
    </cfRule>
  </conditionalFormatting>
  <conditionalFormatting sqref="J70">
    <cfRule type="expression" priority="768" dxfId="0">
      <formula>AND($J70&lt;TODAY(),$J70&lt;&gt;"",$I70&lt;&gt;"Won",$I70&lt;&gt;"Lost")</formula>
    </cfRule>
  </conditionalFormatting>
  <conditionalFormatting sqref="H71">
    <cfRule type="expression" priority="769" dxfId="0">
      <formula>H71="High"</formula>
    </cfRule>
    <cfRule type="expression" priority="770" dxfId="1">
      <formula>H71="Medium"</formula>
    </cfRule>
    <cfRule type="expression" priority="771" dxfId="2">
      <formula>H71="Low"</formula>
    </cfRule>
  </conditionalFormatting>
  <conditionalFormatting sqref="I71">
    <cfRule type="expression" priority="772" dxfId="3">
      <formula>I71="New"</formula>
    </cfRule>
    <cfRule type="expression" priority="773" dxfId="4">
      <formula>I71="Contacted"</formula>
    </cfRule>
    <cfRule type="expression" priority="774" dxfId="5">
      <formula>I71="Qualified"</formula>
    </cfRule>
    <cfRule type="expression" priority="775" dxfId="6">
      <formula>I71="Meeting"</formula>
    </cfRule>
    <cfRule type="expression" priority="776" dxfId="7">
      <formula>I71="Proposal Sent"</formula>
    </cfRule>
    <cfRule type="expression" priority="777" dxfId="0">
      <formula>I71="Negotiation"</formula>
    </cfRule>
    <cfRule type="expression" priority="778" dxfId="8">
      <formula>I71="Won"</formula>
    </cfRule>
    <cfRule type="expression" priority="779" dxfId="9">
      <formula>I71="Lost"</formula>
    </cfRule>
  </conditionalFormatting>
  <conditionalFormatting sqref="J71">
    <cfRule type="expression" priority="780" dxfId="0">
      <formula>AND($J71&lt;TODAY(),$J71&lt;&gt;"",$I71&lt;&gt;"Won",$I71&lt;&gt;"Lost")</formula>
    </cfRule>
  </conditionalFormatting>
  <conditionalFormatting sqref="H72">
    <cfRule type="expression" priority="781" dxfId="0">
      <formula>H72="High"</formula>
    </cfRule>
    <cfRule type="expression" priority="782" dxfId="1">
      <formula>H72="Medium"</formula>
    </cfRule>
    <cfRule type="expression" priority="783" dxfId="2">
      <formula>H72="Low"</formula>
    </cfRule>
  </conditionalFormatting>
  <conditionalFormatting sqref="I72">
    <cfRule type="expression" priority="784" dxfId="3">
      <formula>I72="New"</formula>
    </cfRule>
    <cfRule type="expression" priority="785" dxfId="4">
      <formula>I72="Contacted"</formula>
    </cfRule>
    <cfRule type="expression" priority="786" dxfId="5">
      <formula>I72="Qualified"</formula>
    </cfRule>
    <cfRule type="expression" priority="787" dxfId="6">
      <formula>I72="Meeting"</formula>
    </cfRule>
    <cfRule type="expression" priority="788" dxfId="7">
      <formula>I72="Proposal Sent"</formula>
    </cfRule>
    <cfRule type="expression" priority="789" dxfId="0">
      <formula>I72="Negotiation"</formula>
    </cfRule>
    <cfRule type="expression" priority="790" dxfId="8">
      <formula>I72="Won"</formula>
    </cfRule>
    <cfRule type="expression" priority="791" dxfId="9">
      <formula>I72="Lost"</formula>
    </cfRule>
  </conditionalFormatting>
  <conditionalFormatting sqref="J72">
    <cfRule type="expression" priority="792" dxfId="0">
      <formula>AND($J72&lt;TODAY(),$J72&lt;&gt;"",$I72&lt;&gt;"Won",$I72&lt;&gt;"Lost")</formula>
    </cfRule>
  </conditionalFormatting>
  <conditionalFormatting sqref="H73">
    <cfRule type="expression" priority="793" dxfId="0">
      <formula>H73="High"</formula>
    </cfRule>
    <cfRule type="expression" priority="794" dxfId="1">
      <formula>H73="Medium"</formula>
    </cfRule>
    <cfRule type="expression" priority="795" dxfId="2">
      <formula>H73="Low"</formula>
    </cfRule>
  </conditionalFormatting>
  <conditionalFormatting sqref="I73">
    <cfRule type="expression" priority="796" dxfId="3">
      <formula>I73="New"</formula>
    </cfRule>
    <cfRule type="expression" priority="797" dxfId="4">
      <formula>I73="Contacted"</formula>
    </cfRule>
    <cfRule type="expression" priority="798" dxfId="5">
      <formula>I73="Qualified"</formula>
    </cfRule>
    <cfRule type="expression" priority="799" dxfId="6">
      <formula>I73="Meeting"</formula>
    </cfRule>
    <cfRule type="expression" priority="800" dxfId="7">
      <formula>I73="Proposal Sent"</formula>
    </cfRule>
    <cfRule type="expression" priority="801" dxfId="0">
      <formula>I73="Negotiation"</formula>
    </cfRule>
    <cfRule type="expression" priority="802" dxfId="8">
      <formula>I73="Won"</formula>
    </cfRule>
    <cfRule type="expression" priority="803" dxfId="9">
      <formula>I73="Lost"</formula>
    </cfRule>
  </conditionalFormatting>
  <conditionalFormatting sqref="J73">
    <cfRule type="expression" priority="804" dxfId="0">
      <formula>AND($J73&lt;TODAY(),$J73&lt;&gt;"",$I73&lt;&gt;"Won",$I73&lt;&gt;"Lost")</formula>
    </cfRule>
  </conditionalFormatting>
  <conditionalFormatting sqref="H74">
    <cfRule type="expression" priority="805" dxfId="0">
      <formula>H74="High"</formula>
    </cfRule>
    <cfRule type="expression" priority="806" dxfId="1">
      <formula>H74="Medium"</formula>
    </cfRule>
    <cfRule type="expression" priority="807" dxfId="2">
      <formula>H74="Low"</formula>
    </cfRule>
  </conditionalFormatting>
  <conditionalFormatting sqref="I74">
    <cfRule type="expression" priority="808" dxfId="3">
      <formula>I74="New"</formula>
    </cfRule>
    <cfRule type="expression" priority="809" dxfId="4">
      <formula>I74="Contacted"</formula>
    </cfRule>
    <cfRule type="expression" priority="810" dxfId="5">
      <formula>I74="Qualified"</formula>
    </cfRule>
    <cfRule type="expression" priority="811" dxfId="6">
      <formula>I74="Meeting"</formula>
    </cfRule>
    <cfRule type="expression" priority="812" dxfId="7">
      <formula>I74="Proposal Sent"</formula>
    </cfRule>
    <cfRule type="expression" priority="813" dxfId="0">
      <formula>I74="Negotiation"</formula>
    </cfRule>
    <cfRule type="expression" priority="814" dxfId="8">
      <formula>I74="Won"</formula>
    </cfRule>
    <cfRule type="expression" priority="815" dxfId="9">
      <formula>I74="Lost"</formula>
    </cfRule>
  </conditionalFormatting>
  <conditionalFormatting sqref="J74">
    <cfRule type="expression" priority="816" dxfId="0">
      <formula>AND($J74&lt;TODAY(),$J74&lt;&gt;"",$I74&lt;&gt;"Won",$I74&lt;&gt;"Lost")</formula>
    </cfRule>
  </conditionalFormatting>
  <conditionalFormatting sqref="H75">
    <cfRule type="expression" priority="817" dxfId="0">
      <formula>H75="High"</formula>
    </cfRule>
    <cfRule type="expression" priority="818" dxfId="1">
      <formula>H75="Medium"</formula>
    </cfRule>
    <cfRule type="expression" priority="819" dxfId="2">
      <formula>H75="Low"</formula>
    </cfRule>
  </conditionalFormatting>
  <conditionalFormatting sqref="I75">
    <cfRule type="expression" priority="820" dxfId="3">
      <formula>I75="New"</formula>
    </cfRule>
    <cfRule type="expression" priority="821" dxfId="4">
      <formula>I75="Contacted"</formula>
    </cfRule>
    <cfRule type="expression" priority="822" dxfId="5">
      <formula>I75="Qualified"</formula>
    </cfRule>
    <cfRule type="expression" priority="823" dxfId="6">
      <formula>I75="Meeting"</formula>
    </cfRule>
    <cfRule type="expression" priority="824" dxfId="7">
      <formula>I75="Proposal Sent"</formula>
    </cfRule>
    <cfRule type="expression" priority="825" dxfId="0">
      <formula>I75="Negotiation"</formula>
    </cfRule>
    <cfRule type="expression" priority="826" dxfId="8">
      <formula>I75="Won"</formula>
    </cfRule>
    <cfRule type="expression" priority="827" dxfId="9">
      <formula>I75="Lost"</formula>
    </cfRule>
  </conditionalFormatting>
  <conditionalFormatting sqref="J75">
    <cfRule type="expression" priority="828" dxfId="0">
      <formula>AND($J75&lt;TODAY(),$J75&lt;&gt;"",$I75&lt;&gt;"Won",$I75&lt;&gt;"Lost")</formula>
    </cfRule>
  </conditionalFormatting>
  <conditionalFormatting sqref="H76">
    <cfRule type="expression" priority="829" dxfId="0">
      <formula>H76="High"</formula>
    </cfRule>
    <cfRule type="expression" priority="830" dxfId="1">
      <formula>H76="Medium"</formula>
    </cfRule>
    <cfRule type="expression" priority="831" dxfId="2">
      <formula>H76="Low"</formula>
    </cfRule>
  </conditionalFormatting>
  <conditionalFormatting sqref="I76">
    <cfRule type="expression" priority="832" dxfId="3">
      <formula>I76="New"</formula>
    </cfRule>
    <cfRule type="expression" priority="833" dxfId="4">
      <formula>I76="Contacted"</formula>
    </cfRule>
    <cfRule type="expression" priority="834" dxfId="5">
      <formula>I76="Qualified"</formula>
    </cfRule>
    <cfRule type="expression" priority="835" dxfId="6">
      <formula>I76="Meeting"</formula>
    </cfRule>
    <cfRule type="expression" priority="836" dxfId="7">
      <formula>I76="Proposal Sent"</formula>
    </cfRule>
    <cfRule type="expression" priority="837" dxfId="0">
      <formula>I76="Negotiation"</formula>
    </cfRule>
    <cfRule type="expression" priority="838" dxfId="8">
      <formula>I76="Won"</formula>
    </cfRule>
    <cfRule type="expression" priority="839" dxfId="9">
      <formula>I76="Lost"</formula>
    </cfRule>
  </conditionalFormatting>
  <conditionalFormatting sqref="J76">
    <cfRule type="expression" priority="840" dxfId="0">
      <formula>AND($J76&lt;TODAY(),$J76&lt;&gt;"",$I76&lt;&gt;"Won",$I76&lt;&gt;"Lost")</formula>
    </cfRule>
  </conditionalFormatting>
  <conditionalFormatting sqref="H77">
    <cfRule type="expression" priority="841" dxfId="0">
      <formula>H77="High"</formula>
    </cfRule>
    <cfRule type="expression" priority="842" dxfId="1">
      <formula>H77="Medium"</formula>
    </cfRule>
    <cfRule type="expression" priority="843" dxfId="2">
      <formula>H77="Low"</formula>
    </cfRule>
  </conditionalFormatting>
  <conditionalFormatting sqref="I77">
    <cfRule type="expression" priority="844" dxfId="3">
      <formula>I77="New"</formula>
    </cfRule>
    <cfRule type="expression" priority="845" dxfId="4">
      <formula>I77="Contacted"</formula>
    </cfRule>
    <cfRule type="expression" priority="846" dxfId="5">
      <formula>I77="Qualified"</formula>
    </cfRule>
    <cfRule type="expression" priority="847" dxfId="6">
      <formula>I77="Meeting"</formula>
    </cfRule>
    <cfRule type="expression" priority="848" dxfId="7">
      <formula>I77="Proposal Sent"</formula>
    </cfRule>
    <cfRule type="expression" priority="849" dxfId="0">
      <formula>I77="Negotiation"</formula>
    </cfRule>
    <cfRule type="expression" priority="850" dxfId="8">
      <formula>I77="Won"</formula>
    </cfRule>
    <cfRule type="expression" priority="851" dxfId="9">
      <formula>I77="Lost"</formula>
    </cfRule>
  </conditionalFormatting>
  <conditionalFormatting sqref="J77">
    <cfRule type="expression" priority="852" dxfId="0">
      <formula>AND($J77&lt;TODAY(),$J77&lt;&gt;"",$I77&lt;&gt;"Won",$I77&lt;&gt;"Lost")</formula>
    </cfRule>
  </conditionalFormatting>
  <conditionalFormatting sqref="H78">
    <cfRule type="expression" priority="853" dxfId="0">
      <formula>H78="High"</formula>
    </cfRule>
    <cfRule type="expression" priority="854" dxfId="1">
      <formula>H78="Medium"</formula>
    </cfRule>
    <cfRule type="expression" priority="855" dxfId="2">
      <formula>H78="Low"</formula>
    </cfRule>
  </conditionalFormatting>
  <conditionalFormatting sqref="I78">
    <cfRule type="expression" priority="856" dxfId="3">
      <formula>I78="New"</formula>
    </cfRule>
    <cfRule type="expression" priority="857" dxfId="4">
      <formula>I78="Contacted"</formula>
    </cfRule>
    <cfRule type="expression" priority="858" dxfId="5">
      <formula>I78="Qualified"</formula>
    </cfRule>
    <cfRule type="expression" priority="859" dxfId="6">
      <formula>I78="Meeting"</formula>
    </cfRule>
    <cfRule type="expression" priority="860" dxfId="7">
      <formula>I78="Proposal Sent"</formula>
    </cfRule>
    <cfRule type="expression" priority="861" dxfId="0">
      <formula>I78="Negotiation"</formula>
    </cfRule>
    <cfRule type="expression" priority="862" dxfId="8">
      <formula>I78="Won"</formula>
    </cfRule>
    <cfRule type="expression" priority="863" dxfId="9">
      <formula>I78="Lost"</formula>
    </cfRule>
  </conditionalFormatting>
  <conditionalFormatting sqref="J78">
    <cfRule type="expression" priority="864" dxfId="0">
      <formula>AND($J78&lt;TODAY(),$J78&lt;&gt;"",$I78&lt;&gt;"Won",$I78&lt;&gt;"Lost")</formula>
    </cfRule>
  </conditionalFormatting>
  <conditionalFormatting sqref="H79">
    <cfRule type="expression" priority="865" dxfId="0">
      <formula>H79="High"</formula>
    </cfRule>
    <cfRule type="expression" priority="866" dxfId="1">
      <formula>H79="Medium"</formula>
    </cfRule>
    <cfRule type="expression" priority="867" dxfId="2">
      <formula>H79="Low"</formula>
    </cfRule>
  </conditionalFormatting>
  <conditionalFormatting sqref="I79">
    <cfRule type="expression" priority="868" dxfId="3">
      <formula>I79="New"</formula>
    </cfRule>
    <cfRule type="expression" priority="869" dxfId="4">
      <formula>I79="Contacted"</formula>
    </cfRule>
    <cfRule type="expression" priority="870" dxfId="5">
      <formula>I79="Qualified"</formula>
    </cfRule>
    <cfRule type="expression" priority="871" dxfId="6">
      <formula>I79="Meeting"</formula>
    </cfRule>
    <cfRule type="expression" priority="872" dxfId="7">
      <formula>I79="Proposal Sent"</formula>
    </cfRule>
    <cfRule type="expression" priority="873" dxfId="0">
      <formula>I79="Negotiation"</formula>
    </cfRule>
    <cfRule type="expression" priority="874" dxfId="8">
      <formula>I79="Won"</formula>
    </cfRule>
    <cfRule type="expression" priority="875" dxfId="9">
      <formula>I79="Lost"</formula>
    </cfRule>
  </conditionalFormatting>
  <conditionalFormatting sqref="J79">
    <cfRule type="expression" priority="876" dxfId="0">
      <formula>AND($J79&lt;TODAY(),$J79&lt;&gt;"",$I79&lt;&gt;"Won",$I79&lt;&gt;"Lost")</formula>
    </cfRule>
  </conditionalFormatting>
  <conditionalFormatting sqref="H80">
    <cfRule type="expression" priority="877" dxfId="0">
      <formula>H80="High"</formula>
    </cfRule>
    <cfRule type="expression" priority="878" dxfId="1">
      <formula>H80="Medium"</formula>
    </cfRule>
    <cfRule type="expression" priority="879" dxfId="2">
      <formula>H80="Low"</formula>
    </cfRule>
  </conditionalFormatting>
  <conditionalFormatting sqref="I80">
    <cfRule type="expression" priority="880" dxfId="3">
      <formula>I80="New"</formula>
    </cfRule>
    <cfRule type="expression" priority="881" dxfId="4">
      <formula>I80="Contacted"</formula>
    </cfRule>
    <cfRule type="expression" priority="882" dxfId="5">
      <formula>I80="Qualified"</formula>
    </cfRule>
    <cfRule type="expression" priority="883" dxfId="6">
      <formula>I80="Meeting"</formula>
    </cfRule>
    <cfRule type="expression" priority="884" dxfId="7">
      <formula>I80="Proposal Sent"</formula>
    </cfRule>
    <cfRule type="expression" priority="885" dxfId="0">
      <formula>I80="Negotiation"</formula>
    </cfRule>
    <cfRule type="expression" priority="886" dxfId="8">
      <formula>I80="Won"</formula>
    </cfRule>
    <cfRule type="expression" priority="887" dxfId="9">
      <formula>I80="Lost"</formula>
    </cfRule>
  </conditionalFormatting>
  <conditionalFormatting sqref="J80">
    <cfRule type="expression" priority="888" dxfId="0">
      <formula>AND($J80&lt;TODAY(),$J80&lt;&gt;"",$I80&lt;&gt;"Won",$I80&lt;&gt;"Lost")</formula>
    </cfRule>
  </conditionalFormatting>
  <conditionalFormatting sqref="H81">
    <cfRule type="expression" priority="889" dxfId="0">
      <formula>H81="High"</formula>
    </cfRule>
    <cfRule type="expression" priority="890" dxfId="1">
      <formula>H81="Medium"</formula>
    </cfRule>
    <cfRule type="expression" priority="891" dxfId="2">
      <formula>H81="Low"</formula>
    </cfRule>
  </conditionalFormatting>
  <conditionalFormatting sqref="I81">
    <cfRule type="expression" priority="892" dxfId="3">
      <formula>I81="New"</formula>
    </cfRule>
    <cfRule type="expression" priority="893" dxfId="4">
      <formula>I81="Contacted"</formula>
    </cfRule>
    <cfRule type="expression" priority="894" dxfId="5">
      <formula>I81="Qualified"</formula>
    </cfRule>
    <cfRule type="expression" priority="895" dxfId="6">
      <formula>I81="Meeting"</formula>
    </cfRule>
    <cfRule type="expression" priority="896" dxfId="7">
      <formula>I81="Proposal Sent"</formula>
    </cfRule>
    <cfRule type="expression" priority="897" dxfId="0">
      <formula>I81="Negotiation"</formula>
    </cfRule>
    <cfRule type="expression" priority="898" dxfId="8">
      <formula>I81="Won"</formula>
    </cfRule>
    <cfRule type="expression" priority="899" dxfId="9">
      <formula>I81="Lost"</formula>
    </cfRule>
  </conditionalFormatting>
  <conditionalFormatting sqref="J81">
    <cfRule type="expression" priority="900" dxfId="0">
      <formula>AND($J81&lt;TODAY(),$J81&lt;&gt;"",$I81&lt;&gt;"Won",$I81&lt;&gt;"Lost")</formula>
    </cfRule>
  </conditionalFormatting>
  <conditionalFormatting sqref="H82">
    <cfRule type="expression" priority="901" dxfId="0">
      <formula>H82="High"</formula>
    </cfRule>
    <cfRule type="expression" priority="902" dxfId="1">
      <formula>H82="Medium"</formula>
    </cfRule>
    <cfRule type="expression" priority="903" dxfId="2">
      <formula>H82="Low"</formula>
    </cfRule>
  </conditionalFormatting>
  <conditionalFormatting sqref="I82">
    <cfRule type="expression" priority="904" dxfId="3">
      <formula>I82="New"</formula>
    </cfRule>
    <cfRule type="expression" priority="905" dxfId="4">
      <formula>I82="Contacted"</formula>
    </cfRule>
    <cfRule type="expression" priority="906" dxfId="5">
      <formula>I82="Qualified"</formula>
    </cfRule>
    <cfRule type="expression" priority="907" dxfId="6">
      <formula>I82="Meeting"</formula>
    </cfRule>
    <cfRule type="expression" priority="908" dxfId="7">
      <formula>I82="Proposal Sent"</formula>
    </cfRule>
    <cfRule type="expression" priority="909" dxfId="0">
      <formula>I82="Negotiation"</formula>
    </cfRule>
    <cfRule type="expression" priority="910" dxfId="8">
      <formula>I82="Won"</formula>
    </cfRule>
    <cfRule type="expression" priority="911" dxfId="9">
      <formula>I82="Lost"</formula>
    </cfRule>
  </conditionalFormatting>
  <conditionalFormatting sqref="J82">
    <cfRule type="expression" priority="912" dxfId="0">
      <formula>AND($J82&lt;TODAY(),$J82&lt;&gt;"",$I82&lt;&gt;"Won",$I82&lt;&gt;"Lost")</formula>
    </cfRule>
  </conditionalFormatting>
  <conditionalFormatting sqref="H83">
    <cfRule type="expression" priority="913" dxfId="0">
      <formula>H83="High"</formula>
    </cfRule>
    <cfRule type="expression" priority="914" dxfId="1">
      <formula>H83="Medium"</formula>
    </cfRule>
    <cfRule type="expression" priority="915" dxfId="2">
      <formula>H83="Low"</formula>
    </cfRule>
  </conditionalFormatting>
  <conditionalFormatting sqref="I83">
    <cfRule type="expression" priority="916" dxfId="3">
      <formula>I83="New"</formula>
    </cfRule>
    <cfRule type="expression" priority="917" dxfId="4">
      <formula>I83="Contacted"</formula>
    </cfRule>
    <cfRule type="expression" priority="918" dxfId="5">
      <formula>I83="Qualified"</formula>
    </cfRule>
    <cfRule type="expression" priority="919" dxfId="6">
      <formula>I83="Meeting"</formula>
    </cfRule>
    <cfRule type="expression" priority="920" dxfId="7">
      <formula>I83="Proposal Sent"</formula>
    </cfRule>
    <cfRule type="expression" priority="921" dxfId="0">
      <formula>I83="Negotiation"</formula>
    </cfRule>
    <cfRule type="expression" priority="922" dxfId="8">
      <formula>I83="Won"</formula>
    </cfRule>
    <cfRule type="expression" priority="923" dxfId="9">
      <formula>I83="Lost"</formula>
    </cfRule>
  </conditionalFormatting>
  <conditionalFormatting sqref="J83">
    <cfRule type="expression" priority="924" dxfId="0">
      <formula>AND($J83&lt;TODAY(),$J83&lt;&gt;"",$I83&lt;&gt;"Won",$I83&lt;&gt;"Lost")</formula>
    </cfRule>
  </conditionalFormatting>
  <conditionalFormatting sqref="H84">
    <cfRule type="expression" priority="925" dxfId="0">
      <formula>H84="High"</formula>
    </cfRule>
    <cfRule type="expression" priority="926" dxfId="1">
      <formula>H84="Medium"</formula>
    </cfRule>
    <cfRule type="expression" priority="927" dxfId="2">
      <formula>H84="Low"</formula>
    </cfRule>
  </conditionalFormatting>
  <conditionalFormatting sqref="I84">
    <cfRule type="expression" priority="928" dxfId="3">
      <formula>I84="New"</formula>
    </cfRule>
    <cfRule type="expression" priority="929" dxfId="4">
      <formula>I84="Contacted"</formula>
    </cfRule>
    <cfRule type="expression" priority="930" dxfId="5">
      <formula>I84="Qualified"</formula>
    </cfRule>
    <cfRule type="expression" priority="931" dxfId="6">
      <formula>I84="Meeting"</formula>
    </cfRule>
    <cfRule type="expression" priority="932" dxfId="7">
      <formula>I84="Proposal Sent"</formula>
    </cfRule>
    <cfRule type="expression" priority="933" dxfId="0">
      <formula>I84="Negotiation"</formula>
    </cfRule>
    <cfRule type="expression" priority="934" dxfId="8">
      <formula>I84="Won"</formula>
    </cfRule>
    <cfRule type="expression" priority="935" dxfId="9">
      <formula>I84="Lost"</formula>
    </cfRule>
  </conditionalFormatting>
  <conditionalFormatting sqref="J84">
    <cfRule type="expression" priority="936" dxfId="0">
      <formula>AND($J84&lt;TODAY(),$J84&lt;&gt;"",$I84&lt;&gt;"Won",$I84&lt;&gt;"Lost")</formula>
    </cfRule>
  </conditionalFormatting>
  <conditionalFormatting sqref="H85">
    <cfRule type="expression" priority="937" dxfId="0">
      <formula>H85="High"</formula>
    </cfRule>
    <cfRule type="expression" priority="938" dxfId="1">
      <formula>H85="Medium"</formula>
    </cfRule>
    <cfRule type="expression" priority="939" dxfId="2">
      <formula>H85="Low"</formula>
    </cfRule>
  </conditionalFormatting>
  <conditionalFormatting sqref="I85">
    <cfRule type="expression" priority="940" dxfId="3">
      <formula>I85="New"</formula>
    </cfRule>
    <cfRule type="expression" priority="941" dxfId="4">
      <formula>I85="Contacted"</formula>
    </cfRule>
    <cfRule type="expression" priority="942" dxfId="5">
      <formula>I85="Qualified"</formula>
    </cfRule>
    <cfRule type="expression" priority="943" dxfId="6">
      <formula>I85="Meeting"</formula>
    </cfRule>
    <cfRule type="expression" priority="944" dxfId="7">
      <formula>I85="Proposal Sent"</formula>
    </cfRule>
    <cfRule type="expression" priority="945" dxfId="0">
      <formula>I85="Negotiation"</formula>
    </cfRule>
    <cfRule type="expression" priority="946" dxfId="8">
      <formula>I85="Won"</formula>
    </cfRule>
    <cfRule type="expression" priority="947" dxfId="9">
      <formula>I85="Lost"</formula>
    </cfRule>
  </conditionalFormatting>
  <conditionalFormatting sqref="J85">
    <cfRule type="expression" priority="948" dxfId="0">
      <formula>AND($J85&lt;TODAY(),$J85&lt;&gt;"",$I85&lt;&gt;"Won",$I85&lt;&gt;"Lost")</formula>
    </cfRule>
  </conditionalFormatting>
  <conditionalFormatting sqref="H86">
    <cfRule type="expression" priority="949" dxfId="0">
      <formula>H86="High"</formula>
    </cfRule>
    <cfRule type="expression" priority="950" dxfId="1">
      <formula>H86="Medium"</formula>
    </cfRule>
    <cfRule type="expression" priority="951" dxfId="2">
      <formula>H86="Low"</formula>
    </cfRule>
  </conditionalFormatting>
  <conditionalFormatting sqref="I86">
    <cfRule type="expression" priority="952" dxfId="3">
      <formula>I86="New"</formula>
    </cfRule>
    <cfRule type="expression" priority="953" dxfId="4">
      <formula>I86="Contacted"</formula>
    </cfRule>
    <cfRule type="expression" priority="954" dxfId="5">
      <formula>I86="Qualified"</formula>
    </cfRule>
    <cfRule type="expression" priority="955" dxfId="6">
      <formula>I86="Meeting"</formula>
    </cfRule>
    <cfRule type="expression" priority="956" dxfId="7">
      <formula>I86="Proposal Sent"</formula>
    </cfRule>
    <cfRule type="expression" priority="957" dxfId="0">
      <formula>I86="Negotiation"</formula>
    </cfRule>
    <cfRule type="expression" priority="958" dxfId="8">
      <formula>I86="Won"</formula>
    </cfRule>
    <cfRule type="expression" priority="959" dxfId="9">
      <formula>I86="Lost"</formula>
    </cfRule>
  </conditionalFormatting>
  <conditionalFormatting sqref="J86">
    <cfRule type="expression" priority="960" dxfId="0">
      <formula>AND($J86&lt;TODAY(),$J86&lt;&gt;"",$I86&lt;&gt;"Won",$I86&lt;&gt;"Lost")</formula>
    </cfRule>
  </conditionalFormatting>
  <conditionalFormatting sqref="H87">
    <cfRule type="expression" priority="961" dxfId="0">
      <formula>H87="High"</formula>
    </cfRule>
    <cfRule type="expression" priority="962" dxfId="1">
      <formula>H87="Medium"</formula>
    </cfRule>
    <cfRule type="expression" priority="963" dxfId="2">
      <formula>H87="Low"</formula>
    </cfRule>
  </conditionalFormatting>
  <conditionalFormatting sqref="I87">
    <cfRule type="expression" priority="964" dxfId="3">
      <formula>I87="New"</formula>
    </cfRule>
    <cfRule type="expression" priority="965" dxfId="4">
      <formula>I87="Contacted"</formula>
    </cfRule>
    <cfRule type="expression" priority="966" dxfId="5">
      <formula>I87="Qualified"</formula>
    </cfRule>
    <cfRule type="expression" priority="967" dxfId="6">
      <formula>I87="Meeting"</formula>
    </cfRule>
    <cfRule type="expression" priority="968" dxfId="7">
      <formula>I87="Proposal Sent"</formula>
    </cfRule>
    <cfRule type="expression" priority="969" dxfId="0">
      <formula>I87="Negotiation"</formula>
    </cfRule>
    <cfRule type="expression" priority="970" dxfId="8">
      <formula>I87="Won"</formula>
    </cfRule>
    <cfRule type="expression" priority="971" dxfId="9">
      <formula>I87="Lost"</formula>
    </cfRule>
  </conditionalFormatting>
  <conditionalFormatting sqref="J87">
    <cfRule type="expression" priority="972" dxfId="0">
      <formula>AND($J87&lt;TODAY(),$J87&lt;&gt;"",$I87&lt;&gt;"Won",$I87&lt;&gt;"Lost")</formula>
    </cfRule>
  </conditionalFormatting>
  <conditionalFormatting sqref="H88">
    <cfRule type="expression" priority="973" dxfId="0">
      <formula>H88="High"</formula>
    </cfRule>
    <cfRule type="expression" priority="974" dxfId="1">
      <formula>H88="Medium"</formula>
    </cfRule>
    <cfRule type="expression" priority="975" dxfId="2">
      <formula>H88="Low"</formula>
    </cfRule>
  </conditionalFormatting>
  <conditionalFormatting sqref="I88">
    <cfRule type="expression" priority="976" dxfId="3">
      <formula>I88="New"</formula>
    </cfRule>
    <cfRule type="expression" priority="977" dxfId="4">
      <formula>I88="Contacted"</formula>
    </cfRule>
    <cfRule type="expression" priority="978" dxfId="5">
      <formula>I88="Qualified"</formula>
    </cfRule>
    <cfRule type="expression" priority="979" dxfId="6">
      <formula>I88="Meeting"</formula>
    </cfRule>
    <cfRule type="expression" priority="980" dxfId="7">
      <formula>I88="Proposal Sent"</formula>
    </cfRule>
    <cfRule type="expression" priority="981" dxfId="0">
      <formula>I88="Negotiation"</formula>
    </cfRule>
    <cfRule type="expression" priority="982" dxfId="8">
      <formula>I88="Won"</formula>
    </cfRule>
    <cfRule type="expression" priority="983" dxfId="9">
      <formula>I88="Lost"</formula>
    </cfRule>
  </conditionalFormatting>
  <conditionalFormatting sqref="J88">
    <cfRule type="expression" priority="984" dxfId="0">
      <formula>AND($J88&lt;TODAY(),$J88&lt;&gt;"",$I88&lt;&gt;"Won",$I88&lt;&gt;"Lost")</formula>
    </cfRule>
  </conditionalFormatting>
  <conditionalFormatting sqref="H89">
    <cfRule type="expression" priority="985" dxfId="0">
      <formula>H89="High"</formula>
    </cfRule>
    <cfRule type="expression" priority="986" dxfId="1">
      <formula>H89="Medium"</formula>
    </cfRule>
    <cfRule type="expression" priority="987" dxfId="2">
      <formula>H89="Low"</formula>
    </cfRule>
  </conditionalFormatting>
  <conditionalFormatting sqref="I89">
    <cfRule type="expression" priority="988" dxfId="3">
      <formula>I89="New"</formula>
    </cfRule>
    <cfRule type="expression" priority="989" dxfId="4">
      <formula>I89="Contacted"</formula>
    </cfRule>
    <cfRule type="expression" priority="990" dxfId="5">
      <formula>I89="Qualified"</formula>
    </cfRule>
    <cfRule type="expression" priority="991" dxfId="6">
      <formula>I89="Meeting"</formula>
    </cfRule>
    <cfRule type="expression" priority="992" dxfId="7">
      <formula>I89="Proposal Sent"</formula>
    </cfRule>
    <cfRule type="expression" priority="993" dxfId="0">
      <formula>I89="Negotiation"</formula>
    </cfRule>
    <cfRule type="expression" priority="994" dxfId="8">
      <formula>I89="Won"</formula>
    </cfRule>
    <cfRule type="expression" priority="995" dxfId="9">
      <formula>I89="Lost"</formula>
    </cfRule>
  </conditionalFormatting>
  <conditionalFormatting sqref="J89">
    <cfRule type="expression" priority="996" dxfId="0">
      <formula>AND($J89&lt;TODAY(),$J89&lt;&gt;"",$I89&lt;&gt;"Won",$I89&lt;&gt;"Lost")</formula>
    </cfRule>
  </conditionalFormatting>
  <conditionalFormatting sqref="H90">
    <cfRule type="expression" priority="997" dxfId="0">
      <formula>H90="High"</formula>
    </cfRule>
    <cfRule type="expression" priority="998" dxfId="1">
      <formula>H90="Medium"</formula>
    </cfRule>
    <cfRule type="expression" priority="999" dxfId="2">
      <formula>H90="Low"</formula>
    </cfRule>
  </conditionalFormatting>
  <conditionalFormatting sqref="I90">
    <cfRule type="expression" priority="1000" dxfId="3">
      <formula>I90="New"</formula>
    </cfRule>
    <cfRule type="expression" priority="1001" dxfId="4">
      <formula>I90="Contacted"</formula>
    </cfRule>
    <cfRule type="expression" priority="1002" dxfId="5">
      <formula>I90="Qualified"</formula>
    </cfRule>
    <cfRule type="expression" priority="1003" dxfId="6">
      <formula>I90="Meeting"</formula>
    </cfRule>
    <cfRule type="expression" priority="1004" dxfId="7">
      <formula>I90="Proposal Sent"</formula>
    </cfRule>
    <cfRule type="expression" priority="1005" dxfId="0">
      <formula>I90="Negotiation"</formula>
    </cfRule>
    <cfRule type="expression" priority="1006" dxfId="8">
      <formula>I90="Won"</formula>
    </cfRule>
    <cfRule type="expression" priority="1007" dxfId="9">
      <formula>I90="Lost"</formula>
    </cfRule>
  </conditionalFormatting>
  <conditionalFormatting sqref="J90">
    <cfRule type="expression" priority="1008" dxfId="0">
      <formula>AND($J90&lt;TODAY(),$J90&lt;&gt;"",$I90&lt;&gt;"Won",$I90&lt;&gt;"Lost")</formula>
    </cfRule>
  </conditionalFormatting>
  <conditionalFormatting sqref="H91">
    <cfRule type="expression" priority="1009" dxfId="0">
      <formula>H91="High"</formula>
    </cfRule>
    <cfRule type="expression" priority="1010" dxfId="1">
      <formula>H91="Medium"</formula>
    </cfRule>
    <cfRule type="expression" priority="1011" dxfId="2">
      <formula>H91="Low"</formula>
    </cfRule>
  </conditionalFormatting>
  <conditionalFormatting sqref="I91">
    <cfRule type="expression" priority="1012" dxfId="3">
      <formula>I91="New"</formula>
    </cfRule>
    <cfRule type="expression" priority="1013" dxfId="4">
      <formula>I91="Contacted"</formula>
    </cfRule>
    <cfRule type="expression" priority="1014" dxfId="5">
      <formula>I91="Qualified"</formula>
    </cfRule>
    <cfRule type="expression" priority="1015" dxfId="6">
      <formula>I91="Meeting"</formula>
    </cfRule>
    <cfRule type="expression" priority="1016" dxfId="7">
      <formula>I91="Proposal Sent"</formula>
    </cfRule>
    <cfRule type="expression" priority="1017" dxfId="0">
      <formula>I91="Negotiation"</formula>
    </cfRule>
    <cfRule type="expression" priority="1018" dxfId="8">
      <formula>I91="Won"</formula>
    </cfRule>
    <cfRule type="expression" priority="1019" dxfId="9">
      <formula>I91="Lost"</formula>
    </cfRule>
  </conditionalFormatting>
  <conditionalFormatting sqref="J91">
    <cfRule type="expression" priority="1020" dxfId="0">
      <formula>AND($J91&lt;TODAY(),$J91&lt;&gt;"",$I91&lt;&gt;"Won",$I91&lt;&gt;"Lost")</formula>
    </cfRule>
  </conditionalFormatting>
  <conditionalFormatting sqref="H92">
    <cfRule type="expression" priority="1021" dxfId="0">
      <formula>H92="High"</formula>
    </cfRule>
    <cfRule type="expression" priority="1022" dxfId="1">
      <formula>H92="Medium"</formula>
    </cfRule>
    <cfRule type="expression" priority="1023" dxfId="2">
      <formula>H92="Low"</formula>
    </cfRule>
  </conditionalFormatting>
  <conditionalFormatting sqref="I92">
    <cfRule type="expression" priority="1024" dxfId="3">
      <formula>I92="New"</formula>
    </cfRule>
    <cfRule type="expression" priority="1025" dxfId="4">
      <formula>I92="Contacted"</formula>
    </cfRule>
    <cfRule type="expression" priority="1026" dxfId="5">
      <formula>I92="Qualified"</formula>
    </cfRule>
    <cfRule type="expression" priority="1027" dxfId="6">
      <formula>I92="Meeting"</formula>
    </cfRule>
    <cfRule type="expression" priority="1028" dxfId="7">
      <formula>I92="Proposal Sent"</formula>
    </cfRule>
    <cfRule type="expression" priority="1029" dxfId="0">
      <formula>I92="Negotiation"</formula>
    </cfRule>
    <cfRule type="expression" priority="1030" dxfId="8">
      <formula>I92="Won"</formula>
    </cfRule>
    <cfRule type="expression" priority="1031" dxfId="9">
      <formula>I92="Lost"</formula>
    </cfRule>
  </conditionalFormatting>
  <conditionalFormatting sqref="J92">
    <cfRule type="expression" priority="1032" dxfId="0">
      <formula>AND($J92&lt;TODAY(),$J92&lt;&gt;"",$I92&lt;&gt;"Won",$I92&lt;&gt;"Lost")</formula>
    </cfRule>
  </conditionalFormatting>
  <conditionalFormatting sqref="H93">
    <cfRule type="expression" priority="1033" dxfId="0">
      <formula>H93="High"</formula>
    </cfRule>
    <cfRule type="expression" priority="1034" dxfId="1">
      <formula>H93="Medium"</formula>
    </cfRule>
    <cfRule type="expression" priority="1035" dxfId="2">
      <formula>H93="Low"</formula>
    </cfRule>
  </conditionalFormatting>
  <conditionalFormatting sqref="I93">
    <cfRule type="expression" priority="1036" dxfId="3">
      <formula>I93="New"</formula>
    </cfRule>
    <cfRule type="expression" priority="1037" dxfId="4">
      <formula>I93="Contacted"</formula>
    </cfRule>
    <cfRule type="expression" priority="1038" dxfId="5">
      <formula>I93="Qualified"</formula>
    </cfRule>
    <cfRule type="expression" priority="1039" dxfId="6">
      <formula>I93="Meeting"</formula>
    </cfRule>
    <cfRule type="expression" priority="1040" dxfId="7">
      <formula>I93="Proposal Sent"</formula>
    </cfRule>
    <cfRule type="expression" priority="1041" dxfId="0">
      <formula>I93="Negotiation"</formula>
    </cfRule>
    <cfRule type="expression" priority="1042" dxfId="8">
      <formula>I93="Won"</formula>
    </cfRule>
    <cfRule type="expression" priority="1043" dxfId="9">
      <formula>I93="Lost"</formula>
    </cfRule>
  </conditionalFormatting>
  <conditionalFormatting sqref="J93">
    <cfRule type="expression" priority="1044" dxfId="0">
      <formula>AND($J93&lt;TODAY(),$J93&lt;&gt;"",$I93&lt;&gt;"Won",$I93&lt;&gt;"Lost")</formula>
    </cfRule>
  </conditionalFormatting>
  <conditionalFormatting sqref="H94">
    <cfRule type="expression" priority="1045" dxfId="0">
      <formula>H94="High"</formula>
    </cfRule>
    <cfRule type="expression" priority="1046" dxfId="1">
      <formula>H94="Medium"</formula>
    </cfRule>
    <cfRule type="expression" priority="1047" dxfId="2">
      <formula>H94="Low"</formula>
    </cfRule>
  </conditionalFormatting>
  <conditionalFormatting sqref="I94">
    <cfRule type="expression" priority="1048" dxfId="3">
      <formula>I94="New"</formula>
    </cfRule>
    <cfRule type="expression" priority="1049" dxfId="4">
      <formula>I94="Contacted"</formula>
    </cfRule>
    <cfRule type="expression" priority="1050" dxfId="5">
      <formula>I94="Qualified"</formula>
    </cfRule>
    <cfRule type="expression" priority="1051" dxfId="6">
      <formula>I94="Meeting"</formula>
    </cfRule>
    <cfRule type="expression" priority="1052" dxfId="7">
      <formula>I94="Proposal Sent"</formula>
    </cfRule>
    <cfRule type="expression" priority="1053" dxfId="0">
      <formula>I94="Negotiation"</formula>
    </cfRule>
    <cfRule type="expression" priority="1054" dxfId="8">
      <formula>I94="Won"</formula>
    </cfRule>
    <cfRule type="expression" priority="1055" dxfId="9">
      <formula>I94="Lost"</formula>
    </cfRule>
  </conditionalFormatting>
  <conditionalFormatting sqref="J94">
    <cfRule type="expression" priority="1056" dxfId="0">
      <formula>AND($J94&lt;TODAY(),$J94&lt;&gt;"",$I94&lt;&gt;"Won",$I94&lt;&gt;"Lost")</formula>
    </cfRule>
  </conditionalFormatting>
  <conditionalFormatting sqref="H95">
    <cfRule type="expression" priority="1057" dxfId="0">
      <formula>H95="High"</formula>
    </cfRule>
    <cfRule type="expression" priority="1058" dxfId="1">
      <formula>H95="Medium"</formula>
    </cfRule>
    <cfRule type="expression" priority="1059" dxfId="2">
      <formula>H95="Low"</formula>
    </cfRule>
  </conditionalFormatting>
  <conditionalFormatting sqref="I95">
    <cfRule type="expression" priority="1060" dxfId="3">
      <formula>I95="New"</formula>
    </cfRule>
    <cfRule type="expression" priority="1061" dxfId="4">
      <formula>I95="Contacted"</formula>
    </cfRule>
    <cfRule type="expression" priority="1062" dxfId="5">
      <formula>I95="Qualified"</formula>
    </cfRule>
    <cfRule type="expression" priority="1063" dxfId="6">
      <formula>I95="Meeting"</formula>
    </cfRule>
    <cfRule type="expression" priority="1064" dxfId="7">
      <formula>I95="Proposal Sent"</formula>
    </cfRule>
    <cfRule type="expression" priority="1065" dxfId="0">
      <formula>I95="Negotiation"</formula>
    </cfRule>
    <cfRule type="expression" priority="1066" dxfId="8">
      <formula>I95="Won"</formula>
    </cfRule>
    <cfRule type="expression" priority="1067" dxfId="9">
      <formula>I95="Lost"</formula>
    </cfRule>
  </conditionalFormatting>
  <conditionalFormatting sqref="J95">
    <cfRule type="expression" priority="1068" dxfId="0">
      <formula>AND($J95&lt;TODAY(),$J95&lt;&gt;"",$I95&lt;&gt;"Won",$I95&lt;&gt;"Lost")</formula>
    </cfRule>
  </conditionalFormatting>
  <conditionalFormatting sqref="H96">
    <cfRule type="expression" priority="1069" dxfId="0">
      <formula>H96="High"</formula>
    </cfRule>
    <cfRule type="expression" priority="1070" dxfId="1">
      <formula>H96="Medium"</formula>
    </cfRule>
    <cfRule type="expression" priority="1071" dxfId="2">
      <formula>H96="Low"</formula>
    </cfRule>
  </conditionalFormatting>
  <conditionalFormatting sqref="I96">
    <cfRule type="expression" priority="1072" dxfId="3">
      <formula>I96="New"</formula>
    </cfRule>
    <cfRule type="expression" priority="1073" dxfId="4">
      <formula>I96="Contacted"</formula>
    </cfRule>
    <cfRule type="expression" priority="1074" dxfId="5">
      <formula>I96="Qualified"</formula>
    </cfRule>
    <cfRule type="expression" priority="1075" dxfId="6">
      <formula>I96="Meeting"</formula>
    </cfRule>
    <cfRule type="expression" priority="1076" dxfId="7">
      <formula>I96="Proposal Sent"</formula>
    </cfRule>
    <cfRule type="expression" priority="1077" dxfId="0">
      <formula>I96="Negotiation"</formula>
    </cfRule>
    <cfRule type="expression" priority="1078" dxfId="8">
      <formula>I96="Won"</formula>
    </cfRule>
    <cfRule type="expression" priority="1079" dxfId="9">
      <formula>I96="Lost"</formula>
    </cfRule>
  </conditionalFormatting>
  <conditionalFormatting sqref="J96">
    <cfRule type="expression" priority="1080" dxfId="0">
      <formula>AND($J96&lt;TODAY(),$J96&lt;&gt;"",$I96&lt;&gt;"Won",$I96&lt;&gt;"Lost")</formula>
    </cfRule>
  </conditionalFormatting>
  <conditionalFormatting sqref="H97">
    <cfRule type="expression" priority="1081" dxfId="0">
      <formula>H97="High"</formula>
    </cfRule>
    <cfRule type="expression" priority="1082" dxfId="1">
      <formula>H97="Medium"</formula>
    </cfRule>
    <cfRule type="expression" priority="1083" dxfId="2">
      <formula>H97="Low"</formula>
    </cfRule>
  </conditionalFormatting>
  <conditionalFormatting sqref="I97">
    <cfRule type="expression" priority="1084" dxfId="3">
      <formula>I97="New"</formula>
    </cfRule>
    <cfRule type="expression" priority="1085" dxfId="4">
      <formula>I97="Contacted"</formula>
    </cfRule>
    <cfRule type="expression" priority="1086" dxfId="5">
      <formula>I97="Qualified"</formula>
    </cfRule>
    <cfRule type="expression" priority="1087" dxfId="6">
      <formula>I97="Meeting"</formula>
    </cfRule>
    <cfRule type="expression" priority="1088" dxfId="7">
      <formula>I97="Proposal Sent"</formula>
    </cfRule>
    <cfRule type="expression" priority="1089" dxfId="0">
      <formula>I97="Negotiation"</formula>
    </cfRule>
    <cfRule type="expression" priority="1090" dxfId="8">
      <formula>I97="Won"</formula>
    </cfRule>
    <cfRule type="expression" priority="1091" dxfId="9">
      <formula>I97="Lost"</formula>
    </cfRule>
  </conditionalFormatting>
  <conditionalFormatting sqref="J97">
    <cfRule type="expression" priority="1092" dxfId="0">
      <formula>AND($J97&lt;TODAY(),$J97&lt;&gt;"",$I97&lt;&gt;"Won",$I97&lt;&gt;"Lost")</formula>
    </cfRule>
  </conditionalFormatting>
  <conditionalFormatting sqref="H98">
    <cfRule type="expression" priority="1093" dxfId="0">
      <formula>H98="High"</formula>
    </cfRule>
    <cfRule type="expression" priority="1094" dxfId="1">
      <formula>H98="Medium"</formula>
    </cfRule>
    <cfRule type="expression" priority="1095" dxfId="2">
      <formula>H98="Low"</formula>
    </cfRule>
  </conditionalFormatting>
  <conditionalFormatting sqref="I98">
    <cfRule type="expression" priority="1096" dxfId="3">
      <formula>I98="New"</formula>
    </cfRule>
    <cfRule type="expression" priority="1097" dxfId="4">
      <formula>I98="Contacted"</formula>
    </cfRule>
    <cfRule type="expression" priority="1098" dxfId="5">
      <formula>I98="Qualified"</formula>
    </cfRule>
    <cfRule type="expression" priority="1099" dxfId="6">
      <formula>I98="Meeting"</formula>
    </cfRule>
    <cfRule type="expression" priority="1100" dxfId="7">
      <formula>I98="Proposal Sent"</formula>
    </cfRule>
    <cfRule type="expression" priority="1101" dxfId="0">
      <formula>I98="Negotiation"</formula>
    </cfRule>
    <cfRule type="expression" priority="1102" dxfId="8">
      <formula>I98="Won"</formula>
    </cfRule>
    <cfRule type="expression" priority="1103" dxfId="9">
      <formula>I98="Lost"</formula>
    </cfRule>
  </conditionalFormatting>
  <conditionalFormatting sqref="J98">
    <cfRule type="expression" priority="1104" dxfId="0">
      <formula>AND($J98&lt;TODAY(),$J98&lt;&gt;"",$I98&lt;&gt;"Won",$I98&lt;&gt;"Lost")</formula>
    </cfRule>
  </conditionalFormatting>
  <conditionalFormatting sqref="H99">
    <cfRule type="expression" priority="1105" dxfId="0">
      <formula>H99="High"</formula>
    </cfRule>
    <cfRule type="expression" priority="1106" dxfId="1">
      <formula>H99="Medium"</formula>
    </cfRule>
    <cfRule type="expression" priority="1107" dxfId="2">
      <formula>H99="Low"</formula>
    </cfRule>
  </conditionalFormatting>
  <conditionalFormatting sqref="I99">
    <cfRule type="expression" priority="1108" dxfId="3">
      <formula>I99="New"</formula>
    </cfRule>
    <cfRule type="expression" priority="1109" dxfId="4">
      <formula>I99="Contacted"</formula>
    </cfRule>
    <cfRule type="expression" priority="1110" dxfId="5">
      <formula>I99="Qualified"</formula>
    </cfRule>
    <cfRule type="expression" priority="1111" dxfId="6">
      <formula>I99="Meeting"</formula>
    </cfRule>
    <cfRule type="expression" priority="1112" dxfId="7">
      <formula>I99="Proposal Sent"</formula>
    </cfRule>
    <cfRule type="expression" priority="1113" dxfId="0">
      <formula>I99="Negotiation"</formula>
    </cfRule>
    <cfRule type="expression" priority="1114" dxfId="8">
      <formula>I99="Won"</formula>
    </cfRule>
    <cfRule type="expression" priority="1115" dxfId="9">
      <formula>I99="Lost"</formula>
    </cfRule>
  </conditionalFormatting>
  <conditionalFormatting sqref="J99">
    <cfRule type="expression" priority="1116" dxfId="0">
      <formula>AND($J99&lt;TODAY(),$J99&lt;&gt;"",$I99&lt;&gt;"Won",$I99&lt;&gt;"Lost")</formula>
    </cfRule>
  </conditionalFormatting>
  <conditionalFormatting sqref="H100">
    <cfRule type="expression" priority="1117" dxfId="0">
      <formula>H100="High"</formula>
    </cfRule>
    <cfRule type="expression" priority="1118" dxfId="1">
      <formula>H100="Medium"</formula>
    </cfRule>
    <cfRule type="expression" priority="1119" dxfId="2">
      <formula>H100="Low"</formula>
    </cfRule>
  </conditionalFormatting>
  <conditionalFormatting sqref="I100">
    <cfRule type="expression" priority="1120" dxfId="3">
      <formula>I100="New"</formula>
    </cfRule>
    <cfRule type="expression" priority="1121" dxfId="4">
      <formula>I100="Contacted"</formula>
    </cfRule>
    <cfRule type="expression" priority="1122" dxfId="5">
      <formula>I100="Qualified"</formula>
    </cfRule>
    <cfRule type="expression" priority="1123" dxfId="6">
      <formula>I100="Meeting"</formula>
    </cfRule>
    <cfRule type="expression" priority="1124" dxfId="7">
      <formula>I100="Proposal Sent"</formula>
    </cfRule>
    <cfRule type="expression" priority="1125" dxfId="0">
      <formula>I100="Negotiation"</formula>
    </cfRule>
    <cfRule type="expression" priority="1126" dxfId="8">
      <formula>I100="Won"</formula>
    </cfRule>
    <cfRule type="expression" priority="1127" dxfId="9">
      <formula>I100="Lost"</formula>
    </cfRule>
  </conditionalFormatting>
  <conditionalFormatting sqref="J100">
    <cfRule type="expression" priority="1128" dxfId="0">
      <formula>AND($J100&lt;TODAY(),$J100&lt;&gt;"",$I100&lt;&gt;"Won",$I100&lt;&gt;"Lost")</formula>
    </cfRule>
  </conditionalFormatting>
  <dataValidations count="5">
    <dataValidation sqref="G7:G100" showDropDown="0" showInputMessage="0" showErrorMessage="0" allowBlank="1" type="list">
      <formula1>"LinkedIn,Referral,Website,Cold Email,Cold Call,Trade Show,Networking,Instagram"</formula1>
    </dataValidation>
    <dataValidation sqref="H7:H100" showDropDown="0" showInputMessage="0" showErrorMessage="0" allowBlank="1" type="list">
      <formula1>"High,Medium,Low"</formula1>
    </dataValidation>
    <dataValidation sqref="I7:I100" showDropDown="0" showInputMessage="0" showErrorMessage="0" allowBlank="1" type="list">
      <formula1>"New,Contacted,Qualified,Meeting,Proposal Sent,Negotiation,Won,Lost"</formula1>
    </dataValidation>
    <dataValidation sqref="M7:M100" showDropDown="0" showInputMessage="0" showErrorMessage="0" allowBlank="1" type="list">
      <formula1>"Call,Email,Meeting,Demo,Proposal,Research"</formula1>
    </dataValidation>
    <dataValidation sqref="N7:N100" showDropDown="0" showInputMessage="0" showErrorMessage="0" allowBlank="1" type="list">
      <formula1>"Emma Reed,Noah Blake,Olivia Stone,Daniel Ross"</formula1>
    </dataValidation>
  </dataValidations>
  <pageMargins left="0.75" right="0.75" top="1" bottom="1" header="0.5" footer="0.5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2026-04-01T15:31:26Z</dcterms:created>
  <dcterms:modified xmlns:dcterms="http://purl.org/dc/terms/" xmlns:xsi="http://www.w3.org/2001/XMLSchema-instance" xsi:type="dcterms:W3CDTF">2026-04-01T15:31:27Z</dcterms:modified>
</cp:coreProperties>
</file>