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vml" ContentType="application/vnd.openxmlformats-officedocument.vmlDrawi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ersons/person.xml" ContentType="application/vnd.ms-excel.person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43c8db077a0489e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Fiche_test" sheetId="1" r:id="R7661d85309d44bfa"/>
    <x:sheet xmlns:r="http://schemas.openxmlformats.org/officeDocument/2006/relationships" name="Parametres" sheetId="2" r:id="Rd903d17c10da4542"/>
    <x:sheet xmlns:r="http://schemas.openxmlformats.org/officeDocument/2006/relationships" name="Mode_emploi" sheetId="3" r:id="Re02bb206e03a4da4"/>
    <x:sheet xmlns:r="http://schemas.openxmlformats.org/officeDocument/2006/relationships" name="Rapport" sheetId="4" r:id="R889d680d24964acc"/>
    <x:sheet xmlns:r="http://schemas.openxmlformats.org/officeDocument/2006/relationships" name="Historique" sheetId="5" r:id="Rd3fc5475e63948fd"/>
  </x:sheets>
  <x:definedNames>
    <x:definedName name="_xlnm.Print_Titles" localSheetId="0">'Fiche_test'!$1:$14</x:definedName>
    <x:definedName name="_xlnm.Print_Titles" localSheetId="3">'Rapport'!$1:$8</x:definedName>
  </x:definedNames>
</x:workbook>
</file>

<file path=xl/comments1.xml><?xml version="1.0" encoding="utf-8"?>
<x:comments xmlns:x="http://schemas.openxmlformats.org/spreadsheetml/2006/main">
  <x:authors>
    <x:author>OpenAI</x:author>
  </x:authors>
  <x:commentList>
    <x:comment ref="A1" authorId="0">
      <x:text>
        <x:r>
          <x:t>Modèle inspiré des bonnes pratiques de maintenance et de contrôle des ponts roulants.
Source: https://lecoursgratuit.com/maintenance-des-ponts-roulants-guide-complet-fiche-maintenance/</x:t>
        </x:r>
      </x:text>
    </x:comment>
  </x:commentList>
</x:comments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164" formatCode="0.0%"/>
    <x:numFmt numFmtId="165" formatCode="dd/mm/yyyy"/>
  </x:numFmts>
  <x:fonts count="19">
    <x:font>
      <x:sz val="11"/>
      <x:color theme="1"/>
      <x:name val="Calibri"/>
      <x:family val="2"/>
      <x:scheme val="minor"/>
    </x:font>
    <x:font>
      <x:b/>
      <x:sz val="14"/>
      <x:color rgb="00FFFFFF"/>
    </x:font>
    <x:font>
      <x:b/>
      <x:color rgb="00FFFFFF"/>
    </x:font>
    <x:font>
      <x:sz val="12"/>
      <x:color theme="10"/>
      <x:name val="Calibri"/>
      <x:family val="2"/>
      <x:scheme val="minor"/>
    </x:font>
    <x:font>
      <x:b/>
      <x:sz val="16"/>
      <x:color rgb="00FFFFFF"/>
    </x:font>
    <x:font>
      <x:b/>
      <x:color rgb="00666666"/>
    </x:font>
    <x:font>
      <x:color rgb="000000FF"/>
    </x:font>
    <x:font>
      <x:b/>
      <x:color rgb="00800080"/>
    </x:font>
    <x:font>
      <x:color rgb="00000000"/>
    </x:font>
    <x:font>
      <x:b/>
      <x:sz val="12"/>
      <x:color rgb="00FFFFFF"/>
    </x:font>
    <x:font>
      <x:b/>
      <x:color rgb="00008080"/>
    </x:font>
    <x:font>
      <x:b/>
    </x:font>
    <x:font>
      <x:color rgb="00666666"/>
    </x:font>
    <x:font>
      <x:color rgb="00008000"/>
    </x:font>
    <x:font>
      <x:color rgb="00800080"/>
    </x:font>
    <x:font>
      <x:b/>
      <x:color rgb="00000000"/>
    </x:font>
    <x:font>
      <x:b/>
      <x:sz val="15"/>
      <x:color rgb="00FFFFFF"/>
    </x:font>
    <x:font/>
    <x:font>
      <x:b/>
      <x:sz val="14"/>
      <x:color rgb="00800080"/>
    </x:font>
  </x:fonts>
  <x:fills count="9">
    <x:fill>
      <x:patternFill patternType="none"/>
    </x:fill>
    <x:fill>
      <x:patternFill patternType="gray125"/>
    </x:fill>
    <x:fill>
      <x:patternFill patternType="solid">
        <x:fgColor rgb="000F3B5F"/>
      </x:patternFill>
    </x:fill>
    <x:fill>
      <x:patternFill patternType="solid">
        <x:fgColor rgb="00EAF2FF"/>
      </x:patternFill>
    </x:fill>
    <x:fill>
      <x:patternFill patternType="solid">
        <x:fgColor rgb="00EFE7FF"/>
      </x:patternFill>
    </x:fill>
    <x:fill>
      <x:patternFill patternType="solid">
        <x:fgColor rgb="00FFFFFF"/>
      </x:patternFill>
    </x:fill>
    <x:fill>
      <x:patternFill patternType="solid">
        <x:fgColor rgb="00D9F0F0"/>
      </x:patternFill>
    </x:fill>
    <x:fill>
      <x:patternFill patternType="solid">
        <x:fgColor rgb="00FFF2CC"/>
      </x:patternFill>
    </x:fill>
    <x:fill>
      <x:patternFill patternType="solid">
        <x:fgColor rgb="00F3F4F6"/>
      </x:patternFill>
    </x:fill>
  </x:fills>
  <x:borders count="12">
    <x:border>
      <x:left/>
      <x:right/>
      <x:top/>
      <x:bottom/>
      <x:diagonal/>
    </x:border>
    <x:border>
      <x:bottom style="thin">
        <x:color rgb="00D0D7DE"/>
      </x:bottom>
    </x:border>
    <x:border>
      <x:left style="thin">
        <x:color rgb="00D0D7DE"/>
      </x:left>
      <x:right style="thin">
        <x:color rgb="00D0D7DE"/>
      </x:right>
      <x:top style="thin">
        <x:color rgb="00D0D7DE"/>
      </x:top>
      <x:bottom style="thin">
        <x:color rgb="00D0D7DE"/>
      </x:bottom>
    </x:border>
    <x:border>
      <x:left/>
      <x:right/>
      <x:top style="thin">
        <x:color rgb="00D0D7DE"/>
      </x:top>
      <x:bottom/>
      <x:diagonal/>
    </x:border>
    <x:border>
      <x:left/>
      <x:right style="thin">
        <x:color rgb="00D0D7DE"/>
      </x:right>
      <x:top style="thin">
        <x:color rgb="00D0D7DE"/>
      </x:top>
      <x:bottom/>
      <x:diagonal/>
    </x:border>
    <x:border>
      <x:left/>
      <x:right/>
      <x:top style="thin">
        <x:color rgb="00D0D7DE"/>
      </x:top>
      <x:bottom style="thin">
        <x:color rgb="00D0D7DE"/>
      </x:bottom>
      <x:diagonal/>
    </x:border>
    <x:border>
      <x:left/>
      <x:right style="thin">
        <x:color rgb="00D0D7DE"/>
      </x:right>
      <x:top style="thin">
        <x:color rgb="00D0D7DE"/>
      </x:top>
      <x:bottom style="thin">
        <x:color rgb="00D0D7DE"/>
      </x:bottom>
      <x:diagonal/>
    </x:border>
    <x:border>
      <x:left style="thin">
        <x:color rgb="00D0D7DE"/>
      </x:left>
      <x:right/>
      <x:top/>
      <x:bottom/>
      <x:diagonal/>
    </x:border>
    <x:border>
      <x:left/>
      <x:right style="thin">
        <x:color rgb="00D0D7DE"/>
      </x:right>
      <x:top/>
      <x:bottom/>
      <x:diagonal/>
    </x:border>
    <x:border>
      <x:left style="thin">
        <x:color rgb="00D0D7DE"/>
      </x:left>
      <x:right/>
      <x:top/>
      <x:bottom style="thin">
        <x:color rgb="00D0D7DE"/>
      </x:bottom>
      <x:diagonal/>
    </x:border>
    <x:border>
      <x:left/>
      <x:right/>
      <x:top/>
      <x:bottom style="thin">
        <x:color rgb="00D0D7DE"/>
      </x:bottom>
      <x:diagonal/>
    </x:border>
    <x:border>
      <x:left/>
      <x:right style="thin">
        <x:color rgb="00D0D7DE"/>
      </x:right>
      <x:top/>
      <x:bottom style="thin">
        <x:color rgb="00D0D7DE"/>
      </x:bottom>
      <x:diagonal/>
    </x:border>
  </x:borders>
  <x:cellStyleXfs count="2">
    <x:xf numFmtId="0" fontId="0" fillId="0" borderId="0"/>
    <x:xf numFmtId="0" fontId="3" fillId="0" borderId="0"/>
  </x:cellStyleXfs>
  <x:cellXfs count="50">
    <x:xf numFmtId="0" fontId="0" fillId="0" borderId="0" xfId="0"/>
    <x:xf numFmtId="0" fontId="4" fillId="2" borderId="0" xfId="0" applyAlignment="1">
      <x:alignment horizontal="center" vertical="center"/>
    </x:xf>
    <x:xf numFmtId="0" fontId="9" fillId="2" borderId="0" xfId="0" applyAlignment="1">
      <x:alignment horizontal="center"/>
    </x:xf>
    <x:xf numFmtId="0" fontId="10" fillId="6" borderId="0" xfId="0"/>
    <x:xf numFmtId="0" fontId="11" fillId="5" borderId="0" xfId="0" applyAlignment="1">
      <x:alignment horizontal="center"/>
    </x:xf>
    <x:xf numFmtId="0" fontId="5" fillId="8" borderId="0" xfId="0"/>
    <x:xf numFmtId="0" fontId="11" fillId="0" borderId="0" xfId="0"/>
    <x:xf numFmtId="0" fontId="2" fillId="2" borderId="2" xfId="0" applyAlignment="1">
      <x:alignment vertical="center" wrapText="1"/>
    </x:xf>
    <x:xf numFmtId="0" fontId="6" fillId="3" borderId="2" xfId="0" applyAlignment="1">
      <x:alignment vertical="center" wrapText="1"/>
    </x:xf>
    <x:xf numFmtId="0" fontId="0" fillId="0" borderId="2" xfId="0"/>
    <x:xf numFmtId="3" fontId="6" fillId="3" borderId="2" xfId="0" applyAlignment="1">
      <x:alignment vertical="center" wrapText="1"/>
    </x:xf>
    <x:xf numFmtId="164" fontId="8" fillId="5" borderId="2" xfId="0" applyAlignment="1">
      <x:alignment vertical="center" wrapText="1"/>
    </x:xf>
    <x:xf numFmtId="164" fontId="11" fillId="5" borderId="0" xfId="0" applyAlignment="1">
      <x:alignment horizontal="center"/>
    </x:xf>
    <x:xf numFmtId="165" fontId="6" fillId="3" borderId="2" xfId="0" applyAlignment="1">
      <x:alignment vertical="center" wrapText="1"/>
    </x:xf>
    <x:xf numFmtId="0" fontId="7" fillId="4" borderId="2" xfId="0" applyAlignment="1">
      <x:alignment vertical="center" wrapText="1"/>
    </x:xf>
    <x:xf numFmtId="0" fontId="9" fillId="2" borderId="0" xfId="0"/>
    <x:xf numFmtId="0" fontId="2" fillId="2" borderId="2" xfId="0" applyAlignment="1">
      <x:alignment horizontal="center" vertical="center" wrapText="1"/>
    </x:xf>
    <x:xf numFmtId="0" fontId="12" fillId="0" borderId="2" xfId="0" applyAlignment="1">
      <x:alignment vertical="top" wrapText="1"/>
    </x:xf>
    <x:xf numFmtId="0" fontId="13" fillId="0" borderId="2" xfId="0" applyAlignment="1">
      <x:alignment vertical="top" wrapText="1"/>
    </x:xf>
    <x:xf numFmtId="0" fontId="14" fillId="0" borderId="2" xfId="0" applyAlignment="1">
      <x:alignment vertical="top" wrapText="1"/>
    </x:xf>
    <x:xf numFmtId="0" fontId="6" fillId="3" borderId="2" xfId="0" applyAlignment="1">
      <x:alignment vertical="top" wrapText="1"/>
    </x:xf>
    <x:xf numFmtId="0" fontId="15" fillId="0" borderId="2" xfId="0" applyAlignment="1">
      <x:alignment vertical="top" wrapText="1"/>
    </x:xf>
    <x:xf numFmtId="0" fontId="9" fillId="2" borderId="2" xfId="0"/>
    <x:xf numFmtId="0" fontId="2" fillId="2" borderId="2" xfId="0"/>
    <x:xf numFmtId="0" fontId="7" fillId="4" borderId="2" xfId="0"/>
    <x:xf numFmtId="0" fontId="11" fillId="7" borderId="2" xfId="0" applyAlignment="1">
      <x:alignment vertical="top"/>
    </x:xf>
    <x:xf numFmtId="0" fontId="1" fillId="2" borderId="0" xfId="0"/>
    <x:xf numFmtId="0" fontId="2" fillId="2" borderId="0" xfId="0"/>
    <x:xf numFmtId="0" fontId="3" fillId="0" borderId="0" xfId="1"/>
    <x:xf numFmtId="0" fontId="4" fillId="2" borderId="0" xfId="0" applyAlignment="1">
      <x:alignment horizontal="center"/>
    </x:xf>
    <x:xf numFmtId="0" fontId="5" fillId="0" borderId="0" xfId="0"/>
    <x:xf numFmtId="0" fontId="0" fillId="0" borderId="0" xfId="0" applyAlignment="1">
      <x:alignment vertical="top" wrapText="1"/>
    </x:xf>
    <x:xf numFmtId="0" fontId="16" fillId="2" borderId="0" xfId="0" applyAlignment="1">
      <x:alignment horizontal="center"/>
    </x:xf>
    <x:xf numFmtId="0" fontId="0" fillId="8" borderId="0" xfId="0"/>
    <x:xf numFmtId="0" fontId="17" fillId="0" borderId="0" xfId="0"/>
    <x:xf numFmtId="164" fontId="11" fillId="0" borderId="0" xfId="0"/>
    <x:xf numFmtId="0" fontId="7" fillId="4" borderId="0" xfId="0"/>
    <x:xf numFmtId="0" fontId="0" fillId="7" borderId="0" xfId="0" applyAlignment="1">
      <x:alignment wrapText="1"/>
    </x:xf>
    <x:xf numFmtId="0" fontId="18" fillId="4" borderId="0" xfId="0"/>
    <x:xf numFmtId="0" fontId="0" fillId="0" borderId="5" xfId="0"/>
    <x:xf numFmtId="0" fontId="0" fillId="0" borderId="6" xfId="0"/>
    <x:xf numFmtId="0" fontId="0" fillId="0" borderId="4" xfId="0"/>
    <x:xf numFmtId="0" fontId="0" fillId="0" borderId="3" xfId="0"/>
    <x:xf numFmtId="0" fontId="0" fillId="0" borderId="7" xfId="0"/>
    <x:xf numFmtId="0" fontId="0" fillId="0" borderId="8" xfId="0"/>
    <x:xf numFmtId="0" fontId="0" fillId="0" borderId="9" xfId="0"/>
    <x:xf numFmtId="0" fontId="0" fillId="0" borderId="11" xfId="0"/>
    <x:xf numFmtId="0" fontId="0" fillId="0" borderId="10" xfId="0"/>
    <x:xf numFmtId="3" fontId="0" fillId="8" borderId="0" xfId="0"/>
    <x:xf numFmtId="165" fontId="0" fillId="8" borderId="0" xfId="0"/>
  </x:cellXfs>
  <x:cellStyles count="2">
    <x:cellStyle name="Normal" xfId="0"/>
    <x:cellStyle name="Hyperlink" xfId="1"/>
  </x:cellStyles>
  <x:dxfs count="4">
    <x:dxf>
      <x:fill>
        <x:patternFill>
          <x:bgColor rgb="00E7F4E4"/>
        </x:patternFill>
      </x:fill>
    </x:dxf>
    <x:dxf>
      <x:fill>
        <x:patternFill>
          <x:bgColor rgb="00FFF2CC"/>
        </x:patternFill>
      </x:fill>
    </x:dxf>
    <x:dxf>
      <x:fill>
        <x:patternFill>
          <x:bgColor rgb="00FCE4D6"/>
        </x:patternFill>
      </x:fill>
    </x:dxf>
    <x:dxf>
      <x:font>
        <x:b/>
        <x:color rgb="009C0006"/>
      </x:font>
      <x:fill>
        <x:patternFill>
          <x:bgColor rgb="00FCE4D6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21bc0288264c47a5" /><Relationship Type="http://schemas.openxmlformats.org/officeDocument/2006/relationships/theme" Target="/xl/theme/theme1.xml" Id="Reca8a80c994d42da" /><Relationship Type="http://schemas.openxmlformats.org/officeDocument/2006/relationships/sharedStrings" Target="/xl/sharedStrings.xml" Id="Rf0d4cdf9de29417c" /><Relationship Type="http://schemas.openxmlformats.org/officeDocument/2006/relationships/worksheet" Target="/xl/worksheets/sheet1.xml" Id="R7661d85309d44bfa" /><Relationship Type="http://schemas.openxmlformats.org/officeDocument/2006/relationships/worksheet" Target="/xl/worksheets/sheet2.xml" Id="Rd903d17c10da4542" /><Relationship Type="http://schemas.openxmlformats.org/officeDocument/2006/relationships/worksheet" Target="/xl/worksheets/sheet3.xml" Id="Re02bb206e03a4da4" /><Relationship Type="http://schemas.openxmlformats.org/officeDocument/2006/relationships/worksheet" Target="/xl/worksheets/sheet4.xml" Id="R889d680d24964acc" /><Relationship Type="http://schemas.openxmlformats.org/officeDocument/2006/relationships/worksheet" Target="/xl/worksheets/sheet5.xml" Id="Rd3fc5475e63948fd" /><Relationship Type="http://schemas.microsoft.com/office/2017/10/relationships/person" Target="/xl/persons/person.xml" Id="R13ef6dc3efe54abf" /></Relationships>
</file>

<file path=xl/persons/person.xml><?xml version="1.0" encoding="utf-8"?>
<xltc:personList xmlns:xltc="http://schemas.microsoft.com/office/spreadsheetml/2018/threadedcomments">
  <xltc:person displayName="OpenAI" id="{C8B23639-ECD9-C48E-FB26-490448C35DF2}"/>
</xltc:personLi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comments" Target="/xl/comments1.xml" Id="R83cfa8d9316846a2" /><Relationship Type="http://schemas.openxmlformats.org/officeDocument/2006/relationships/vmlDrawing" Target="/xl/drawings/vmldrawing.vml" Id="R74c347a44a9c4b65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18" customWidth="1"/>
    <x:col min="2" max="2" width="42" customWidth="1"/>
    <x:col min="3" max="3" width="14" customWidth="1"/>
    <x:col min="4" max="4" width="12" customWidth="1"/>
    <x:col min="5" max="5" width="16" customWidth="1"/>
    <x:col min="6" max="6" width="30" customWidth="1"/>
    <x:col min="7" max="7" width="28" customWidth="1"/>
    <x:col min="8" max="8" width="18" customWidth="1"/>
    <x:col min="9" max="9" width="14" customWidth="1"/>
    <x:col min="10" max="10" width="12" customWidth="1"/>
    <x:col min="12" max="12" width="20" customWidth="1"/>
    <x:col min="13" max="13" width="12" customWidth="1"/>
    <x:col min="14" max="14" width="4" hidden="1" customWidth="1"/>
    <x:col min="15" max="15" width="4" hidden="1" customWidth="1"/>
    <x:col min="16" max="16" width="16" hidden="1" customWidth="1"/>
    <x:col min="17" max="17" width="12" hidden="1" customWidth="1"/>
  </x:cols>
  <x:sheetData>
    <x:row r="1" ht="24" customHeight="1">
      <x:c r="A1" s="1" t="inlineStr">
        <x:is>
          <x:t xml:space="preserve">FICHE DE TEST – PONT DE LEVAGE INDUSTRIEL</x:t>
        </x:is>
      </x:c>
      <x:c r="L1" s="2" t="inlineStr">
        <x:is>
          <x:t xml:space="preserve">TABLEAU DE SYNTHÈSE</x:t>
        </x:is>
      </x:c>
    </x:row>
    <x:row r="2">
      <x:c r="L2" s="3" t="inlineStr">
        <x:is>
          <x:t xml:space="preserve">Total points</x:t>
        </x:is>
      </x:c>
      <x:c r="M2" s="4">
        <x:f>Q2</x:f>
        <x:v>18</x:v>
      </x:c>
      <x:c r="P2" s="5" t="inlineStr">
        <x:is>
          <x:t xml:space="preserve">Valeur</x:t>
        </x:is>
      </x:c>
      <x:c r="Q2" s="6">
        <x:f>COUNTA(B15:B32)</x:f>
        <x:v>18</x:v>
      </x:c>
    </x:row>
    <x:row r="3">
      <x:c r="A3" s="7" t="inlineStr">
        <x:is>
          <x:t xml:space="preserve">Client / Société</x:t>
        </x:is>
      </x:c>
      <x:c r="B3" s="8" t="inlineStr">
        <x:is>
          <x:t xml:space="preserve"/>
        </x:is>
      </x:c>
      <x:c r="C3" s="39" t="n"/>
      <x:c r="D3" s="40" t="n"/>
      <x:c r="F3" s="7" t="inlineStr">
        <x:is>
          <x:t xml:space="preserve">Type de test</x:t>
        </x:is>
      </x:c>
      <x:c r="G3" s="8" t="inlineStr">
        <x:is>
          <x:t xml:space="preserve"/>
        </x:is>
      </x:c>
      <x:c r="H3" s="39" t="n"/>
      <x:c r="I3" s="39" t="n"/>
      <x:c r="J3" s="40" t="n"/>
      <x:c r="L3" s="3" t="inlineStr">
        <x:is>
          <x:t xml:space="preserve">Conformes</x:t>
        </x:is>
      </x:c>
      <x:c r="M3" s="4">
        <x:f>Q3</x:f>
        <x:v>0</x:v>
      </x:c>
      <x:c r="P3" s="5" t="inlineStr">
        <x:is>
          <x:t xml:space="preserve">Conformes</x:t>
        </x:is>
      </x:c>
      <x:c r="Q3" s="6">
        <x:f>COUNTIF(E15:E32,"Conforme")</x:f>
        <x:v>0</x:v>
      </x:c>
    </x:row>
    <x:row r="4">
      <x:c r="A4" s="7" t="inlineStr">
        <x:is>
          <x:t xml:space="preserve">Site / Atelier</x:t>
        </x:is>
      </x:c>
      <x:c r="B4" s="8" t="inlineStr">
        <x:is>
          <x:t xml:space="preserve"/>
        </x:is>
      </x:c>
      <x:c r="C4" s="39" t="n"/>
      <x:c r="D4" s="40" t="n"/>
      <x:c r="F4" s="7" t="inlineStr">
        <x:is>
          <x:t xml:space="preserve">Essai en charge (kg)</x:t>
        </x:is>
      </x:c>
      <x:c r="G4" s="8" t="inlineStr">
        <x:is>
          <x:t xml:space="preserve"/>
        </x:is>
      </x:c>
      <x:c r="H4" s="39" t="n"/>
      <x:c r="I4" s="39" t="n"/>
      <x:c r="J4" s="40" t="n"/>
      <x:c r="L4" s="3" t="inlineStr">
        <x:is>
          <x:t xml:space="preserve">Observations</x:t>
        </x:is>
      </x:c>
      <x:c r="M4" s="4">
        <x:f>Q4</x:f>
        <x:v>0</x:v>
      </x:c>
      <x:c r="P4" s="5" t="inlineStr">
        <x:is>
          <x:t xml:space="preserve">Observations</x:t>
        </x:is>
      </x:c>
      <x:c r="Q4" s="6">
        <x:f>COUNTIF(E15:E32,"Observation")</x:f>
        <x:v>0</x:v>
      </x:c>
    </x:row>
    <x:row r="5">
      <x:c r="A5" s="7" t="inlineStr">
        <x:is>
          <x:t xml:space="preserve">Équipement / ID</x:t>
        </x:is>
      </x:c>
      <x:c r="B5" s="10" t="inlineStr">
        <x:is>
          <x:t xml:space="preserve"/>
        </x:is>
      </x:c>
      <x:c r="C5" s="39" t="n"/>
      <x:c r="D5" s="40" t="n"/>
      <x:c r="F5" s="7" t="inlineStr">
        <x:is>
          <x:t xml:space="preserve">Charge test / % CMU</x:t>
        </x:is>
      </x:c>
      <x:c r="G5" s="11">
        <x:f>IFERROR(B8/B5,0)</x:f>
        <x:v>0</x:v>
      </x:c>
      <x:c r="H5" s="39" t="n"/>
      <x:c r="I5" s="39" t="n"/>
      <x:c r="J5" s="40" t="n"/>
      <x:c r="L5" s="3" t="inlineStr">
        <x:is>
          <x:t xml:space="preserve">Non conformes</x:t>
        </x:is>
      </x:c>
      <x:c r="M5" s="4">
        <x:f>Q5</x:f>
        <x:v>0</x:v>
      </x:c>
      <x:c r="P5" s="5" t="inlineStr">
        <x:is>
          <x:t xml:space="preserve">Non conformes</x:t>
        </x:is>
      </x:c>
      <x:c r="Q5" s="6">
        <x:f>COUNTIF(E15:E32,"Non conforme")</x:f>
        <x:v>0</x:v>
      </x:c>
    </x:row>
    <x:row r="6">
      <x:c r="A6" s="7" t="inlineStr">
        <x:is>
          <x:t xml:space="preserve">Fabricant</x:t>
        </x:is>
      </x:c>
      <x:c r="B6" s="8" t="inlineStr">
        <x:is>
          <x:t xml:space="preserve"/>
        </x:is>
      </x:c>
      <x:c r="C6" s="39" t="n"/>
      <x:c r="D6" s="40" t="n"/>
      <x:c r="F6" s="7" t="inlineStr">
        <x:is>
          <x:t xml:space="preserve">Température / environnement</x:t>
        </x:is>
      </x:c>
      <x:c r="G6" s="8" t="inlineStr">
        <x:is>
          <x:t xml:space="preserve"/>
        </x:is>
      </x:c>
      <x:c r="H6" s="39" t="n"/>
      <x:c r="I6" s="39" t="n"/>
      <x:c r="J6" s="40" t="n"/>
      <x:c r="L6" s="3" t="inlineStr">
        <x:is>
          <x:t xml:space="preserve">Taux conformité</x:t>
        </x:is>
      </x:c>
      <x:c r="M6" s="12">
        <x:f>IFERROR(Q3/Q2,0)</x:f>
        <x:v>0</x:v>
      </x:c>
      <x:c r="P6" s="5" t="inlineStr">
        <x:is>
          <x:t xml:space="preserve">NC critiques</x:t>
        </x:is>
      </x:c>
      <x:c r="Q6" s="6">
        <x:f>COUNTIFS(E15:E32,"Non conforme",D15:D32,"Haute")</x:f>
        <x:v>0</x:v>
      </x:c>
    </x:row>
    <x:row r="7">
      <x:c r="A7" s="7" t="inlineStr">
        <x:is>
          <x:t xml:space="preserve">Modèle / Série</x:t>
        </x:is>
      </x:c>
      <x:c r="B7" s="8" t="inlineStr">
        <x:is>
          <x:t xml:space="preserve"/>
        </x:is>
      </x:c>
      <x:c r="C7" s="39" t="n"/>
      <x:c r="D7" s="40" t="n"/>
      <x:c r="F7" s="7" t="inlineStr">
        <x:is>
          <x:t xml:space="preserve">Vérificateur</x:t>
        </x:is>
      </x:c>
      <x:c r="G7" s="8" t="inlineStr">
        <x:is>
          <x:t xml:space="preserve"/>
        </x:is>
      </x:c>
      <x:c r="H7" s="39" t="n"/>
      <x:c r="I7" s="39" t="n"/>
      <x:c r="J7" s="40" t="n"/>
      <x:c r="L7" s="3" t="inlineStr">
        <x:is>
          <x:t xml:space="preserve">NC critiques</x:t>
        </x:is>
      </x:c>
      <x:c r="M7" s="4">
        <x:f>Q6</x:f>
        <x:v>0</x:v>
      </x:c>
    </x:row>
    <x:row r="8">
      <x:c r="A8" s="7" t="inlineStr">
        <x:is>
          <x:t xml:space="preserve">CMU (kg)</x:t>
        </x:is>
      </x:c>
      <x:c r="B8" s="10" t="inlineStr">
        <x:is>
          <x:t xml:space="preserve"/>
        </x:is>
      </x:c>
      <x:c r="C8" s="39" t="n"/>
      <x:c r="D8" s="40" t="n"/>
      <x:c r="F8" s="7" t="inlineStr">
        <x:is>
          <x:t xml:space="preserve">Date prochaine vérif.</x:t>
        </x:is>
      </x:c>
      <x:c r="G8" s="8" t="inlineStr">
        <x:is>
          <x:t xml:space="preserve"/>
        </x:is>
      </x:c>
      <x:c r="H8" s="39" t="n"/>
      <x:c r="I8" s="39" t="n"/>
      <x:c r="J8" s="40" t="n"/>
    </x:row>
    <x:row r="9">
      <x:c r="A9" s="7" t="inlineStr">
        <x:is>
          <x:t xml:space="preserve">Date du test</x:t>
        </x:is>
      </x:c>
      <x:c r="B9" s="13" t="inlineStr">
        <x:is>
          <x:t xml:space="preserve"/>
        </x:is>
      </x:c>
      <x:c r="C9" s="39" t="n"/>
      <x:c r="D9" s="40" t="n"/>
      <x:c r="F9" s="7" t="inlineStr">
        <x:is>
          <x:t xml:space="preserve">Décision finale</x:t>
        </x:is>
      </x:c>
      <x:c r="G9" s="14" t="str">
        <x:f>IF($Q$6&gt;0,"NON APTE",IF(($Q$4+$Q$5)&gt;0,"APTE avec réserves","APTE"))</x:f>
        <x:v>APTE</x:v>
      </x:c>
      <x:c r="H9" s="39" t="n"/>
      <x:c r="I9" s="39" t="n"/>
      <x:c r="J9" s="40" t="n"/>
    </x:row>
    <x:row r="10">
      <x:c r="A10" s="7" t="inlineStr">
        <x:is>
          <x:t xml:space="preserve">Testeur</x:t>
        </x:is>
      </x:c>
      <x:c r="B10" s="8" t="inlineStr">
        <x:is>
          <x:t xml:space="preserve"/>
        </x:is>
      </x:c>
      <x:c r="C10" s="39" t="n"/>
      <x:c r="D10" s="40" t="n"/>
      <x:c r="F10" s="7" t="inlineStr">
        <x:is>
          <x:t xml:space="preserve">Signature</x:t>
        </x:is>
      </x:c>
      <x:c r="G10" s="13" t="inlineStr">
        <x:is>
          <x:t xml:space="preserve"/>
        </x:is>
      </x:c>
      <x:c r="H10" s="39" t="n"/>
      <x:c r="I10" s="39" t="n"/>
      <x:c r="J10" s="40" t="n"/>
    </x:row>
    <x:row r="13">
      <x:c r="A13" s="15" t="inlineStr">
        <x:is>
          <x:t xml:space="preserve">Check-list de test / inspection</x:t>
        </x:is>
      </x:c>
    </x:row>
    <x:row r="14">
      <x:c r="A14" s="16" t="inlineStr">
        <x:is>
          <x:t xml:space="preserve">Section</x:t>
        </x:is>
      </x:c>
      <x:c r="B14" s="16" t="inlineStr">
        <x:is>
          <x:t xml:space="preserve">Point de contrôle</x:t>
        </x:is>
      </x:c>
      <x:c r="C14" s="16" t="inlineStr">
        <x:is>
          <x:t xml:space="preserve">Type test</x:t>
        </x:is>
      </x:c>
      <x:c r="D14" s="16" t="inlineStr">
        <x:is>
          <x:t xml:space="preserve">Criticité</x:t>
        </x:is>
      </x:c>
      <x:c r="E14" s="16" t="inlineStr">
        <x:is>
          <x:t xml:space="preserve">Statut</x:t>
        </x:is>
      </x:c>
      <x:c r="F14" s="16" t="inlineStr">
        <x:is>
          <x:t xml:space="preserve">Observations</x:t>
        </x:is>
      </x:c>
      <x:c r="G14" s="16" t="inlineStr">
        <x:is>
          <x:t xml:space="preserve">Action corrective</x:t>
        </x:is>
      </x:c>
      <x:c r="H14" s="16" t="inlineStr">
        <x:is>
          <x:t xml:space="preserve">Responsable</x:t>
        </x:is>
      </x:c>
      <x:c r="I14" s="16" t="inlineStr">
        <x:is>
          <x:t xml:space="preserve">Échéance</x:t>
        </x:is>
      </x:c>
      <x:c r="J14" s="16" t="inlineStr">
        <x:is>
          <x:t xml:space="preserve">Critique ?</x:t>
        </x:is>
      </x:c>
    </x:row>
    <x:row r="15" ht="34" customHeight="1">
      <x:c r="A15" s="17" t="inlineStr">
        <x:is>
          <x:t xml:space="preserve">Structure</x:t>
        </x:is>
      </x:c>
      <x:c r="B15" s="17" t="inlineStr">
        <x:is>
          <x:t xml:space="preserve">État général de la poutre, supports et soudures</x:t>
        </x:is>
      </x:c>
      <x:c r="C15" s="18" t="inlineStr">
        <x:is>
          <x:t xml:space="preserve">Visuel</x:t>
        </x:is>
      </x:c>
      <x:c r="D15" s="19" t="inlineStr">
        <x:is>
          <x:t xml:space="preserve">Haute</x:t>
        </x:is>
      </x:c>
      <x:c r="E15" s="20" t="inlineStr">
        <x:is>
          <x:t xml:space="preserve"/>
        </x:is>
      </x:c>
      <x:c r="F15" s="20" t="inlineStr">
        <x:is>
          <x:t xml:space="preserve"/>
        </x:is>
      </x:c>
      <x:c r="G15" s="20" t="inlineStr">
        <x:is>
          <x:t xml:space="preserve"/>
        </x:is>
      </x:c>
      <x:c r="H15" s="20" t="inlineStr">
        <x:is>
          <x:t xml:space="preserve"/>
        </x:is>
      </x:c>
      <x:c r="I15" s="20" t="inlineStr">
        <x:is>
          <x:t xml:space="preserve"/>
        </x:is>
      </x:c>
      <x:c r="J15" s="21">
        <x:f>IF(AND(D15="Haute",E15="Non conforme"),"Oui","")</x:f>
      </x:c>
    </x:row>
    <x:row r="16" ht="34" customHeight="1">
      <x:c r="A16" s="17" t="inlineStr">
        <x:is>
          <x:t xml:space="preserve">Rails</x:t>
        </x:is>
      </x:c>
      <x:c r="B16" s="17" t="inlineStr">
        <x:is>
          <x:t xml:space="preserve">Alignement / absence d’obstacle sur voies de roulement</x:t>
        </x:is>
      </x:c>
      <x:c r="C16" s="18" t="inlineStr">
        <x:is>
          <x:t xml:space="preserve">Visuel</x:t>
        </x:is>
      </x:c>
      <x:c r="D16" s="19" t="inlineStr">
        <x:is>
          <x:t xml:space="preserve">Haute</x:t>
        </x:is>
      </x:c>
      <x:c r="E16" s="20" t="inlineStr">
        <x:is>
          <x:t xml:space="preserve"/>
        </x:is>
      </x:c>
      <x:c r="F16" s="20" t="inlineStr">
        <x:is>
          <x:t xml:space="preserve"/>
        </x:is>
      </x:c>
      <x:c r="G16" s="20" t="inlineStr">
        <x:is>
          <x:t xml:space="preserve"/>
        </x:is>
      </x:c>
      <x:c r="H16" s="20" t="inlineStr">
        <x:is>
          <x:t xml:space="preserve"/>
        </x:is>
      </x:c>
      <x:c r="I16" s="20" t="inlineStr">
        <x:is>
          <x:t xml:space="preserve"/>
        </x:is>
      </x:c>
      <x:c r="J16" s="21">
        <x:f>IF(AND(D16="Haute",E16="Non conforme"),"Oui","")</x:f>
      </x:c>
    </x:row>
    <x:row r="17" ht="34" customHeight="1">
      <x:c r="A17" s="17" t="inlineStr">
        <x:is>
          <x:t xml:space="preserve">Translation</x:t>
        </x:is>
      </x:c>
      <x:c r="B17" s="17" t="inlineStr">
        <x:is>
          <x:t xml:space="preserve">Déplacement longitudinal fluide sans à-coups</x:t>
        </x:is>
      </x:c>
      <x:c r="C17" s="18" t="inlineStr">
        <x:is>
          <x:t xml:space="preserve">Fonctionnel</x:t>
        </x:is>
      </x:c>
      <x:c r="D17" s="19" t="inlineStr">
        <x:is>
          <x:t xml:space="preserve">Moyenne</x:t>
        </x:is>
      </x:c>
      <x:c r="E17" s="20" t="inlineStr">
        <x:is>
          <x:t xml:space="preserve"/>
        </x:is>
      </x:c>
      <x:c r="F17" s="20" t="inlineStr">
        <x:is>
          <x:t xml:space="preserve"/>
        </x:is>
      </x:c>
      <x:c r="G17" s="20" t="inlineStr">
        <x:is>
          <x:t xml:space="preserve"/>
        </x:is>
      </x:c>
      <x:c r="H17" s="20" t="inlineStr">
        <x:is>
          <x:t xml:space="preserve"/>
        </x:is>
      </x:c>
      <x:c r="I17" s="20" t="inlineStr">
        <x:is>
          <x:t xml:space="preserve"/>
        </x:is>
      </x:c>
      <x:c r="J17" s="21">
        <x:f>IF(AND(D17="Haute",E17="Non conforme"),"Oui","")</x:f>
      </x:c>
    </x:row>
    <x:row r="18" ht="34" customHeight="1">
      <x:c r="A18" s="17" t="inlineStr">
        <x:is>
          <x:t xml:space="preserve">Chariot</x:t>
        </x:is>
      </x:c>
      <x:c r="B18" s="17" t="inlineStr">
        <x:is>
          <x:t xml:space="preserve">Translation du chariot correcte</x:t>
        </x:is>
      </x:c>
      <x:c r="C18" s="18" t="inlineStr">
        <x:is>
          <x:t xml:space="preserve">Fonctionnel</x:t>
        </x:is>
      </x:c>
      <x:c r="D18" s="19" t="inlineStr">
        <x:is>
          <x:t xml:space="preserve">Moyenne</x:t>
        </x:is>
      </x:c>
      <x:c r="E18" s="20" t="inlineStr">
        <x:is>
          <x:t xml:space="preserve"/>
        </x:is>
      </x:c>
      <x:c r="F18" s="20" t="inlineStr">
        <x:is>
          <x:t xml:space="preserve"/>
        </x:is>
      </x:c>
      <x:c r="G18" s="20" t="inlineStr">
        <x:is>
          <x:t xml:space="preserve"/>
        </x:is>
      </x:c>
      <x:c r="H18" s="20" t="inlineStr">
        <x:is>
          <x:t xml:space="preserve"/>
        </x:is>
      </x:c>
      <x:c r="I18" s="20" t="inlineStr">
        <x:is>
          <x:t xml:space="preserve"/>
        </x:is>
      </x:c>
      <x:c r="J18" s="21">
        <x:f>IF(AND(D18="Haute",E18="Non conforme"),"Oui","")</x:f>
      </x:c>
    </x:row>
    <x:row r="19" ht="34" customHeight="1">
      <x:c r="A19" s="17" t="inlineStr">
        <x:is>
          <x:t xml:space="preserve">Palan</x:t>
        </x:is>
      </x:c>
      <x:c r="B19" s="17" t="inlineStr">
        <x:is>
          <x:t xml:space="preserve">Montée / descente sans bruit anormal</x:t>
        </x:is>
      </x:c>
      <x:c r="C19" s="18" t="inlineStr">
        <x:is>
          <x:t xml:space="preserve">Fonctionnel</x:t>
        </x:is>
      </x:c>
      <x:c r="D19" s="19" t="inlineStr">
        <x:is>
          <x:t xml:space="preserve">Haute</x:t>
        </x:is>
      </x:c>
      <x:c r="E19" s="20" t="inlineStr">
        <x:is>
          <x:t xml:space="preserve"/>
        </x:is>
      </x:c>
      <x:c r="F19" s="20" t="inlineStr">
        <x:is>
          <x:t xml:space="preserve"/>
        </x:is>
      </x:c>
      <x:c r="G19" s="20" t="inlineStr">
        <x:is>
          <x:t xml:space="preserve"/>
        </x:is>
      </x:c>
      <x:c r="H19" s="20" t="inlineStr">
        <x:is>
          <x:t xml:space="preserve"/>
        </x:is>
      </x:c>
      <x:c r="I19" s="20" t="inlineStr">
        <x:is>
          <x:t xml:space="preserve"/>
        </x:is>
      </x:c>
      <x:c r="J19" s="21">
        <x:f>IF(AND(D19="Haute",E19="Non conforme"),"Oui","")</x:f>
      </x:c>
    </x:row>
    <x:row r="20" ht="34" customHeight="1">
      <x:c r="A20" s="17" t="inlineStr">
        <x:is>
          <x:t xml:space="preserve">Câble / chaîne</x:t>
        </x:is>
      </x:c>
      <x:c r="B20" s="17" t="inlineStr">
        <x:is>
          <x:t xml:space="preserve">Usure, torsion, écrasement, lubrification</x:t>
        </x:is>
      </x:c>
      <x:c r="C20" s="18" t="inlineStr">
        <x:is>
          <x:t xml:space="preserve">Visuel</x:t>
        </x:is>
      </x:c>
      <x:c r="D20" s="19" t="inlineStr">
        <x:is>
          <x:t xml:space="preserve">Haute</x:t>
        </x:is>
      </x:c>
      <x:c r="E20" s="20" t="inlineStr">
        <x:is>
          <x:t xml:space="preserve"/>
        </x:is>
      </x:c>
      <x:c r="F20" s="20" t="inlineStr">
        <x:is>
          <x:t xml:space="preserve"/>
        </x:is>
      </x:c>
      <x:c r="G20" s="20" t="inlineStr">
        <x:is>
          <x:t xml:space="preserve"/>
        </x:is>
      </x:c>
      <x:c r="H20" s="20" t="inlineStr">
        <x:is>
          <x:t xml:space="preserve"/>
        </x:is>
      </x:c>
      <x:c r="I20" s="20" t="inlineStr">
        <x:is>
          <x:t xml:space="preserve"/>
        </x:is>
      </x:c>
      <x:c r="J20" s="21">
        <x:f>IF(AND(D20="Haute",E20="Non conforme"),"Oui","")</x:f>
      </x:c>
    </x:row>
    <x:row r="21" ht="34" customHeight="1">
      <x:c r="A21" s="17" t="inlineStr">
        <x:is>
          <x:t xml:space="preserve">Crochet</x:t>
        </x:is>
      </x:c>
      <x:c r="B21" s="17" t="inlineStr">
        <x:is>
          <x:t xml:space="preserve">Absence de fissure, déformation et verrouillage OK</x:t>
        </x:is>
      </x:c>
      <x:c r="C21" s="18" t="inlineStr">
        <x:is>
          <x:t xml:space="preserve">Visuel</x:t>
        </x:is>
      </x:c>
      <x:c r="D21" s="19" t="inlineStr">
        <x:is>
          <x:t xml:space="preserve">Haute</x:t>
        </x:is>
      </x:c>
      <x:c r="E21" s="20" t="inlineStr">
        <x:is>
          <x:t xml:space="preserve"/>
        </x:is>
      </x:c>
      <x:c r="F21" s="20" t="inlineStr">
        <x:is>
          <x:t xml:space="preserve"/>
        </x:is>
      </x:c>
      <x:c r="G21" s="20" t="inlineStr">
        <x:is>
          <x:t xml:space="preserve"/>
        </x:is>
      </x:c>
      <x:c r="H21" s="20" t="inlineStr">
        <x:is>
          <x:t xml:space="preserve"/>
        </x:is>
      </x:c>
      <x:c r="I21" s="20" t="inlineStr">
        <x:is>
          <x:t xml:space="preserve"/>
        </x:is>
      </x:c>
      <x:c r="J21" s="21">
        <x:f>IF(AND(D21="Haute",E21="Non conforme"),"Oui","")</x:f>
      </x:c>
    </x:row>
    <x:row r="22" ht="34" customHeight="1">
      <x:c r="A22" s="17" t="inlineStr">
        <x:is>
          <x:t xml:space="preserve">Frein</x:t>
        </x:is>
      </x:c>
      <x:c r="B22" s="17" t="inlineStr">
        <x:is>
          <x:t xml:space="preserve">Maintien de charge et arrêt contrôlé</x:t>
        </x:is>
      </x:c>
      <x:c r="C22" s="18" t="inlineStr">
        <x:is>
          <x:t xml:space="preserve">Statique</x:t>
        </x:is>
      </x:c>
      <x:c r="D22" s="19" t="inlineStr">
        <x:is>
          <x:t xml:space="preserve">Haute</x:t>
        </x:is>
      </x:c>
      <x:c r="E22" s="20" t="inlineStr">
        <x:is>
          <x:t xml:space="preserve"/>
        </x:is>
      </x:c>
      <x:c r="F22" s="20" t="inlineStr">
        <x:is>
          <x:t xml:space="preserve"/>
        </x:is>
      </x:c>
      <x:c r="G22" s="20" t="inlineStr">
        <x:is>
          <x:t xml:space="preserve"/>
        </x:is>
      </x:c>
      <x:c r="H22" s="20" t="inlineStr">
        <x:is>
          <x:t xml:space="preserve"/>
        </x:is>
      </x:c>
      <x:c r="I22" s="20" t="inlineStr">
        <x:is>
          <x:t xml:space="preserve"/>
        </x:is>
      </x:c>
      <x:c r="J22" s="21">
        <x:f>IF(AND(D22="Haute",E22="Non conforme"),"Oui","")</x:f>
      </x:c>
    </x:row>
    <x:row r="23" ht="34" customHeight="1">
      <x:c r="A23" s="17" t="inlineStr">
        <x:is>
          <x:t xml:space="preserve">Charge</x:t>
        </x:is>
      </x:c>
      <x:c r="B23" s="17" t="inlineStr">
        <x:is>
          <x:t xml:space="preserve">Essai en charge nominale / prescrite</x:t>
        </x:is>
      </x:c>
      <x:c r="C23" s="18" t="inlineStr">
        <x:is>
          <x:t xml:space="preserve">Dynamique</x:t>
        </x:is>
      </x:c>
      <x:c r="D23" s="19" t="inlineStr">
        <x:is>
          <x:t xml:space="preserve">Haute</x:t>
        </x:is>
      </x:c>
      <x:c r="E23" s="20" t="inlineStr">
        <x:is>
          <x:t xml:space="preserve"/>
        </x:is>
      </x:c>
      <x:c r="F23" s="20" t="inlineStr">
        <x:is>
          <x:t xml:space="preserve"/>
        </x:is>
      </x:c>
      <x:c r="G23" s="20" t="inlineStr">
        <x:is>
          <x:t xml:space="preserve"/>
        </x:is>
      </x:c>
      <x:c r="H23" s="20" t="inlineStr">
        <x:is>
          <x:t xml:space="preserve"/>
        </x:is>
      </x:c>
      <x:c r="I23" s="20" t="inlineStr">
        <x:is>
          <x:t xml:space="preserve"/>
        </x:is>
      </x:c>
      <x:c r="J23" s="21">
        <x:f>IF(AND(D23="Haute",E23="Non conforme"),"Oui","")</x:f>
      </x:c>
    </x:row>
    <x:row r="24" ht="34" customHeight="1">
      <x:c r="A24" s="17" t="inlineStr">
        <x:is>
          <x:t xml:space="preserve">Limiteur</x:t>
        </x:is>
      </x:c>
      <x:c r="B24" s="17" t="inlineStr">
        <x:is>
          <x:t xml:space="preserve">Protection surcharge / limiteur opérationnel</x:t>
        </x:is>
      </x:c>
      <x:c r="C24" s="18" t="inlineStr">
        <x:is>
          <x:t xml:space="preserve">Sécurité</x:t>
        </x:is>
      </x:c>
      <x:c r="D24" s="19" t="inlineStr">
        <x:is>
          <x:t xml:space="preserve">Haute</x:t>
        </x:is>
      </x:c>
      <x:c r="E24" s="20" t="inlineStr">
        <x:is>
          <x:t xml:space="preserve"/>
        </x:is>
      </x:c>
      <x:c r="F24" s="20" t="inlineStr">
        <x:is>
          <x:t xml:space="preserve"/>
        </x:is>
      </x:c>
      <x:c r="G24" s="20" t="inlineStr">
        <x:is>
          <x:t xml:space="preserve"/>
        </x:is>
      </x:c>
      <x:c r="H24" s="20" t="inlineStr">
        <x:is>
          <x:t xml:space="preserve"/>
        </x:is>
      </x:c>
      <x:c r="I24" s="20" t="inlineStr">
        <x:is>
          <x:t xml:space="preserve"/>
        </x:is>
      </x:c>
      <x:c r="J24" s="21">
        <x:f>IF(AND(D24="Haute",E24="Non conforme"),"Oui","")</x:f>
      </x:c>
    </x:row>
    <x:row r="25" ht="34" customHeight="1">
      <x:c r="A25" s="17" t="inlineStr">
        <x:is>
          <x:t xml:space="preserve">Fin de course</x:t>
        </x:is>
      </x:c>
      <x:c r="B25" s="17" t="inlineStr">
        <x:is>
          <x:t xml:space="preserve">Montée / descente / translation coupent correctement</x:t>
        </x:is>
      </x:c>
      <x:c r="C25" s="18" t="inlineStr">
        <x:is>
          <x:t xml:space="preserve">Sécurité</x:t>
        </x:is>
      </x:c>
      <x:c r="D25" s="19" t="inlineStr">
        <x:is>
          <x:t xml:space="preserve">Haute</x:t>
        </x:is>
      </x:c>
      <x:c r="E25" s="20" t="inlineStr">
        <x:is>
          <x:t xml:space="preserve"/>
        </x:is>
      </x:c>
      <x:c r="F25" s="20" t="inlineStr">
        <x:is>
          <x:t xml:space="preserve"/>
        </x:is>
      </x:c>
      <x:c r="G25" s="20" t="inlineStr">
        <x:is>
          <x:t xml:space="preserve"/>
        </x:is>
      </x:c>
      <x:c r="H25" s="20" t="inlineStr">
        <x:is>
          <x:t xml:space="preserve"/>
        </x:is>
      </x:c>
      <x:c r="I25" s="20" t="inlineStr">
        <x:is>
          <x:t xml:space="preserve"/>
        </x:is>
      </x:c>
      <x:c r="J25" s="21">
        <x:f>IF(AND(D25="Haute",E25="Non conforme"),"Oui","")</x:f>
      </x:c>
    </x:row>
    <x:row r="26" ht="34" customHeight="1">
      <x:c r="A26" s="17" t="inlineStr">
        <x:is>
          <x:t xml:space="preserve">Arrêt d’urgence</x:t>
        </x:is>
      </x:c>
      <x:c r="B26" s="17" t="inlineStr">
        <x:is>
          <x:t xml:space="preserve">Bouton ou commande d’arrêt immédiat opérationnel</x:t>
        </x:is>
      </x:c>
      <x:c r="C26" s="18" t="inlineStr">
        <x:is>
          <x:t xml:space="preserve">Sécurité</x:t>
        </x:is>
      </x:c>
      <x:c r="D26" s="19" t="inlineStr">
        <x:is>
          <x:t xml:space="preserve">Haute</x:t>
        </x:is>
      </x:c>
      <x:c r="E26" s="20" t="inlineStr">
        <x:is>
          <x:t xml:space="preserve"/>
        </x:is>
      </x:c>
      <x:c r="F26" s="20" t="inlineStr">
        <x:is>
          <x:t xml:space="preserve"/>
        </x:is>
      </x:c>
      <x:c r="G26" s="20" t="inlineStr">
        <x:is>
          <x:t xml:space="preserve"/>
        </x:is>
      </x:c>
      <x:c r="H26" s="20" t="inlineStr">
        <x:is>
          <x:t xml:space="preserve"/>
        </x:is>
      </x:c>
      <x:c r="I26" s="20" t="inlineStr">
        <x:is>
          <x:t xml:space="preserve"/>
        </x:is>
      </x:c>
      <x:c r="J26" s="21">
        <x:f>IF(AND(D26="Haute",E26="Non conforme"),"Oui","")</x:f>
      </x:c>
    </x:row>
    <x:row r="27" ht="34" customHeight="1">
      <x:c r="A27" s="17" t="inlineStr">
        <x:is>
          <x:t xml:space="preserve">Commandes</x:t>
        </x:is>
      </x:c>
      <x:c r="B27" s="17" t="inlineStr">
        <x:is>
          <x:t xml:space="preserve">Boîte à boutons / radio commande fonctionnelle</x:t>
        </x:is>
      </x:c>
      <x:c r="C27" s="18" t="inlineStr">
        <x:is>
          <x:t xml:space="preserve">Électrique</x:t>
        </x:is>
      </x:c>
      <x:c r="D27" s="19" t="inlineStr">
        <x:is>
          <x:t xml:space="preserve">Moyenne</x:t>
        </x:is>
      </x:c>
      <x:c r="E27" s="20" t="inlineStr">
        <x:is>
          <x:t xml:space="preserve"/>
        </x:is>
      </x:c>
      <x:c r="F27" s="20" t="inlineStr">
        <x:is>
          <x:t xml:space="preserve"/>
        </x:is>
      </x:c>
      <x:c r="G27" s="20" t="inlineStr">
        <x:is>
          <x:t xml:space="preserve"/>
        </x:is>
      </x:c>
      <x:c r="H27" s="20" t="inlineStr">
        <x:is>
          <x:t xml:space="preserve"/>
        </x:is>
      </x:c>
      <x:c r="I27" s="20" t="inlineStr">
        <x:is>
          <x:t xml:space="preserve"/>
        </x:is>
      </x:c>
      <x:c r="J27" s="21">
        <x:f>IF(AND(D27="Haute",E27="Non conforme"),"Oui","")</x:f>
      </x:c>
    </x:row>
    <x:row r="28" ht="34" customHeight="1">
      <x:c r="A28" s="17" t="inlineStr">
        <x:is>
          <x:t xml:space="preserve">Alimentation</x:t>
        </x:is>
      </x:c>
      <x:c r="B28" s="17" t="inlineStr">
        <x:is>
          <x:t xml:space="preserve">Câbles, festons, conducteurs, prise de terre</x:t>
        </x:is>
      </x:c>
      <x:c r="C28" s="18" t="inlineStr">
        <x:is>
          <x:t xml:space="preserve">Électrique</x:t>
        </x:is>
      </x:c>
      <x:c r="D28" s="19" t="inlineStr">
        <x:is>
          <x:t xml:space="preserve">Haute</x:t>
        </x:is>
      </x:c>
      <x:c r="E28" s="20" t="inlineStr">
        <x:is>
          <x:t xml:space="preserve"/>
        </x:is>
      </x:c>
      <x:c r="F28" s="20" t="inlineStr">
        <x:is>
          <x:t xml:space="preserve"/>
        </x:is>
      </x:c>
      <x:c r="G28" s="20" t="inlineStr">
        <x:is>
          <x:t xml:space="preserve"/>
        </x:is>
      </x:c>
      <x:c r="H28" s="20" t="inlineStr">
        <x:is>
          <x:t xml:space="preserve"/>
        </x:is>
      </x:c>
      <x:c r="I28" s="20" t="inlineStr">
        <x:is>
          <x:t xml:space="preserve"/>
        </x:is>
      </x:c>
      <x:c r="J28" s="21">
        <x:f>IF(AND(D28="Haute",E28="Non conforme"),"Oui","")</x:f>
      </x:c>
    </x:row>
    <x:row r="29" ht="34" customHeight="1">
      <x:c r="A29" s="17" t="inlineStr">
        <x:is>
          <x:t xml:space="preserve">Signalisation</x:t>
        </x:is>
      </x:c>
      <x:c r="B29" s="17" t="inlineStr">
        <x:is>
          <x:t xml:space="preserve">Avertisseur sonore / lumineux présent et opérationnel</x:t>
        </x:is>
      </x:c>
      <x:c r="C29" s="18" t="inlineStr">
        <x:is>
          <x:t xml:space="preserve">Sécurité</x:t>
        </x:is>
      </x:c>
      <x:c r="D29" s="19" t="inlineStr">
        <x:is>
          <x:t xml:space="preserve">Basse</x:t>
        </x:is>
      </x:c>
      <x:c r="E29" s="20" t="inlineStr">
        <x:is>
          <x:t xml:space="preserve"/>
        </x:is>
      </x:c>
      <x:c r="F29" s="20" t="inlineStr">
        <x:is>
          <x:t xml:space="preserve"/>
        </x:is>
      </x:c>
      <x:c r="G29" s="20" t="inlineStr">
        <x:is>
          <x:t xml:space="preserve"/>
        </x:is>
      </x:c>
      <x:c r="H29" s="20" t="inlineStr">
        <x:is>
          <x:t xml:space="preserve"/>
        </x:is>
      </x:c>
      <x:c r="I29" s="20" t="inlineStr">
        <x:is>
          <x:t xml:space="preserve"/>
        </x:is>
      </x:c>
      <x:c r="J29" s="21">
        <x:f>IF(AND(D29="Haute",E29="Non conforme"),"Oui","")</x:f>
      </x:c>
    </x:row>
    <x:row r="30" ht="34" customHeight="1">
      <x:c r="A30" s="17" t="inlineStr">
        <x:is>
          <x:t xml:space="preserve">Étiquetage</x:t>
        </x:is>
      </x:c>
      <x:c r="B30" s="17" t="inlineStr">
        <x:is>
          <x:t xml:space="preserve">Plaques CMU, repères et consignes visibles</x:t>
        </x:is>
      </x:c>
      <x:c r="C30" s="18" t="inlineStr">
        <x:is>
          <x:t xml:space="preserve">Visuel</x:t>
        </x:is>
      </x:c>
      <x:c r="D30" s="19" t="inlineStr">
        <x:is>
          <x:t xml:space="preserve">Basse</x:t>
        </x:is>
      </x:c>
      <x:c r="E30" s="20" t="inlineStr">
        <x:is>
          <x:t xml:space="preserve"/>
        </x:is>
      </x:c>
      <x:c r="F30" s="20" t="inlineStr">
        <x:is>
          <x:t xml:space="preserve"/>
        </x:is>
      </x:c>
      <x:c r="G30" s="20" t="inlineStr">
        <x:is>
          <x:t xml:space="preserve"/>
        </x:is>
      </x:c>
      <x:c r="H30" s="20" t="inlineStr">
        <x:is>
          <x:t xml:space="preserve"/>
        </x:is>
      </x:c>
      <x:c r="I30" s="20" t="inlineStr">
        <x:is>
          <x:t xml:space="preserve"/>
        </x:is>
      </x:c>
      <x:c r="J30" s="21">
        <x:f>IF(AND(D30="Haute",E30="Non conforme"),"Oui","")</x:f>
      </x:c>
    </x:row>
    <x:row r="31" ht="34" customHeight="1">
      <x:c r="A31" s="17" t="inlineStr">
        <x:is>
          <x:t xml:space="preserve">Zone de travail</x:t>
        </x:is>
      </x:c>
      <x:c r="B31" s="17" t="inlineStr">
        <x:is>
          <x:t xml:space="preserve">Dégagement, balisage et zone sécurisée</x:t>
        </x:is>
      </x:c>
      <x:c r="C31" s="18" t="inlineStr">
        <x:is>
          <x:t xml:space="preserve">Sécurité</x:t>
        </x:is>
      </x:c>
      <x:c r="D31" s="19" t="inlineStr">
        <x:is>
          <x:t xml:space="preserve">Moyenne</x:t>
        </x:is>
      </x:c>
      <x:c r="E31" s="20" t="inlineStr">
        <x:is>
          <x:t xml:space="preserve"/>
        </x:is>
      </x:c>
      <x:c r="F31" s="20" t="inlineStr">
        <x:is>
          <x:t xml:space="preserve"/>
        </x:is>
      </x:c>
      <x:c r="G31" s="20" t="inlineStr">
        <x:is>
          <x:t xml:space="preserve"/>
        </x:is>
      </x:c>
      <x:c r="H31" s="20" t="inlineStr">
        <x:is>
          <x:t xml:space="preserve"/>
        </x:is>
      </x:c>
      <x:c r="I31" s="20" t="inlineStr">
        <x:is>
          <x:t xml:space="preserve"/>
        </x:is>
      </x:c>
      <x:c r="J31" s="21">
        <x:f>IF(AND(D31="Haute",E31="Non conforme"),"Oui","")</x:f>
      </x:c>
    </x:row>
    <x:row r="32" ht="34" customHeight="1">
      <x:c r="A32" s="17" t="inlineStr">
        <x:is>
          <x:t xml:space="preserve">Documentation</x:t>
        </x:is>
      </x:c>
      <x:c r="B32" s="17" t="inlineStr">
        <x:is>
          <x:t xml:space="preserve">Notice, registre et certificat disponibles</x:t>
        </x:is>
      </x:c>
      <x:c r="C32" s="18" t="inlineStr">
        <x:is>
          <x:t xml:space="preserve">Visuel</x:t>
        </x:is>
      </x:c>
      <x:c r="D32" s="19" t="inlineStr">
        <x:is>
          <x:t xml:space="preserve">Basse</x:t>
        </x:is>
      </x:c>
      <x:c r="E32" s="20" t="inlineStr">
        <x:is>
          <x:t xml:space="preserve"/>
        </x:is>
      </x:c>
      <x:c r="F32" s="20" t="inlineStr">
        <x:is>
          <x:t xml:space="preserve"/>
        </x:is>
      </x:c>
      <x:c r="G32" s="20" t="inlineStr">
        <x:is>
          <x:t xml:space="preserve"/>
        </x:is>
      </x:c>
      <x:c r="H32" s="20" t="inlineStr">
        <x:is>
          <x:t xml:space="preserve"/>
        </x:is>
      </x:c>
      <x:c r="I32" s="20" t="inlineStr">
        <x:is>
          <x:t xml:space="preserve"/>
        </x:is>
      </x:c>
      <x:c r="J32" s="21">
        <x:f>IF(AND(D32="Haute",E32="Non conforme"),"Oui","")</x:f>
      </x:c>
    </x:row>
    <x:row r="33">
      <x:c r="A33" s="9" t="n"/>
      <x:c r="B33" s="9" t="n"/>
      <x:c r="C33" s="9" t="n"/>
      <x:c r="D33" s="9" t="n"/>
      <x:c r="E33" s="9" t="n"/>
      <x:c r="F33" s="9" t="n"/>
      <x:c r="G33" s="9" t="n"/>
      <x:c r="H33" s="9" t="n"/>
      <x:c r="I33" s="9" t="n"/>
      <x:c r="J33" s="9" t="n"/>
    </x:row>
    <x:row r="34">
      <x:c r="A34" s="9" t="n"/>
      <x:c r="B34" s="9" t="n"/>
      <x:c r="C34" s="9" t="n"/>
      <x:c r="D34" s="9" t="n"/>
      <x:c r="E34" s="9" t="n"/>
      <x:c r="F34" s="9" t="n"/>
      <x:c r="G34" s="9" t="n"/>
      <x:c r="H34" s="9" t="n"/>
      <x:c r="I34" s="9" t="n"/>
      <x:c r="J34" s="9" t="n"/>
    </x:row>
    <x:row r="35">
      <x:c r="A35" s="22" t="inlineStr">
        <x:is>
          <x:t xml:space="preserve">Conclusion générale</x:t>
        </x:is>
      </x:c>
      <x:c r="B35" s="40" t="n"/>
      <x:c r="C35" s="23">
        <x:f>TEXTJOIN(" ; ",TRUE,IF($Q$5&gt;0,$Q$5&amp;" non-conformité(s)",""),IF($Q$4&gt;0,$Q$4&amp;" observation(s)",""),IF($Q$6&gt;0,$Q$6&amp;" NC critique(s)",""))</x:f>
      </x:c>
      <x:c r="D35" s="39" t="n"/>
      <x:c r="E35" s="39" t="n"/>
      <x:c r="F35" s="39" t="n"/>
      <x:c r="G35" s="40" t="n"/>
      <x:c r="H35" s="23" t="inlineStr">
        <x:is>
          <x:t xml:space="preserve">Décision</x:t>
        </x:is>
      </x:c>
      <x:c r="I35" s="24" t="str">
        <x:f>G9</x:f>
        <x:v>APTE</x:v>
      </x:c>
      <x:c r="J35" s="40" t="n"/>
    </x:row>
    <x:row r="36">
      <x:c r="A36" s="25" t="inlineStr">
        <x:is>
          <x:t xml:space="preserve">Commentaires finaux</x:t>
        </x:is>
      </x:c>
      <x:c r="B36" s="41" t="n"/>
      <x:c r="C36" s="20" t="n"/>
      <x:c r="D36" s="42" t="n"/>
      <x:c r="E36" s="42" t="n"/>
      <x:c r="F36" s="42" t="n"/>
      <x:c r="G36" s="42" t="n"/>
      <x:c r="H36" s="42" t="n"/>
      <x:c r="I36" s="42" t="n"/>
      <x:c r="J36" s="41" t="n"/>
    </x:row>
    <x:row r="37">
      <x:c r="A37" s="43" t="n"/>
      <x:c r="B37" s="44" t="n"/>
      <x:c r="C37" s="43" t="n"/>
      <x:c r="J37" s="44" t="n"/>
    </x:row>
    <x:row r="38">
      <x:c r="A38" s="43" t="n"/>
      <x:c r="B38" s="44" t="n"/>
      <x:c r="C38" s="43" t="n"/>
      <x:c r="J38" s="44" t="n"/>
    </x:row>
    <x:row r="39">
      <x:c r="A39" s="45" t="n"/>
      <x:c r="B39" s="46" t="n"/>
      <x:c r="C39" s="45" t="n"/>
      <x:c r="D39" s="47" t="n"/>
      <x:c r="E39" s="47" t="n"/>
      <x:c r="F39" s="47" t="n"/>
      <x:c r="G39" s="47" t="n"/>
      <x:c r="H39" s="47" t="n"/>
      <x:c r="I39" s="47" t="n"/>
      <x:c r="J39" s="46" t="n"/>
    </x:row>
  </x:sheetData>
  <x:mergeCells>
    <x:mergeCell ref="B8:D8"/>
    <x:mergeCell ref="G4:J4"/>
    <x:mergeCell ref="M7:O7"/>
    <x:mergeCell ref="M6:O6"/>
    <x:mergeCell ref="A13:J13"/>
    <x:mergeCell ref="B10:D10"/>
    <x:mergeCell ref="C35:G35"/>
    <x:mergeCell ref="G9:J9"/>
    <x:mergeCell ref="L1:Q1"/>
    <x:mergeCell ref="C36:J39"/>
    <x:mergeCell ref="M3:O3"/>
    <x:mergeCell ref="B9:D9"/>
    <x:mergeCell ref="B6:D6"/>
    <x:mergeCell ref="A1:J1"/>
    <x:mergeCell ref="B5:D5"/>
    <x:mergeCell ref="G8:J8"/>
    <x:mergeCell ref="M4:O4"/>
    <x:mergeCell ref="B4:D4"/>
    <x:mergeCell ref="G7:J7"/>
    <x:mergeCell ref="B7:D7"/>
    <x:mergeCell ref="A36:B39"/>
    <x:mergeCell ref="G10:J10"/>
    <x:mergeCell ref="A35:B35"/>
    <x:mergeCell ref="G6:J6"/>
    <x:mergeCell ref="B3:D3"/>
    <x:mergeCell ref="I35:J35"/>
    <x:mergeCell ref="G3:J3"/>
    <x:mergeCell ref="M5:O5"/>
    <x:mergeCell ref="G5:J5"/>
    <x:mergeCell ref="M2:O2"/>
  </x:mergeCells>
  <x:conditionalFormatting sqref="E15:E32">
    <x:cfRule type="expression" dxfId="0" priority="1">
      <x:formula>$E15="Conforme"</x:formula>
    </x:cfRule>
    <x:cfRule type="expression" dxfId="1" priority="2">
      <x:formula>$E15="Observation"</x:formula>
    </x:cfRule>
    <x:cfRule type="expression" dxfId="2" priority="3">
      <x:formula>$E15="Non conforme"</x:formula>
    </x:cfRule>
  </x:conditionalFormatting>
  <x:conditionalFormatting sqref="J15:J32">
    <x:cfRule type="expression" dxfId="3" priority="4">
      <x:formula>$J15="Oui"</x:formula>
    </x:cfRule>
  </x:conditionalFormatting>
  <x:dataValidations count="3">
    <x:dataValidation type="list" allowBlank="1" showDropDown="0" showInputMessage="0" showErrorMessage="0" sqref="E15:E32">
      <x:formula1>=Parametres!$A$4:$A$7</x:formula1>
    </x:dataValidation>
    <x:dataValidation type="list" allowBlank="1" showDropDown="0" showInputMessage="0" showErrorMessage="0" sqref="C15:C32 G3">
      <x:formula1>=Parametres!$C$4:$C$9</x:formula1>
    </x:dataValidation>
    <x:dataValidation type="list" allowBlank="1" showDropDown="0" showInputMessage="0" showErrorMessage="0" sqref="D15:D32">
      <x:formula1>=Parametres!$E$4:$E$6</x:formula1>
    </x:dataValidation>
  </x:dataValidations>
  <x:pageMargins left="0.7" right="0.7" top="0.75" bottom="0.75" header="0.3" footer="0.3"/>
  <x:legacyDrawing xmlns:r="http://schemas.openxmlformats.org/officeDocument/2006/relationships" r:id="R74c347a44a9c4b65"/>
</x:worksheet>
</file>

<file path=xl/worksheets/sheet2.xml><?xml version="1.0" encoding="utf-8"?>
<x:worksheet xmlns:x="http://schemas.openxmlformats.org/spreadsheetml/2006/main">
  <x:sheetFormatPr baseColWidth="8" defaultRowHeight="15"/>
  <x:cols>
    <x:col min="1" max="1" width="28" customWidth="1"/>
    <x:col min="2" max="2" width="60" customWidth="1"/>
    <x:col min="3" max="3" width="18" customWidth="1"/>
    <x:col min="5" max="5" width="18" customWidth="1"/>
    <x:col min="7" max="7" width="18" customWidth="1"/>
  </x:cols>
  <x:sheetData>
    <x:row r="1">
      <x:c r="A1" s="26" t="inlineStr">
        <x:is>
          <x:t xml:space="preserve">Paramètres et listes</x:t>
        </x:is>
      </x:c>
    </x:row>
    <x:row r="3">
      <x:c r="A3" s="27" t="inlineStr">
        <x:is>
          <x:t xml:space="preserve">Statut</x:t>
        </x:is>
      </x:c>
      <x:c r="C3" s="27" t="inlineStr">
        <x:is>
          <x:t xml:space="preserve">Type_test</x:t>
        </x:is>
      </x:c>
      <x:c r="E3" s="27" t="inlineStr">
        <x:is>
          <x:t xml:space="preserve">Criticite</x:t>
        </x:is>
      </x:c>
      <x:c r="G3" s="27" t="inlineStr">
        <x:is>
          <x:t xml:space="preserve">Decision</x:t>
        </x:is>
      </x:c>
    </x:row>
    <x:row r="4">
      <x:c r="A4" t="inlineStr">
        <x:is>
          <x:t xml:space="preserve">Conforme</x:t>
        </x:is>
      </x:c>
      <x:c r="C4" t="inlineStr">
        <x:is>
          <x:t xml:space="preserve">Visuel</x:t>
        </x:is>
      </x:c>
      <x:c r="E4" t="inlineStr">
        <x:is>
          <x:t xml:space="preserve">Haute</x:t>
        </x:is>
      </x:c>
      <x:c r="G4" t="inlineStr">
        <x:is>
          <x:t xml:space="preserve">APTE</x:t>
        </x:is>
      </x:c>
    </x:row>
    <x:row r="5">
      <x:c r="A5" t="inlineStr">
        <x:is>
          <x:t xml:space="preserve">Observation</x:t>
        </x:is>
      </x:c>
      <x:c r="C5" t="inlineStr">
        <x:is>
          <x:t xml:space="preserve">Fonctionnel</x:t>
        </x:is>
      </x:c>
      <x:c r="E5" t="inlineStr">
        <x:is>
          <x:t xml:space="preserve">Moyenne</x:t>
        </x:is>
      </x:c>
      <x:c r="G5" t="inlineStr">
        <x:is>
          <x:t xml:space="preserve">APTE avec réserves</x:t>
        </x:is>
      </x:c>
    </x:row>
    <x:row r="6">
      <x:c r="A6" t="inlineStr">
        <x:is>
          <x:t xml:space="preserve">Non conforme</x:t>
        </x:is>
      </x:c>
      <x:c r="C6" t="inlineStr">
        <x:is>
          <x:t xml:space="preserve">Statique</x:t>
        </x:is>
      </x:c>
      <x:c r="E6" t="inlineStr">
        <x:is>
          <x:t xml:space="preserve">Basse</x:t>
        </x:is>
      </x:c>
      <x:c r="G6" t="inlineStr">
        <x:is>
          <x:t xml:space="preserve">NON APTE</x:t>
        </x:is>
      </x:c>
    </x:row>
    <x:row r="7">
      <x:c r="A7" t="inlineStr">
        <x:is>
          <x:t xml:space="preserve">N/A</x:t>
        </x:is>
      </x:c>
      <x:c r="C7" t="inlineStr">
        <x:is>
          <x:t xml:space="preserve">Dynamique</x:t>
        </x:is>
      </x:c>
    </x:row>
    <x:row r="8">
      <x:c r="C8" t="inlineStr">
        <x:is>
          <x:t xml:space="preserve">Électrique</x:t>
        </x:is>
      </x:c>
    </x:row>
    <x:row r="9">
      <x:c r="C9" t="inlineStr">
        <x:is>
          <x:t xml:space="preserve">Sécurité</x:t>
        </x:is>
      </x:c>
    </x:row>
    <x:row r="10">
      <x:c r="A10" s="27" t="inlineStr">
        <x:is>
          <x:t xml:space="preserve">Source modèle</x:t>
        </x:is>
      </x:c>
    </x:row>
    <x:row r="11">
      <x:c r="A11" s="28" t="inlineStr">
        <x:is>
          <x:t xml:space="preserve">https://lecoursgratuit.com/maintenance-des-ponts-roulants-guide-complet-fiche-maintenance/</x:t>
        </x:is>
      </x:c>
    </x:row>
  </x:sheetData>
  <x:mergeCells>
    <x:mergeCell ref="A1:D1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baseColWidth="8" defaultRowHeight="15"/>
  <x:cols>
    <x:col min="1" max="1" width="20" customWidth="1"/>
    <x:col min="2" max="2" width="110" customWidth="1"/>
  </x:cols>
  <x:sheetData>
    <x:row r="1">
      <x:c r="A1" s="29" t="inlineStr">
        <x:is>
          <x:t xml:space="preserve">Modèle Excel – Test / Contrôle d’un pont de levage industriel</x:t>
        </x:is>
      </x:c>
    </x:row>
    <x:row r="3">
      <x:c r="A3" s="27" t="inlineStr">
        <x:is>
          <x:t xml:space="preserve">Rubrique</x:t>
        </x:is>
      </x:c>
      <x:c r="B3" s="27" t="inlineStr">
        <x:is>
          <x:t xml:space="preserve">Détail</x:t>
        </x:is>
      </x:c>
    </x:row>
    <x:row r="4" ht="36" customHeight="1">
      <x:c r="A4" s="30" t="inlineStr">
        <x:is>
          <x:t xml:space="preserve">Objectif</x:t>
        </x:is>
      </x:c>
      <x:c r="B4" s="31" t="inlineStr">
        <x:is>
          <x:t xml:space="preserve">Documenter les essais visuels, fonctionnels et de sécurité d’un pont de levage industriel avant mise en service ou contrôle périodique.</x:t>
        </x:is>
      </x:c>
    </x:row>
    <x:row r="5" ht="36" customHeight="1">
      <x:c r="A5" s="30" t="inlineStr">
        <x:is>
          <x:t xml:space="preserve">Couleurs</x:t>
        </x:is>
      </x:c>
      <x:c r="B5" s="31" t="inlineStr">
        <x:is>
          <x:t xml:space="preserve">Bleu = saisie utilisateur, Noir = formule, Gris = texte fixe, Orange = point d’attention.</x:t>
        </x:is>
      </x:c>
    </x:row>
    <x:row r="6" ht="36" customHeight="1">
      <x:c r="A6" s="30" t="inlineStr">
        <x:is>
          <x:t xml:space="preserve">Utilisation</x:t>
        </x:is>
      </x:c>
      <x:c r="B6" s="31" t="inlineStr">
        <x:is>
          <x:t xml:space="preserve">1) Renseigner les informations générales dans la feuille Fiche_test. 2) Choisir un statut dans la liste déroulante pour chaque point. 3) Noter les observations, actions et échéances si besoin.</x:t>
        </x:is>
      </x:c>
    </x:row>
    <x:row r="7" ht="36" customHeight="1">
      <x:c r="A7" s="30" t="inlineStr">
        <x:is>
          <x:t xml:space="preserve">Décision</x:t>
        </x:is>
      </x:c>
      <x:c r="B7" s="31" t="inlineStr">
        <x:is>
          <x:t xml:space="preserve">La décision proposée est calculée automatiquement : NON APTE si au moins une non-conformité critique, APTE avec réserves s’il reste des observations/non-conformités mineures, sinon APTE.</x:t>
        </x:is>
      </x:c>
    </x:row>
    <x:row r="8" ht="36" customHeight="1">
      <x:c r="A8" s="30" t="inlineStr">
        <x:is>
          <x:t xml:space="preserve">Impression</x:t>
        </x:is>
      </x:c>
      <x:c r="B8" s="31" t="inlineStr">
        <x:is>
          <x:t xml:space="preserve">La feuille Rapport est mise en page pour export PDF ou impression A4 paysage.</x:t>
        </x:is>
      </x:c>
    </x:row>
    <x:row r="9" ht="36" customHeight="1">
      <x:c r="A9" s="30" t="inlineStr">
        <x:is>
          <x:t xml:space="preserve">Adaptation</x:t>
        </x:is>
      </x:c>
      <x:c r="B9" s="31" t="inlineStr">
        <x:is>
          <x:t xml:space="preserve">Vous pouvez ajouter/supprimer des lignes de contrôle dans Fiche_test sans casser les indicateurs si vous copiez les formules de la ligne précédente.</x:t>
        </x:is>
      </x:c>
    </x:row>
  </x:sheetData>
  <x:mergeCells>
    <x:mergeCell ref="A1:H1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18" customWidth="1"/>
    <x:col min="2" max="2" width="18" customWidth="1"/>
    <x:col min="3" max="3" width="18" customWidth="1"/>
    <x:col min="4" max="4" width="18" customWidth="1"/>
    <x:col min="5" max="5" width="18" customWidth="1"/>
    <x:col min="6" max="6" width="18" customWidth="1"/>
    <x:col min="7" max="7" width="18" customWidth="1"/>
    <x:col min="8" max="8" width="18" customWidth="1"/>
  </x:cols>
  <x:sheetData>
    <x:row r="1">
      <x:c r="A1" s="32" t="inlineStr">
        <x:is>
          <x:t xml:space="preserve">RAPPORT SYNTHÉTIQUE – PONT DE LEVAGE INDUSTRIEL</x:t>
        </x:is>
      </x:c>
    </x:row>
    <x:row r="3">
      <x:c r="A3" s="27" t="inlineStr">
        <x:is>
          <x:t xml:space="preserve">Client / Société</x:t>
        </x:is>
      </x:c>
      <x:c r="B3" s="33">
        <x:f>IF(Fiche_test!B3="","",Fiche_test!B3)</x:f>
      </x:c>
      <x:c r="D3" s="27" t="inlineStr">
        <x:is>
          <x:t xml:space="preserve">Site / Atelier</x:t>
        </x:is>
      </x:c>
      <x:c r="E3" s="33">
        <x:f>IF(Fiche_test!B4="","",Fiche_test!B4)</x:f>
      </x:c>
    </x:row>
    <x:row r="4">
      <x:c r="A4" s="27" t="inlineStr">
        <x:is>
          <x:t xml:space="preserve">Équipement / ID</x:t>
        </x:is>
      </x:c>
      <x:c r="B4" s="33">
        <x:f>IF(Fiche_test!B5="","",Fiche_test!B5)</x:f>
      </x:c>
      <x:c r="D4" s="27" t="inlineStr">
        <x:is>
          <x:t xml:space="preserve">CMU (kg)</x:t>
        </x:is>
      </x:c>
      <x:c r="E4" s="48">
        <x:f>IF(Fiche_test!B8="","",Fiche_test!B8)</x:f>
      </x:c>
    </x:row>
    <x:row r="5">
      <x:c r="A5" s="27" t="inlineStr">
        <x:is>
          <x:t xml:space="preserve">Date du test</x:t>
        </x:is>
      </x:c>
      <x:c r="B5" s="49">
        <x:f>IF(Fiche_test!B9="","",Fiche_test!B9)</x:f>
      </x:c>
      <x:c r="D5" s="27" t="inlineStr">
        <x:is>
          <x:t xml:space="preserve">Testeur</x:t>
        </x:is>
      </x:c>
      <x:c r="E5" s="33">
        <x:f>IF(Fiche_test!B10="","",Fiche_test!B10)</x:f>
      </x:c>
    </x:row>
    <x:row r="6">
      <x:c r="A6" s="27" t="inlineStr">
        <x:is>
          <x:t xml:space="preserve">Type de test</x:t>
        </x:is>
      </x:c>
      <x:c r="B6" s="33">
        <x:f>IF(Fiche_test!G3="","",Fiche_test!G3)</x:f>
      </x:c>
      <x:c r="D6" s="27" t="inlineStr">
        <x:is>
          <x:t xml:space="preserve">Charge d'essai</x:t>
        </x:is>
      </x:c>
      <x:c r="E6" s="48">
        <x:f>IF(Fiche_test!G4="","",Fiche_test!G4)</x:f>
      </x:c>
    </x:row>
    <x:row r="8">
      <x:c r="A8" s="27" t="inlineStr">
        <x:is>
          <x:t xml:space="preserve">Indicateur</x:t>
        </x:is>
      </x:c>
      <x:c r="B8" s="27" t="inlineStr">
        <x:is>
          <x:t xml:space="preserve">Valeur</x:t>
        </x:is>
      </x:c>
    </x:row>
    <x:row r="9">
      <x:c r="A9" s="3" t="inlineStr">
        <x:is>
          <x:t xml:space="preserve">Total points</x:t>
        </x:is>
      </x:c>
      <x:c r="B9" s="34">
        <x:f>Fiche_test!Q2</x:f>
        <x:v>18</x:v>
      </x:c>
    </x:row>
    <x:row r="10">
      <x:c r="A10" s="3" t="inlineStr">
        <x:is>
          <x:t xml:space="preserve">Conformes</x:t>
        </x:is>
      </x:c>
      <x:c r="B10" s="34">
        <x:f>Fiche_test!Q3</x:f>
        <x:v>0</x:v>
      </x:c>
    </x:row>
    <x:row r="11">
      <x:c r="A11" s="3" t="inlineStr">
        <x:is>
          <x:t xml:space="preserve">Observations</x:t>
        </x:is>
      </x:c>
      <x:c r="B11" s="34">
        <x:f>Fiche_test!Q4</x:f>
        <x:v>0</x:v>
      </x:c>
    </x:row>
    <x:row r="12">
      <x:c r="A12" s="3" t="inlineStr">
        <x:is>
          <x:t xml:space="preserve">Non conformes</x:t>
        </x:is>
      </x:c>
      <x:c r="B12" s="34">
        <x:f>Fiche_test!Q5</x:f>
        <x:v>0</x:v>
      </x:c>
    </x:row>
    <x:row r="13">
      <x:c r="A13" s="3" t="inlineStr">
        <x:is>
          <x:t xml:space="preserve">NC critiques</x:t>
        </x:is>
      </x:c>
      <x:c r="B13" s="34">
        <x:f>Fiche_test!Q6</x:f>
        <x:v>0</x:v>
      </x:c>
    </x:row>
    <x:row r="14">
      <x:c r="A14" s="3" t="inlineStr">
        <x:is>
          <x:t xml:space="preserve">Taux conformité</x:t>
        </x:is>
      </x:c>
      <x:c r="B14" s="35">
        <x:f>IFERROR(Fiche_test!Q3/Fiche_test!Q2,0)</x:f>
        <x:v>0</x:v>
      </x:c>
    </x:row>
    <x:row r="15">
      <x:c r="A15" s="36" t="inlineStr">
        <x:is>
          <x:t xml:space="preserve">Décision</x:t>
        </x:is>
      </x:c>
      <x:c r="B15" s="6" t="str">
        <x:f>Fiche_test!G9</x:f>
        <x:v>APTE</x:v>
      </x:c>
    </x:row>
    <x:row r="17">
      <x:c r="A17" s="27" t="inlineStr">
        <x:is>
          <x:t xml:space="preserve">Observations à traiter</x:t>
        </x:is>
      </x:c>
    </x:row>
    <x:row r="18">
      <x:c r="A18" s="37" t="inlineStr">
        <x:is>
          <x:t xml:space="preserve">Filtrer la feuille Fiche_test sur les statuts 'Observation' et 'Non conforme' pour le détail des actions.</x:t>
        </x:is>
      </x:c>
    </x:row>
    <x:row r="19"/>
    <x:row r="21">
      <x:c r="A21" s="27" t="inlineStr">
        <x:is>
          <x:t xml:space="preserve">Décision finale</x:t>
        </x:is>
      </x:c>
      <x:c r="B21" s="38" t="str">
        <x:f>Fiche_test!G9</x:f>
        <x:v>APTE</x:v>
      </x:c>
    </x:row>
  </x:sheetData>
  <x:mergeCells>
    <x:mergeCell ref="A18:H19"/>
    <x:mergeCell ref="A1:H1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baseColWidth="8" defaultRowHeight="15"/>
  <x:cols>
    <x:col min="1" max="1" width="14" customWidth="1"/>
    <x:col min="2" max="2" width="18" customWidth="1"/>
    <x:col min="3" max="3" width="20" customWidth="1"/>
    <x:col min="4" max="4" width="16" customWidth="1"/>
    <x:col min="5" max="5" width="20" customWidth="1"/>
    <x:col min="6" max="6" width="10" customWidth="1"/>
    <x:col min="7" max="7" width="12" customWidth="1"/>
    <x:col min="8" max="8" width="40" customWidth="1"/>
  </x:cols>
  <x:sheetData>
    <x:row r="1">
      <x:c r="A1" s="26" t="inlineStr">
        <x:is>
          <x:t xml:space="preserve">Historique des contrôles</x:t>
        </x:is>
      </x:c>
    </x:row>
    <x:row r="3">
      <x:c r="A3" s="27" t="inlineStr">
        <x:is>
          <x:t xml:space="preserve">Date</x:t>
        </x:is>
      </x:c>
      <x:c r="B3" s="27" t="inlineStr">
        <x:is>
          <x:t xml:space="preserve">Site</x:t>
        </x:is>
      </x:c>
      <x:c r="C3" s="27" t="inlineStr">
        <x:is>
          <x:t xml:space="preserve">Équipement</x:t>
        </x:is>
      </x:c>
      <x:c r="D3" s="27" t="inlineStr">
        <x:is>
          <x:t xml:space="preserve">Type test</x:t>
        </x:is>
      </x:c>
      <x:c r="E3" s="27" t="inlineStr">
        <x:is>
          <x:t xml:space="preserve">Décision</x:t>
        </x:is>
      </x:c>
      <x:c r="F3" s="27" t="inlineStr">
        <x:is>
          <x:t xml:space="preserve">NC</x:t>
        </x:is>
      </x:c>
      <x:c r="G3" s="27" t="inlineStr">
        <x:is>
          <x:t xml:space="preserve">Observations</x:t>
        </x:is>
      </x:c>
      <x:c r="H3" s="27" t="inlineStr">
        <x:is>
          <x:t xml:space="preserve">Commentaire</x:t>
        </x:is>
      </x:c>
    </x:row>
  </x:sheetData>
  <x:mergeCells>
    <x:mergeCell ref="A1:H1"/>
  </x:mergeCells>
  <x:pageMargins left="0.7" right="0.7" top="0.75" bottom="0.75" header="0.3" footer="0.3"/>
</x:worksheet>
</file>