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1.xml" ContentType="application/vnd.openxmlformats-officedocument.spreadsheetml.comments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adc9d0d50d8409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3d906698d5f14ba1"/>
    <x:sheet xmlns:r="http://schemas.openxmlformats.org/officeDocument/2006/relationships" name="Bilan" sheetId="2" r:id="R6e757bc5d25d4d7d"/>
    <x:sheet xmlns:r="http://schemas.openxmlformats.org/officeDocument/2006/relationships" name="Saisie" sheetId="3" r:id="R7927211e68164a7f"/>
  </x:sheets>
</x:workbook>
</file>

<file path=xl/comments1.xml><?xml version="1.0" encoding="utf-8"?>
<x:comments xmlns:x="http://schemas.openxmlformats.org/spreadsheetml/2006/main">
  <x:authors>
    <x:author>OpenAI</x:author>
  </x:authors>
  <x:commentList>
    <x:comment ref="D6" authorId="0">
      <x:text>
        <x:r>
          <x:t>Valeur de démonstration modifiable par l’utilisateur.</x:t>
        </x:r>
      </x:text>
    </x:comment>
    <x:comment ref="D7" authorId="0">
      <x:text>
        <x:r>
          <x:t>Valeur de démonstration modifiable par l’utilisateur.</x:t>
        </x:r>
      </x:text>
    </x:comment>
    <x:comment ref="D8" authorId="0">
      <x:text>
        <x:r>
          <x:t>Valeur de démonstration modifiable par l’utilisateur.</x:t>
        </x:r>
      </x:text>
    </x:comment>
    <x:comment ref="D9" authorId="0">
      <x:text>
        <x:r>
          <x:t>Valeur de démonstration modifiable par l’utilisateur.</x:t>
        </x:r>
      </x:text>
    </x:comment>
    <x:comment ref="D10" authorId="0">
      <x:text>
        <x:r>
          <x:t>Valeur de démonstration modifiable par l’utilisateur.</x:t>
        </x:r>
      </x:text>
    </x:comment>
    <x:comment ref="D11" authorId="0">
      <x:text>
        <x:r>
          <x:t>Valeur de démonstration modifiable par l’utilisateur.</x:t>
        </x:r>
      </x:text>
    </x:comment>
    <x:comment ref="D12" authorId="0">
      <x:text>
        <x:r>
          <x:t>Valeur de démonstration modifiable par l’utilisateur.</x:t>
        </x:r>
      </x:text>
    </x:comment>
    <x:comment ref="D13" authorId="0">
      <x:text>
        <x:r>
          <x:t>Valeur de démonstration modifiable par l’utilisateur.</x:t>
        </x:r>
      </x:text>
    </x:comment>
    <x:comment ref="D14" authorId="0">
      <x:text>
        <x:r>
          <x:t>Valeur de démonstration modifiable par l’utilisateur.</x:t>
        </x:r>
      </x:text>
    </x:comment>
    <x:comment ref="D15" authorId="0">
      <x:text>
        <x:r>
          <x:t>Valeur de démonstration modifiable par l’utilisateur.</x:t>
        </x:r>
      </x:text>
    </x:comment>
    <x:comment ref="D16" authorId="0">
      <x:text>
        <x:r>
          <x:t>Valeur de démonstration modifiable par l’utilisateur.</x:t>
        </x:r>
      </x:text>
    </x:comment>
    <x:comment ref="D17" authorId="0">
      <x:text>
        <x:r>
          <x:t>Valeur de démonstration modifiable par l’utilisateur.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#,##0 &quot;€&quot;;[Red](#,##0 &quot;€&quot;);-"/>
    <x:numFmt numFmtId="165" formatCode="0.0%"/>
  </x:numFmts>
  <x:fonts count="20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b/>
      <x:color rgb="007E57C2"/>
    </x:font>
    <x:font>
      <x:color rgb="00243B53"/>
    </x:font>
    <x:font>
      <x:b/>
      <x:color rgb="00FFFFFF"/>
    </x:font>
    <x:font>
      <x:color rgb="007F8C8D"/>
    </x:font>
    <x:font>
      <x:color rgb="000000FF"/>
    </x:font>
    <x:font>
      <x:b/>
      <x:color rgb="00243B53"/>
    </x:font>
    <x:font>
      <x:color rgb="00000000"/>
    </x:font>
    <x:font>
      <x:b/>
      <x:sz val="18"/>
      <x:color rgb="00FFFFFF"/>
    </x:font>
    <x:font>
      <x:b/>
      <x:sz val="13"/>
      <x:color rgb="00FFFFFF"/>
    </x:font>
    <x:font>
      <x:b/>
      <x:color rgb="001D497F"/>
    </x:font>
    <x:font>
      <x:b/>
      <x:color rgb="00157256"/>
    </x:font>
    <x:font>
      <x:color rgb="00008000"/>
    </x:font>
    <x:font>
      <x:b/>
      <x:sz val="19"/>
      <x:color rgb="00FFFFFF"/>
    </x:font>
    <x:font>
      <x:i/>
      <x:color rgb="005D7187"/>
    </x:font>
    <x:font>
      <x:b/>
      <x:sz val="12"/>
      <x:color rgb="00FFFFFF"/>
    </x:font>
    <x:font>
      <x:b/>
      <x:sz val="18"/>
      <x:color rgb="00008000"/>
    </x:font>
    <x:font>
      <x:b/>
      <x:color rgb="008C6A00"/>
    </x:font>
    <x:font>
      <x:b/>
      <x:color rgb="0012365F"/>
    </x:font>
  </x:fonts>
  <x:fills count="15">
    <x:fill>
      <x:patternFill patternType="none"/>
    </x:fill>
    <x:fill>
      <x:patternFill patternType="gray125"/>
    </x:fill>
    <x:fill>
      <x:patternFill patternType="solid">
        <x:fgColor rgb="0012365F"/>
      </x:patternFill>
    </x:fill>
    <x:fill>
      <x:patternFill patternType="solid">
        <x:fgColor rgb="00F7F3FF"/>
      </x:patternFill>
    </x:fill>
    <x:fill>
      <x:patternFill patternType="solid">
        <x:fgColor rgb="002F73C9"/>
      </x:patternFill>
    </x:fill>
    <x:fill>
      <x:patternFill patternType="solid">
        <x:fgColor rgb="00FFFBEA"/>
      </x:patternFill>
    </x:fill>
    <x:fill>
      <x:patternFill patternType="solid">
        <x:fgColor rgb="007E57C2"/>
      </x:patternFill>
    </x:fill>
    <x:fill>
      <x:patternFill patternType="solid">
        <x:fgColor rgb="0019A974"/>
      </x:patternFill>
    </x:fill>
    <x:fill>
      <x:patternFill patternType="solid">
        <x:fgColor rgb="00EAF2FF"/>
      </x:patternFill>
    </x:fill>
    <x:fill>
      <x:patternFill patternType="solid">
        <x:fgColor rgb="00E8FBF3"/>
      </x:patternFill>
    </x:fill>
    <x:fill>
      <x:patternFill patternType="solid">
        <x:fgColor rgb="00F3F7FB"/>
      </x:patternFill>
    </x:fill>
    <x:fill>
      <x:patternFill patternType="solid">
        <x:fgColor rgb="00FFFFFF"/>
      </x:patternFill>
    </x:fill>
    <x:fill>
      <x:patternFill patternType="solid">
        <x:fgColor rgb="0000A6A6"/>
      </x:patternFill>
    </x:fill>
    <x:fill>
      <x:patternFill patternType="solid">
        <x:fgColor rgb="00FFF5D6"/>
      </x:patternFill>
    </x:fill>
    <x:fill>
      <x:patternFill patternType="solid">
        <x:fgColor rgb="00F5C542"/>
      </x:patternFill>
    </x:fill>
  </x:fills>
  <x:borders count="2">
    <x:border>
      <x:left/>
      <x:right/>
      <x:top/>
      <x:bottom/>
      <x:diagonal/>
    </x:border>
    <x:border>
      <x:left style="thin">
        <x:color rgb="00D7E3EF"/>
      </x:left>
      <x:right style="thin">
        <x:color rgb="00D7E3EF"/>
      </x:right>
      <x:top style="thin">
        <x:color rgb="00D7E3EF"/>
      </x:top>
      <x:bottom style="thin">
        <x:color rgb="00D7E3EF"/>
      </x:bottom>
    </x:border>
  </x:borders>
  <x:cellStyleXfs count="1">
    <x:xf numFmtId="0" fontId="0" fillId="0" borderId="0"/>
  </x:cellStyleXfs>
  <x:cellXfs count="40">
    <x:xf numFmtId="0" fontId="0" fillId="0" borderId="0" xfId="0"/>
    <x:xf numFmtId="0" fontId="14" fillId="2" borderId="0" xfId="0" applyAlignment="1">
      <x:alignment horizontal="center" vertical="center"/>
    </x:xf>
    <x:xf numFmtId="0" fontId="15" fillId="10" borderId="0" xfId="0" applyAlignment="1">
      <x:alignment horizontal="center"/>
    </x:xf>
    <x:xf numFmtId="0" fontId="16" fillId="4" borderId="1" xfId="0" applyAlignment="1">
      <x:alignment horizontal="center" vertical="center"/>
    </x:xf>
    <x:xf numFmtId="0" fontId="16" fillId="7" borderId="1" xfId="0" applyAlignment="1">
      <x:alignment horizontal="center" vertical="center"/>
    </x:xf>
    <x:xf numFmtId="0" fontId="16" fillId="6" borderId="1" xfId="0" applyAlignment="1">
      <x:alignment horizontal="center" vertical="center"/>
    </x:xf>
    <x:xf numFmtId="0" fontId="16" fillId="12" borderId="1" xfId="0" applyAlignment="1">
      <x:alignment horizontal="center" vertical="center"/>
    </x:xf>
    <x:xf numFmtId="164" fontId="17" fillId="11" borderId="1" xfId="0" applyAlignment="1">
      <x:alignment horizontal="center" vertical="center"/>
    </x:xf>
    <x:xf numFmtId="0" fontId="17" fillId="11" borderId="1" xfId="0" applyAlignment="1">
      <x:alignment horizontal="center" vertical="center"/>
    </x:xf>
    <x:xf numFmtId="165" fontId="17" fillId="11" borderId="1" xfId="0" applyAlignment="1">
      <x:alignment horizontal="center" vertical="center"/>
    </x:xf>
    <x:xf numFmtId="0" fontId="11" fillId="8" borderId="0" xfId="0" applyAlignment="1">
      <x:alignment horizontal="center"/>
    </x:xf>
    <x:xf numFmtId="0" fontId="12" fillId="9" borderId="0" xfId="0" applyAlignment="1">
      <x:alignment horizontal="center"/>
    </x:xf>
    <x:xf numFmtId="0" fontId="18" fillId="13" borderId="0" xfId="0" applyAlignment="1">
      <x:alignment horizontal="center"/>
    </x:xf>
    <x:xf numFmtId="0" fontId="19" fillId="14" borderId="1" xfId="0"/>
    <x:xf numFmtId="0" fontId="0" fillId="0" borderId="1" xfId="0"/>
    <x:xf numFmtId="164" fontId="13" fillId="0" borderId="1" xfId="0"/>
    <x:xf numFmtId="164" fontId="13" fillId="0" borderId="0" xfId="0"/>
    <x:xf numFmtId="0" fontId="9" fillId="2" borderId="0" xfId="0" applyAlignment="1">
      <x:alignment horizontal="center" vertical="center"/>
    </x:xf>
    <x:xf numFmtId="0" fontId="10" fillId="4" borderId="0" xfId="0" applyAlignment="1">
      <x:alignment horizontal="center"/>
    </x:xf>
    <x:xf numFmtId="0" fontId="10" fillId="7" borderId="0" xfId="0" applyAlignment="1">
      <x:alignment horizontal="center"/>
    </x:xf>
    <x:xf numFmtId="0" fontId="4" fillId="6" borderId="1" xfId="0"/>
    <x:xf numFmtId="0" fontId="11" fillId="8" borderId="1" xfId="0"/>
    <x:xf numFmtId="0" fontId="12" fillId="9" borderId="1" xfId="0"/>
    <x:xf numFmtId="0" fontId="7" fillId="3" borderId="1" xfId="0"/>
    <x:xf numFmtId="0" fontId="0" fillId="0" borderId="1" xfId="0" applyAlignment="1">
      <x:alignment horizontal="right"/>
    </x:xf>
    <x:xf numFmtId="0" fontId="3" fillId="0" borderId="1" xfId="0"/>
    <x:xf numFmtId="164" fontId="13" fillId="0" borderId="1" xfId="0" applyAlignment="1">
      <x:alignment horizontal="right"/>
    </x:xf>
    <x:xf numFmtId="164" fontId="0" fillId="0" borderId="1" xfId="0" applyAlignment="1">
      <x:alignment horizontal="right"/>
    </x:xf>
    <x:xf numFmtId="165" fontId="0" fillId="0" borderId="1" xfId="0" applyAlignment="1">
      <x:alignment horizontal="right"/>
    </x:xf>
    <x:xf numFmtId="0" fontId="4" fillId="4" borderId="1" xfId="0"/>
    <x:xf numFmtId="164" fontId="4" fillId="4" borderId="1" xfId="0" applyAlignment="1">
      <x:alignment horizontal="right"/>
    </x:xf>
    <x:xf numFmtId="0" fontId="4" fillId="7" borderId="1" xfId="0"/>
    <x:xf numFmtId="164" fontId="4" fillId="7" borderId="1" xfId="0" applyAlignment="1">
      <x:alignment horizontal="right"/>
    </x:xf>
    <x:xf numFmtId="0" fontId="1" fillId="2" borderId="0" xfId="0" applyAlignment="1">
      <x:alignment horizontal="center" vertical="center"/>
    </x:xf>
    <x:xf numFmtId="0" fontId="2" fillId="0" borderId="0" xfId="0"/>
    <x:xf numFmtId="0" fontId="3" fillId="3" borderId="0" xfId="0" applyAlignment="1">
      <x:alignment wrapText="1"/>
    </x:xf>
    <x:xf numFmtId="0" fontId="4" fillId="4" borderId="1" xfId="0" applyAlignment="1">
      <x:alignment horizontal="center"/>
    </x:xf>
    <x:xf numFmtId="0" fontId="5" fillId="0" borderId="1" xfId="0"/>
    <x:xf numFmtId="164" fontId="6" fillId="5" borderId="1" xfId="0" applyAlignment="1">
      <x:alignment horizontal="right"/>
    </x:xf>
    <x:xf numFmtId="164" fontId="8" fillId="0" borderId="1" xfId="0" applyAlignment="1">
      <x:alignment horizontal="right"/>
    </x:xf>
  </x:cellXfs>
  <x:cellStyles count="1">
    <x:cellStyle name="Normal" xfId="0"/>
  </x:cellStyles>
  <x:dxfs count="2">
    <x:dxf>
      <x:fill>
        <x:patternFill>
          <x:bgColor rgb="00E8FBF3"/>
        </x:patternFill>
      </x:fill>
    </x:dxf>
    <x:dxf>
      <x:fill>
        <x:patternFill>
          <x:bgColor rgb="00FDECEC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3aa2abbcdc64dca" /><Relationship Type="http://schemas.openxmlformats.org/officeDocument/2006/relationships/theme" Target="/xl/theme/theme1.xml" Id="Rdc41c31e02cc43fe" /><Relationship Type="http://schemas.openxmlformats.org/officeDocument/2006/relationships/sharedStrings" Target="/xl/sharedStrings.xml" Id="Re4bf1b92a1a044e0" /><Relationship Type="http://schemas.openxmlformats.org/officeDocument/2006/relationships/worksheet" Target="/xl/worksheets/sheet1.xml" Id="R3d906698d5f14ba1" /><Relationship Type="http://schemas.openxmlformats.org/officeDocument/2006/relationships/worksheet" Target="/xl/worksheets/sheet2.xml" Id="R6e757bc5d25d4d7d" /><Relationship Type="http://schemas.openxmlformats.org/officeDocument/2006/relationships/worksheet" Target="/xl/worksheets/sheet3.xml" Id="R7927211e68164a7f" /><Relationship Type="http://schemas.microsoft.com/office/2017/10/relationships/person" Target="/xl/persons/person.xml" Id="Rf13540bba8a949f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ec1aa5d972464010" /><Relationship Type="http://schemas.openxmlformats.org/officeDocument/2006/relationships/chart" Target="/xl/drawings/charts/chart2.xml" Id="R37a04d36ef7f4e1a" /><Relationship Type="http://schemas.openxmlformats.org/officeDocument/2006/relationships/chart" Target="/xl/drawings/charts/chart3.xml" Id="R4ed4a97d433947cd" /></Relationships>
</file>

<file path=xl/drawings/charts/chart1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Structure de l'actif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'Dashboard'!B40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cat>
            <c:strRef>
              <c:f>'Dashboard'!$A$41:$A$46</c:f>
              <c:strCache>
                <c:ptCount val="0"/>
              </c:strCache>
            </c:strRef>
          </c:cat>
          <c:val>
            <c:numRef>
              <c:f>'Dashboard'!$B$41:$B$46</c:f>
              <c:numCache>
                <c:formatCode>General</c:formatCode>
                <c:ptCount val="0"/>
              </c:numCache>
            </c:numRef>
          </c:val>
        </c:ser>
        <c:dLbls>
          <c:showPercent val="1"/>
        </c:dLbls>
        <c:firstSliceAng val="0"/>
      </c:pieChart>
    </c:plotArea>
    <c:legend>
      <c:legendPos val="r"/>
    </c:legend>
    <c:plotVisOnly val="1"/>
    <c:dispBlanksAs val="gap"/>
  </c:chart>
</c:chartSpace>
</file>

<file path=xl/drawings/charts/chart2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Structure du passif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'Dashboard'!G40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cat>
            <c:strRef>
              <c:f>'Dashboard'!$F$41:$F$46</c:f>
              <c:strCache>
                <c:ptCount val="0"/>
              </c:strCache>
            </c:strRef>
          </c:cat>
          <c:val>
            <c:numRef>
              <c:f>'Dashboard'!$G$41:$G$46</c:f>
              <c:numCache>
                <c:formatCode>General</c:formatCode>
                <c:ptCount val="0"/>
              </c:numCache>
            </c:numRef>
          </c:val>
        </c:ser>
        <c:dLbls>
          <c:showPercent val="1"/>
        </c:dLbls>
        <c:firstSliceAng val="0"/>
      </c:pieChart>
    </c:plotArea>
    <c:legend>
      <c:legendPos val="r"/>
    </c:legend>
    <c:plotVisOnly val="1"/>
    <c:dispBlanksAs val="gap"/>
  </c:chart>
</c:chartSpace>
</file>

<file path=xl/drawings/charts/chart3.xml><?xml version="1.0" encoding="utf-8"?>
<c:chartSpace xmlns:c="http://schemas.openxmlformats.org/drawingml/2006/chart">
  <c:lang val="en-US"/>
  <c:style val="1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Actif vs Passif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barChart>
        <c:barDir val="bar"/>
        <c:grouping val="clustered"/>
        <c:ser>
          <c:idx val="0"/>
          <c:order val="0"/>
          <c:tx>
            <c:strRef>
              <c:f>'Dashboard'!B21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cat>
            <c:strRef>
              <c:f>'Dashboard'!$A$22:$A$23</c:f>
              <c:strCache>
                <c:ptCount val="0"/>
              </c:strCache>
            </c:strRef>
          </c:cat>
          <c:val>
            <c:numRef>
              <c:f>'Dashboard'!$B$22:$B$23</c:f>
              <c:numCache>
                <c:formatCode/>
                <c:ptCount val="0"/>
              </c:numCache>
            </c:numRef>
          </c:val>
        </c:ser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numFmt formatCode="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  <c:dispBlanksAs val="gap"/>
  </c:chart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10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c1aa5d972464010"/>
        </a:graphicData>
      </a:graphic>
    </xdr:graphicFrame>
    <xdr:clientData/>
  </xdr:twoCellAnchor>
  <xdr:twoCellAnchor>
    <xdr:from>
      <xdr:col>5</xdr:col>
      <xdr:colOff>0</xdr:colOff>
      <xdr:row>10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7a04d36ef7f4e1a"/>
        </a:graphicData>
      </a:graphic>
    </xdr:graphicFrame>
    <xdr:clientData/>
  </xdr:twoCellAnchor>
  <xdr:twoCellAnchor>
    <xdr:from>
      <xdr:col>3</xdr:col>
      <xdr:colOff>0</xdr:colOff>
      <xdr:row>20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ed4a97d433947cd"/>
        </a:graphicData>
      </a:graphic>
    </xdr:graphicFrame>
    <xdr:clientData/>
  </xdr:twoCellAnchor>
</xdr:wsDr>
</file>

<file path=xl/persons/person.xml><?xml version="1.0" encoding="utf-8"?>
<xltc:personList xmlns:xltc="http://schemas.microsoft.com/office/spreadsheetml/2018/threadedcomments">
  <xltc:person displayName="OpenAI" id="{3A2FF9F3-732F-E171-6CDF-F9FC0A950B7B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aff3b1605c074f60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comments" Target="/xl/comments1.xml" Id="R8755afea427244a8" /><Relationship Type="http://schemas.openxmlformats.org/officeDocument/2006/relationships/vmlDrawing" Target="/xl/drawings/vmldrawing.vml" Id="Re756d938a5994590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8" customWidth="1"/>
    <x:col min="2" max="2" width="18" customWidth="1"/>
    <x:col min="3" max="3" width="18" customWidth="1"/>
    <x:col min="4" max="4" width="18" customWidth="1"/>
    <x:col min="5" max="5" width="18" customWidth="1"/>
    <x:col min="6" max="6" width="18" customWidth="1"/>
    <x:col min="7" max="7" width="18" customWidth="1"/>
    <x:col min="8" max="8" width="18" customWidth="1"/>
    <x:col min="9" max="9" width="18" customWidth="1"/>
    <x:col min="10" max="10" width="18" customWidth="1"/>
  </x:cols>
  <x:sheetData>
    <x:row r="1" ht="26" customHeight="1">
      <x:c r="A1" s="1" t="inlineStr">
        <x:is>
          <x:t xml:space="preserve">Dashboard – Bilan Actif / Passif</x:t>
        </x:is>
      </x:c>
    </x:row>
    <x:row r="2" ht="26" customHeight="1"/>
    <x:row r="3" ht="22" customHeight="1">
      <x:c r="A3" s="2" t="inlineStr">
        <x:is>
          <x:t xml:space="preserve">Vue synthétique alimentée automatiquement depuis la feuille « Bilan ».</x:t>
        </x:is>
      </x:c>
    </x:row>
    <x:row r="5" ht="22" customHeight="1">
      <x:c r="A5" s="3" t="inlineStr">
        <x:is>
          <x:t xml:space="preserve">Total Actif</x:t>
        </x:is>
      </x:c>
      <x:c r="B5" s="3" t="n"/>
      <x:c r="C5" s="3" t="n"/>
      <x:c r="D5" s="4" t="inlineStr">
        <x:is>
          <x:t xml:space="preserve">Total Passif</x:t>
        </x:is>
      </x:c>
      <x:c r="E5" s="4" t="n"/>
      <x:c r="F5" s="4" t="n"/>
      <x:c r="G5" s="5" t="inlineStr">
        <x:is>
          <x:t xml:space="preserve">Écart</x:t>
        </x:is>
      </x:c>
      <x:c r="H5" s="5" t="n"/>
      <x:c r="I5" s="6" t="inlineStr">
        <x:is>
          <x:t xml:space="preserve">Dettes / Passif</x:t>
        </x:is>
      </x:c>
      <x:c r="J5" s="6" t="n"/>
    </x:row>
    <x:row r="6" ht="26" customHeight="1">
      <x:c r="A6" s="7">
        <x:f>Bilan!B14</x:f>
        <x:v>150000</x:v>
      </x:c>
      <x:c r="B6" s="8" t="n"/>
      <x:c r="C6" s="8" t="n"/>
      <x:c r="D6" s="7">
        <x:f>Bilan!F14</x:f>
        <x:v>150000</x:v>
      </x:c>
      <x:c r="E6" s="8" t="n"/>
      <x:c r="F6" s="8" t="n"/>
      <x:c r="G6" s="7">
        <x:f>Bilan!I6</x:f>
        <x:v>0</x:v>
      </x:c>
      <x:c r="H6" s="8" t="n"/>
      <x:c r="I6" s="9">
        <x:f>Bilan!I7</x:f>
        <x:v>0.3333333333333333</x:v>
      </x:c>
      <x:c r="J6" s="8" t="n"/>
    </x:row>
    <x:row r="7" ht="26" customHeight="1">
      <x:c r="A7" s="8" t="n"/>
      <x:c r="B7" s="8" t="n"/>
      <x:c r="C7" s="8" t="n"/>
      <x:c r="D7" s="8" t="n"/>
      <x:c r="E7" s="8" t="n"/>
      <x:c r="F7" s="8" t="n"/>
      <x:c r="G7" s="8" t="n"/>
      <x:c r="H7" s="8" t="n"/>
      <x:c r="I7" s="8" t="n"/>
      <x:c r="J7" s="8" t="n"/>
    </x:row>
    <x:row r="8" ht="26" customHeight="1">
      <x:c r="A8" s="8" t="n"/>
      <x:c r="B8" s="8" t="n"/>
      <x:c r="C8" s="8" t="n"/>
      <x:c r="D8" s="8" t="n"/>
      <x:c r="E8" s="8" t="n"/>
      <x:c r="F8" s="8" t="n"/>
      <x:c r="G8" s="8" t="n"/>
      <x:c r="H8" s="8" t="n"/>
      <x:c r="I8" s="8" t="n"/>
      <x:c r="J8" s="8" t="n"/>
    </x:row>
    <x:row r="10" ht="22" customHeight="1">
      <x:c r="A10" s="10" t="inlineStr">
        <x:is>
          <x:t xml:space="preserve">Répartition de l'actif</x:t>
        </x:is>
      </x:c>
      <x:c r="B10" s="10" t="n"/>
      <x:c r="C10" s="10" t="n"/>
      <x:c r="D10" s="10" t="n"/>
      <x:c r="E10" s="10" t="n"/>
      <x:c r="F10" s="11" t="inlineStr">
        <x:is>
          <x:t xml:space="preserve">Répartition du passif</x:t>
        </x:is>
      </x:c>
      <x:c r="G10" s="11" t="n"/>
      <x:c r="H10" s="11" t="n"/>
      <x:c r="I10" s="11" t="n"/>
      <x:c r="J10" s="11" t="n"/>
    </x:row>
    <x:row r="20" ht="22" customHeight="1">
      <x:c r="A20" s="12" t="inlineStr">
        <x:is>
          <x:t xml:space="preserve">Comparatif global</x:t>
        </x:is>
      </x:c>
      <x:c r="B20" s="12" t="n"/>
      <x:c r="C20" s="12" t="n"/>
      <x:c r="D20" s="12" t="n"/>
      <x:c r="E20" s="12" t="n"/>
      <x:c r="F20" s="12" t="n"/>
      <x:c r="G20" s="12" t="n"/>
      <x:c r="H20" s="12" t="n"/>
      <x:c r="I20" s="12" t="n"/>
      <x:c r="J20" s="12" t="n"/>
    </x:row>
    <x:row r="21">
      <x:c r="A21" s="13" t="inlineStr">
        <x:is>
          <x:t xml:space="preserve">Indicateur</x:t>
        </x:is>
      </x:c>
      <x:c r="B21" s="13" t="inlineStr">
        <x:is>
          <x:t xml:space="preserve">Valeur</x:t>
        </x:is>
      </x:c>
    </x:row>
    <x:row r="22">
      <x:c r="A22" s="14" t="inlineStr">
        <x:is>
          <x:t xml:space="preserve">Total Actif</x:t>
        </x:is>
      </x:c>
      <x:c r="B22" s="15">
        <x:f>Bilan!B14</x:f>
        <x:v>150000</x:v>
      </x:c>
    </x:row>
    <x:row r="23">
      <x:c r="A23" s="14" t="inlineStr">
        <x:is>
          <x:t xml:space="preserve">Total Passif</x:t>
        </x:is>
      </x:c>
      <x:c r="B23" s="15">
        <x:f>Bilan!F14</x:f>
        <x:v>150000</x:v>
      </x:c>
    </x:row>
    <x:row r="40" hidden="1">
      <x:c r="A40" t="inlineStr">
        <x:is>
          <x:t xml:space="preserve">Actif</x:t>
        </x:is>
      </x:c>
      <x:c r="B40" t="inlineStr">
        <x:is>
          <x:t xml:space="preserve">Montant</x:t>
        </x:is>
      </x:c>
      <x:c r="F40" t="inlineStr">
        <x:is>
          <x:t xml:space="preserve">Passif</x:t>
        </x:is>
      </x:c>
      <x:c r="G40" t="inlineStr">
        <x:is>
          <x:t xml:space="preserve">Montant</x:t>
        </x:is>
      </x:c>
    </x:row>
    <x:row r="41" hidden="1">
      <x:c r="A41" t="inlineStr">
        <x:is>
          <x:t xml:space="preserve">Immobilisations incorporelles</x:t>
        </x:is>
      </x:c>
      <x:c r="B41" s="16">
        <x:f>Bilan!B6</x:f>
        <x:v>15000</x:v>
      </x:c>
      <x:c r="F41" t="inlineStr">
        <x:is>
          <x:t xml:space="preserve">Capital social</x:t>
        </x:is>
      </x:c>
      <x:c r="G41" s="16">
        <x:f>Bilan!F6</x:f>
        <x:v>70000</x:v>
      </x:c>
    </x:row>
    <x:row r="42" hidden="1">
      <x:c r="A42" t="inlineStr">
        <x:is>
          <x:t xml:space="preserve">Immobilisations corporelles</x:t>
        </x:is>
      </x:c>
      <x:c r="B42" s="16">
        <x:f>Bilan!B7</x:f>
        <x:v>80000</x:v>
      </x:c>
      <x:c r="F42" t="inlineStr">
        <x:is>
          <x:t xml:space="preserve">Réserves</x:t>
        </x:is>
      </x:c>
      <x:c r="G42" s="16">
        <x:f>Bilan!F7</x:f>
        <x:v>20000</x:v>
      </x:c>
    </x:row>
    <x:row r="43" hidden="1">
      <x:c r="A43" t="inlineStr">
        <x:is>
          <x:t xml:space="preserve">Immobilisations financières</x:t>
        </x:is>
      </x:c>
      <x:c r="B43" s="16">
        <x:f>Bilan!B8</x:f>
        <x:v>5000</x:v>
      </x:c>
      <x:c r="F43" t="inlineStr">
        <x:is>
          <x:t xml:space="preserve">Résultat</x:t>
        </x:is>
      </x:c>
      <x:c r="G43" s="16">
        <x:f>Bilan!F8</x:f>
        <x:v>10000</x:v>
      </x:c>
    </x:row>
    <x:row r="44" hidden="1">
      <x:c r="A44" t="inlineStr">
        <x:is>
          <x:t xml:space="preserve">Stocks</x:t>
        </x:is>
      </x:c>
      <x:c r="B44" s="16">
        <x:f>Bilan!B11</x:f>
        <x:v>20000</x:v>
      </x:c>
      <x:c r="F44" t="inlineStr">
        <x:is>
          <x:t xml:space="preserve">Emprunts</x:t>
        </x:is>
      </x:c>
      <x:c r="G44" s="16">
        <x:f>Bilan!F11</x:f>
        <x:v>30000</x:v>
      </x:c>
    </x:row>
    <x:row r="45" hidden="1">
      <x:c r="A45" t="inlineStr">
        <x:is>
          <x:t xml:space="preserve">Créances clients</x:t>
        </x:is>
      </x:c>
      <x:c r="B45" s="16">
        <x:f>Bilan!B12</x:f>
        <x:v>18000</x:v>
      </x:c>
      <x:c r="F45" t="inlineStr">
        <x:is>
          <x:t xml:space="preserve">Dettes fournisseurs</x:t>
        </x:is>
      </x:c>
      <x:c r="G45" s="16">
        <x:f>Bilan!F12</x:f>
        <x:v>12000</x:v>
      </x:c>
    </x:row>
    <x:row r="46" hidden="1">
      <x:c r="A46" t="inlineStr">
        <x:is>
          <x:t xml:space="preserve">Disponibilités</x:t>
        </x:is>
      </x:c>
      <x:c r="B46" s="16">
        <x:f>Bilan!B13</x:f>
        <x:v>12000</x:v>
      </x:c>
      <x:c r="F46" t="inlineStr">
        <x:is>
          <x:t xml:space="preserve">Dettes fiscales</x:t>
        </x:is>
      </x:c>
      <x:c r="G46" s="16">
        <x:f>Bilan!F13</x:f>
        <x:v>8000</x:v>
      </x:c>
    </x:row>
  </x:sheetData>
  <x:mergeCells>
    <x:mergeCell ref="A1:J2"/>
    <x:mergeCell ref="A6:C8"/>
    <x:mergeCell ref="D5:F5"/>
    <x:mergeCell ref="A5:C5"/>
    <x:mergeCell ref="D6:F8"/>
    <x:mergeCell ref="A10:E10"/>
    <x:mergeCell ref="G6:H8"/>
    <x:mergeCell ref="A3:J3"/>
    <x:mergeCell ref="F10:J10"/>
    <x:mergeCell ref="G5:H5"/>
    <x:mergeCell ref="I5:J5"/>
    <x:mergeCell ref="A20:J20"/>
    <x:mergeCell ref="I6:J8"/>
  </x:mergeCells>
  <x:pageMargins left="0.7" right="0.7" top="0.75" bottom="0.75" header="0.3" footer="0.3"/>
  <x:drawing xmlns:r="http://schemas.openxmlformats.org/officeDocument/2006/relationships" r:id="Raff3b1605c074f60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32" customWidth="1"/>
    <x:col min="2" max="2" width="17" customWidth="1"/>
    <x:col min="3" max="3" width="3" customWidth="1"/>
    <x:col min="4" max="4" width="3" customWidth="1"/>
    <x:col min="5" max="5" width="28" customWidth="1"/>
    <x:col min="6" max="6" width="17" customWidth="1"/>
    <x:col min="8" max="8" width="22" customWidth="1"/>
    <x:col min="9" max="9" width="18" customWidth="1"/>
  </x:cols>
  <x:sheetData>
    <x:row r="1" ht="26" customHeight="1">
      <x:c r="A1" s="17" t="inlineStr">
        <x:is>
          <x:t xml:space="preserve">Bilan Actif / Passif</x:t>
        </x:is>
      </x:c>
    </x:row>
    <x:row r="2" ht="26" customHeight="1"/>
    <x:row r="4" ht="22" customHeight="1">
      <x:c r="A4" s="18" t="inlineStr">
        <x:is>
          <x:t xml:space="preserve">ACTIF</x:t>
        </x:is>
      </x:c>
      <x:c r="B4" s="18" t="n"/>
      <x:c r="E4" s="19" t="inlineStr">
        <x:is>
          <x:t xml:space="preserve">PASSIF</x:t>
        </x:is>
      </x:c>
      <x:c r="F4" s="19" t="n"/>
      <x:c r="H4" s="20" t="inlineStr">
        <x:is>
          <x:t xml:space="preserve">Contrôles</x:t>
        </x:is>
      </x:c>
      <x:c r="I4" s="14" t="n"/>
    </x:row>
    <x:row r="5" ht="20" customHeight="1">
      <x:c r="A5" s="21" t="inlineStr">
        <x:is>
          <x:t xml:space="preserve">Actif immobilisé</x:t>
        </x:is>
      </x:c>
      <x:c r="B5" s="14" t="n"/>
      <x:c r="E5" s="22" t="inlineStr">
        <x:is>
          <x:t xml:space="preserve">Capitaux propres</x:t>
        </x:is>
      </x:c>
      <x:c r="F5" s="14" t="n"/>
      <x:c r="H5" s="23" t="inlineStr">
        <x:is>
          <x:t xml:space="preserve">Équilibre</x:t>
        </x:is>
      </x:c>
      <x:c r="I5" s="24" t="str">
        <x:f>IF(B14=F14,"OK","À vérifier")</x:f>
        <x:v>OK</x:v>
      </x:c>
    </x:row>
    <x:row r="6">
      <x:c r="A6" s="25" t="inlineStr">
        <x:is>
          <x:t xml:space="preserve">Immobilisations incorporelles</x:t>
        </x:is>
      </x:c>
      <x:c r="B6" s="26">
        <x:f>SUMIF(Saisie!$A$6:$A$17,A6,Saisie!$D$6:$D$17)</x:f>
        <x:v>15000</x:v>
      </x:c>
      <x:c r="E6" s="25" t="inlineStr">
        <x:is>
          <x:t xml:space="preserve">Capital social</x:t>
        </x:is>
      </x:c>
      <x:c r="F6" s="26">
        <x:f>SUMIF(Saisie!$A$6:$A$17,E6,Saisie!$D$6:$D$17)</x:f>
        <x:v>70000</x:v>
      </x:c>
      <x:c r="H6" s="23" t="inlineStr">
        <x:is>
          <x:t xml:space="preserve">Écart</x:t>
        </x:is>
      </x:c>
      <x:c r="I6" s="27">
        <x:f>B14-F14</x:f>
        <x:v>0</x:v>
      </x:c>
    </x:row>
    <x:row r="7">
      <x:c r="A7" s="25" t="inlineStr">
        <x:is>
          <x:t xml:space="preserve">Immobilisations corporelles</x:t>
        </x:is>
      </x:c>
      <x:c r="B7" s="26">
        <x:f>SUMIF(Saisie!$A$6:$A$17,A7,Saisie!$D$6:$D$17)</x:f>
        <x:v>80000</x:v>
      </x:c>
      <x:c r="E7" s="25" t="inlineStr">
        <x:is>
          <x:t xml:space="preserve">Réserves</x:t>
        </x:is>
      </x:c>
      <x:c r="F7" s="26">
        <x:f>SUMIF(Saisie!$A$6:$A$17,E7,Saisie!$D$6:$D$17)</x:f>
        <x:v>20000</x:v>
      </x:c>
      <x:c r="H7" s="23" t="inlineStr">
        <x:is>
          <x:t xml:space="preserve">Ratio dettes / passif</x:t>
        </x:is>
      </x:c>
      <x:c r="I7" s="28">
        <x:f>SUM(F11:F13)/F14</x:f>
        <x:v>0.3333333333333333</x:v>
      </x:c>
    </x:row>
    <x:row r="8">
      <x:c r="A8" s="25" t="inlineStr">
        <x:is>
          <x:t xml:space="preserve">Immobilisations financières</x:t>
        </x:is>
      </x:c>
      <x:c r="B8" s="26">
        <x:f>SUMIF(Saisie!$A$6:$A$17,A8,Saisie!$D$6:$D$17)</x:f>
        <x:v>5000</x:v>
      </x:c>
      <x:c r="E8" s="25" t="inlineStr">
        <x:is>
          <x:t xml:space="preserve">Résultat</x:t>
        </x:is>
      </x:c>
      <x:c r="F8" s="26">
        <x:f>SUMIF(Saisie!$A$6:$A$17,E8,Saisie!$D$6:$D$17)</x:f>
        <x:v>10000</x:v>
      </x:c>
      <x:c r="H8" s="23" t="inlineStr">
        <x:is>
          <x:t xml:space="preserve">Capitaux propres / passif</x:t>
        </x:is>
      </x:c>
      <x:c r="I8" s="28">
        <x:f>SUM(F6:F8)/F14</x:f>
        <x:v>0.6666666666666666</x:v>
      </x:c>
    </x:row>
    <x:row r="9">
      <x:c r="A9" s="14" t="n"/>
      <x:c r="B9" s="14" t="n"/>
      <x:c r="E9" s="14" t="n"/>
      <x:c r="F9" s="14" t="n"/>
    </x:row>
    <x:row r="10" ht="20" customHeight="1">
      <x:c r="A10" s="21" t="inlineStr">
        <x:is>
          <x:t xml:space="preserve">Actif circulant</x:t>
        </x:is>
      </x:c>
      <x:c r="B10" s="14" t="n"/>
      <x:c r="E10" s="22" t="inlineStr">
        <x:is>
          <x:t xml:space="preserve">Dettes</x:t>
        </x:is>
      </x:c>
      <x:c r="F10" s="14" t="n"/>
    </x:row>
    <x:row r="11">
      <x:c r="A11" s="25" t="inlineStr">
        <x:is>
          <x:t xml:space="preserve">Stocks</x:t>
        </x:is>
      </x:c>
      <x:c r="B11" s="26">
        <x:f>SUMIF(Saisie!$A$6:$A$17,A11,Saisie!$D$6:$D$17)</x:f>
        <x:v>20000</x:v>
      </x:c>
      <x:c r="E11" s="25" t="inlineStr">
        <x:is>
          <x:t xml:space="preserve">Emprunts</x:t>
        </x:is>
      </x:c>
      <x:c r="F11" s="26">
        <x:f>SUMIF(Saisie!$A$6:$A$17,E11,Saisie!$D$6:$D$17)</x:f>
        <x:v>30000</x:v>
      </x:c>
    </x:row>
    <x:row r="12">
      <x:c r="A12" s="25" t="inlineStr">
        <x:is>
          <x:t xml:space="preserve">Créances clients</x:t>
        </x:is>
      </x:c>
      <x:c r="B12" s="26">
        <x:f>SUMIF(Saisie!$A$6:$A$17,A12,Saisie!$D$6:$D$17)</x:f>
        <x:v>18000</x:v>
      </x:c>
      <x:c r="E12" s="25" t="inlineStr">
        <x:is>
          <x:t xml:space="preserve">Dettes fournisseurs</x:t>
        </x:is>
      </x:c>
      <x:c r="F12" s="26">
        <x:f>SUMIF(Saisie!$A$6:$A$17,E12,Saisie!$D$6:$D$17)</x:f>
        <x:v>12000</x:v>
      </x:c>
    </x:row>
    <x:row r="13">
      <x:c r="A13" s="25" t="inlineStr">
        <x:is>
          <x:t xml:space="preserve">Disponibilités</x:t>
        </x:is>
      </x:c>
      <x:c r="B13" s="26">
        <x:f>SUMIF(Saisie!$A$6:$A$17,A13,Saisie!$D$6:$D$17)</x:f>
        <x:v>12000</x:v>
      </x:c>
      <x:c r="E13" s="25" t="inlineStr">
        <x:is>
          <x:t xml:space="preserve">Dettes fiscales</x:t>
        </x:is>
      </x:c>
      <x:c r="F13" s="26">
        <x:f>SUMIF(Saisie!$A$6:$A$17,E13,Saisie!$D$6:$D$17)</x:f>
        <x:v>8000</x:v>
      </x:c>
    </x:row>
    <x:row r="14" ht="22" customHeight="1">
      <x:c r="A14" s="29" t="inlineStr">
        <x:is>
          <x:t xml:space="preserve">TOTAL ACTIF</x:t>
        </x:is>
      </x:c>
      <x:c r="B14" s="30">
        <x:f>SUM(B6:B13)</x:f>
        <x:v>150000</x:v>
      </x:c>
      <x:c r="E14" s="31" t="inlineStr">
        <x:is>
          <x:t xml:space="preserve">TOTAL PASSIF</x:t>
        </x:is>
      </x:c>
      <x:c r="F14" s="32">
        <x:f>SUM(F6:F13)</x:f>
        <x:v>150000</x:v>
      </x:c>
    </x:row>
  </x:sheetData>
  <x:mergeCells>
    <x:mergeCell ref="A4:B4"/>
    <x:mergeCell ref="E4:F4"/>
    <x:mergeCell ref="A1:F2"/>
  </x:mergeCells>
  <x:conditionalFormatting sqref="I5:I5">
    <x:cfRule type="expression" dxfId="0" priority="1">
      <x:formula>I5="OK"</x:formula>
    </x:cfRule>
    <x:cfRule type="expression" dxfId="1" priority="2">
      <x:formula>I5&lt;&gt;"OK"</x:formula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8" customWidth="1"/>
    <x:col min="2" max="2" width="22" customWidth="1"/>
    <x:col min="3" max="3" width="16" customWidth="1"/>
    <x:col min="4" max="4" width="18" customWidth="1"/>
    <x:col min="5" max="5" width="26" customWidth="1"/>
    <x:col min="6" max="6" width="20" customWidth="1"/>
    <x:col min="7" max="7" width="18" customWidth="1"/>
  </x:cols>
  <x:sheetData>
    <x:row r="1" ht="26" customHeight="1">
      <x:c r="A1" s="33" t="inlineStr">
        <x:is>
          <x:t xml:space="preserve">Saisie des montants – Modèle de Bilan Actif / Passif</x:t>
        </x:is>
      </x:c>
    </x:row>
    <x:row r="2" ht="26" customHeight="1"/>
    <x:row r="3" ht="34" customHeight="1">
      <x:c r="A3" s="34" t="inlineStr">
        <x:is>
          <x:t xml:space="preserve">Instructions</x:t>
        </x:is>
      </x:c>
      <x:c r="B3" s="35" t="inlineStr">
        <x:is>
          <x:t xml:space="preserve">Modifiez les cellules bleues de la colonne Montant. Le bilan et le dashboard se mettent à jour automatiquement.</x:t>
        </x:is>
      </x:c>
    </x:row>
    <x:row r="5" ht="22" customHeight="1">
      <x:c r="A5" s="36" t="inlineStr">
        <x:is>
          <x:t xml:space="preserve">Rubrique</x:t>
        </x:is>
      </x:c>
      <x:c r="B5" s="36" t="inlineStr">
        <x:is>
          <x:t xml:space="preserve">Famille</x:t>
        </x:is>
      </x:c>
      <x:c r="C5" s="36" t="inlineStr">
        <x:is>
          <x:t xml:space="preserve">Type</x:t>
        </x:is>
      </x:c>
      <x:c r="D5" s="36" t="inlineStr">
        <x:is>
          <x:t xml:space="preserve">Montant (€)</x:t>
        </x:is>
      </x:c>
      <x:c r="E5" s="36" t="inlineStr">
        <x:is>
          <x:t xml:space="preserve">Notes</x:t>
        </x:is>
      </x:c>
      <x:c r="F5" s="20" t="inlineStr">
        <x:is>
          <x:t xml:space="preserve">Contrôle rapide</x:t>
        </x:is>
      </x:c>
    </x:row>
    <x:row r="6">
      <x:c r="A6" s="37" t="inlineStr">
        <x:is>
          <x:t xml:space="preserve">Immobilisations incorporelles</x:t>
        </x:is>
      </x:c>
      <x:c r="B6" s="37" t="inlineStr">
        <x:is>
          <x:t xml:space="preserve">Actif immobilisé</x:t>
        </x:is>
      </x:c>
      <x:c r="C6" s="37" t="inlineStr">
        <x:is>
          <x:t xml:space="preserve">Actif</x:t>
        </x:is>
      </x:c>
      <x:c r="D6" s="38" t="n">
        <x:v>15000</x:v>
      </x:c>
      <x:c r="E6" s="25" t="inlineStr">
        <x:is>
          <x:t xml:space="preserve">Logiciels, brevets</x:t>
        </x:is>
      </x:c>
      <x:c r="F6" s="23" t="inlineStr">
        <x:is>
          <x:t xml:space="preserve">Total Actif</x:t>
        </x:is>
      </x:c>
      <x:c r="G6" s="39">
        <x:f>SUMIF($C$6:$C$17,"Actif",$D$6:$D$17)</x:f>
        <x:v>150000</x:v>
      </x:c>
    </x:row>
    <x:row r="7">
      <x:c r="A7" s="37" t="inlineStr">
        <x:is>
          <x:t xml:space="preserve">Immobilisations corporelles</x:t>
        </x:is>
      </x:c>
      <x:c r="B7" s="37" t="inlineStr">
        <x:is>
          <x:t xml:space="preserve">Actif immobilisé</x:t>
        </x:is>
      </x:c>
      <x:c r="C7" s="37" t="inlineStr">
        <x:is>
          <x:t xml:space="preserve">Actif</x:t>
        </x:is>
      </x:c>
      <x:c r="D7" s="38" t="n">
        <x:v>80000</x:v>
      </x:c>
      <x:c r="E7" s="25" t="inlineStr">
        <x:is>
          <x:t xml:space="preserve">Matériel, mobilier</x:t>
        </x:is>
      </x:c>
      <x:c r="F7" s="23" t="inlineStr">
        <x:is>
          <x:t xml:space="preserve">Total Passif</x:t>
        </x:is>
      </x:c>
      <x:c r="G7" s="39">
        <x:f>SUMIF($C$6:$C$17,"Passif",$D$6:$D$17)</x:f>
        <x:v>150000</x:v>
      </x:c>
    </x:row>
    <x:row r="8">
      <x:c r="A8" s="37" t="inlineStr">
        <x:is>
          <x:t xml:space="preserve">Immobilisations financières</x:t>
        </x:is>
      </x:c>
      <x:c r="B8" s="37" t="inlineStr">
        <x:is>
          <x:t xml:space="preserve">Actif immobilisé</x:t>
        </x:is>
      </x:c>
      <x:c r="C8" s="37" t="inlineStr">
        <x:is>
          <x:t xml:space="preserve">Actif</x:t>
        </x:is>
      </x:c>
      <x:c r="D8" s="38" t="n">
        <x:v>5000</x:v>
      </x:c>
      <x:c r="E8" s="25" t="inlineStr">
        <x:is>
          <x:t xml:space="preserve">Dépôts, titres</x:t>
        </x:is>
      </x:c>
      <x:c r="F8" s="23" t="inlineStr">
        <x:is>
          <x:t xml:space="preserve">Écart</x:t>
        </x:is>
      </x:c>
      <x:c r="G8" s="39">
        <x:f>G6-G7</x:f>
        <x:v>0</x:v>
      </x:c>
    </x:row>
    <x:row r="9">
      <x:c r="A9" s="37" t="inlineStr">
        <x:is>
          <x:t xml:space="preserve">Stocks</x:t>
        </x:is>
      </x:c>
      <x:c r="B9" s="37" t="inlineStr">
        <x:is>
          <x:t xml:space="preserve">Actif circulant</x:t>
        </x:is>
      </x:c>
      <x:c r="C9" s="37" t="inlineStr">
        <x:is>
          <x:t xml:space="preserve">Actif</x:t>
        </x:is>
      </x:c>
      <x:c r="D9" s="38" t="n">
        <x:v>20000</x:v>
      </x:c>
      <x:c r="E9" s="25" t="inlineStr">
        <x:is>
          <x:t xml:space="preserve">Stocks</x:t>
        </x:is>
      </x:c>
    </x:row>
    <x:row r="10">
      <x:c r="A10" s="37" t="inlineStr">
        <x:is>
          <x:t xml:space="preserve">Créances clients</x:t>
        </x:is>
      </x:c>
      <x:c r="B10" s="37" t="inlineStr">
        <x:is>
          <x:t xml:space="preserve">Actif circulant</x:t>
        </x:is>
      </x:c>
      <x:c r="C10" s="37" t="inlineStr">
        <x:is>
          <x:t xml:space="preserve">Actif</x:t>
        </x:is>
      </x:c>
      <x:c r="D10" s="38" t="n">
        <x:v>18000</x:v>
      </x:c>
      <x:c r="E10" s="25" t="inlineStr">
        <x:is>
          <x:t xml:space="preserve">Montants à recevoir</x:t>
        </x:is>
      </x:c>
    </x:row>
    <x:row r="11">
      <x:c r="A11" s="37" t="inlineStr">
        <x:is>
          <x:t xml:space="preserve">Disponibilités</x:t>
        </x:is>
      </x:c>
      <x:c r="B11" s="37" t="inlineStr">
        <x:is>
          <x:t xml:space="preserve">Actif circulant</x:t>
        </x:is>
      </x:c>
      <x:c r="C11" s="37" t="inlineStr">
        <x:is>
          <x:t xml:space="preserve">Actif</x:t>
        </x:is>
      </x:c>
      <x:c r="D11" s="38" t="n">
        <x:v>12000</x:v>
      </x:c>
      <x:c r="E11" s="25" t="inlineStr">
        <x:is>
          <x:t xml:space="preserve">Banque / caisse</x:t>
        </x:is>
      </x:c>
    </x:row>
    <x:row r="12">
      <x:c r="A12" s="37" t="inlineStr">
        <x:is>
          <x:t xml:space="preserve">Capital social</x:t>
        </x:is>
      </x:c>
      <x:c r="B12" s="37" t="inlineStr">
        <x:is>
          <x:t xml:space="preserve">Capitaux propres</x:t>
        </x:is>
      </x:c>
      <x:c r="C12" s="37" t="inlineStr">
        <x:is>
          <x:t xml:space="preserve">Passif</x:t>
        </x:is>
      </x:c>
      <x:c r="D12" s="38" t="n">
        <x:v>70000</x:v>
      </x:c>
      <x:c r="E12" s="25" t="inlineStr">
        <x:is>
          <x:t xml:space="preserve">Capital</x:t>
        </x:is>
      </x:c>
    </x:row>
    <x:row r="13">
      <x:c r="A13" s="37" t="inlineStr">
        <x:is>
          <x:t xml:space="preserve">Réserves</x:t>
        </x:is>
      </x:c>
      <x:c r="B13" s="37" t="inlineStr">
        <x:is>
          <x:t xml:space="preserve">Capitaux propres</x:t>
        </x:is>
      </x:c>
      <x:c r="C13" s="37" t="inlineStr">
        <x:is>
          <x:t xml:space="preserve">Passif</x:t>
        </x:is>
      </x:c>
      <x:c r="D13" s="38" t="n">
        <x:v>20000</x:v>
      </x:c>
      <x:c r="E13" s="25" t="inlineStr">
        <x:is>
          <x:t xml:space="preserve">Réserves</x:t>
        </x:is>
      </x:c>
    </x:row>
    <x:row r="14">
      <x:c r="A14" s="37" t="inlineStr">
        <x:is>
          <x:t xml:space="preserve">Résultat</x:t>
        </x:is>
      </x:c>
      <x:c r="B14" s="37" t="inlineStr">
        <x:is>
          <x:t xml:space="preserve">Capitaux propres</x:t>
        </x:is>
      </x:c>
      <x:c r="C14" s="37" t="inlineStr">
        <x:is>
          <x:t xml:space="preserve">Passif</x:t>
        </x:is>
      </x:c>
      <x:c r="D14" s="38" t="n">
        <x:v>10000</x:v>
      </x:c>
      <x:c r="E14" s="25" t="inlineStr">
        <x:is>
          <x:t xml:space="preserve">Résultat</x:t>
        </x:is>
      </x:c>
    </x:row>
    <x:row r="15">
      <x:c r="A15" s="37" t="inlineStr">
        <x:is>
          <x:t xml:space="preserve">Emprunts</x:t>
        </x:is>
      </x:c>
      <x:c r="B15" s="37" t="inlineStr">
        <x:is>
          <x:t xml:space="preserve">Dettes</x:t>
        </x:is>
      </x:c>
      <x:c r="C15" s="37" t="inlineStr">
        <x:is>
          <x:t xml:space="preserve">Passif</x:t>
        </x:is>
      </x:c>
      <x:c r="D15" s="38" t="n">
        <x:v>30000</x:v>
      </x:c>
      <x:c r="E15" s="25" t="inlineStr">
        <x:is>
          <x:t xml:space="preserve">Dettes financières</x:t>
        </x:is>
      </x:c>
    </x:row>
    <x:row r="16">
      <x:c r="A16" s="37" t="inlineStr">
        <x:is>
          <x:t xml:space="preserve">Dettes fournisseurs</x:t>
        </x:is>
      </x:c>
      <x:c r="B16" s="37" t="inlineStr">
        <x:is>
          <x:t xml:space="preserve">Dettes</x:t>
        </x:is>
      </x:c>
      <x:c r="C16" s="37" t="inlineStr">
        <x:is>
          <x:t xml:space="preserve">Passif</x:t>
        </x:is>
      </x:c>
      <x:c r="D16" s="38" t="n">
        <x:v>12000</x:v>
      </x:c>
      <x:c r="E16" s="25" t="inlineStr">
        <x:is>
          <x:t xml:space="preserve">Fournisseurs</x:t>
        </x:is>
      </x:c>
    </x:row>
    <x:row r="17">
      <x:c r="A17" s="37" t="inlineStr">
        <x:is>
          <x:t xml:space="preserve">Dettes fiscales</x:t>
        </x:is>
      </x:c>
      <x:c r="B17" s="37" t="inlineStr">
        <x:is>
          <x:t xml:space="preserve">Dettes</x:t>
        </x:is>
      </x:c>
      <x:c r="C17" s="37" t="inlineStr">
        <x:is>
          <x:t xml:space="preserve">Passif</x:t>
        </x:is>
      </x:c>
      <x:c r="D17" s="38" t="n">
        <x:v>8000</x:v>
      </x:c>
      <x:c r="E17" s="25" t="inlineStr">
        <x:is>
          <x:t xml:space="preserve">Impôts / taxes</x:t>
        </x:is>
      </x:c>
    </x:row>
  </x:sheetData>
  <x:mergeCells>
    <x:mergeCell ref="B3:G3"/>
    <x:mergeCell ref="A1:G2"/>
  </x:mergeCells>
  <x:pageMargins left="0.7" right="0.7" top="0.75" bottom="0.75" header="0.3" footer="0.3"/>
  <x:legacyDrawing xmlns:r="http://schemas.openxmlformats.org/officeDocument/2006/relationships" r:id="Re756d938a5994590"/>
</x:worksheet>
</file>