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vml" ContentType="application/vnd.openxmlformats-officedocument.vmlDrawi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persons/person.xml" ContentType="application/vnd.ms-excel.person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7b070e396e245ec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Compte de résultat" sheetId="1" r:id="Rc14f3a438933412d"/>
  </x:sheets>
  <x:definedNames>
    <x:definedName name="_xlnm.Print_Area" localSheetId="0">'Compte de résultat'!$A$1:$G$35</x:definedName>
  </x:definedNames>
</x:workbook>
</file>

<file path=xl/comments1.xml><?xml version="1.0" encoding="utf-8"?>
<x:comments xmlns:x="http://schemas.openxmlformats.org/spreadsheetml/2006/main">
  <x:authors>
    <x:author>OpenAI</x:author>
  </x:authors>
  <x:commentList>
    <x:comment ref="B7" authorId="0">
      <x:text>
        <x:r>
          <x:t>Donnée d'exemple fictive à remplacer par vos montants.</x:t>
        </x:r>
      </x:text>
    </x:comment>
    <x:comment ref="D7" authorId="0">
      <x:text>
        <x:r>
          <x:t>Donnée d'exemple fictive à remplacer par vos montants.</x:t>
        </x:r>
      </x:text>
    </x:comment>
    <x:comment ref="B8" authorId="0">
      <x:text>
        <x:r>
          <x:t>Donnée d'exemple fictive à remplacer par vos montants.</x:t>
        </x:r>
      </x:text>
    </x:comment>
    <x:comment ref="D8" authorId="0">
      <x:text>
        <x:r>
          <x:t>Donnée d'exemple fictive à remplacer par vos montants.</x:t>
        </x:r>
      </x:text>
    </x:comment>
    <x:comment ref="B9" authorId="0">
      <x:text>
        <x:r>
          <x:t>Donnée d'exemple fictive à remplacer par vos montants.</x:t>
        </x:r>
      </x:text>
    </x:comment>
    <x:comment ref="D9" authorId="0">
      <x:text>
        <x:r>
          <x:t>Donnée d'exemple fictive à remplacer par vos montants.</x:t>
        </x:r>
      </x:text>
    </x:comment>
    <x:comment ref="B13" authorId="0">
      <x:text>
        <x:r>
          <x:t>Donnée d'exemple fictive à remplacer par vos montants.</x:t>
        </x:r>
      </x:text>
    </x:comment>
    <x:comment ref="D13" authorId="0">
      <x:text>
        <x:r>
          <x:t>Donnée d'exemple fictive à remplacer par vos montants.</x:t>
        </x:r>
      </x:text>
    </x:comment>
    <x:comment ref="B14" authorId="0">
      <x:text>
        <x:r>
          <x:t>Donnée d'exemple fictive à remplacer par vos montants.</x:t>
        </x:r>
      </x:text>
    </x:comment>
    <x:comment ref="D14" authorId="0">
      <x:text>
        <x:r>
          <x:t>Donnée d'exemple fictive à remplacer par vos montants.</x:t>
        </x:r>
      </x:text>
    </x:comment>
    <x:comment ref="B15" authorId="0">
      <x:text>
        <x:r>
          <x:t>Donnée d'exemple fictive à remplacer par vos montants.</x:t>
        </x:r>
      </x:text>
    </x:comment>
    <x:comment ref="D15" authorId="0">
      <x:text>
        <x:r>
          <x:t>Donnée d'exemple fictive à remplacer par vos montants.</x:t>
        </x:r>
      </x:text>
    </x:comment>
    <x:comment ref="B16" authorId="0">
      <x:text>
        <x:r>
          <x:t>Donnée d'exemple fictive à remplacer par vos montants.</x:t>
        </x:r>
      </x:text>
    </x:comment>
    <x:comment ref="D16" authorId="0">
      <x:text>
        <x:r>
          <x:t>Donnée d'exemple fictive à remplacer par vos montants.</x:t>
        </x:r>
      </x:text>
    </x:comment>
    <x:comment ref="B17" authorId="0">
      <x:text>
        <x:r>
          <x:t>Donnée d'exemple fictive à remplacer par vos montants.</x:t>
        </x:r>
      </x:text>
    </x:comment>
    <x:comment ref="D17" authorId="0">
      <x:text>
        <x:r>
          <x:t>Donnée d'exemple fictive à remplacer par vos montants.</x:t>
        </x:r>
      </x:text>
    </x:comment>
    <x:comment ref="B22" authorId="0">
      <x:text>
        <x:r>
          <x:t>Donnée d'exemple fictive à remplacer par vos montants.</x:t>
        </x:r>
      </x:text>
    </x:comment>
    <x:comment ref="D22" authorId="0">
      <x:text>
        <x:r>
          <x:t>Donnée d'exemple fictive à remplacer par vos montants.</x:t>
        </x:r>
      </x:text>
    </x:comment>
    <x:comment ref="B23" authorId="0">
      <x:text>
        <x:r>
          <x:t>Donnée d'exemple fictive à remplacer par vos montants.</x:t>
        </x:r>
      </x:text>
    </x:comment>
    <x:comment ref="D23" authorId="0">
      <x:text>
        <x:r>
          <x:t>Donnée d'exemple fictive à remplacer par vos montants.</x:t>
        </x:r>
      </x:text>
    </x:comment>
    <x:comment ref="B27" authorId="0">
      <x:text>
        <x:r>
          <x:t>Donnée d'exemple fictive à remplacer par vos montants.</x:t>
        </x:r>
      </x:text>
    </x:comment>
    <x:comment ref="D27" authorId="0">
      <x:text>
        <x:r>
          <x:t>Donnée d'exemple fictive à remplacer par vos montants.</x:t>
        </x:r>
      </x:text>
    </x:comment>
    <x:comment ref="B28" authorId="0">
      <x:text>
        <x:r>
          <x:t>Donnée d'exemple fictive à remplacer par vos montants.</x:t>
        </x:r>
      </x:text>
    </x:comment>
    <x:comment ref="D28" authorId="0">
      <x:text>
        <x:r>
          <x:t>Donnée d'exemple fictive à remplacer par vos montants.</x:t>
        </x:r>
      </x:text>
    </x:comment>
    <x:comment ref="B32" authorId="0">
      <x:text>
        <x:r>
          <x:t>Donnée d'exemple fictive à remplacer par vos montants.</x:t>
        </x:r>
      </x:text>
    </x:comment>
    <x:comment ref="D32" authorId="0">
      <x:text>
        <x:r>
          <x:t>Donnée d'exemple fictive à remplacer par vos montants.</x:t>
        </x:r>
      </x:text>
    </x:comment>
  </x:commentList>
</x:comments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164" formatCode="#,##0 &quot;€&quot;;[Red](#,##0 &quot;€&quot;);-"/>
    <x:numFmt numFmtId="165" formatCode="0.0%;[Red](0.0%);-"/>
  </x:numFmts>
  <x:fonts count="10">
    <x:font>
      <x:sz val="11"/>
      <x:color theme="1"/>
      <x:name val="Calibri"/>
      <x:family val="2"/>
      <x:scheme val="minor"/>
    </x:font>
    <x:font>
      <x:b/>
      <x:sz val="16"/>
      <x:color rgb="00FFFFFF"/>
    </x:font>
    <x:font>
      <x:b/>
      <x:color rgb="00000000"/>
    </x:font>
    <x:font>
      <x:color rgb="000000FF"/>
    </x:font>
    <x:font>
      <x:b/>
      <x:color rgb="001F4E78"/>
    </x:font>
    <x:font>
      <x:b/>
      <x:color rgb="00FFFFFF"/>
    </x:font>
    <x:font>
      <x:color rgb="00000000"/>
    </x:font>
    <x:font>
      <x:i/>
      <x:color rgb="001F4E78"/>
    </x:font>
    <x:font>
      <x:b/>
    </x:font>
    <x:font>
      <x:b/>
      <x:sz val="12"/>
    </x:font>
  </x:fonts>
  <x:fills count="10">
    <x:fill>
      <x:patternFill patternType="none"/>
    </x:fill>
    <x:fill>
      <x:patternFill patternType="gray125"/>
    </x:fill>
    <x:fill>
      <x:patternFill patternType="solid">
        <x:fgColor rgb="0017375E"/>
      </x:patternFill>
    </x:fill>
    <x:fill>
      <x:patternFill patternType="solid">
        <x:fgColor rgb="00F3F4F6"/>
      </x:patternFill>
    </x:fill>
    <x:fill>
      <x:patternFill patternType="solid">
        <x:fgColor rgb="00FFF2CC"/>
      </x:patternFill>
    </x:fill>
    <x:fill>
      <x:patternFill patternType="solid">
        <x:fgColor rgb="00D9EDEB"/>
      </x:patternFill>
    </x:fill>
    <x:fill>
      <x:patternFill patternType="solid">
        <x:fgColor rgb="001F4E78"/>
      </x:patternFill>
    </x:fill>
    <x:fill>
      <x:patternFill patternType="solid">
        <x:fgColor rgb="00DCE6F1"/>
      </x:patternFill>
    </x:fill>
    <x:fill>
      <x:patternFill patternType="solid">
        <x:fgColor rgb="00E2F0D9"/>
      </x:patternFill>
    </x:fill>
    <x:fill>
      <x:patternFill patternType="solid">
        <x:fgColor rgb="00FCE4D6"/>
      </x:patternFill>
    </x:fill>
  </x:fills>
  <x:borders count="8">
    <x:border>
      <x:left/>
      <x:right/>
      <x:top/>
      <x:bottom/>
      <x:diagonal/>
    </x:border>
    <x:border>
      <x:top style="thin">
        <x:color rgb="00D9D9D9"/>
      </x:top>
      <x:bottom style="thin">
        <x:color rgb="00D9D9D9"/>
      </x:bottom>
    </x:border>
    <x:border>
      <x:top style="medium">
        <x:color rgb="0017375E"/>
      </x:top>
      <x:bottom style="medium">
        <x:color rgb="0017375E"/>
      </x:bottom>
    </x:border>
    <x:border>
      <x:top style="medium">
        <x:color rgb="0017375E"/>
      </x:top>
      <x:bottom style="thin">
        <x:color rgb="00D9D9D9"/>
      </x:bottom>
    </x:border>
    <x:border>
      <x:bottom style="thin">
        <x:color rgb="00D9D9D9"/>
      </x:bottom>
    </x:border>
    <x:border>
      <x:top style="double">
        <x:color rgb="0017375E"/>
      </x:top>
      <x:bottom style="double">
        <x:color rgb="0017375E"/>
      </x:bottom>
    </x:border>
    <x:border>
      <x:left/>
      <x:right/>
      <x:top style="thin">
        <x:color rgb="00D9D9D9"/>
      </x:top>
      <x:bottom/>
      <x:diagonal/>
    </x:border>
    <x:border>
      <x:left/>
      <x:right/>
      <x:top style="thin">
        <x:color rgb="00D9D9D9"/>
      </x:top>
      <x:bottom style="thin">
        <x:color rgb="00D9D9D9"/>
      </x:bottom>
      <x:diagonal/>
    </x:border>
  </x:borders>
  <x:cellStyleXfs count="1">
    <x:xf numFmtId="0" fontId="0" fillId="0" borderId="0"/>
  </x:cellStyleXfs>
  <x:cellXfs count="27">
    <x:xf numFmtId="0" fontId="0" fillId="0" borderId="0" xfId="0"/>
    <x:xf numFmtId="0" fontId="1" fillId="2" borderId="0" xfId="0" applyAlignment="1">
      <x:alignment horizontal="center" vertical="center"/>
    </x:xf>
    <x:xf numFmtId="0" fontId="2" fillId="3" borderId="1" xfId="0" applyAlignment="1">
      <x:alignment horizontal="left" vertical="center"/>
    </x:xf>
    <x:xf numFmtId="0" fontId="3" fillId="4" borderId="1" xfId="0" applyAlignment="1">
      <x:alignment horizontal="left" vertical="center"/>
    </x:xf>
    <x:xf numFmtId="0" fontId="3" fillId="4" borderId="1" xfId="0" applyAlignment="1">
      <x:alignment horizontal="center" vertical="center"/>
    </x:xf>
    <x:xf numFmtId="0" fontId="4" fillId="5" borderId="1" xfId="0" applyAlignment="1">
      <x:alignment horizontal="center" vertical="center"/>
    </x:xf>
    <x:xf numFmtId="0" fontId="5" fillId="6" borderId="2" xfId="0" applyAlignment="1">
      <x:alignment horizontal="center" vertical="center"/>
    </x:xf>
    <x:xf numFmtId="0" fontId="5" fillId="2" borderId="3" xfId="0" applyAlignment="1">
      <x:alignment horizontal="left" vertical="center"/>
    </x:xf>
    <x:xf numFmtId="0" fontId="0" fillId="7" borderId="3" xfId="0" applyAlignment="1">
      <x:alignment horizontal="right" vertical="center"/>
    </x:xf>
    <x:xf numFmtId="0" fontId="6" fillId="0" borderId="4" xfId="0" applyAlignment="1">
      <x:alignment horizontal="left" vertical="center"/>
    </x:xf>
    <x:xf numFmtId="164" fontId="3" fillId="4" borderId="4" xfId="0" applyAlignment="1">
      <x:alignment horizontal="right" vertical="center"/>
    </x:xf>
    <x:xf numFmtId="165" fontId="6" fillId="0" borderId="4" xfId="0" applyAlignment="1">
      <x:alignment horizontal="right" vertical="center"/>
    </x:xf>
    <x:xf numFmtId="164" fontId="6" fillId="0" borderId="4" xfId="0" applyAlignment="1">
      <x:alignment horizontal="right" vertical="center"/>
    </x:xf>
    <x:xf numFmtId="0" fontId="8" fillId="3" borderId="3" xfId="0" applyAlignment="1">
      <x:alignment horizontal="left" vertical="center"/>
    </x:xf>
    <x:xf numFmtId="164" fontId="2" fillId="3" borderId="3" xfId="0" applyAlignment="1">
      <x:alignment horizontal="right" vertical="center"/>
    </x:xf>
    <x:xf numFmtId="165" fontId="2" fillId="3" borderId="3" xfId="0" applyAlignment="1">
      <x:alignment horizontal="right" vertical="center"/>
    </x:xf>
    <x:xf numFmtId="0" fontId="0" fillId="0" borderId="0" xfId="0" applyAlignment="1">
      <x:alignment horizontal="left" vertical="center"/>
    </x:xf>
    <x:xf numFmtId="0" fontId="0" fillId="0" borderId="0" xfId="0" applyAlignment="1">
      <x:alignment horizontal="right" vertical="center"/>
    </x:xf>
    <x:xf numFmtId="0" fontId="8" fillId="5" borderId="3" xfId="0" applyAlignment="1">
      <x:alignment horizontal="left" vertical="center"/>
    </x:xf>
    <x:xf numFmtId="164" fontId="2" fillId="5" borderId="3" xfId="0" applyAlignment="1">
      <x:alignment horizontal="right" vertical="center"/>
    </x:xf>
    <x:xf numFmtId="165" fontId="2" fillId="5" borderId="3" xfId="0" applyAlignment="1">
      <x:alignment horizontal="right" vertical="center"/>
    </x:xf>
    <x:xf numFmtId="0" fontId="9" fillId="8" borderId="5" xfId="0" applyAlignment="1">
      <x:alignment horizontal="left" vertical="center"/>
    </x:xf>
    <x:xf numFmtId="164" fontId="2" fillId="8" borderId="5" xfId="0" applyAlignment="1">
      <x:alignment horizontal="right" vertical="center"/>
    </x:xf>
    <x:xf numFmtId="165" fontId="2" fillId="8" borderId="5" xfId="0" applyAlignment="1">
      <x:alignment horizontal="right" vertical="center"/>
    </x:xf>
    <x:xf numFmtId="0" fontId="7" fillId="9" borderId="0" xfId="0" applyAlignment="1">
      <x:alignment horizontal="left" vertical="center"/>
    </x:xf>
    <x:xf numFmtId="0" fontId="0" fillId="0" borderId="7" xfId="0"/>
    <x:xf numFmtId="165" fontId="0" fillId="0" borderId="0" xfId="0" applyAlignment="1">
      <x:alignment horizontal="right" vertical="center"/>
    </x:xf>
  </x:cellXfs>
  <x:cellStyles count="1">
    <x:cellStyle name="Normal" xfId="0"/>
  </x:cellStyle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144f2e5a9dd4e40" /><Relationship Type="http://schemas.openxmlformats.org/officeDocument/2006/relationships/theme" Target="/xl/theme/theme1.xml" Id="R38279aa03a5044b9" /><Relationship Type="http://schemas.openxmlformats.org/officeDocument/2006/relationships/sharedStrings" Target="/xl/sharedStrings.xml" Id="Raef2d99b35834fa5" /><Relationship Type="http://schemas.openxmlformats.org/officeDocument/2006/relationships/worksheet" Target="/xl/worksheets/sheet1.xml" Id="Rc14f3a438933412d" /><Relationship Type="http://schemas.microsoft.com/office/2017/10/relationships/person" Target="/xl/persons/person.xml" Id="Rb255ab8774f64f70" /></Relationships>
</file>

<file path=xl/persons/person.xml><?xml version="1.0" encoding="utf-8"?>
<xltc:personList xmlns:xltc="http://schemas.microsoft.com/office/spreadsheetml/2018/threadedcomments">
  <xltc:person displayName="OpenAI" id="{656ED07C-CE5B-B37A-9032-0A4DBE9C1057}"/>
</xltc:personLi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comments" Target="/xl/comments1.xml" Id="R40f73ea8a02c4ed5" /><Relationship Type="http://schemas.openxmlformats.org/officeDocument/2006/relationships/vmlDrawing" Target="/xl/drawings/vmldrawing.vml" Id="Rf283d8a1b2754f5b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36" customWidth="1"/>
    <x:col min="2" max="2" width="15" customWidth="1"/>
    <x:col min="3" max="3" width="11" customWidth="1"/>
    <x:col min="4" max="4" width="15" customWidth="1"/>
    <x:col min="5" max="5" width="11" customWidth="1"/>
    <x:col min="6" max="6" width="15" customWidth="1"/>
    <x:col min="7" max="7" width="11" customWidth="1"/>
  </x:cols>
  <x:sheetData>
    <x:row r="1" ht="24" customHeight="1">
      <x:c r="A1" s="1" t="inlineStr">
        <x:is>
          <x:t xml:space="preserve">COMPTE DE RÉSULTAT — MODÈLE ONE PAGE AUTOMATISÉ</x:t>
        </x:is>
      </x:c>
    </x:row>
    <x:row r="2">
      <x:c r="A2" s="2" t="inlineStr">
        <x:is>
          <x:t xml:space="preserve">Société</x:t>
        </x:is>
      </x:c>
      <x:c r="B2" s="3" t="inlineStr">
        <x:is>
          <x:t xml:space="preserve">Exemple SAS</x:t>
        </x:is>
      </x:c>
      <x:c r="C2" s="25" t="n"/>
      <x:c r="D2" s="2" t="inlineStr">
        <x:is>
          <x:t xml:space="preserve">Exercice N</x:t>
        </x:is>
      </x:c>
      <x:c r="E2" s="4" t="n">
        <x:v>2025</x:v>
      </x:c>
      <x:c r="F2" s="5" t="inlineStr">
        <x:is>
          <x:t xml:space="preserve">Cellules jaunes = saisie</x:t>
        </x:is>
      </x:c>
      <x:c r="G2" s="25" t="n"/>
    </x:row>
    <x:row r="3">
      <x:c r="A3" s="2" t="inlineStr">
        <x:is>
          <x:t xml:space="preserve">Devise</x:t>
        </x:is>
      </x:c>
      <x:c r="B3" s="3" t="inlineStr">
        <x:is>
          <x:t xml:space="preserve">EUR</x:t>
        </x:is>
      </x:c>
      <x:c r="D3" s="2" t="inlineStr">
        <x:is>
          <x:t xml:space="preserve">Exercice N-1</x:t>
        </x:is>
      </x:c>
      <x:c r="E3" s="4" t="n">
        <x:v>2024</x:v>
      </x:c>
      <x:c r="F3" s="5" t="inlineStr">
        <x:is>
          <x:t xml:space="preserve">Tableau automatisé par formules</x:t>
        </x:is>
      </x:c>
      <x:c r="G3" s="25" t="n"/>
    </x:row>
    <x:row r="5" ht="22" customHeight="1">
      <x:c r="A5" s="6" t="inlineStr">
        <x:is>
          <x:t xml:space="preserve">Intitulé</x:t>
        </x:is>
      </x:c>
      <x:c r="B5" s="6" t="inlineStr">
        <x:is>
          <x:t xml:space="preserve">N-1 (€)</x:t>
        </x:is>
      </x:c>
      <x:c r="C5" s="6" t="inlineStr">
        <x:is>
          <x:t xml:space="preserve">% CA N-1</x:t>
        </x:is>
      </x:c>
      <x:c r="D5" s="6" t="inlineStr">
        <x:is>
          <x:t xml:space="preserve">N (€)</x:t>
        </x:is>
      </x:c>
      <x:c r="E5" s="6" t="inlineStr">
        <x:is>
          <x:t xml:space="preserve">% CA N</x:t>
        </x:is>
      </x:c>
      <x:c r="F5" s="6" t="inlineStr">
        <x:is>
          <x:t xml:space="preserve">Variation (€)</x:t>
        </x:is>
      </x:c>
      <x:c r="G5" s="6" t="inlineStr">
        <x:is>
          <x:t xml:space="preserve">Variation %</x:t>
        </x:is>
      </x:c>
    </x:row>
    <x:row r="6" ht="20" customHeight="1">
      <x:c r="A6" s="7" t="inlineStr">
        <x:is>
          <x:t xml:space="preserve">PRODUITS D'EXPLOITATION</x:t>
        </x:is>
      </x:c>
      <x:c r="B6" s="8" t="n"/>
      <x:c r="C6" s="8" t="n"/>
      <x:c r="D6" s="8" t="n"/>
      <x:c r="E6" s="8" t="n"/>
      <x:c r="F6" s="8" t="n"/>
      <x:c r="G6" s="8" t="n"/>
    </x:row>
    <x:row r="7">
      <x:c r="A7" s="9" t="inlineStr">
        <x:is>
          <x:t xml:space="preserve">Chiffre d'affaires</x:t>
        </x:is>
      </x:c>
      <x:c r="B7" s="10" t="n">
        <x:v>1250000</x:v>
      </x:c>
      <x:c r="C7" s="11">
        <x:f>IF($B$7=0,0,B7/$B$7)</x:f>
        <x:v>1</x:v>
      </x:c>
      <x:c r="D7" s="10" t="n">
        <x:v>1480000</x:v>
      </x:c>
      <x:c r="E7" s="11">
        <x:f>IF($D$7=0,0,D7/$D$7)</x:f>
        <x:v>1</x:v>
      </x:c>
      <x:c r="F7" s="12">
        <x:f>D7-B7</x:f>
        <x:v>230000</x:v>
      </x:c>
      <x:c r="G7" s="11">
        <x:f>IF(B7=0,0,(D7-B7)/ABS(B7))</x:f>
        <x:v>0.184</x:v>
      </x:c>
    </x:row>
    <x:row r="8">
      <x:c r="A8" s="9" t="inlineStr">
        <x:is>
          <x:t xml:space="preserve">Autres produits d'exploitation</x:t>
        </x:is>
      </x:c>
      <x:c r="B8" s="10" t="n">
        <x:v>45000</x:v>
      </x:c>
      <x:c r="C8" s="11">
        <x:f>IF($B$7=0,0,B8/$B$7)</x:f>
        <x:v>0.036</x:v>
      </x:c>
      <x:c r="D8" s="10" t="n">
        <x:v>58000</x:v>
      </x:c>
      <x:c r="E8" s="11">
        <x:f>IF($D$7=0,0,D8/$D$7)</x:f>
        <x:v>0.03918918918918919</x:v>
      </x:c>
      <x:c r="F8" s="12">
        <x:f>D8-B8</x:f>
        <x:v>13000</x:v>
      </x:c>
      <x:c r="G8" s="11">
        <x:f>IF(B8=0,0,(D8-B8)/ABS(B8))</x:f>
        <x:v>0.28888888888888886</x:v>
      </x:c>
    </x:row>
    <x:row r="9">
      <x:c r="A9" s="9" t="inlineStr">
        <x:is>
          <x:t xml:space="preserve">Production immobilisée</x:t>
        </x:is>
      </x:c>
      <x:c r="B9" s="10" t="n">
        <x:v>0</x:v>
      </x:c>
      <x:c r="C9" s="11">
        <x:f>IF($B$7=0,0,B9/$B$7)</x:f>
        <x:v>0</x:v>
      </x:c>
      <x:c r="D9" s="10" t="n">
        <x:v>12000</x:v>
      </x:c>
      <x:c r="E9" s="11">
        <x:f>IF($D$7=0,0,D9/$D$7)</x:f>
        <x:v>0.008108108108108109</x:v>
      </x:c>
      <x:c r="F9" s="12">
        <x:f>D9-B9</x:f>
        <x:v>12000</x:v>
      </x:c>
      <x:c r="G9" s="11">
        <x:f>IF(B9=0,0,(D9-B9)/ABS(B9))</x:f>
        <x:v>0</x:v>
      </x:c>
    </x:row>
    <x:row r="10">
      <x:c r="A10" s="13" t="inlineStr">
        <x:is>
          <x:t xml:space="preserve">TOTAL PRODUITS D'EXPLOITATION</x:t>
        </x:is>
      </x:c>
      <x:c r="B10" s="14">
        <x:f>SUM(B7:B9)</x:f>
        <x:v>1295000</x:v>
      </x:c>
      <x:c r="C10" s="15">
        <x:f>IF($B$7=0,0,B10/$B$7)</x:f>
        <x:v>1.036</x:v>
      </x:c>
      <x:c r="D10" s="14">
        <x:f>SUM(D7:D9)</x:f>
        <x:v>1550000</x:v>
      </x:c>
      <x:c r="E10" s="15">
        <x:f>IF($D$7=0,0,D10/$D$7)</x:f>
        <x:v>1.0472972972972974</x:v>
      </x:c>
      <x:c r="F10" s="14">
        <x:f>D10-B10</x:f>
        <x:v>255000</x:v>
      </x:c>
      <x:c r="G10" s="15">
        <x:f>IF(B10=0,0,(D10-B10)/ABS(B10))</x:f>
        <x:v>0.1969111969111969</x:v>
      </x:c>
    </x:row>
    <x:row r="11" ht="7" customHeight="1">
      <x:c r="A11" s="16" t="n"/>
      <x:c r="B11" s="17" t="n"/>
      <x:c r="C11" s="17" t="n"/>
      <x:c r="D11" s="17" t="n"/>
      <x:c r="E11" s="17" t="n"/>
      <x:c r="F11" s="17" t="n"/>
      <x:c r="G11" s="17" t="n"/>
    </x:row>
    <x:row r="12" ht="20" customHeight="1">
      <x:c r="A12" s="7" t="inlineStr">
        <x:is>
          <x:t xml:space="preserve">CHARGES D'EXPLOITATION</x:t>
        </x:is>
      </x:c>
      <x:c r="B12" s="8" t="n"/>
      <x:c r="C12" s="8" t="n"/>
      <x:c r="D12" s="8" t="n"/>
      <x:c r="E12" s="8" t="n"/>
      <x:c r="F12" s="8" t="n"/>
      <x:c r="G12" s="8" t="n"/>
    </x:row>
    <x:row r="13">
      <x:c r="A13" s="9" t="inlineStr">
        <x:is>
          <x:t xml:space="preserve">Achats consommés</x:t>
        </x:is>
      </x:c>
      <x:c r="B13" s="10" t="n">
        <x:v>410000</x:v>
      </x:c>
      <x:c r="C13" s="11">
        <x:f>IF($B$7=0,0,B13/$B$7)</x:f>
        <x:v>0.328</x:v>
      </x:c>
      <x:c r="D13" s="10" t="n">
        <x:v>486000</x:v>
      </x:c>
      <x:c r="E13" s="11">
        <x:f>IF($D$7=0,0,D13/$D$7)</x:f>
        <x:v>0.32837837837837835</x:v>
      </x:c>
      <x:c r="F13" s="12">
        <x:f>D13-B13</x:f>
        <x:v>76000</x:v>
      </x:c>
      <x:c r="G13" s="11">
        <x:f>IF(B13=0,0,(D13-B13)/ABS(B13))</x:f>
        <x:v>0.18536585365853658</x:v>
      </x:c>
    </x:row>
    <x:row r="14">
      <x:c r="A14" s="9" t="inlineStr">
        <x:is>
          <x:t xml:space="preserve">Charges externes</x:t>
        </x:is>
      </x:c>
      <x:c r="B14" s="10" t="n">
        <x:v>155000</x:v>
      </x:c>
      <x:c r="C14" s="11">
        <x:f>IF($B$7=0,0,B14/$B$7)</x:f>
        <x:v>0.124</x:v>
      </x:c>
      <x:c r="D14" s="10" t="n">
        <x:v>178000</x:v>
      </x:c>
      <x:c r="E14" s="11">
        <x:f>IF($D$7=0,0,D14/$D$7)</x:f>
        <x:v>0.12027027027027028</x:v>
      </x:c>
      <x:c r="F14" s="12">
        <x:f>D14-B14</x:f>
        <x:v>23000</x:v>
      </x:c>
      <x:c r="G14" s="11">
        <x:f>IF(B14=0,0,(D14-B14)/ABS(B14))</x:f>
        <x:v>0.14838709677419354</x:v>
      </x:c>
    </x:row>
    <x:row r="15">
      <x:c r="A15" s="9" t="inlineStr">
        <x:is>
          <x:t xml:space="preserve">Impôts et taxes</x:t>
        </x:is>
      </x:c>
      <x:c r="B15" s="10" t="n">
        <x:v>22000</x:v>
      </x:c>
      <x:c r="C15" s="11">
        <x:f>IF($B$7=0,0,B15/$B$7)</x:f>
        <x:v>0.0176</x:v>
      </x:c>
      <x:c r="D15" s="10" t="n">
        <x:v>24000</x:v>
      </x:c>
      <x:c r="E15" s="11">
        <x:f>IF($D$7=0,0,D15/$D$7)</x:f>
        <x:v>0.016216216216216217</x:v>
      </x:c>
      <x:c r="F15" s="12">
        <x:f>D15-B15</x:f>
        <x:v>2000</x:v>
      </x:c>
      <x:c r="G15" s="11">
        <x:f>IF(B15=0,0,(D15-B15)/ABS(B15))</x:f>
        <x:v>0.09090909090909091</x:v>
      </x:c>
    </x:row>
    <x:row r="16">
      <x:c r="A16" s="9" t="inlineStr">
        <x:is>
          <x:t xml:space="preserve">Salaires et charges sociales</x:t>
        </x:is>
      </x:c>
      <x:c r="B16" s="10" t="n">
        <x:v>365000</x:v>
      </x:c>
      <x:c r="C16" s="11">
        <x:f>IF($B$7=0,0,B16/$B$7)</x:f>
        <x:v>0.292</x:v>
      </x:c>
      <x:c r="D16" s="10" t="n">
        <x:v>412000</x:v>
      </x:c>
      <x:c r="E16" s="11">
        <x:f>IF($D$7=0,0,D16/$D$7)</x:f>
        <x:v>0.27837837837837837</x:v>
      </x:c>
      <x:c r="F16" s="12">
        <x:f>D16-B16</x:f>
        <x:v>47000</x:v>
      </x:c>
      <x:c r="G16" s="11">
        <x:f>IF(B16=0,0,(D16-B16)/ABS(B16))</x:f>
        <x:v>0.12876712328767123</x:v>
      </x:c>
    </x:row>
    <x:row r="17">
      <x:c r="A17" s="9" t="inlineStr">
        <x:is>
          <x:t xml:space="preserve">Dotations aux amortissements</x:t>
        </x:is>
      </x:c>
      <x:c r="B17" s="10" t="n">
        <x:v>56000</x:v>
      </x:c>
      <x:c r="C17" s="11">
        <x:f>IF($B$7=0,0,B17/$B$7)</x:f>
        <x:v>0.0448</x:v>
      </x:c>
      <x:c r="D17" s="10" t="n">
        <x:v>61000</x:v>
      </x:c>
      <x:c r="E17" s="11">
        <x:f>IF($D$7=0,0,D17/$D$7)</x:f>
        <x:v>0.04121621621621622</x:v>
      </x:c>
      <x:c r="F17" s="12">
        <x:f>D17-B17</x:f>
        <x:v>5000</x:v>
      </x:c>
      <x:c r="G17" s="11">
        <x:f>IF(B17=0,0,(D17-B17)/ABS(B17))</x:f>
        <x:v>0.08928571428571429</x:v>
      </x:c>
    </x:row>
    <x:row r="18">
      <x:c r="A18" s="13" t="inlineStr">
        <x:is>
          <x:t xml:space="preserve">TOTAL CHARGES D'EXPLOITATION</x:t>
        </x:is>
      </x:c>
      <x:c r="B18" s="14">
        <x:f>SUM(B13:B17)</x:f>
        <x:v>1008000</x:v>
      </x:c>
      <x:c r="C18" s="15">
        <x:f>IF($B$7=0,0,B18/$B$7)</x:f>
        <x:v>0.8064</x:v>
      </x:c>
      <x:c r="D18" s="14">
        <x:f>SUM(D13:D17)</x:f>
        <x:v>1161000</x:v>
      </x:c>
      <x:c r="E18" s="15">
        <x:f>IF($D$7=0,0,D18/$D$7)</x:f>
        <x:v>0.7844594594594595</x:v>
      </x:c>
      <x:c r="F18" s="14">
        <x:f>D18-B18</x:f>
        <x:v>153000</x:v>
      </x:c>
      <x:c r="G18" s="15">
        <x:f>IF(B18=0,0,(D18-B18)/ABS(B18))</x:f>
        <x:v>0.15178571428571427</x:v>
      </x:c>
    </x:row>
    <x:row r="19">
      <x:c r="A19" s="18" t="inlineStr">
        <x:is>
          <x:t xml:space="preserve">RÉSULTAT D'EXPLOITATION</x:t>
        </x:is>
      </x:c>
      <x:c r="B19" s="19">
        <x:f>B10-B18</x:f>
        <x:v>287000</x:v>
      </x:c>
      <x:c r="C19" s="20">
        <x:f>IF($B$7=0,0,B19/$B$7)</x:f>
        <x:v>0.2296</x:v>
      </x:c>
      <x:c r="D19" s="19">
        <x:f>D10-D18</x:f>
        <x:v>389000</x:v>
      </x:c>
      <x:c r="E19" s="20">
        <x:f>IF($D$7=0,0,D19/$D$7)</x:f>
        <x:v>0.2628378378378378</x:v>
      </x:c>
      <x:c r="F19" s="19">
        <x:f>D19-B19</x:f>
        <x:v>102000</x:v>
      </x:c>
      <x:c r="G19" s="20">
        <x:f>IF(B19=0,0,(D19-B19)/ABS(B19))</x:f>
        <x:v>0.3554006968641115</x:v>
      </x:c>
    </x:row>
    <x:row r="20" ht="7" customHeight="1">
      <x:c r="A20" s="16" t="n"/>
      <x:c r="B20" s="17" t="n"/>
      <x:c r="C20" s="17" t="n"/>
      <x:c r="D20" s="17" t="n"/>
      <x:c r="E20" s="17" t="n"/>
      <x:c r="F20" s="17" t="n"/>
      <x:c r="G20" s="17" t="n"/>
    </x:row>
    <x:row r="21" ht="20" customHeight="1">
      <x:c r="A21" s="7" t="inlineStr">
        <x:is>
          <x:t xml:space="preserve">RÉSULTAT FINANCIER</x:t>
        </x:is>
      </x:c>
      <x:c r="B21" s="8" t="n"/>
      <x:c r="C21" s="8" t="n"/>
      <x:c r="D21" s="8" t="n"/>
      <x:c r="E21" s="8" t="n"/>
      <x:c r="F21" s="8" t="n"/>
      <x:c r="G21" s="8" t="n"/>
    </x:row>
    <x:row r="22">
      <x:c r="A22" s="9" t="inlineStr">
        <x:is>
          <x:t xml:space="preserve">Produits financiers</x:t>
        </x:is>
      </x:c>
      <x:c r="B22" s="10" t="n">
        <x:v>3500</x:v>
      </x:c>
      <x:c r="C22" s="11">
        <x:f>IF($B$7=0,0,B22/$B$7)</x:f>
        <x:v>0.0028</x:v>
      </x:c>
      <x:c r="D22" s="10" t="n">
        <x:v>2200</x:v>
      </x:c>
      <x:c r="E22" s="11">
        <x:f>IF($D$7=0,0,D22/$D$7)</x:f>
        <x:v>0.0014864864864864865</x:v>
      </x:c>
      <x:c r="F22" s="12">
        <x:f>D22-B22</x:f>
        <x:v>-1300</x:v>
      </x:c>
      <x:c r="G22" s="11">
        <x:f>IF(B22=0,0,(D22-B22)/ABS(B22))</x:f>
        <x:v>-0.37142857142857144</x:v>
      </x:c>
    </x:row>
    <x:row r="23">
      <x:c r="A23" s="9" t="inlineStr">
        <x:is>
          <x:t xml:space="preserve">Charges financières</x:t>
        </x:is>
      </x:c>
      <x:c r="B23" s="10" t="n">
        <x:v>15800</x:v>
      </x:c>
      <x:c r="C23" s="11">
        <x:f>IF($B$7=0,0,B23/$B$7)</x:f>
        <x:v>0.01264</x:v>
      </x:c>
      <x:c r="D23" s="10" t="n">
        <x:v>18900</x:v>
      </x:c>
      <x:c r="E23" s="11">
        <x:f>IF($D$7=0,0,D23/$D$7)</x:f>
        <x:v>0.01277027027027027</x:v>
      </x:c>
      <x:c r="F23" s="12">
        <x:f>D23-B23</x:f>
        <x:v>3100</x:v>
      </x:c>
      <x:c r="G23" s="11">
        <x:f>IF(B23=0,0,(D23-B23)/ABS(B23))</x:f>
        <x:v>0.1962025316455696</x:v>
      </x:c>
    </x:row>
    <x:row r="24">
      <x:c r="A24" s="18" t="inlineStr">
        <x:is>
          <x:t xml:space="preserve">RÉSULTAT FINANCIER</x:t>
        </x:is>
      </x:c>
      <x:c r="B24" s="19">
        <x:f>B22-B23</x:f>
        <x:v>-12300</x:v>
      </x:c>
      <x:c r="C24" s="20">
        <x:f>IF($B$7=0,0,B24/$B$7)</x:f>
        <x:v>-0.00984</x:v>
      </x:c>
      <x:c r="D24" s="19">
        <x:f>D22-D23</x:f>
        <x:v>-16700</x:v>
      </x:c>
      <x:c r="E24" s="20">
        <x:f>IF($D$7=0,0,D24/$D$7)</x:f>
        <x:v>-0.011283783783783783</x:v>
      </x:c>
      <x:c r="F24" s="19">
        <x:f>D24-B24</x:f>
        <x:v>-4400</x:v>
      </x:c>
      <x:c r="G24" s="20">
        <x:f>IF(B24=0,0,(D24-B24)/ABS(B24))</x:f>
        <x:v>-0.35772357723577236</x:v>
      </x:c>
    </x:row>
    <x:row r="25" ht="7" customHeight="1">
      <x:c r="A25" s="16" t="n"/>
      <x:c r="B25" s="17" t="n"/>
      <x:c r="C25" s="17" t="n"/>
      <x:c r="D25" s="17" t="n"/>
      <x:c r="E25" s="17" t="n"/>
      <x:c r="F25" s="17" t="n"/>
      <x:c r="G25" s="17" t="n"/>
    </x:row>
    <x:row r="26" ht="20" customHeight="1">
      <x:c r="A26" s="7" t="inlineStr">
        <x:is>
          <x:t xml:space="preserve">RÉSULTAT EXCEPTIONNEL</x:t>
        </x:is>
      </x:c>
      <x:c r="B26" s="8" t="n"/>
      <x:c r="C26" s="8" t="n"/>
      <x:c r="D26" s="8" t="n"/>
      <x:c r="E26" s="8" t="n"/>
      <x:c r="F26" s="8" t="n"/>
      <x:c r="G26" s="8" t="n"/>
    </x:row>
    <x:row r="27">
      <x:c r="A27" s="9" t="inlineStr">
        <x:is>
          <x:t xml:space="preserve">Produits exceptionnels</x:t>
        </x:is>
      </x:c>
      <x:c r="B27" s="10" t="n">
        <x:v>0</x:v>
      </x:c>
      <x:c r="C27" s="11">
        <x:f>IF($B$7=0,0,B27/$B$7)</x:f>
        <x:v>0</x:v>
      </x:c>
      <x:c r="D27" s="10" t="n">
        <x:v>4000</x:v>
      </x:c>
      <x:c r="E27" s="11">
        <x:f>IF($D$7=0,0,D27/$D$7)</x:f>
        <x:v>0.002702702702702703</x:v>
      </x:c>
      <x:c r="F27" s="12">
        <x:f>D27-B27</x:f>
        <x:v>4000</x:v>
      </x:c>
      <x:c r="G27" s="11">
        <x:f>IF(B27=0,0,(D27-B27)/ABS(B27))</x:f>
        <x:v>0</x:v>
      </x:c>
    </x:row>
    <x:row r="28">
      <x:c r="A28" s="9" t="inlineStr">
        <x:is>
          <x:t xml:space="preserve">Charges exceptionnelles</x:t>
        </x:is>
      </x:c>
      <x:c r="B28" s="10" t="n">
        <x:v>2000</x:v>
      </x:c>
      <x:c r="C28" s="11">
        <x:f>IF($B$7=0,0,B28/$B$7)</x:f>
        <x:v>0.0016</x:v>
      </x:c>
      <x:c r="D28" s="10" t="n">
        <x:v>1500</x:v>
      </x:c>
      <x:c r="E28" s="11">
        <x:f>IF($D$7=0,0,D28/$D$7)</x:f>
        <x:v>0.0010135135135135136</x:v>
      </x:c>
      <x:c r="F28" s="12">
        <x:f>D28-B28</x:f>
        <x:v>-500</x:v>
      </x:c>
      <x:c r="G28" s="11">
        <x:f>IF(B28=0,0,(D28-B28)/ABS(B28))</x:f>
        <x:v>-0.25</x:v>
      </x:c>
    </x:row>
    <x:row r="29">
      <x:c r="A29" s="18" t="inlineStr">
        <x:is>
          <x:t xml:space="preserve">RÉSULTAT EXCEPTIONNEL</x:t>
        </x:is>
      </x:c>
      <x:c r="B29" s="19">
        <x:f>B27-B28</x:f>
        <x:v>-2000</x:v>
      </x:c>
      <x:c r="C29" s="20">
        <x:f>IF($B$7=0,0,B29/$B$7)</x:f>
        <x:v>-0.0016</x:v>
      </x:c>
      <x:c r="D29" s="19">
        <x:f>D27-D28</x:f>
        <x:v>2500</x:v>
      </x:c>
      <x:c r="E29" s="20">
        <x:f>IF($D$7=0,0,D29/$D$7)</x:f>
        <x:v>0.0016891891891891893</x:v>
      </x:c>
      <x:c r="F29" s="19">
        <x:f>D29-B29</x:f>
        <x:v>4500</x:v>
      </x:c>
      <x:c r="G29" s="20">
        <x:f>IF(B29=0,0,(D29-B29)/ABS(B29))</x:f>
        <x:v>2.25</x:v>
      </x:c>
    </x:row>
    <x:row r="30" ht="7" customHeight="1">
      <x:c r="A30" s="16" t="n"/>
      <x:c r="B30" s="17" t="n"/>
      <x:c r="C30" s="17" t="n"/>
      <x:c r="D30" s="17" t="n"/>
      <x:c r="E30" s="17" t="n"/>
      <x:c r="F30" s="17" t="n"/>
      <x:c r="G30" s="26">
        <x:f>IF(B30=0,0,(D30-B30)/ABS(B30))</x:f>
        <x:v>0</x:v>
      </x:c>
    </x:row>
    <x:row r="31">
      <x:c r="A31" s="18" t="inlineStr">
        <x:is>
          <x:t xml:space="preserve">RÉSULTAT AVANT IMPÔT</x:t>
        </x:is>
      </x:c>
      <x:c r="B31" s="19">
        <x:f>B19+B24+B29</x:f>
        <x:v>272700</x:v>
      </x:c>
      <x:c r="C31" s="20">
        <x:f>IF($B$7=0,0,B31/$B$7)</x:f>
        <x:v>0.21816</x:v>
      </x:c>
      <x:c r="D31" s="19">
        <x:f>D19+D24+D29</x:f>
        <x:v>374800</x:v>
      </x:c>
      <x:c r="E31" s="20">
        <x:f>IF($D$7=0,0,D31/$D$7)</x:f>
        <x:v>0.25324324324324327</x:v>
      </x:c>
      <x:c r="F31" s="19">
        <x:f>D31-B31</x:f>
        <x:v>102100</x:v>
      </x:c>
      <x:c r="G31" s="20">
        <x:f>IF(B31=0,0,(D31-B31)/ABS(B31))</x:f>
        <x:v>0.3744041070773744</x:v>
      </x:c>
    </x:row>
    <x:row r="32">
      <x:c r="A32" s="9" t="inlineStr">
        <x:is>
          <x:t xml:space="preserve">Impôt sur les bénéfices</x:t>
        </x:is>
      </x:c>
      <x:c r="B32" s="10" t="n">
        <x:v>68000</x:v>
      </x:c>
      <x:c r="C32" s="11">
        <x:f>IF($B$7=0,0,B32/$B$7)</x:f>
        <x:v>0.0544</x:v>
      </x:c>
      <x:c r="D32" s="10" t="n">
        <x:v>93500</x:v>
      </x:c>
      <x:c r="E32" s="11">
        <x:f>IF($D$7=0,0,D32/$D$7)</x:f>
        <x:v>0.06317567567567567</x:v>
      </x:c>
      <x:c r="F32" s="12">
        <x:f>D32-B32</x:f>
        <x:v>25500</x:v>
      </x:c>
      <x:c r="G32" s="11">
        <x:f>IF(B32=0,0,(D32-B32)/ABS(B32))</x:f>
        <x:v>0.375</x:v>
      </x:c>
    </x:row>
    <x:row r="33" ht="22" customHeight="1">
      <x:c r="A33" s="21" t="inlineStr">
        <x:is>
          <x:t xml:space="preserve">RÉSULTAT NET</x:t>
        </x:is>
      </x:c>
      <x:c r="B33" s="22">
        <x:f>B31-B32</x:f>
        <x:v>204700</x:v>
      </x:c>
      <x:c r="C33" s="23">
        <x:f>IF($B$7=0,0,B33/$B$7)</x:f>
        <x:v>0.16376</x:v>
      </x:c>
      <x:c r="D33" s="22">
        <x:f>D31-D32</x:f>
        <x:v>281300</x:v>
      </x:c>
      <x:c r="E33" s="23">
        <x:f>IF($D$7=0,0,D33/$D$7)</x:f>
        <x:v>0.19006756756756757</x:v>
      </x:c>
      <x:c r="F33" s="22">
        <x:f>D33-B33</x:f>
        <x:v>76600</x:v>
      </x:c>
      <x:c r="G33" s="23">
        <x:f>IF(B33=0,0,(D33-B33)/ABS(B33))</x:f>
        <x:v>0.37420615534929164</x:v>
      </x:c>
    </x:row>
    <x:row r="35">
      <x:c r="A35" s="24" t="inlineStr">
        <x:is>
          <x:t xml:space="preserve">Données d'exemple fictives — remplacez les cellules jaunes par vos montants.</x:t>
        </x:is>
      </x:c>
    </x:row>
  </x:sheetData>
  <x:mergeCells>
    <x:mergeCell ref="F3:G3"/>
    <x:mergeCell ref="F2:G2"/>
    <x:mergeCell ref="B2:C2"/>
    <x:mergeCell ref="A1:G1"/>
    <x:mergeCell ref="A35:G35"/>
  </x:mergeCells>
  <x:pageMargins left="0.7" right="0.7" top="0.75" bottom="0.75" header="0.3" footer="0.3"/>
  <x:legacyDrawing xmlns:r="http://schemas.openxmlformats.org/officeDocument/2006/relationships" r:id="Rf283d8a1b2754f5b"/>
</x:worksheet>
</file>