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se équipements" sheetId="1" state="visible" r:id="rId1"/>
    <sheet xmlns:r="http://schemas.openxmlformats.org/officeDocument/2006/relationships" name="Plan préventif" sheetId="2" state="visible" r:id="rId2"/>
    <sheet xmlns:r="http://schemas.openxmlformats.org/officeDocument/2006/relationships" name="Suivi interventions" sheetId="3" state="visible" r:id="rId3"/>
    <sheet xmlns:r="http://schemas.openxmlformats.org/officeDocument/2006/relationships" name="Tableau de bord" sheetId="4" state="visible" r:id="rId4"/>
    <sheet xmlns:r="http://schemas.openxmlformats.org/officeDocument/2006/relationships" name="Listes" sheetId="5" state="visible" r:id="rId5"/>
    <sheet xmlns:r="http://schemas.openxmlformats.org/officeDocument/2006/relationships" name="Planning mensuel" sheetId="6" state="visible" r:id="rId6"/>
  </sheets>
  <definedNames>
    <definedName name="_xlnm._FilterDatabase" localSheetId="0" hidden="1">'Base équipements'!$A$4:$L$4</definedName>
    <definedName name="_xlnm._FilterDatabase" localSheetId="1" hidden="1">'Plan préventif'!$A$4:$K$4</definedName>
    <definedName name="_xlnm._FilterDatabase" localSheetId="2" hidden="1">'Suivi interventions'!$A$4:$L$4</definedName>
    <definedName name="_xlnm._FilterDatabase" localSheetId="3" hidden="1">'Tableau de bord'!$A$3:$D$3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8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4"/>
    </font>
    <font>
      <b val="1"/>
      <color rgb="00FFFFFF"/>
      <sz val="12"/>
    </font>
    <font>
      <b val="1"/>
      <color rgb="00FFFFFF"/>
      <sz val="11"/>
    </font>
    <font>
      <b val="1"/>
      <color rgb="00FFFFFF"/>
      <sz val="13"/>
    </font>
    <font>
      <b val="1"/>
    </font>
    <font>
      <b val="1"/>
      <color rgb="007A4E00"/>
    </font>
  </fonts>
  <fills count="12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0B2F4B"/>
      </patternFill>
    </fill>
    <fill>
      <patternFill patternType="solid">
        <fgColor rgb="002F5597"/>
      </patternFill>
    </fill>
    <fill>
      <patternFill patternType="solid">
        <fgColor rgb="00E9EFF7"/>
      </patternFill>
    </fill>
    <fill>
      <patternFill patternType="solid">
        <fgColor rgb="00D9E1F2"/>
      </patternFill>
    </fill>
    <fill>
      <patternFill patternType="solid">
        <fgColor rgb="00FFF2CC"/>
      </patternFill>
    </fill>
    <fill>
      <patternFill patternType="solid">
        <fgColor rgb="00F3F6FA"/>
      </patternFill>
    </fill>
    <fill>
      <patternFill patternType="solid">
        <fgColor rgb="0000A3A3"/>
      </patternFill>
    </fill>
    <fill>
      <patternFill patternType="solid">
        <fgColor rgb="007F56D9"/>
      </patternFill>
    </fill>
    <fill>
      <patternFill patternType="solid">
        <fgColor rgb="00E67E22"/>
      </patternFill>
    </fill>
  </fills>
  <borders count="2">
    <border>
      <left/>
      <right/>
      <top/>
      <bottom/>
      <diagonal/>
    </border>
    <border>
      <left style="thin">
        <color rgb="009AA7B2"/>
      </left>
      <right style="thin">
        <color rgb="009AA7B2"/>
      </right>
      <top style="thin">
        <color rgb="009AA7B2"/>
      </top>
      <bottom style="thin">
        <color rgb="009AA7B2"/>
      </bottom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left" vertical="center" wrapText="1"/>
    </xf>
    <xf numFmtId="164" fontId="0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center" vertical="center" wrapText="1"/>
    </xf>
    <xf numFmtId="165" fontId="0" fillId="5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horizontal="center" vertical="center" wrapText="1"/>
    </xf>
    <xf numFmtId="9" fontId="0" fillId="5" borderId="1" applyAlignment="1" pivotButton="0" quotePrefix="0" xfId="0">
      <alignment horizontal="center" vertical="center" wrapText="1"/>
    </xf>
    <xf numFmtId="0" fontId="7" fillId="7" borderId="0" applyAlignment="1" pivotButton="0" quotePrefix="0" xfId="0">
      <alignment horizontal="left" vertical="center" wrapText="1"/>
    </xf>
    <xf numFmtId="0" fontId="0" fillId="8" borderId="1" applyAlignment="1" pivotButton="0" quotePrefix="0" xfId="0">
      <alignment horizontal="center" vertical="center" wrapText="1"/>
    </xf>
    <xf numFmtId="0" fontId="0" fillId="8" borderId="1" applyAlignment="1" pivotButton="0" quotePrefix="0" xfId="0">
      <alignment horizontal="left" vertical="center" wrapText="1"/>
    </xf>
    <xf numFmtId="164" fontId="0" fillId="8" borderId="1" applyAlignment="1" pivotButton="0" quotePrefix="0" xfId="0">
      <alignment horizontal="center" vertical="center" wrapText="1"/>
    </xf>
    <xf numFmtId="0" fontId="1" fillId="9" borderId="0" applyAlignment="1" pivotButton="0" quotePrefix="0" xfId="0">
      <alignment horizontal="left" vertical="center" wrapText="1"/>
    </xf>
    <xf numFmtId="0" fontId="4" fillId="10" borderId="1" applyAlignment="1" pivotButton="0" quotePrefix="0" xfId="0">
      <alignment horizontal="center" vertical="center" wrapText="1"/>
    </xf>
    <xf numFmtId="0" fontId="1" fillId="11" borderId="0" applyAlignment="1" pivotButton="0" quotePrefix="0" xfId="0">
      <alignment horizontal="left" vertical="center" wrapText="1"/>
    </xf>
    <xf numFmtId="0" fontId="4" fillId="9" borderId="1" applyAlignment="1" pivotButton="0" quotePrefix="0" xfId="0">
      <alignment horizontal="center" vertical="center" wrapText="1"/>
    </xf>
    <xf numFmtId="165" fontId="0" fillId="8" borderId="1" applyAlignment="1" pivotButton="0" quotePrefix="0" xfId="0">
      <alignment horizontal="center" vertical="center" wrapText="1"/>
    </xf>
    <xf numFmtId="0" fontId="5" fillId="3" borderId="0" applyAlignment="1" pivotButton="0" quotePrefix="0" xfId="0">
      <alignment horizontal="center" vertical="center" wrapText="1"/>
    </xf>
    <xf numFmtId="0" fontId="6" fillId="6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left" vertical="center" wrapText="1"/>
    </xf>
    <xf numFmtId="0" fontId="0" fillId="6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0" fillId="7" borderId="0" applyAlignment="1" pivotButton="0" quotePrefix="0" xfId="0">
      <alignment horizontal="center" vertical="center" wrapText="1"/>
    </xf>
    <xf numFmtId="0" fontId="1" fillId="4" borderId="1" applyAlignment="1" pivotButton="0" quotePrefix="0" xfId="0">
      <alignment horizontal="center" vertical="center" wrapText="1"/>
    </xf>
    <xf numFmtId="0" fontId="1" fillId="10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7">
    <dxf>
      <font>
        <b val="1"/>
        <color rgb="00FFFFFF"/>
      </font>
      <fill>
        <patternFill patternType="solid">
          <fgColor rgb="00C00000"/>
        </patternFill>
      </fill>
    </dxf>
    <dxf>
      <font>
        <b val="1"/>
        <color rgb="00FFFFFF"/>
      </font>
      <fill>
        <patternFill patternType="solid">
          <fgColor rgb="00F39C12"/>
        </patternFill>
      </fill>
    </dxf>
    <dxf>
      <font>
        <b val="1"/>
        <color rgb="00FFFFFF"/>
      </font>
      <fill>
        <patternFill patternType="solid">
          <fgColor rgb="0000A3A3"/>
        </patternFill>
      </fill>
    </dxf>
    <dxf>
      <fill>
        <patternFill patternType="solid">
          <fgColor rgb="00E8F5E9"/>
        </patternFill>
      </fill>
    </dxf>
    <dxf>
      <fill>
        <patternFill patternType="solid">
          <fgColor rgb="00FFF7E6"/>
        </patternFill>
      </fill>
    </dxf>
    <dxf>
      <fill>
        <patternFill patternType="solid">
          <fgColor rgb="00FDECEA"/>
        </patternFill>
      </fill>
    </dxf>
    <dxf>
      <fill>
        <patternFill patternType="solid">
          <fgColor rgb="00E7F3F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Réalisé vs Reporté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'Tableau de bord'!$A$4:$A$5</f>
            </numRef>
          </cat>
          <val>
            <numRef>
              <f>'Tableau de bord'!$B$4:$B$5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2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28" customWidth="1" min="2" max="2"/>
    <col width="14" customWidth="1" min="3" max="3"/>
    <col width="26" customWidth="1" min="4" max="4"/>
    <col width="12" customWidth="1" min="5" max="5"/>
    <col width="16" customWidth="1" min="6" max="6"/>
    <col width="18" customWidth="1" min="7" max="7"/>
    <col width="38" customWidth="1" min="8" max="8"/>
    <col width="14" customWidth="1" min="9" max="9"/>
    <col width="12" customWidth="1" min="10" max="10"/>
    <col width="18" customWidth="1" min="11" max="11"/>
    <col width="10" customWidth="1" min="12" max="12"/>
  </cols>
  <sheetData>
    <row r="1" ht="28" customHeight="1">
      <c r="A1" s="2" t="inlineStr">
        <is>
          <t>Base équipements – Inventaire du parc et informations essentielles</t>
        </is>
      </c>
    </row>
    <row r="2" ht="22" customHeight="1">
      <c r="A2" s="3" t="inlineStr">
        <is>
          <t>Informations générales</t>
        </is>
      </c>
    </row>
    <row r="3" ht="20" customHeight="1">
      <c r="A3" s="14" t="inlineStr">
        <is>
          <t>Astuce : commencez par les équipements critiques (P1/P2) puis élargissez progressivement.</t>
        </is>
      </c>
    </row>
    <row r="4">
      <c r="A4" s="4" t="inlineStr">
        <is>
          <t>Code équipement</t>
        </is>
      </c>
      <c r="B4" s="4" t="inlineStr">
        <is>
          <t>Désignation</t>
        </is>
      </c>
      <c r="C4" s="4" t="inlineStr">
        <is>
          <t>Famille</t>
        </is>
      </c>
      <c r="D4" s="4" t="inlineStr">
        <is>
          <t>Localisation</t>
        </is>
      </c>
      <c r="E4" s="4" t="inlineStr">
        <is>
          <t>Criticité</t>
        </is>
      </c>
      <c r="F4" s="4" t="inlineStr">
        <is>
          <t>Responsable</t>
        </is>
      </c>
      <c r="G4" s="4" t="inlineStr">
        <is>
          <t>Date mise en service</t>
        </is>
      </c>
      <c r="H4" s="4" t="inlineStr">
        <is>
          <t>Observations</t>
        </is>
      </c>
      <c r="I4" s="4" t="inlineStr">
        <is>
          <t>Priorité</t>
        </is>
      </c>
      <c r="J4" s="4" t="inlineStr">
        <is>
          <t>État</t>
        </is>
      </c>
      <c r="K4" s="4" t="inlineStr">
        <is>
          <t>Pièce critique</t>
        </is>
      </c>
      <c r="L4" s="4" t="inlineStr">
        <is>
          <t>Stock mini</t>
        </is>
      </c>
    </row>
    <row r="5">
      <c r="A5" s="5" t="inlineStr">
        <is>
          <t>EQ-PR-001</t>
        </is>
      </c>
      <c r="B5" s="6" t="inlineStr">
        <is>
          <t>Presse hydraulique 120T</t>
        </is>
      </c>
      <c r="C5" s="5" t="inlineStr">
        <is>
          <t>Mécanique</t>
        </is>
      </c>
      <c r="D5" s="6" t="inlineStr">
        <is>
          <t>Atelier A – Ligne 1</t>
        </is>
      </c>
      <c r="E5" s="5" t="inlineStr">
        <is>
          <t>Élevée</t>
        </is>
      </c>
      <c r="F5" s="5" t="inlineStr">
        <is>
          <t>R. Maintenance</t>
        </is>
      </c>
      <c r="G5" s="7" t="n">
        <v>43597</v>
      </c>
      <c r="H5" s="6" t="inlineStr">
        <is>
          <t>Contrôle fuites + bruit anormal à surveiller</t>
        </is>
      </c>
      <c r="I5" s="8" t="inlineStr">
        <is>
          <t>P1 (critique)</t>
        </is>
      </c>
      <c r="J5" s="8" t="inlineStr">
        <is>
          <t>En service</t>
        </is>
      </c>
      <c r="K5" s="9" t="inlineStr">
        <is>
          <t>Joint vérin</t>
        </is>
      </c>
      <c r="L5" s="8" t="n">
        <v>2</v>
      </c>
    </row>
    <row r="6">
      <c r="A6" s="15" t="inlineStr">
        <is>
          <t>EQ-PR-002</t>
        </is>
      </c>
      <c r="B6" s="16" t="inlineStr">
        <is>
          <t>Convoyeur à bande L1</t>
        </is>
      </c>
      <c r="C6" s="15" t="inlineStr">
        <is>
          <t>Mécanique</t>
        </is>
      </c>
      <c r="D6" s="16" t="inlineStr">
        <is>
          <t>Atelier A – Ligne 1</t>
        </is>
      </c>
      <c r="E6" s="15" t="inlineStr">
        <is>
          <t>Moyenne</t>
        </is>
      </c>
      <c r="F6" s="15" t="inlineStr">
        <is>
          <t>R. Maintenance</t>
        </is>
      </c>
      <c r="G6" s="17" t="n">
        <v>43864</v>
      </c>
      <c r="H6" s="16" t="inlineStr">
        <is>
          <t>Tension bande à stabiliser</t>
        </is>
      </c>
      <c r="I6" s="15" t="inlineStr">
        <is>
          <t>P2 (haute)</t>
        </is>
      </c>
      <c r="J6" s="15" t="inlineStr">
        <is>
          <t>En service</t>
        </is>
      </c>
      <c r="K6" s="16" t="inlineStr">
        <is>
          <t>Rouleau tendeur</t>
        </is>
      </c>
      <c r="L6" s="15" t="n">
        <v>1</v>
      </c>
    </row>
    <row r="7">
      <c r="A7" s="5" t="inlineStr">
        <is>
          <t>EQ-EL-003</t>
        </is>
      </c>
      <c r="B7" s="6" t="inlineStr">
        <is>
          <t>Armoire électrique Ligne 1</t>
        </is>
      </c>
      <c r="C7" s="5" t="inlineStr">
        <is>
          <t>Électrique</t>
        </is>
      </c>
      <c r="D7" s="6" t="inlineStr">
        <is>
          <t>Atelier A – Ligne 1</t>
        </is>
      </c>
      <c r="E7" s="5" t="inlineStr">
        <is>
          <t>Élevée</t>
        </is>
      </c>
      <c r="F7" s="5" t="inlineStr">
        <is>
          <t>E. Industriel</t>
        </is>
      </c>
      <c r="G7" s="7" t="n">
        <v>43363</v>
      </c>
      <c r="H7" s="6" t="inlineStr">
        <is>
          <t>Nettoyage filtres et contrôle échauffement</t>
        </is>
      </c>
      <c r="I7" s="8" t="inlineStr">
        <is>
          <t>P2 (haute)</t>
        </is>
      </c>
      <c r="J7" s="8" t="inlineStr">
        <is>
          <t>En service</t>
        </is>
      </c>
      <c r="K7" s="9" t="inlineStr">
        <is>
          <t>Filtre armoire</t>
        </is>
      </c>
      <c r="L7" s="8" t="n">
        <v>4</v>
      </c>
    </row>
    <row r="8">
      <c r="A8" s="15" t="inlineStr">
        <is>
          <t>EQ-UT-004</t>
        </is>
      </c>
      <c r="B8" s="16" t="inlineStr">
        <is>
          <t>Compresseur 45 kW</t>
        </is>
      </c>
      <c r="C8" s="15" t="inlineStr">
        <is>
          <t>Utilités</t>
        </is>
      </c>
      <c r="D8" s="16" t="inlineStr">
        <is>
          <t>Local technique – Utilités</t>
        </is>
      </c>
      <c r="E8" s="15" t="inlineStr">
        <is>
          <t>Élevée</t>
        </is>
      </c>
      <c r="F8" s="15" t="inlineStr">
        <is>
          <t>E. Utilités</t>
        </is>
      </c>
      <c r="G8" s="17" t="n">
        <v>43047</v>
      </c>
      <c r="H8" s="16" t="inlineStr">
        <is>
          <t>Vérifier purges + fuites réseau</t>
        </is>
      </c>
      <c r="I8" s="15" t="inlineStr">
        <is>
          <t>P1 (critique)</t>
        </is>
      </c>
      <c r="J8" s="15" t="inlineStr">
        <is>
          <t>En service</t>
        </is>
      </c>
      <c r="K8" s="16" t="inlineStr">
        <is>
          <t>Filtre aspiration</t>
        </is>
      </c>
      <c r="L8" s="15" t="n">
        <v>2</v>
      </c>
    </row>
    <row r="9">
      <c r="A9" s="5" t="inlineStr">
        <is>
          <t>EQ-UT-005</t>
        </is>
      </c>
      <c r="B9" s="6" t="inlineStr">
        <is>
          <t>Sécheur d’air comprimé</t>
        </is>
      </c>
      <c r="C9" s="5" t="inlineStr">
        <is>
          <t>Utilités</t>
        </is>
      </c>
      <c r="D9" s="6" t="inlineStr">
        <is>
          <t>Local technique – Utilités</t>
        </is>
      </c>
      <c r="E9" s="5" t="inlineStr">
        <is>
          <t>Moyenne</t>
        </is>
      </c>
      <c r="F9" s="5" t="inlineStr">
        <is>
          <t>E. Utilités</t>
        </is>
      </c>
      <c r="G9" s="7" t="n">
        <v>43047</v>
      </c>
      <c r="H9" s="6" t="inlineStr">
        <is>
          <t>Contrôle point de rosée mensuel</t>
        </is>
      </c>
      <c r="I9" s="8" t="inlineStr">
        <is>
          <t>P2 (haute)</t>
        </is>
      </c>
      <c r="J9" s="8" t="inlineStr">
        <is>
          <t>En service</t>
        </is>
      </c>
      <c r="K9" s="9" t="inlineStr">
        <is>
          <t>Cartouche</t>
        </is>
      </c>
      <c r="L9" s="8" t="n">
        <v>2</v>
      </c>
    </row>
    <row r="10">
      <c r="A10" s="15" t="inlineStr">
        <is>
          <t>EQ-HV-006</t>
        </is>
      </c>
      <c r="B10" s="16" t="inlineStr">
        <is>
          <t>CTA Atelier A</t>
        </is>
      </c>
      <c r="C10" s="15" t="inlineStr">
        <is>
          <t>HVAC</t>
        </is>
      </c>
      <c r="D10" s="16" t="inlineStr">
        <is>
          <t>Toiture – Zone A</t>
        </is>
      </c>
      <c r="E10" s="15" t="inlineStr">
        <is>
          <t>Moyenne</t>
        </is>
      </c>
      <c r="F10" s="15" t="inlineStr">
        <is>
          <t>E. Utilités</t>
        </is>
      </c>
      <c r="G10" s="17" t="n">
        <v>44362</v>
      </c>
      <c r="H10" s="16" t="inlineStr">
        <is>
          <t>Filtres à remplacer trimestriellement</t>
        </is>
      </c>
      <c r="I10" s="15" t="inlineStr">
        <is>
          <t>P3 (normale)</t>
        </is>
      </c>
      <c r="J10" s="15" t="inlineStr">
        <is>
          <t>En service</t>
        </is>
      </c>
      <c r="K10" s="16" t="inlineStr">
        <is>
          <t>Filtres</t>
        </is>
      </c>
      <c r="L10" s="15" t="n">
        <v>4</v>
      </c>
    </row>
    <row r="11">
      <c r="A11" s="5" t="inlineStr">
        <is>
          <t>EQ-QS-007</t>
        </is>
      </c>
      <c r="B11" s="6" t="inlineStr">
        <is>
          <t>Pont roulant 5T</t>
        </is>
      </c>
      <c r="C11" s="5" t="inlineStr">
        <is>
          <t>Sécurité</t>
        </is>
      </c>
      <c r="D11" s="6" t="inlineStr">
        <is>
          <t>Atelier A – Travée 2</t>
        </is>
      </c>
      <c r="E11" s="5" t="inlineStr">
        <is>
          <t>Élevée</t>
        </is>
      </c>
      <c r="F11" s="5" t="inlineStr">
        <is>
          <t>R. Maintenance</t>
        </is>
      </c>
      <c r="G11" s="7" t="n">
        <v>42459</v>
      </c>
      <c r="H11" s="6" t="inlineStr">
        <is>
          <t>Contrôle organes sécurité + freinage</t>
        </is>
      </c>
      <c r="I11" s="8" t="inlineStr">
        <is>
          <t>P1 (critique)</t>
        </is>
      </c>
      <c r="J11" s="8" t="inlineStr">
        <is>
          <t>En service</t>
        </is>
      </c>
      <c r="K11" s="9" t="inlineStr">
        <is>
          <t>Contacteur frein</t>
        </is>
      </c>
      <c r="L11" s="8" t="n">
        <v>1</v>
      </c>
    </row>
    <row r="12">
      <c r="A12" s="15" t="inlineStr">
        <is>
          <t>EQ-PR-008</t>
        </is>
      </c>
      <c r="B12" s="16" t="inlineStr">
        <is>
          <t>Pompe de circulation</t>
        </is>
      </c>
      <c r="C12" s="15" t="inlineStr">
        <is>
          <t>Utilités</t>
        </is>
      </c>
      <c r="D12" s="16" t="inlineStr">
        <is>
          <t>Local technique – Eau</t>
        </is>
      </c>
      <c r="E12" s="15" t="inlineStr">
        <is>
          <t>Moyenne</t>
        </is>
      </c>
      <c r="F12" s="15" t="inlineStr">
        <is>
          <t>E. Utilités</t>
        </is>
      </c>
      <c r="G12" s="17" t="n">
        <v>43475</v>
      </c>
      <c r="H12" s="16" t="inlineStr">
        <is>
          <t>Vibration légère – suivre tendance</t>
        </is>
      </c>
      <c r="I12" s="15" t="inlineStr">
        <is>
          <t>P3 (normale)</t>
        </is>
      </c>
      <c r="J12" s="15" t="inlineStr">
        <is>
          <t>En service</t>
        </is>
      </c>
      <c r="K12" s="16" t="inlineStr">
        <is>
          <t>Roulement</t>
        </is>
      </c>
      <c r="L12" s="15" t="n">
        <v>2</v>
      </c>
    </row>
    <row r="13">
      <c r="A13" s="5" t="inlineStr">
        <is>
          <t>EQ-IT-009</t>
        </is>
      </c>
      <c r="B13" s="6" t="inlineStr">
        <is>
          <t>Onduleur UPS 20 kVA</t>
        </is>
      </c>
      <c r="C13" s="5" t="inlineStr">
        <is>
          <t>Électrique</t>
        </is>
      </c>
      <c r="D13" s="6" t="inlineStr">
        <is>
          <t>Salle IT</t>
        </is>
      </c>
      <c r="E13" s="5" t="inlineStr">
        <is>
          <t>Élevée</t>
        </is>
      </c>
      <c r="F13" s="5" t="inlineStr">
        <is>
          <t>E. Industriel</t>
        </is>
      </c>
      <c r="G13" s="7" t="n">
        <v>44652</v>
      </c>
      <c r="H13" s="6" t="inlineStr">
        <is>
          <t>Test batteries semestriel</t>
        </is>
      </c>
      <c r="I13" s="8" t="inlineStr">
        <is>
          <t>P2 (haute)</t>
        </is>
      </c>
      <c r="J13" s="8" t="inlineStr">
        <is>
          <t>En service</t>
        </is>
      </c>
      <c r="K13" s="9" t="inlineStr">
        <is>
          <t>Batteries</t>
        </is>
      </c>
      <c r="L13" s="8" t="n">
        <v>1</v>
      </c>
    </row>
    <row r="14">
      <c r="A14" s="15" t="inlineStr">
        <is>
          <t>EQ-PR-010</t>
        </is>
      </c>
      <c r="B14" s="16" t="inlineStr">
        <is>
          <t>Machine d’emballage</t>
        </is>
      </c>
      <c r="C14" s="15" t="inlineStr">
        <is>
          <t>Production</t>
        </is>
      </c>
      <c r="D14" s="16" t="inlineStr">
        <is>
          <t>Atelier B – Ligne 2</t>
        </is>
      </c>
      <c r="E14" s="15" t="inlineStr">
        <is>
          <t>Élevée</t>
        </is>
      </c>
      <c r="F14" s="15" t="inlineStr">
        <is>
          <t>R. Maintenance</t>
        </is>
      </c>
      <c r="G14" s="17" t="n">
        <v>44034</v>
      </c>
      <c r="H14" s="16" t="inlineStr">
        <is>
          <t>Capteur photoélectrique sensible à la poussière</t>
        </is>
      </c>
      <c r="I14" s="15" t="inlineStr">
        <is>
          <t>P1 (critique)</t>
        </is>
      </c>
      <c r="J14" s="15" t="inlineStr">
        <is>
          <t>En service</t>
        </is>
      </c>
      <c r="K14" s="16" t="inlineStr">
        <is>
          <t>Capteur photo</t>
        </is>
      </c>
      <c r="L14" s="15" t="n">
        <v>3</v>
      </c>
    </row>
    <row r="15">
      <c r="A15" s="5" t="inlineStr">
        <is>
          <t>EQ-PR-011</t>
        </is>
      </c>
      <c r="B15" s="6" t="inlineStr">
        <is>
          <t>Moteur asynchrone 15 kW</t>
        </is>
      </c>
      <c r="C15" s="5" t="inlineStr">
        <is>
          <t>Électrique</t>
        </is>
      </c>
      <c r="D15" s="6" t="inlineStr">
        <is>
          <t>Atelier B – Ligne 2</t>
        </is>
      </c>
      <c r="E15" s="5" t="inlineStr">
        <is>
          <t>Moyenne</t>
        </is>
      </c>
      <c r="F15" s="5" t="inlineStr">
        <is>
          <t>E. Industriel</t>
        </is>
      </c>
      <c r="G15" s="7" t="n">
        <v>44034</v>
      </c>
      <c r="H15" s="6" t="inlineStr">
        <is>
          <t>Contrôle roulements trimestriel</t>
        </is>
      </c>
      <c r="I15" s="8" t="inlineStr">
        <is>
          <t>P3 (normale)</t>
        </is>
      </c>
      <c r="J15" s="8" t="inlineStr">
        <is>
          <t>En service</t>
        </is>
      </c>
      <c r="K15" s="9" t="inlineStr">
        <is>
          <t>Roulement</t>
        </is>
      </c>
      <c r="L15" s="8" t="n">
        <v>2</v>
      </c>
    </row>
    <row r="16">
      <c r="A16" s="15" t="inlineStr">
        <is>
          <t>EQ-SE-012</t>
        </is>
      </c>
      <c r="B16" s="16" t="inlineStr">
        <is>
          <t>Extincteurs zone A</t>
        </is>
      </c>
      <c r="C16" s="15" t="inlineStr">
        <is>
          <t>Sécurité</t>
        </is>
      </c>
      <c r="D16" s="16" t="inlineStr">
        <is>
          <t>Atelier A – Périmètre</t>
        </is>
      </c>
      <c r="E16" s="15" t="inlineStr">
        <is>
          <t>Élevée</t>
        </is>
      </c>
      <c r="F16" s="15" t="inlineStr">
        <is>
          <t>QHSE</t>
        </is>
      </c>
      <c r="G16" s="17" t="n">
        <v>45296</v>
      </c>
      <c r="H16" s="16" t="inlineStr">
        <is>
          <t>Vérification mensuelle visuelle</t>
        </is>
      </c>
      <c r="I16" s="15" t="inlineStr">
        <is>
          <t>P1 (critique)</t>
        </is>
      </c>
      <c r="J16" s="15" t="inlineStr">
        <is>
          <t>En service</t>
        </is>
      </c>
      <c r="K16" s="16" t="inlineStr">
        <is>
          <t>Extincteur</t>
        </is>
      </c>
      <c r="L16" s="15" t="n">
        <v>0</v>
      </c>
    </row>
  </sheetData>
  <autoFilter ref="A4:L4"/>
  <mergeCells count="3">
    <mergeCell ref="A3:H3"/>
    <mergeCell ref="A2:H2"/>
    <mergeCell ref="A1:H1"/>
  </mergeCells>
  <conditionalFormatting sqref="I5:I205">
    <cfRule type="expression" priority="1" dxfId="0">
      <formula>LEFT(I5,2)="P1"</formula>
    </cfRule>
    <cfRule type="expression" priority="2" dxfId="1">
      <formula>LEFT(I5,2)="P2"</formula>
    </cfRule>
    <cfRule type="expression" priority="3" dxfId="2">
      <formula>LEFT(I5,2)="P3"</formula>
    </cfRule>
  </conditionalFormatting>
  <dataValidations count="5">
    <dataValidation sqref="E5:E205" showDropDown="0" showInputMessage="0" showErrorMessage="0" allowBlank="1" type="list">
      <formula1>=Listes!$C$4:$C$6</formula1>
    </dataValidation>
    <dataValidation sqref="C5:C205" showDropDown="0" showInputMessage="0" showErrorMessage="0" allowBlank="1" type="list">
      <formula1>=Listes!$E$4:$E$10</formula1>
    </dataValidation>
    <dataValidation sqref="F5:F205" showDropDown="0" showInputMessage="0" showErrorMessage="0" allowBlank="1" type="list">
      <formula1>=Listes!$F$4:$F$7</formula1>
    </dataValidation>
    <dataValidation sqref="I5:I205" showDropDown="0" showInputMessage="0" showErrorMessage="0" allowBlank="1" type="list">
      <formula1>=Listes!$H$4:$H$7</formula1>
    </dataValidation>
    <dataValidation sqref="J5:J205" showDropDown="0" showInputMessage="0" showErrorMessage="0" allowBlank="1" type="list">
      <formula1>"En service,Hors service,En maintenance"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40" customWidth="1" min="2" max="2"/>
    <col width="14" customWidth="1" min="3" max="3"/>
    <col width="14" customWidth="1" min="4" max="4"/>
    <col width="16" customWidth="1" min="5" max="5"/>
    <col width="16" customWidth="1" min="6" max="6"/>
    <col width="16" customWidth="1" min="7" max="7"/>
    <col width="12" customWidth="1" min="8" max="8"/>
    <col width="14" customWidth="1" min="9" max="9"/>
    <col width="14" customWidth="1" min="10" max="10"/>
    <col width="28" customWidth="1" min="11" max="11"/>
  </cols>
  <sheetData>
    <row r="1" ht="28" customHeight="1">
      <c r="A1" s="2" t="inlineStr">
        <is>
          <t>Plan de maintenance préventive – Planification des actions</t>
        </is>
      </c>
    </row>
    <row r="2" ht="22" customHeight="1">
      <c r="A2" s="3" t="inlineStr">
        <is>
          <t>Planification des opérations (préventif)</t>
        </is>
      </c>
    </row>
    <row r="3" ht="20" customHeight="1">
      <c r="A3" s="18" t="inlineStr">
        <is>
          <t>Règle simple : périodicité réaliste + durée estimée = planning tenable. Les reports doivent être expliqués.</t>
        </is>
      </c>
    </row>
    <row r="4">
      <c r="A4" s="4" t="inlineStr">
        <is>
          <t>Code équipement</t>
        </is>
      </c>
      <c r="B4" s="4" t="inlineStr">
        <is>
          <t>Opération préventive</t>
        </is>
      </c>
      <c r="C4" s="4" t="inlineStr">
        <is>
          <t>Type</t>
        </is>
      </c>
      <c r="D4" s="4" t="inlineStr">
        <is>
          <t>Périodicité</t>
        </is>
      </c>
      <c r="E4" s="4" t="inlineStr">
        <is>
          <t>Semaine/Mois</t>
        </is>
      </c>
      <c r="F4" s="4" t="inlineStr">
        <is>
          <t>Responsable</t>
        </is>
      </c>
      <c r="G4" s="4" t="inlineStr">
        <is>
          <t>Durée estimée (h)</t>
        </is>
      </c>
      <c r="H4" s="4" t="inlineStr">
        <is>
          <t>Statut</t>
        </is>
      </c>
      <c r="I4" s="19" t="inlineStr">
        <is>
          <t>Priorité</t>
        </is>
      </c>
      <c r="J4" s="19" t="inlineStr">
        <is>
          <t>Checklist</t>
        </is>
      </c>
      <c r="K4" s="19" t="inlineStr">
        <is>
          <t>Commentaires</t>
        </is>
      </c>
    </row>
    <row r="5">
      <c r="A5" s="5" t="inlineStr">
        <is>
          <t>EQ-PR-001</t>
        </is>
      </c>
      <c r="B5" s="6" t="inlineStr">
        <is>
          <t>Contrôle niveau huile + fuite vérins</t>
        </is>
      </c>
      <c r="C5" s="5" t="inlineStr">
        <is>
          <t>Inspection</t>
        </is>
      </c>
      <c r="D5" s="5" t="inlineStr">
        <is>
          <t>Hebdomadaire</t>
        </is>
      </c>
      <c r="E5" s="6" t="inlineStr">
        <is>
          <t>Semaine 1–52</t>
        </is>
      </c>
      <c r="F5" s="5" t="inlineStr">
        <is>
          <t>R. Maintenance</t>
        </is>
      </c>
      <c r="G5" s="5" t="n">
        <v>0.5</v>
      </c>
      <c r="H5" s="5" t="inlineStr">
        <is>
          <t>À faire</t>
        </is>
      </c>
      <c r="I5" s="8" t="inlineStr">
        <is>
          <t>P2 (haute)</t>
        </is>
      </c>
      <c r="J5" s="8" t="inlineStr">
        <is>
          <t>Voir checklist</t>
        </is>
      </c>
      <c r="K5" s="9" t="inlineStr"/>
    </row>
    <row r="6">
      <c r="A6" s="15" t="inlineStr">
        <is>
          <t>EQ-PR-001</t>
        </is>
      </c>
      <c r="B6" s="16" t="inlineStr">
        <is>
          <t>Graissage points critiques</t>
        </is>
      </c>
      <c r="C6" s="15" t="inlineStr">
        <is>
          <t>Lubrification</t>
        </is>
      </c>
      <c r="D6" s="15" t="inlineStr">
        <is>
          <t>Mensuelle</t>
        </is>
      </c>
      <c r="E6" s="16" t="inlineStr">
        <is>
          <t>Mois 1–12</t>
        </is>
      </c>
      <c r="F6" s="15" t="inlineStr">
        <is>
          <t>R. Maintenance</t>
        </is>
      </c>
      <c r="G6" s="15" t="n">
        <v>1</v>
      </c>
      <c r="H6" s="15" t="inlineStr">
        <is>
          <t>À faire</t>
        </is>
      </c>
      <c r="I6" s="15" t="inlineStr">
        <is>
          <t>P2 (haute)</t>
        </is>
      </c>
      <c r="J6" s="15" t="inlineStr">
        <is>
          <t>Voir checklist</t>
        </is>
      </c>
      <c r="K6" s="16" t="inlineStr"/>
    </row>
    <row r="7">
      <c r="A7" s="5" t="inlineStr">
        <is>
          <t>EQ-PR-002</t>
        </is>
      </c>
      <c r="B7" s="6" t="inlineStr">
        <is>
          <t>Contrôle tension bande + alignement</t>
        </is>
      </c>
      <c r="C7" s="5" t="inlineStr">
        <is>
          <t>Inspection</t>
        </is>
      </c>
      <c r="D7" s="5" t="inlineStr">
        <is>
          <t>Hebdomadaire</t>
        </is>
      </c>
      <c r="E7" s="6" t="inlineStr">
        <is>
          <t>Semaine 1–52</t>
        </is>
      </c>
      <c r="F7" s="5" t="inlineStr">
        <is>
          <t>R. Maintenance</t>
        </is>
      </c>
      <c r="G7" s="5" t="n">
        <v>0.5</v>
      </c>
      <c r="H7" s="5" t="inlineStr">
        <is>
          <t>À faire</t>
        </is>
      </c>
      <c r="I7" s="8" t="inlineStr">
        <is>
          <t>P2 (haute)</t>
        </is>
      </c>
      <c r="J7" s="8" t="inlineStr">
        <is>
          <t>Voir checklist</t>
        </is>
      </c>
      <c r="K7" s="9" t="inlineStr"/>
    </row>
    <row r="8">
      <c r="A8" s="15" t="inlineStr">
        <is>
          <t>EQ-PR-002</t>
        </is>
      </c>
      <c r="B8" s="16" t="inlineStr">
        <is>
          <t>Nettoyage rouleaux + dépôts</t>
        </is>
      </c>
      <c r="C8" s="15" t="inlineStr">
        <is>
          <t>Nettoyage</t>
        </is>
      </c>
      <c r="D8" s="15" t="inlineStr">
        <is>
          <t>Mensuelle</t>
        </is>
      </c>
      <c r="E8" s="16" t="inlineStr">
        <is>
          <t>Mois 1–12</t>
        </is>
      </c>
      <c r="F8" s="15" t="inlineStr">
        <is>
          <t>R. Maintenance</t>
        </is>
      </c>
      <c r="G8" s="15" t="n">
        <v>0.75</v>
      </c>
      <c r="H8" s="15" t="inlineStr">
        <is>
          <t>À faire</t>
        </is>
      </c>
      <c r="I8" s="15" t="inlineStr">
        <is>
          <t>P2 (haute)</t>
        </is>
      </c>
      <c r="J8" s="15" t="inlineStr">
        <is>
          <t>Voir checklist</t>
        </is>
      </c>
      <c r="K8" s="16" t="inlineStr"/>
    </row>
    <row r="9">
      <c r="A9" s="5" t="inlineStr">
        <is>
          <t>EQ-EL-003</t>
        </is>
      </c>
      <c r="B9" s="6" t="inlineStr">
        <is>
          <t>Contrôle échauffement + serrage bornes</t>
        </is>
      </c>
      <c r="C9" s="5" t="inlineStr">
        <is>
          <t>Contrôle</t>
        </is>
      </c>
      <c r="D9" s="5" t="inlineStr">
        <is>
          <t>Mensuelle</t>
        </is>
      </c>
      <c r="E9" s="6" t="inlineStr">
        <is>
          <t>Mois 1–12</t>
        </is>
      </c>
      <c r="F9" s="5" t="inlineStr">
        <is>
          <t>E. Industriel</t>
        </is>
      </c>
      <c r="G9" s="5" t="n">
        <v>1</v>
      </c>
      <c r="H9" s="5" t="inlineStr">
        <is>
          <t>À faire</t>
        </is>
      </c>
      <c r="I9" s="8" t="inlineStr">
        <is>
          <t>P2 (haute)</t>
        </is>
      </c>
      <c r="J9" s="8" t="inlineStr">
        <is>
          <t>Voir checklist</t>
        </is>
      </c>
      <c r="K9" s="9" t="inlineStr"/>
    </row>
    <row r="10">
      <c r="A10" s="15" t="inlineStr">
        <is>
          <t>EQ-EL-003</t>
        </is>
      </c>
      <c r="B10" s="16" t="inlineStr">
        <is>
          <t>Nettoyage filtres armoire</t>
        </is>
      </c>
      <c r="C10" s="15" t="inlineStr">
        <is>
          <t>Nettoyage</t>
        </is>
      </c>
      <c r="D10" s="15" t="inlineStr">
        <is>
          <t>Mensuelle</t>
        </is>
      </c>
      <c r="E10" s="16" t="inlineStr">
        <is>
          <t>Mois 1–12</t>
        </is>
      </c>
      <c r="F10" s="15" t="inlineStr">
        <is>
          <t>E. Industriel</t>
        </is>
      </c>
      <c r="G10" s="15" t="n">
        <v>0.5</v>
      </c>
      <c r="H10" s="15" t="inlineStr">
        <is>
          <t>À faire</t>
        </is>
      </c>
      <c r="I10" s="15" t="inlineStr">
        <is>
          <t>P2 (haute)</t>
        </is>
      </c>
      <c r="J10" s="15" t="inlineStr">
        <is>
          <t>Voir checklist</t>
        </is>
      </c>
      <c r="K10" s="16" t="inlineStr"/>
    </row>
    <row r="11">
      <c r="A11" s="5" t="inlineStr">
        <is>
          <t>EQ-UT-004</t>
        </is>
      </c>
      <c r="B11" s="6" t="inlineStr">
        <is>
          <t>Contrôle purges + filtre d’aspiration</t>
        </is>
      </c>
      <c r="C11" s="5" t="inlineStr">
        <is>
          <t>Inspection</t>
        </is>
      </c>
      <c r="D11" s="5" t="inlineStr">
        <is>
          <t>Hebdomadaire</t>
        </is>
      </c>
      <c r="E11" s="6" t="inlineStr">
        <is>
          <t>Semaine 1–52</t>
        </is>
      </c>
      <c r="F11" s="5" t="inlineStr">
        <is>
          <t>E. Utilités</t>
        </is>
      </c>
      <c r="G11" s="5" t="n">
        <v>0.5</v>
      </c>
      <c r="H11" s="5" t="inlineStr">
        <is>
          <t>À faire</t>
        </is>
      </c>
      <c r="I11" s="8" t="inlineStr">
        <is>
          <t>P2 (haute)</t>
        </is>
      </c>
      <c r="J11" s="8" t="inlineStr">
        <is>
          <t>Voir checklist</t>
        </is>
      </c>
      <c r="K11" s="9" t="inlineStr"/>
    </row>
    <row r="12">
      <c r="A12" s="15" t="inlineStr">
        <is>
          <t>EQ-UT-004</t>
        </is>
      </c>
      <c r="B12" s="16" t="inlineStr">
        <is>
          <t>Vidange + contrôle courroies</t>
        </is>
      </c>
      <c r="C12" s="15" t="inlineStr">
        <is>
          <t>Entretien</t>
        </is>
      </c>
      <c r="D12" s="15" t="inlineStr">
        <is>
          <t>Trimestrielle</t>
        </is>
      </c>
      <c r="E12" s="16" t="inlineStr">
        <is>
          <t>T1–T4</t>
        </is>
      </c>
      <c r="F12" s="15" t="inlineStr">
        <is>
          <t>E. Utilités</t>
        </is>
      </c>
      <c r="G12" s="15" t="n">
        <v>2</v>
      </c>
      <c r="H12" s="15" t="inlineStr">
        <is>
          <t>À faire</t>
        </is>
      </c>
      <c r="I12" s="15" t="inlineStr">
        <is>
          <t>P2 (haute)</t>
        </is>
      </c>
      <c r="J12" s="15" t="inlineStr">
        <is>
          <t>Voir checklist</t>
        </is>
      </c>
      <c r="K12" s="16" t="inlineStr"/>
    </row>
    <row r="13">
      <c r="A13" s="5" t="inlineStr">
        <is>
          <t>EQ-UT-005</t>
        </is>
      </c>
      <c r="B13" s="6" t="inlineStr">
        <is>
          <t>Contrôle point de rosée + purge</t>
        </is>
      </c>
      <c r="C13" s="5" t="inlineStr">
        <is>
          <t>Contrôle</t>
        </is>
      </c>
      <c r="D13" s="5" t="inlineStr">
        <is>
          <t>Mensuelle</t>
        </is>
      </c>
      <c r="E13" s="6" t="inlineStr">
        <is>
          <t>Mois 1–12</t>
        </is>
      </c>
      <c r="F13" s="5" t="inlineStr">
        <is>
          <t>E. Utilités</t>
        </is>
      </c>
      <c r="G13" s="5" t="n">
        <v>0.5</v>
      </c>
      <c r="H13" s="5" t="inlineStr">
        <is>
          <t>À faire</t>
        </is>
      </c>
      <c r="I13" s="8" t="inlineStr">
        <is>
          <t>P2 (haute)</t>
        </is>
      </c>
      <c r="J13" s="8" t="inlineStr">
        <is>
          <t>Voir checklist</t>
        </is>
      </c>
      <c r="K13" s="9" t="inlineStr"/>
    </row>
    <row r="14">
      <c r="A14" s="15" t="inlineStr">
        <is>
          <t>EQ-HV-006</t>
        </is>
      </c>
      <c r="B14" s="16" t="inlineStr">
        <is>
          <t>Remplacement filtres CTA</t>
        </is>
      </c>
      <c r="C14" s="15" t="inlineStr">
        <is>
          <t>Entretien</t>
        </is>
      </c>
      <c r="D14" s="15" t="inlineStr">
        <is>
          <t>Trimestrielle</t>
        </is>
      </c>
      <c r="E14" s="16" t="inlineStr">
        <is>
          <t>T1–T4</t>
        </is>
      </c>
      <c r="F14" s="15" t="inlineStr">
        <is>
          <t>E. Utilités</t>
        </is>
      </c>
      <c r="G14" s="15" t="n">
        <v>1.5</v>
      </c>
      <c r="H14" s="15" t="inlineStr">
        <is>
          <t>À faire</t>
        </is>
      </c>
      <c r="I14" s="15" t="inlineStr">
        <is>
          <t>P2 (haute)</t>
        </is>
      </c>
      <c r="J14" s="15" t="inlineStr">
        <is>
          <t>Voir checklist</t>
        </is>
      </c>
      <c r="K14" s="16" t="inlineStr"/>
    </row>
    <row r="15">
      <c r="A15" s="5" t="inlineStr">
        <is>
          <t>EQ-QS-007</t>
        </is>
      </c>
      <c r="B15" s="6" t="inlineStr">
        <is>
          <t>Contrôle crochet + limiteurs + freinage</t>
        </is>
      </c>
      <c r="C15" s="5" t="inlineStr">
        <is>
          <t>Sécurité</t>
        </is>
      </c>
      <c r="D15" s="5" t="inlineStr">
        <is>
          <t>Mensuelle</t>
        </is>
      </c>
      <c r="E15" s="6" t="inlineStr">
        <is>
          <t>Mois 1–12</t>
        </is>
      </c>
      <c r="F15" s="5" t="inlineStr">
        <is>
          <t>R. Maintenance</t>
        </is>
      </c>
      <c r="G15" s="5" t="n">
        <v>1</v>
      </c>
      <c r="H15" s="5" t="inlineStr">
        <is>
          <t>À faire</t>
        </is>
      </c>
      <c r="I15" s="8" t="inlineStr">
        <is>
          <t>P2 (haute)</t>
        </is>
      </c>
      <c r="J15" s="8" t="inlineStr">
        <is>
          <t>Voir checklist</t>
        </is>
      </c>
      <c r="K15" s="9" t="inlineStr"/>
    </row>
    <row r="16">
      <c r="A16" s="15" t="inlineStr">
        <is>
          <t>EQ-IT-009</t>
        </is>
      </c>
      <c r="B16" s="16" t="inlineStr">
        <is>
          <t>Test autonomie + contrôle batteries</t>
        </is>
      </c>
      <c r="C16" s="15" t="inlineStr">
        <is>
          <t>Contrôle</t>
        </is>
      </c>
      <c r="D16" s="15" t="inlineStr">
        <is>
          <t>Semestrielle</t>
        </is>
      </c>
      <c r="E16" s="16" t="inlineStr">
        <is>
          <t>S1 / S2</t>
        </is>
      </c>
      <c r="F16" s="15" t="inlineStr">
        <is>
          <t>E. Industriel</t>
        </is>
      </c>
      <c r="G16" s="15" t="n">
        <v>1</v>
      </c>
      <c r="H16" s="15" t="inlineStr">
        <is>
          <t>À faire</t>
        </is>
      </c>
      <c r="I16" s="15" t="inlineStr">
        <is>
          <t>P2 (haute)</t>
        </is>
      </c>
      <c r="J16" s="15" t="inlineStr">
        <is>
          <t>Voir checklist</t>
        </is>
      </c>
      <c r="K16" s="16" t="inlineStr"/>
    </row>
    <row r="17">
      <c r="A17" s="5" t="inlineStr">
        <is>
          <t>EQ-PR-010</t>
        </is>
      </c>
      <c r="B17" s="6" t="inlineStr">
        <is>
          <t>Nettoyage capteurs + vérification réglages</t>
        </is>
      </c>
      <c r="C17" s="5" t="inlineStr">
        <is>
          <t>Nettoyage</t>
        </is>
      </c>
      <c r="D17" s="5" t="inlineStr">
        <is>
          <t>Hebdomadaire</t>
        </is>
      </c>
      <c r="E17" s="6" t="inlineStr">
        <is>
          <t>Semaine 1–52</t>
        </is>
      </c>
      <c r="F17" s="5" t="inlineStr">
        <is>
          <t>R. Maintenance</t>
        </is>
      </c>
      <c r="G17" s="5" t="n">
        <v>0.5</v>
      </c>
      <c r="H17" s="5" t="inlineStr">
        <is>
          <t>À faire</t>
        </is>
      </c>
      <c r="I17" s="8" t="inlineStr">
        <is>
          <t>P2 (haute)</t>
        </is>
      </c>
      <c r="J17" s="8" t="inlineStr">
        <is>
          <t>Voir checklist</t>
        </is>
      </c>
      <c r="K17" s="9" t="inlineStr"/>
    </row>
    <row r="18">
      <c r="A18" s="15" t="inlineStr">
        <is>
          <t>EQ-PR-010</t>
        </is>
      </c>
      <c r="B18" s="16" t="inlineStr">
        <is>
          <t>Contrôle usure mâchoires + guidages</t>
        </is>
      </c>
      <c r="C18" s="15" t="inlineStr">
        <is>
          <t>Inspection</t>
        </is>
      </c>
      <c r="D18" s="15" t="inlineStr">
        <is>
          <t>Mensuelle</t>
        </is>
      </c>
      <c r="E18" s="16" t="inlineStr">
        <is>
          <t>Mois 1–12</t>
        </is>
      </c>
      <c r="F18" s="15" t="inlineStr">
        <is>
          <t>R. Maintenance</t>
        </is>
      </c>
      <c r="G18" s="15" t="n">
        <v>1</v>
      </c>
      <c r="H18" s="15" t="inlineStr">
        <is>
          <t>À faire</t>
        </is>
      </c>
      <c r="I18" s="15" t="inlineStr">
        <is>
          <t>P2 (haute)</t>
        </is>
      </c>
      <c r="J18" s="15" t="inlineStr">
        <is>
          <t>Voir checklist</t>
        </is>
      </c>
      <c r="K18" s="16" t="inlineStr"/>
    </row>
    <row r="19">
      <c r="A19" s="5" t="inlineStr">
        <is>
          <t>EQ-PR-011</t>
        </is>
      </c>
      <c r="B19" s="6" t="inlineStr">
        <is>
          <t>Contrôle roulements (bruit/vibration)</t>
        </is>
      </c>
      <c r="C19" s="5" t="inlineStr">
        <is>
          <t>Contrôle</t>
        </is>
      </c>
      <c r="D19" s="5" t="inlineStr">
        <is>
          <t>Trimestrielle</t>
        </is>
      </c>
      <c r="E19" s="6" t="inlineStr">
        <is>
          <t>T1–T4</t>
        </is>
      </c>
      <c r="F19" s="5" t="inlineStr">
        <is>
          <t>E. Industriel</t>
        </is>
      </c>
      <c r="G19" s="5" t="n">
        <v>0.75</v>
      </c>
      <c r="H19" s="5" t="inlineStr">
        <is>
          <t>À faire</t>
        </is>
      </c>
      <c r="I19" s="8" t="inlineStr">
        <is>
          <t>P2 (haute)</t>
        </is>
      </c>
      <c r="J19" s="8" t="inlineStr">
        <is>
          <t>Voir checklist</t>
        </is>
      </c>
      <c r="K19" s="9" t="inlineStr"/>
    </row>
    <row r="20">
      <c r="A20" s="15" t="inlineStr">
        <is>
          <t>EQ-SE-012</t>
        </is>
      </c>
      <c r="B20" s="16" t="inlineStr">
        <is>
          <t>Vérification visuelle pression + scellés</t>
        </is>
      </c>
      <c r="C20" s="15" t="inlineStr">
        <is>
          <t>Sécurité</t>
        </is>
      </c>
      <c r="D20" s="15" t="inlineStr">
        <is>
          <t>Mensuelle</t>
        </is>
      </c>
      <c r="E20" s="16" t="inlineStr">
        <is>
          <t>Mois 1–12</t>
        </is>
      </c>
      <c r="F20" s="15" t="inlineStr">
        <is>
          <t>QHSE</t>
        </is>
      </c>
      <c r="G20" s="15" t="n">
        <v>0.25</v>
      </c>
      <c r="H20" s="15" t="inlineStr">
        <is>
          <t>À faire</t>
        </is>
      </c>
      <c r="I20" s="15" t="inlineStr">
        <is>
          <t>P2 (haute)</t>
        </is>
      </c>
      <c r="J20" s="15" t="inlineStr">
        <is>
          <t>Voir checklist</t>
        </is>
      </c>
      <c r="K20" s="16" t="inlineStr"/>
    </row>
  </sheetData>
  <autoFilter ref="A4:K4"/>
  <mergeCells count="3">
    <mergeCell ref="A3:H3"/>
    <mergeCell ref="A2:H2"/>
    <mergeCell ref="A1:H1"/>
  </mergeCells>
  <conditionalFormatting sqref="A5:K405">
    <cfRule type="expression" priority="1" dxfId="3">
      <formula>$H5="Réalisé"</formula>
    </cfRule>
    <cfRule type="expression" priority="2" dxfId="4">
      <formula>$H5="À faire"</formula>
    </cfRule>
    <cfRule type="expression" priority="3" dxfId="5">
      <formula>$H5="Reporté"</formula>
    </cfRule>
  </conditionalFormatting>
  <dataValidations count="5">
    <dataValidation sqref="C5:C405" showDropDown="0" showInputMessage="0" showErrorMessage="0" allowBlank="1" type="list">
      <formula1>=Listes!$D$4:$D$10</formula1>
    </dataValidation>
    <dataValidation sqref="D5:D405" showDropDown="0" showInputMessage="0" showErrorMessage="0" allowBlank="1" type="list">
      <formula1>=Listes!$B$4:$B$9</formula1>
    </dataValidation>
    <dataValidation sqref="H5:H405" showDropDown="0" showInputMessage="0" showErrorMessage="0" allowBlank="1" type="list">
      <formula1>=Listes!$A$4:$A$8</formula1>
    </dataValidation>
    <dataValidation sqref="I5:I405" showDropDown="0" showInputMessage="0" showErrorMessage="0" allowBlank="1" type="list">
      <formula1>=Listes!$H$4:$H$7</formula1>
    </dataValidation>
    <dataValidation sqref="F5:F405" showDropDown="0" showInputMessage="0" showErrorMessage="0" allowBlank="1" type="list">
      <formula1>=Listes!$F$4:$F$7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2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40" customWidth="1" min="4" max="4"/>
    <col width="18" customWidth="1" min="5" max="5"/>
    <col width="16" customWidth="1" min="6" max="6"/>
    <col width="12" customWidth="1" min="7" max="7"/>
    <col width="28" customWidth="1" min="8" max="8"/>
    <col width="32" customWidth="1" min="9" max="9"/>
    <col width="14" customWidth="1" min="10" max="10"/>
    <col width="22" customWidth="1" min="11" max="11"/>
    <col width="12" customWidth="1" min="12" max="12"/>
  </cols>
  <sheetData>
    <row r="1" ht="28" customHeight="1">
      <c r="A1" s="2" t="inlineStr">
        <is>
          <t>Suivi des interventions – Exécution, constats et actions</t>
        </is>
      </c>
    </row>
    <row r="2" ht="22" customHeight="1">
      <c r="A2" s="3" t="inlineStr">
        <is>
          <t>Historique des interventions (préventif + suites)</t>
        </is>
      </c>
    </row>
    <row r="3" ht="20" customHeight="1">
      <c r="A3" s="20" t="inlineStr">
        <is>
          <t>Conseil : notez une anomalie même légère. Ce sont les répétitions qui révèlent les causes de panne.</t>
        </is>
      </c>
    </row>
    <row r="4">
      <c r="A4" s="4" t="inlineStr">
        <is>
          <t>Date planifiée</t>
        </is>
      </c>
      <c r="B4" s="4" t="inlineStr">
        <is>
          <t>Date réalisée</t>
        </is>
      </c>
      <c r="C4" s="4" t="inlineStr">
        <is>
          <t>Code équipement</t>
        </is>
      </c>
      <c r="D4" s="4" t="inlineStr">
        <is>
          <t>Intervention</t>
        </is>
      </c>
      <c r="E4" s="4" t="inlineStr">
        <is>
          <t>Technicien</t>
        </is>
      </c>
      <c r="F4" s="4" t="inlineStr">
        <is>
          <t>Durée réelle (h)</t>
        </is>
      </c>
      <c r="G4" s="4" t="inlineStr">
        <is>
          <t>Statut</t>
        </is>
      </c>
      <c r="H4" s="4" t="inlineStr">
        <is>
          <t>Anomalie constatée</t>
        </is>
      </c>
      <c r="I4" s="4" t="inlineStr">
        <is>
          <t>Action corrective</t>
        </is>
      </c>
      <c r="J4" s="21" t="inlineStr">
        <is>
          <t>Priorité</t>
        </is>
      </c>
      <c r="K4" s="21" t="inlineStr">
        <is>
          <t>Cause report</t>
        </is>
      </c>
      <c r="L4" s="21" t="inlineStr">
        <is>
          <t>N° OT</t>
        </is>
      </c>
    </row>
    <row r="5">
      <c r="A5" s="11" t="n">
        <v>46011</v>
      </c>
      <c r="B5" s="11" t="n">
        <v>46011</v>
      </c>
      <c r="C5" s="5" t="inlineStr">
        <is>
          <t>EQ-PR-001</t>
        </is>
      </c>
      <c r="D5" s="6" t="inlineStr">
        <is>
          <t>Contrôle niveau huile + fuite vérins</t>
        </is>
      </c>
      <c r="E5" s="5" t="inlineStr">
        <is>
          <t>T. Ait Ali</t>
        </is>
      </c>
      <c r="F5" s="5" t="n">
        <v>0.6</v>
      </c>
      <c r="G5" s="5" t="inlineStr">
        <is>
          <t>Réalisé</t>
        </is>
      </c>
      <c r="H5" s="6" t="inlineStr">
        <is>
          <t>RAS</t>
        </is>
      </c>
      <c r="I5" s="6" t="inlineStr">
        <is>
          <t>—</t>
        </is>
      </c>
      <c r="J5" s="8" t="inlineStr">
        <is>
          <t>P2 (haute)</t>
        </is>
      </c>
      <c r="K5" s="9" t="inlineStr"/>
      <c r="L5" s="8" t="inlineStr">
        <is>
          <t>OT-0001</t>
        </is>
      </c>
    </row>
    <row r="6">
      <c r="A6" s="22" t="n">
        <v>46013</v>
      </c>
      <c r="B6" s="22" t="n">
        <v>46013</v>
      </c>
      <c r="C6" s="15" t="inlineStr">
        <is>
          <t>EQ-PR-002</t>
        </is>
      </c>
      <c r="D6" s="16" t="inlineStr">
        <is>
          <t>Contrôle tension bande + alignement</t>
        </is>
      </c>
      <c r="E6" s="15" t="inlineStr">
        <is>
          <t>S. El Idrissi</t>
        </is>
      </c>
      <c r="F6" s="15" t="n">
        <v>0.5</v>
      </c>
      <c r="G6" s="15" t="inlineStr">
        <is>
          <t>Réalisé</t>
        </is>
      </c>
      <c r="H6" s="16" t="inlineStr">
        <is>
          <t>Légère dérive alignement</t>
        </is>
      </c>
      <c r="I6" s="16" t="inlineStr">
        <is>
          <t>Réglage alignement effectué</t>
        </is>
      </c>
      <c r="J6" s="15" t="inlineStr">
        <is>
          <t>P2 (haute)</t>
        </is>
      </c>
      <c r="K6" s="16" t="inlineStr"/>
      <c r="L6" s="15" t="inlineStr">
        <is>
          <t>OT-0002</t>
        </is>
      </c>
    </row>
    <row r="7">
      <c r="A7" s="11" t="n">
        <v>46015</v>
      </c>
      <c r="B7" s="11" t="n">
        <v>46015</v>
      </c>
      <c r="C7" s="5" t="inlineStr">
        <is>
          <t>EQ-EL-003</t>
        </is>
      </c>
      <c r="D7" s="6" t="inlineStr">
        <is>
          <t>Nettoyage filtres armoire</t>
        </is>
      </c>
      <c r="E7" s="5" t="inlineStr">
        <is>
          <t>M. Benyoussef</t>
        </is>
      </c>
      <c r="F7" s="5" t="n">
        <v>0.4</v>
      </c>
      <c r="G7" s="5" t="inlineStr">
        <is>
          <t>Réalisé</t>
        </is>
      </c>
      <c r="H7" s="6" t="inlineStr">
        <is>
          <t>Poussière élevée</t>
        </is>
      </c>
      <c r="I7" s="6" t="inlineStr">
        <is>
          <t>Planifier ajout préfiltre</t>
        </is>
      </c>
      <c r="J7" s="8" t="inlineStr">
        <is>
          <t>P2 (haute)</t>
        </is>
      </c>
      <c r="K7" s="9" t="inlineStr"/>
      <c r="L7" s="8" t="inlineStr">
        <is>
          <t>OT-0003</t>
        </is>
      </c>
    </row>
    <row r="8">
      <c r="A8" s="22" t="n">
        <v>46017</v>
      </c>
      <c r="B8" s="22" t="n">
        <v>46017</v>
      </c>
      <c r="C8" s="15" t="inlineStr">
        <is>
          <t>EQ-UT-004</t>
        </is>
      </c>
      <c r="D8" s="16" t="inlineStr">
        <is>
          <t>Contrôle purges + filtre d’aspiration</t>
        </is>
      </c>
      <c r="E8" s="15" t="inlineStr">
        <is>
          <t>A. Chafai</t>
        </is>
      </c>
      <c r="F8" s="15" t="n">
        <v>0.7</v>
      </c>
      <c r="G8" s="15" t="inlineStr">
        <is>
          <t>Réalisé</t>
        </is>
      </c>
      <c r="H8" s="16" t="inlineStr">
        <is>
          <t>Condensats élevés</t>
        </is>
      </c>
      <c r="I8" s="16" t="inlineStr">
        <is>
          <t>Augmenter fréquence purges</t>
        </is>
      </c>
      <c r="J8" s="15" t="inlineStr">
        <is>
          <t>P2 (haute)</t>
        </is>
      </c>
      <c r="K8" s="16" t="inlineStr"/>
      <c r="L8" s="15" t="inlineStr">
        <is>
          <t>OT-0004</t>
        </is>
      </c>
    </row>
    <row r="9">
      <c r="A9" s="11" t="n">
        <v>46019</v>
      </c>
      <c r="B9" s="11" t="n">
        <v>46019</v>
      </c>
      <c r="C9" s="5" t="inlineStr">
        <is>
          <t>EQ-HV-006</t>
        </is>
      </c>
      <c r="D9" s="6" t="inlineStr">
        <is>
          <t>Remplacement filtres CTA</t>
        </is>
      </c>
      <c r="E9" s="5" t="inlineStr">
        <is>
          <t>A. Chafai</t>
        </is>
      </c>
      <c r="F9" s="5" t="n">
        <v>1.6</v>
      </c>
      <c r="G9" s="5" t="inlineStr">
        <is>
          <t>Réalisé</t>
        </is>
      </c>
      <c r="H9" s="6" t="inlineStr">
        <is>
          <t>Filtres saturés</t>
        </is>
      </c>
      <c r="I9" s="6" t="inlineStr">
        <is>
          <t>Remplacement + note de stock mini</t>
        </is>
      </c>
      <c r="J9" s="8" t="inlineStr">
        <is>
          <t>P2 (haute)</t>
        </is>
      </c>
      <c r="K9" s="9" t="inlineStr"/>
      <c r="L9" s="8" t="inlineStr">
        <is>
          <t>OT-0005</t>
        </is>
      </c>
    </row>
    <row r="10">
      <c r="A10" s="22" t="n">
        <v>46021</v>
      </c>
      <c r="B10" s="22" t="n">
        <v>46021</v>
      </c>
      <c r="C10" s="15" t="inlineStr">
        <is>
          <t>EQ-PR-010</t>
        </is>
      </c>
      <c r="D10" s="16" t="inlineStr">
        <is>
          <t>Nettoyage capteurs + vérification réglages</t>
        </is>
      </c>
      <c r="E10" s="15" t="inlineStr">
        <is>
          <t>T. Ait Ali</t>
        </is>
      </c>
      <c r="F10" s="15" t="n">
        <v>0.5</v>
      </c>
      <c r="G10" s="15" t="inlineStr">
        <is>
          <t>Réalisé</t>
        </is>
      </c>
      <c r="H10" s="16" t="inlineStr">
        <is>
          <t>Capteur encrassé</t>
        </is>
      </c>
      <c r="I10" s="16" t="inlineStr">
        <is>
          <t>Nettoyage + ajustement sensibilité</t>
        </is>
      </c>
      <c r="J10" s="15" t="inlineStr">
        <is>
          <t>P2 (haute)</t>
        </is>
      </c>
      <c r="K10" s="16" t="inlineStr"/>
      <c r="L10" s="15" t="inlineStr">
        <is>
          <t>OT-0006</t>
        </is>
      </c>
    </row>
    <row r="11">
      <c r="A11" s="11" t="n">
        <v>46023</v>
      </c>
      <c r="B11" s="11" t="n">
        <v>46023</v>
      </c>
      <c r="C11" s="5" t="inlineStr">
        <is>
          <t>EQ-IT-009</t>
        </is>
      </c>
      <c r="D11" s="6" t="inlineStr">
        <is>
          <t>Test autonomie + contrôle batteries</t>
        </is>
      </c>
      <c r="E11" s="5" t="inlineStr">
        <is>
          <t>M. Benyoussef</t>
        </is>
      </c>
      <c r="F11" s="5" t="n">
        <v>1.1</v>
      </c>
      <c r="G11" s="5" t="inlineStr">
        <is>
          <t>Réalisé</t>
        </is>
      </c>
      <c r="H11" s="6" t="inlineStr">
        <is>
          <t>Autonomie faible</t>
        </is>
      </c>
      <c r="I11" s="6" t="inlineStr">
        <is>
          <t>Prévoir remplacement batteries S2</t>
        </is>
      </c>
      <c r="J11" s="8" t="inlineStr">
        <is>
          <t>P2 (haute)</t>
        </is>
      </c>
      <c r="K11" s="9" t="inlineStr"/>
      <c r="L11" s="8" t="inlineStr">
        <is>
          <t>OT-0007</t>
        </is>
      </c>
    </row>
    <row r="12">
      <c r="A12" s="22" t="n">
        <v>46025</v>
      </c>
      <c r="B12" s="22" t="n">
        <v>46025</v>
      </c>
      <c r="C12" s="15" t="inlineStr">
        <is>
          <t>EQ-QS-007</t>
        </is>
      </c>
      <c r="D12" s="16" t="inlineStr">
        <is>
          <t>Contrôle crochet + limiteurs + freinage</t>
        </is>
      </c>
      <c r="E12" s="15" t="inlineStr">
        <is>
          <t>S. El Idrissi</t>
        </is>
      </c>
      <c r="F12" s="15" t="n">
        <v>1</v>
      </c>
      <c r="G12" s="15" t="inlineStr">
        <is>
          <t>Réalisé</t>
        </is>
      </c>
      <c r="H12" s="16" t="inlineStr">
        <is>
          <t>Freinage à surveiller</t>
        </is>
      </c>
      <c r="I12" s="16" t="inlineStr">
        <is>
          <t>Créer action corrective (contrôle garnitures)</t>
        </is>
      </c>
      <c r="J12" s="15" t="inlineStr">
        <is>
          <t>P2 (haute)</t>
        </is>
      </c>
      <c r="K12" s="16" t="inlineStr"/>
      <c r="L12" s="15" t="inlineStr">
        <is>
          <t>OT-0008</t>
        </is>
      </c>
    </row>
    <row r="13">
      <c r="A13" s="11" t="n">
        <v>46027</v>
      </c>
      <c r="B13" s="11" t="n">
        <v>46027</v>
      </c>
      <c r="C13" s="5" t="inlineStr">
        <is>
          <t>EQ-SE-012</t>
        </is>
      </c>
      <c r="D13" s="6" t="inlineStr">
        <is>
          <t>Vérification visuelle pression + scellés</t>
        </is>
      </c>
      <c r="E13" s="5" t="inlineStr">
        <is>
          <t>QHSE</t>
        </is>
      </c>
      <c r="F13" s="5" t="n">
        <v>0.3</v>
      </c>
      <c r="G13" s="5" t="inlineStr">
        <is>
          <t>Réalisé</t>
        </is>
      </c>
      <c r="H13" s="6" t="inlineStr">
        <is>
          <t>RAS</t>
        </is>
      </c>
      <c r="I13" s="6" t="inlineStr">
        <is>
          <t>—</t>
        </is>
      </c>
      <c r="J13" s="8" t="inlineStr">
        <is>
          <t>P2 (haute)</t>
        </is>
      </c>
      <c r="K13" s="9" t="inlineStr"/>
      <c r="L13" s="8" t="inlineStr">
        <is>
          <t>OT-0009</t>
        </is>
      </c>
    </row>
    <row r="14">
      <c r="A14" s="22" t="n">
        <v>46029</v>
      </c>
      <c r="B14" s="22" t="n">
        <v>46029</v>
      </c>
      <c r="C14" s="15" t="inlineStr">
        <is>
          <t>EQ-PR-001</t>
        </is>
      </c>
      <c r="D14" s="16" t="inlineStr">
        <is>
          <t>Graissage points critiques</t>
        </is>
      </c>
      <c r="E14" s="15" t="inlineStr">
        <is>
          <t>T. Ait Ali</t>
        </is>
      </c>
      <c r="F14" s="15" t="n">
        <v>0.9</v>
      </c>
      <c r="G14" s="15" t="inlineStr">
        <is>
          <t>Réalisé</t>
        </is>
      </c>
      <c r="H14" s="16" t="inlineStr">
        <is>
          <t>RAS</t>
        </is>
      </c>
      <c r="I14" s="16" t="inlineStr">
        <is>
          <t>—</t>
        </is>
      </c>
      <c r="J14" s="15" t="inlineStr">
        <is>
          <t>P2 (haute)</t>
        </is>
      </c>
      <c r="K14" s="16" t="inlineStr"/>
      <c r="L14" s="15" t="inlineStr">
        <is>
          <t>OT-0010</t>
        </is>
      </c>
    </row>
    <row r="15">
      <c r="A15" s="11" t="n">
        <v>46031</v>
      </c>
      <c r="B15" s="11" t="n">
        <v>46031</v>
      </c>
      <c r="C15" s="5" t="inlineStr">
        <is>
          <t>EQ-UT-005</t>
        </is>
      </c>
      <c r="D15" s="6" t="inlineStr">
        <is>
          <t>Contrôle point de rosée + purge</t>
        </is>
      </c>
      <c r="E15" s="5" t="inlineStr">
        <is>
          <t>A. Chafai</t>
        </is>
      </c>
      <c r="F15" s="5" t="n">
        <v>0.5</v>
      </c>
      <c r="G15" s="5" t="inlineStr">
        <is>
          <t>Réalisé</t>
        </is>
      </c>
      <c r="H15" s="6" t="inlineStr">
        <is>
          <t>Point de rosée limite</t>
        </is>
      </c>
      <c r="I15" s="6" t="inlineStr">
        <is>
          <t>Surveiller – contrôle mois prochain</t>
        </is>
      </c>
      <c r="J15" s="8" t="inlineStr">
        <is>
          <t>P2 (haute)</t>
        </is>
      </c>
      <c r="K15" s="9" t="inlineStr"/>
      <c r="L15" s="8" t="inlineStr">
        <is>
          <t>OT-0011</t>
        </is>
      </c>
    </row>
    <row r="16">
      <c r="A16" s="22" t="n">
        <v>46033</v>
      </c>
      <c r="B16" s="22" t="n">
        <v>46033</v>
      </c>
      <c r="C16" s="15" t="inlineStr">
        <is>
          <t>EQ-PR-011</t>
        </is>
      </c>
      <c r="D16" s="16" t="inlineStr">
        <is>
          <t>Contrôle roulements (bruit/vibration)</t>
        </is>
      </c>
      <c r="E16" s="15" t="inlineStr">
        <is>
          <t>M. Benyoussef</t>
        </is>
      </c>
      <c r="F16" s="15" t="n">
        <v>0.8</v>
      </c>
      <c r="G16" s="15" t="inlineStr">
        <is>
          <t>Réalisé</t>
        </is>
      </c>
      <c r="H16" s="16" t="inlineStr">
        <is>
          <t>Vibration légère</t>
        </is>
      </c>
      <c r="I16" s="16" t="inlineStr">
        <is>
          <t>Mesure vibro au prochain arrêt</t>
        </is>
      </c>
      <c r="J16" s="15" t="inlineStr">
        <is>
          <t>P2 (haute)</t>
        </is>
      </c>
      <c r="K16" s="16" t="inlineStr"/>
      <c r="L16" s="15" t="inlineStr">
        <is>
          <t>OT-0012</t>
        </is>
      </c>
    </row>
    <row r="17">
      <c r="A17" s="11" t="n">
        <v>46035</v>
      </c>
      <c r="B17" s="11" t="n">
        <v>46035</v>
      </c>
      <c r="C17" s="5" t="inlineStr">
        <is>
          <t>EQ-PR-002</t>
        </is>
      </c>
      <c r="D17" s="6" t="inlineStr">
        <is>
          <t>Nettoyage rouleaux + dépôts</t>
        </is>
      </c>
      <c r="E17" s="5" t="inlineStr">
        <is>
          <t>S. El Idrissi</t>
        </is>
      </c>
      <c r="F17" s="5" t="n">
        <v>0.8</v>
      </c>
      <c r="G17" s="5" t="inlineStr">
        <is>
          <t>Réalisé</t>
        </is>
      </c>
      <c r="H17" s="6" t="inlineStr">
        <is>
          <t>Dépôts importants</t>
        </is>
      </c>
      <c r="I17" s="6" t="inlineStr">
        <is>
          <t>Mettre routine nettoyage hebdo courte</t>
        </is>
      </c>
      <c r="J17" s="8" t="inlineStr">
        <is>
          <t>P2 (haute)</t>
        </is>
      </c>
      <c r="K17" s="9" t="inlineStr"/>
      <c r="L17" s="8" t="inlineStr">
        <is>
          <t>OT-0013</t>
        </is>
      </c>
    </row>
    <row r="18">
      <c r="A18" s="22" t="n">
        <v>46037</v>
      </c>
      <c r="B18" s="22" t="n">
        <v>46037</v>
      </c>
      <c r="C18" s="15" t="inlineStr">
        <is>
          <t>EQ-EL-003</t>
        </is>
      </c>
      <c r="D18" s="16" t="inlineStr">
        <is>
          <t>Contrôle échauffement + serrage bornes</t>
        </is>
      </c>
      <c r="E18" s="15" t="inlineStr">
        <is>
          <t>M. Benyoussef</t>
        </is>
      </c>
      <c r="F18" s="15" t="n">
        <v>1.2</v>
      </c>
      <c r="G18" s="15" t="inlineStr">
        <is>
          <t>Réalisé</t>
        </is>
      </c>
      <c r="H18" s="16" t="inlineStr">
        <is>
          <t>Serrage à reprendre</t>
        </is>
      </c>
      <c r="I18" s="16" t="inlineStr">
        <is>
          <t>Resserage réalisé + contrôle T°</t>
        </is>
      </c>
      <c r="J18" s="15" t="inlineStr">
        <is>
          <t>P2 (haute)</t>
        </is>
      </c>
      <c r="K18" s="16" t="inlineStr"/>
      <c r="L18" s="15" t="inlineStr">
        <is>
          <t>OT-0014</t>
        </is>
      </c>
    </row>
    <row r="19">
      <c r="A19" s="11" t="n">
        <v>46039</v>
      </c>
      <c r="B19" s="11" t="n">
        <v>46039</v>
      </c>
      <c r="C19" s="5" t="inlineStr">
        <is>
          <t>EQ-UT-004</t>
        </is>
      </c>
      <c r="D19" s="6" t="inlineStr">
        <is>
          <t>Vidange + contrôle courroies</t>
        </is>
      </c>
      <c r="E19" s="5" t="inlineStr">
        <is>
          <t>A. Chafai</t>
        </is>
      </c>
      <c r="F19" s="5" t="n">
        <v>2.4</v>
      </c>
      <c r="G19" s="5" t="inlineStr">
        <is>
          <t>Réalisé</t>
        </is>
      </c>
      <c r="H19" s="6" t="inlineStr">
        <is>
          <t>Courroie usée</t>
        </is>
      </c>
      <c r="I19" s="6" t="inlineStr">
        <is>
          <t>Remplacement courroie effectué</t>
        </is>
      </c>
      <c r="J19" s="8" t="inlineStr">
        <is>
          <t>P2 (haute)</t>
        </is>
      </c>
      <c r="K19" s="9" t="inlineStr"/>
      <c r="L19" s="8" t="inlineStr">
        <is>
          <t>OT-0015</t>
        </is>
      </c>
    </row>
    <row r="20">
      <c r="A20" s="22" t="n">
        <v>46041</v>
      </c>
      <c r="B20" s="22" t="n">
        <v>46041</v>
      </c>
      <c r="C20" s="15" t="inlineStr">
        <is>
          <t>EQ-PR-010</t>
        </is>
      </c>
      <c r="D20" s="16" t="inlineStr">
        <is>
          <t>Contrôle usure mâchoires + guidages</t>
        </is>
      </c>
      <c r="E20" s="15" t="inlineStr">
        <is>
          <t>T. Ait Ali</t>
        </is>
      </c>
      <c r="F20" s="15" t="n">
        <v>1.1</v>
      </c>
      <c r="G20" s="15" t="inlineStr">
        <is>
          <t>Réalisé</t>
        </is>
      </c>
      <c r="H20" s="16" t="inlineStr">
        <is>
          <t>Usure moyenne</t>
        </is>
      </c>
      <c r="I20" s="16" t="inlineStr">
        <is>
          <t>Prévoir kit pièces T2</t>
        </is>
      </c>
      <c r="J20" s="15" t="inlineStr">
        <is>
          <t>P2 (haute)</t>
        </is>
      </c>
      <c r="K20" s="16" t="inlineStr"/>
      <c r="L20" s="15" t="inlineStr">
        <is>
          <t>OT-0016</t>
        </is>
      </c>
    </row>
    <row r="21">
      <c r="A21" s="11" t="n">
        <v>46043</v>
      </c>
      <c r="B21" s="11" t="n">
        <v>46043</v>
      </c>
      <c r="C21" s="5" t="inlineStr">
        <is>
          <t>EQ-HV-006</t>
        </is>
      </c>
      <c r="D21" s="6" t="inlineStr">
        <is>
          <t>Contrôle général CTA (bruit/vibration)</t>
        </is>
      </c>
      <c r="E21" s="5" t="inlineStr">
        <is>
          <t>A. Chafai</t>
        </is>
      </c>
      <c r="F21" s="5" t="n">
        <v>0.6</v>
      </c>
      <c r="G21" s="5" t="inlineStr">
        <is>
          <t>Réalisé</t>
        </is>
      </c>
      <c r="H21" s="6" t="inlineStr">
        <is>
          <t>RAS</t>
        </is>
      </c>
      <c r="I21" s="6" t="inlineStr">
        <is>
          <t>—</t>
        </is>
      </c>
      <c r="J21" s="8" t="inlineStr">
        <is>
          <t>P2 (haute)</t>
        </is>
      </c>
      <c r="K21" s="9" t="inlineStr"/>
      <c r="L21" s="8" t="inlineStr">
        <is>
          <t>OT-0017</t>
        </is>
      </c>
    </row>
    <row r="22">
      <c r="A22" s="22" t="n">
        <v>46045</v>
      </c>
      <c r="B22" s="22" t="n">
        <v>46045</v>
      </c>
      <c r="C22" s="15" t="inlineStr">
        <is>
          <t>EQ-PR-011</t>
        </is>
      </c>
      <c r="D22" s="16" t="inlineStr">
        <is>
          <t>Contrôle bornier moteur + nettoyage</t>
        </is>
      </c>
      <c r="E22" s="15" t="inlineStr">
        <is>
          <t>M. Benyoussef</t>
        </is>
      </c>
      <c r="F22" s="15" t="n">
        <v>0.7</v>
      </c>
      <c r="G22" s="15" t="inlineStr">
        <is>
          <t>Réalisé</t>
        </is>
      </c>
      <c r="H22" s="16" t="inlineStr">
        <is>
          <t>Poussière</t>
        </is>
      </c>
      <c r="I22" s="16" t="inlineStr">
        <is>
          <t>Nettoyage réalisé</t>
        </is>
      </c>
      <c r="J22" s="15" t="inlineStr">
        <is>
          <t>P2 (haute)</t>
        </is>
      </c>
      <c r="K22" s="16" t="inlineStr"/>
      <c r="L22" s="15" t="inlineStr">
        <is>
          <t>OT-0018</t>
        </is>
      </c>
    </row>
    <row r="23">
      <c r="A23" s="11" t="n">
        <v>46046</v>
      </c>
      <c r="B23" s="11" t="n"/>
      <c r="C23" s="5" t="inlineStr">
        <is>
          <t>EQ-UT-004</t>
        </is>
      </c>
      <c r="D23" s="6" t="inlineStr">
        <is>
          <t>Contrôle purges + filtre d’aspiration</t>
        </is>
      </c>
      <c r="E23" s="5" t="inlineStr">
        <is>
          <t>A. Chafai</t>
        </is>
      </c>
      <c r="F23" s="5" t="n"/>
      <c r="G23" s="5" t="inlineStr">
        <is>
          <t>Reporté</t>
        </is>
      </c>
      <c r="H23" s="6" t="inlineStr">
        <is>
          <t>Arrêt non disponible</t>
        </is>
      </c>
      <c r="I23" s="6" t="inlineStr">
        <is>
          <t>Replanifier semaine suivante</t>
        </is>
      </c>
      <c r="J23" s="8" t="inlineStr">
        <is>
          <t>P2 (haute)</t>
        </is>
      </c>
      <c r="K23" s="9" t="inlineStr">
        <is>
          <t>Arrêt non disponible</t>
        </is>
      </c>
      <c r="L23" s="8" t="inlineStr">
        <is>
          <t>OT-0019</t>
        </is>
      </c>
    </row>
    <row r="24">
      <c r="A24" s="22" t="n">
        <v>46039</v>
      </c>
      <c r="B24" s="22" t="n"/>
      <c r="C24" s="15" t="inlineStr">
        <is>
          <t>EQ-PR-001</t>
        </is>
      </c>
      <c r="D24" s="16" t="inlineStr">
        <is>
          <t>Contrôle niveau huile + fuite vérins</t>
        </is>
      </c>
      <c r="E24" s="15" t="inlineStr">
        <is>
          <t>T. Ait Ali</t>
        </is>
      </c>
      <c r="F24" s="15" t="n"/>
      <c r="G24" s="15" t="inlineStr">
        <is>
          <t>Reporté</t>
        </is>
      </c>
      <c r="H24" s="16" t="inlineStr">
        <is>
          <t>Urgence production</t>
        </is>
      </c>
      <c r="I24" s="16" t="inlineStr">
        <is>
          <t>Replanifier après arrêt programmé</t>
        </is>
      </c>
      <c r="J24" s="15" t="inlineStr">
        <is>
          <t>P2 (haute)</t>
        </is>
      </c>
      <c r="K24" s="16" t="inlineStr">
        <is>
          <t>Arrêt non disponible</t>
        </is>
      </c>
      <c r="L24" s="15" t="inlineStr">
        <is>
          <t>OT-0020</t>
        </is>
      </c>
    </row>
    <row r="25">
      <c r="A25" s="11" t="n">
        <v>46032</v>
      </c>
      <c r="B25" s="11" t="n"/>
      <c r="C25" s="5" t="inlineStr">
        <is>
          <t>EQ-QS-007</t>
        </is>
      </c>
      <c r="D25" s="6" t="inlineStr">
        <is>
          <t>Contrôle crochet + limiteurs + freinage</t>
        </is>
      </c>
      <c r="E25" s="5" t="inlineStr">
        <is>
          <t>S. El Idrissi</t>
        </is>
      </c>
      <c r="F25" s="5" t="n"/>
      <c r="G25" s="5" t="inlineStr">
        <is>
          <t>Reporté</t>
        </is>
      </c>
      <c r="H25" s="6" t="inlineStr">
        <is>
          <t>Accès indisponible</t>
        </is>
      </c>
      <c r="I25" s="6" t="inlineStr">
        <is>
          <t>Planifier créneau sécurisé</t>
        </is>
      </c>
      <c r="J25" s="8" t="inlineStr">
        <is>
          <t>P2 (haute)</t>
        </is>
      </c>
      <c r="K25" s="9" t="inlineStr">
        <is>
          <t>Arrêt non disponible</t>
        </is>
      </c>
      <c r="L25" s="8" t="inlineStr">
        <is>
          <t>OT-0021</t>
        </is>
      </c>
    </row>
    <row r="26">
      <c r="A26" s="22" t="n">
        <v>46025</v>
      </c>
      <c r="B26" s="22" t="n"/>
      <c r="C26" s="15" t="inlineStr">
        <is>
          <t>EQ-IT-009</t>
        </is>
      </c>
      <c r="D26" s="16" t="inlineStr">
        <is>
          <t>Contrôle batteries (inspection visuelle)</t>
        </is>
      </c>
      <c r="E26" s="15" t="inlineStr">
        <is>
          <t>M. Benyoussef</t>
        </is>
      </c>
      <c r="F26" s="15" t="n"/>
      <c r="G26" s="15" t="inlineStr">
        <is>
          <t>Reporté</t>
        </is>
      </c>
      <c r="H26" s="16" t="inlineStr">
        <is>
          <t>Pièce en attente</t>
        </is>
      </c>
      <c r="I26" s="16" t="inlineStr">
        <is>
          <t>Attente réception batterie</t>
        </is>
      </c>
      <c r="J26" s="15" t="inlineStr">
        <is>
          <t>P2 (haute)</t>
        </is>
      </c>
      <c r="K26" s="16" t="inlineStr">
        <is>
          <t>Arrêt non disponible</t>
        </is>
      </c>
      <c r="L26" s="15" t="inlineStr">
        <is>
          <t>OT-0022</t>
        </is>
      </c>
    </row>
    <row r="27">
      <c r="A27" s="11" t="n">
        <v>46018</v>
      </c>
      <c r="B27" s="11" t="n"/>
      <c r="C27" s="5" t="inlineStr">
        <is>
          <t>EQ-PR-010</t>
        </is>
      </c>
      <c r="D27" s="6" t="inlineStr">
        <is>
          <t>Nettoyage capteurs + vérification réglages</t>
        </is>
      </c>
      <c r="E27" s="5" t="inlineStr">
        <is>
          <t>T. Ait Ali</t>
        </is>
      </c>
      <c r="F27" s="5" t="n"/>
      <c r="G27" s="5" t="inlineStr">
        <is>
          <t>Reporté</t>
        </is>
      </c>
      <c r="H27" s="6" t="inlineStr">
        <is>
          <t>Charge atelier élevée</t>
        </is>
      </c>
      <c r="I27" s="6" t="inlineStr">
        <is>
          <t>Replanifier fin de semaine</t>
        </is>
      </c>
      <c r="J27" s="8" t="inlineStr">
        <is>
          <t>P2 (haute)</t>
        </is>
      </c>
      <c r="K27" s="9" t="inlineStr">
        <is>
          <t>Arrêt non disponible</t>
        </is>
      </c>
      <c r="L27" s="8" t="inlineStr">
        <is>
          <t>OT-0023</t>
        </is>
      </c>
    </row>
    <row r="28">
      <c r="A28" s="22" t="n">
        <v>46011</v>
      </c>
      <c r="B28" s="22" t="n"/>
      <c r="C28" s="15" t="inlineStr">
        <is>
          <t>EQ-UT-005</t>
        </is>
      </c>
      <c r="D28" s="16" t="inlineStr">
        <is>
          <t>Contrôle point de rosée + purge</t>
        </is>
      </c>
      <c r="E28" s="15" t="inlineStr">
        <is>
          <t>A. Chafai</t>
        </is>
      </c>
      <c r="F28" s="15" t="n"/>
      <c r="G28" s="15" t="inlineStr">
        <is>
          <t>Reporté</t>
        </is>
      </c>
      <c r="H28" s="16" t="inlineStr">
        <is>
          <t>Manque temps</t>
        </is>
      </c>
      <c r="I28" s="16" t="inlineStr">
        <is>
          <t>Replanifier semaine suivante</t>
        </is>
      </c>
      <c r="J28" s="15" t="inlineStr">
        <is>
          <t>P2 (haute)</t>
        </is>
      </c>
      <c r="K28" s="16" t="inlineStr">
        <is>
          <t>Arrêt non disponible</t>
        </is>
      </c>
      <c r="L28" s="15" t="inlineStr">
        <is>
          <t>OT-0024</t>
        </is>
      </c>
    </row>
    <row r="29">
      <c r="A29" s="11" t="n">
        <v>46004</v>
      </c>
      <c r="B29" s="11" t="n"/>
      <c r="C29" s="5" t="inlineStr">
        <is>
          <t>EQ-EL-003</t>
        </is>
      </c>
      <c r="D29" s="6" t="inlineStr">
        <is>
          <t>Nettoyage filtres armoire</t>
        </is>
      </c>
      <c r="E29" s="5" t="inlineStr">
        <is>
          <t>M. Benyoussef</t>
        </is>
      </c>
      <c r="F29" s="5" t="n"/>
      <c r="G29" s="5" t="inlineStr">
        <is>
          <t>Reporté</t>
        </is>
      </c>
      <c r="H29" s="6" t="inlineStr">
        <is>
          <t>Intervention urgente</t>
        </is>
      </c>
      <c r="I29" s="6" t="inlineStr">
        <is>
          <t>Replanifier sur arrêt court</t>
        </is>
      </c>
      <c r="J29" s="8" t="inlineStr">
        <is>
          <t>P2 (haute)</t>
        </is>
      </c>
      <c r="K29" s="9" t="inlineStr">
        <is>
          <t>Arrêt non disponible</t>
        </is>
      </c>
      <c r="L29" s="8" t="inlineStr">
        <is>
          <t>OT-0025</t>
        </is>
      </c>
    </row>
  </sheetData>
  <autoFilter ref="A4:L4"/>
  <mergeCells count="3">
    <mergeCell ref="A1:I1"/>
    <mergeCell ref="A3:I3"/>
    <mergeCell ref="A2:I2"/>
  </mergeCells>
  <conditionalFormatting sqref="A5:L805">
    <cfRule type="expression" priority="1" dxfId="5">
      <formula>AND($G5="Reporté",$B5="")</formula>
    </cfRule>
    <cfRule type="expression" priority="2" dxfId="3">
      <formula>$G5="Réalisé"</formula>
    </cfRule>
    <cfRule type="expression" priority="3" dxfId="6">
      <formula>$G5="En cours"</formula>
    </cfRule>
  </conditionalFormatting>
  <dataValidations count="4">
    <dataValidation sqref="G5:G805" showDropDown="0" showInputMessage="0" showErrorMessage="0" allowBlank="1" type="list">
      <formula1>=Listes!$A$4:$A$8</formula1>
    </dataValidation>
    <dataValidation sqref="E5:E805" showDropDown="0" showInputMessage="0" showErrorMessage="0" allowBlank="1" type="list">
      <formula1>=Listes!$G$4:$G$8</formula1>
    </dataValidation>
    <dataValidation sqref="J5:J805" showDropDown="0" showInputMessage="0" showErrorMessage="0" allowBlank="1" type="list">
      <formula1>=Listes!$H$4:$H$7</formula1>
    </dataValidation>
    <dataValidation sqref="K5:K805" showDropDown="0" showInputMessage="0" showErrorMessage="0" allowBlank="1" type="list">
      <formula1>=Listes!$I$4:$I$9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30" customWidth="1" min="3" max="3"/>
    <col width="36" customWidth="1" min="4" max="4"/>
  </cols>
  <sheetData>
    <row r="1" ht="28" customHeight="1">
      <c r="A1" s="2" t="inlineStr">
        <is>
          <t>Tableau de bord – Indicateurs clés de pilotage</t>
        </is>
      </c>
    </row>
    <row r="2" ht="22" customHeight="1">
      <c r="A2" s="3" t="inlineStr">
        <is>
          <t>KPI principaux (calculés à partir du suivi)</t>
        </is>
      </c>
    </row>
    <row r="3" ht="20" customHeight="1">
      <c r="A3" s="4" t="inlineStr">
        <is>
          <t>Indicateur</t>
        </is>
      </c>
      <c r="B3" s="4" t="inlineStr">
        <is>
          <t>Valeur</t>
        </is>
      </c>
      <c r="C3" s="4" t="inlineStr">
        <is>
          <t>Lecture</t>
        </is>
      </c>
      <c r="D3" s="4" t="inlineStr">
        <is>
          <t>Piste d’action</t>
        </is>
      </c>
    </row>
    <row r="4">
      <c r="A4" s="6" t="inlineStr">
        <is>
          <t>Interventions réalisées</t>
        </is>
      </c>
      <c r="B4" s="5">
        <f>COUNTIF('Suivi interventions'!G4:G28,"Réalisé")</f>
        <v/>
      </c>
      <c r="C4" s="6" t="inlineStr">
        <is>
          <t>Volume d’actions clôturées</t>
        </is>
      </c>
      <c r="D4" s="6" t="inlineStr">
        <is>
          <t>Maintenir le rythme hebdo</t>
        </is>
      </c>
    </row>
    <row r="5">
      <c r="A5" s="9" t="inlineStr">
        <is>
          <t>Interventions reportées</t>
        </is>
      </c>
      <c r="B5" s="8">
        <f>COUNTIF('Suivi interventions'!G4:G28,"Reporté")</f>
        <v/>
      </c>
      <c r="C5" s="9" t="inlineStr">
        <is>
          <t>Retards à traiter rapidement</t>
        </is>
      </c>
      <c r="D5" s="9" t="inlineStr">
        <is>
          <t>Analyser les causes (arrêt, pièces, charge)</t>
        </is>
      </c>
    </row>
    <row r="6">
      <c r="A6" s="6" t="inlineStr">
        <is>
          <t>Taux de réalisation</t>
        </is>
      </c>
      <c r="B6" s="13">
        <f>IFERROR(COUNTIF('Suivi interventions'!G4:G28,"Réalisé")/(COUNTIF('Suivi interventions'!G4:G28,"Réalisé")+COUNTIF('Suivi interventions'!G4:G28,"Reporté")),0)</f>
        <v/>
      </c>
      <c r="C6" s="6" t="inlineStr">
        <is>
          <t>Mesure de la tenue du plan</t>
        </is>
      </c>
      <c r="D6" s="6" t="inlineStr">
        <is>
          <t>Ajuster périodicités ou capacité</t>
        </is>
      </c>
    </row>
    <row r="7">
      <c r="A7" s="9" t="inlineStr">
        <is>
          <t>Heures réalisées (total)</t>
        </is>
      </c>
      <c r="B7" s="8">
        <f>SUMIF('Suivi interventions'!G4:G28,"Réalisé",'Suivi interventions'!F4:F28)</f>
        <v/>
      </c>
      <c r="C7" s="9" t="inlineStr">
        <is>
          <t>Temps réellement consommé</t>
        </is>
      </c>
      <c r="D7" s="9" t="inlineStr">
        <is>
          <t>Comparer au prévisionnel et lisser la charge</t>
        </is>
      </c>
    </row>
    <row r="8">
      <c r="A8" s="6" t="inlineStr">
        <is>
          <t>Dernière intervention réalisée</t>
        </is>
      </c>
      <c r="B8" s="11">
        <f>MAX('Suivi interventions'!B4:B28)</f>
        <v/>
      </c>
      <c r="C8" s="6" t="inlineStr">
        <is>
          <t>Repère d’actualité</t>
        </is>
      </c>
      <c r="D8" s="6" t="inlineStr">
        <is>
          <t>Relancer si la date stagne</t>
        </is>
      </c>
    </row>
    <row r="9" ht="20" customHeight="1">
      <c r="A9" s="18" t="inlineStr">
        <is>
          <t>Lecture rapide : viser un taux de réalisation stable (≥ 85%) et réduire les reports répétitifs.</t>
        </is>
      </c>
    </row>
  </sheetData>
  <autoFilter ref="A3:D3"/>
  <mergeCells count="3">
    <mergeCell ref="A1:D1"/>
    <mergeCell ref="A9:D9"/>
    <mergeCell ref="A2:D2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 ht="26" customHeight="1">
      <c r="A1" s="23" t="inlineStr">
        <is>
          <t>Listes de sélection (pour menus déroulants)</t>
        </is>
      </c>
    </row>
    <row r="3">
      <c r="A3" s="24" t="inlineStr">
        <is>
          <t>Statut</t>
        </is>
      </c>
      <c r="B3" s="24" t="inlineStr">
        <is>
          <t>Périodicité</t>
        </is>
      </c>
      <c r="C3" s="24" t="inlineStr">
        <is>
          <t>Criticité</t>
        </is>
      </c>
      <c r="D3" s="24" t="inlineStr">
        <is>
          <t>Type</t>
        </is>
      </c>
      <c r="E3" s="24" t="inlineStr">
        <is>
          <t>Famille</t>
        </is>
      </c>
      <c r="F3" s="24" t="inlineStr">
        <is>
          <t>Responsable</t>
        </is>
      </c>
      <c r="G3" s="24" t="inlineStr">
        <is>
          <t>Technicien</t>
        </is>
      </c>
      <c r="H3" s="24" t="inlineStr">
        <is>
          <t>Priorité</t>
        </is>
      </c>
      <c r="I3" s="24" t="inlineStr">
        <is>
          <t>Cause report</t>
        </is>
      </c>
    </row>
    <row r="4">
      <c r="A4" s="25" t="inlineStr">
        <is>
          <t>À faire</t>
        </is>
      </c>
      <c r="B4" s="25" t="inlineStr">
        <is>
          <t>Quotidienne</t>
        </is>
      </c>
      <c r="C4" s="25" t="inlineStr">
        <is>
          <t>Faible</t>
        </is>
      </c>
      <c r="D4" s="25" t="inlineStr">
        <is>
          <t>Inspection</t>
        </is>
      </c>
      <c r="E4" s="25" t="inlineStr">
        <is>
          <t>Production</t>
        </is>
      </c>
      <c r="F4" s="25" t="inlineStr">
        <is>
          <t>R. Maintenance</t>
        </is>
      </c>
      <c r="G4" s="25" t="inlineStr">
        <is>
          <t>T. Ait Ali</t>
        </is>
      </c>
      <c r="H4" s="25" t="inlineStr">
        <is>
          <t>P1 (critique)</t>
        </is>
      </c>
      <c r="I4" s="25" t="inlineStr">
        <is>
          <t>Arrêt non disponible</t>
        </is>
      </c>
    </row>
    <row r="5">
      <c r="A5" s="25" t="inlineStr">
        <is>
          <t>En cours</t>
        </is>
      </c>
      <c r="B5" s="25" t="inlineStr">
        <is>
          <t>Hebdomadaire</t>
        </is>
      </c>
      <c r="C5" s="25" t="inlineStr">
        <is>
          <t>Moyenne</t>
        </is>
      </c>
      <c r="D5" s="25" t="inlineStr">
        <is>
          <t>Contrôle</t>
        </is>
      </c>
      <c r="E5" s="25" t="inlineStr">
        <is>
          <t>Mécanique</t>
        </is>
      </c>
      <c r="F5" s="25" t="inlineStr">
        <is>
          <t>E. Industriel</t>
        </is>
      </c>
      <c r="G5" s="25" t="inlineStr">
        <is>
          <t>S. El Idrissi</t>
        </is>
      </c>
      <c r="H5" s="25" t="inlineStr">
        <is>
          <t>P2 (haute)</t>
        </is>
      </c>
      <c r="I5" s="25" t="inlineStr">
        <is>
          <t>Pièce en attente</t>
        </is>
      </c>
    </row>
    <row r="6">
      <c r="A6" s="25" t="inlineStr">
        <is>
          <t>Réalisé</t>
        </is>
      </c>
      <c r="B6" s="25" t="inlineStr">
        <is>
          <t>Mensuelle</t>
        </is>
      </c>
      <c r="C6" s="25" t="inlineStr">
        <is>
          <t>Élevée</t>
        </is>
      </c>
      <c r="D6" s="25" t="inlineStr">
        <is>
          <t>Nettoyage</t>
        </is>
      </c>
      <c r="E6" s="25" t="inlineStr">
        <is>
          <t>Électrique</t>
        </is>
      </c>
      <c r="F6" s="25" t="inlineStr">
        <is>
          <t>E. Utilités</t>
        </is>
      </c>
      <c r="G6" s="25" t="inlineStr">
        <is>
          <t>M. Benyoussef</t>
        </is>
      </c>
      <c r="H6" s="25" t="inlineStr">
        <is>
          <t>P3 (normale)</t>
        </is>
      </c>
      <c r="I6" s="25" t="inlineStr">
        <is>
          <t>Charge atelier</t>
        </is>
      </c>
    </row>
    <row r="7">
      <c r="A7" s="25" t="inlineStr">
        <is>
          <t>Reporté</t>
        </is>
      </c>
      <c r="B7" s="25" t="inlineStr">
        <is>
          <t>Trimestrielle</t>
        </is>
      </c>
      <c r="D7" s="25" t="inlineStr">
        <is>
          <t>Lubrification</t>
        </is>
      </c>
      <c r="E7" s="25" t="inlineStr">
        <is>
          <t>Utilités</t>
        </is>
      </c>
      <c r="F7" s="25" t="inlineStr">
        <is>
          <t>QHSE</t>
        </is>
      </c>
      <c r="G7" s="25" t="inlineStr">
        <is>
          <t>A. Chafai</t>
        </is>
      </c>
      <c r="H7" s="25" t="inlineStr">
        <is>
          <t>P4 (faible)</t>
        </is>
      </c>
      <c r="I7" s="25" t="inlineStr">
        <is>
          <t>Accès indisponible</t>
        </is>
      </c>
    </row>
    <row r="8">
      <c r="A8" s="25" t="inlineStr">
        <is>
          <t>Annulé</t>
        </is>
      </c>
      <c r="B8" s="25" t="inlineStr">
        <is>
          <t>Semestrielle</t>
        </is>
      </c>
      <c r="D8" s="25" t="inlineStr">
        <is>
          <t>Entretien</t>
        </is>
      </c>
      <c r="E8" s="25" t="inlineStr">
        <is>
          <t>HVAC</t>
        </is>
      </c>
      <c r="G8" s="25" t="inlineStr">
        <is>
          <t>QHSE</t>
        </is>
      </c>
      <c r="I8" s="25" t="inlineStr">
        <is>
          <t>Urgence production</t>
        </is>
      </c>
    </row>
    <row r="9">
      <c r="B9" s="25" t="inlineStr">
        <is>
          <t>Annuelle</t>
        </is>
      </c>
      <c r="D9" s="25" t="inlineStr">
        <is>
          <t>Sécurité</t>
        </is>
      </c>
      <c r="E9" s="25" t="inlineStr">
        <is>
          <t>Sécurité</t>
        </is>
      </c>
      <c r="I9" s="25" t="inlineStr">
        <is>
          <t>Autre</t>
        </is>
      </c>
    </row>
    <row r="10">
      <c r="D10" s="25" t="inlineStr">
        <is>
          <t>Calibrage</t>
        </is>
      </c>
      <c r="E10" s="25" t="inlineStr">
        <is>
          <t>IT</t>
        </is>
      </c>
    </row>
  </sheetData>
  <mergeCells count="1">
    <mergeCell ref="A1: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31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6" customWidth="1" min="1" max="1"/>
    <col width="40" customWidth="1" min="2" max="2"/>
    <col width="14" customWidth="1" min="3" max="3"/>
    <col width="16" customWidth="1" min="4" max="4"/>
    <col width="18" customWidth="1" min="5" max="5"/>
    <col width="12" customWidth="1" min="6" max="6"/>
    <col width="12" customWidth="1" min="7" max="7"/>
    <col width="14" customWidth="1" min="8" max="8"/>
  </cols>
  <sheetData>
    <row r="1" ht="26" customHeight="1">
      <c r="A1" s="23" t="inlineStr">
        <is>
          <t>Planning mensuel – Vue rapide par semaine</t>
        </is>
      </c>
    </row>
    <row r="2" ht="20" customHeight="1">
      <c r="A2" s="26" t="inlineStr">
        <is>
          <t>Sélectionnez un mois et suivez les actions À faire / En cours / Réalisé / Reporté (source : Plan préventif).</t>
        </is>
      </c>
    </row>
    <row r="4" ht="18" customHeight="1">
      <c r="A4" s="27" t="inlineStr">
        <is>
          <t>Mois (1-12)</t>
        </is>
      </c>
      <c r="B4" s="28" t="n">
        <v>1</v>
      </c>
    </row>
    <row r="6">
      <c r="A6" s="29" t="inlineStr">
        <is>
          <t>Code équipement</t>
        </is>
      </c>
      <c r="B6" s="29" t="inlineStr">
        <is>
          <t>Opération</t>
        </is>
      </c>
      <c r="C6" s="29" t="inlineStr">
        <is>
          <t>Périodicité</t>
        </is>
      </c>
      <c r="D6" s="29" t="inlineStr">
        <is>
          <t>Semaine/Mois</t>
        </is>
      </c>
      <c r="E6" s="29" t="inlineStr">
        <is>
          <t>Responsable</t>
        </is>
      </c>
      <c r="F6" s="29" t="inlineStr">
        <is>
          <t>Durée (h)</t>
        </is>
      </c>
      <c r="G6" s="30" t="inlineStr">
        <is>
          <t>Statut</t>
        </is>
      </c>
      <c r="H6" s="30" t="inlineStr">
        <is>
          <t>Priorité</t>
        </is>
      </c>
    </row>
    <row r="7">
      <c r="A7" s="8">
        <f>IF('Plan préventif'!A5="","",'Plan préventif'!A5)</f>
        <v/>
      </c>
      <c r="B7" s="9">
        <f>IF('Plan préventif'!B5="","",'Plan préventif'!B5)</f>
        <v/>
      </c>
      <c r="C7" s="8">
        <f>IF('Plan préventif'!D5="","",'Plan préventif'!D5)</f>
        <v/>
      </c>
      <c r="D7" s="9">
        <f>IF('Plan préventif'!E5="","",'Plan préventif'!E5)</f>
        <v/>
      </c>
      <c r="E7" s="8">
        <f>IF('Plan préventif'!F5="","",'Plan préventif'!F5)</f>
        <v/>
      </c>
      <c r="F7" s="8">
        <f>IF('Plan préventif'!G5="","",'Plan préventif'!G5)</f>
        <v/>
      </c>
      <c r="G7" s="8">
        <f>IF('Plan préventif'!H5="","",'Plan préventif'!H5)</f>
        <v/>
      </c>
      <c r="H7" s="8">
        <f>IF('Plan préventif'!I5="","",'Plan préventif'!I5)</f>
        <v/>
      </c>
    </row>
    <row r="8">
      <c r="A8" s="15">
        <f>IF('Plan préventif'!A6="","",'Plan préventif'!A6)</f>
        <v/>
      </c>
      <c r="B8" s="16">
        <f>IF('Plan préventif'!B6="","",'Plan préventif'!B6)</f>
        <v/>
      </c>
      <c r="C8" s="15">
        <f>IF('Plan préventif'!D6="","",'Plan préventif'!D6)</f>
        <v/>
      </c>
      <c r="D8" s="16">
        <f>IF('Plan préventif'!E6="","",'Plan préventif'!E6)</f>
        <v/>
      </c>
      <c r="E8" s="15">
        <f>IF('Plan préventif'!F6="","",'Plan préventif'!F6)</f>
        <v/>
      </c>
      <c r="F8" s="15">
        <f>IF('Plan préventif'!G6="","",'Plan préventif'!G6)</f>
        <v/>
      </c>
      <c r="G8" s="15">
        <f>IF('Plan préventif'!H6="","",'Plan préventif'!H6)</f>
        <v/>
      </c>
      <c r="H8" s="15">
        <f>IF('Plan préventif'!I6="","",'Plan préventif'!I6)</f>
        <v/>
      </c>
    </row>
    <row r="9">
      <c r="A9" s="8">
        <f>IF('Plan préventif'!A7="","",'Plan préventif'!A7)</f>
        <v/>
      </c>
      <c r="B9" s="9">
        <f>IF('Plan préventif'!B7="","",'Plan préventif'!B7)</f>
        <v/>
      </c>
      <c r="C9" s="8">
        <f>IF('Plan préventif'!D7="","",'Plan préventif'!D7)</f>
        <v/>
      </c>
      <c r="D9" s="9">
        <f>IF('Plan préventif'!E7="","",'Plan préventif'!E7)</f>
        <v/>
      </c>
      <c r="E9" s="8">
        <f>IF('Plan préventif'!F7="","",'Plan préventif'!F7)</f>
        <v/>
      </c>
      <c r="F9" s="8">
        <f>IF('Plan préventif'!G7="","",'Plan préventif'!G7)</f>
        <v/>
      </c>
      <c r="G9" s="8">
        <f>IF('Plan préventif'!H7="","",'Plan préventif'!H7)</f>
        <v/>
      </c>
      <c r="H9" s="8">
        <f>IF('Plan préventif'!I7="","",'Plan préventif'!I7)</f>
        <v/>
      </c>
    </row>
    <row r="10">
      <c r="A10" s="15">
        <f>IF('Plan préventif'!A8="","",'Plan préventif'!A8)</f>
        <v/>
      </c>
      <c r="B10" s="16">
        <f>IF('Plan préventif'!B8="","",'Plan préventif'!B8)</f>
        <v/>
      </c>
      <c r="C10" s="15">
        <f>IF('Plan préventif'!D8="","",'Plan préventif'!D8)</f>
        <v/>
      </c>
      <c r="D10" s="16">
        <f>IF('Plan préventif'!E8="","",'Plan préventif'!E8)</f>
        <v/>
      </c>
      <c r="E10" s="15">
        <f>IF('Plan préventif'!F8="","",'Plan préventif'!F8)</f>
        <v/>
      </c>
      <c r="F10" s="15">
        <f>IF('Plan préventif'!G8="","",'Plan préventif'!G8)</f>
        <v/>
      </c>
      <c r="G10" s="15">
        <f>IF('Plan préventif'!H8="","",'Plan préventif'!H8)</f>
        <v/>
      </c>
      <c r="H10" s="15">
        <f>IF('Plan préventif'!I8="","",'Plan préventif'!I8)</f>
        <v/>
      </c>
    </row>
    <row r="11">
      <c r="A11" s="8">
        <f>IF('Plan préventif'!A9="","",'Plan préventif'!A9)</f>
        <v/>
      </c>
      <c r="B11" s="9">
        <f>IF('Plan préventif'!B9="","",'Plan préventif'!B9)</f>
        <v/>
      </c>
      <c r="C11" s="8">
        <f>IF('Plan préventif'!D9="","",'Plan préventif'!D9)</f>
        <v/>
      </c>
      <c r="D11" s="9">
        <f>IF('Plan préventif'!E9="","",'Plan préventif'!E9)</f>
        <v/>
      </c>
      <c r="E11" s="8">
        <f>IF('Plan préventif'!F9="","",'Plan préventif'!F9)</f>
        <v/>
      </c>
      <c r="F11" s="8">
        <f>IF('Plan préventif'!G9="","",'Plan préventif'!G9)</f>
        <v/>
      </c>
      <c r="G11" s="8">
        <f>IF('Plan préventif'!H9="","",'Plan préventif'!H9)</f>
        <v/>
      </c>
      <c r="H11" s="8">
        <f>IF('Plan préventif'!I9="","",'Plan préventif'!I9)</f>
        <v/>
      </c>
    </row>
    <row r="12">
      <c r="A12" s="15">
        <f>IF('Plan préventif'!A10="","",'Plan préventif'!A10)</f>
        <v/>
      </c>
      <c r="B12" s="16">
        <f>IF('Plan préventif'!B10="","",'Plan préventif'!B10)</f>
        <v/>
      </c>
      <c r="C12" s="15">
        <f>IF('Plan préventif'!D10="","",'Plan préventif'!D10)</f>
        <v/>
      </c>
      <c r="D12" s="16">
        <f>IF('Plan préventif'!E10="","",'Plan préventif'!E10)</f>
        <v/>
      </c>
      <c r="E12" s="15">
        <f>IF('Plan préventif'!F10="","",'Plan préventif'!F10)</f>
        <v/>
      </c>
      <c r="F12" s="15">
        <f>IF('Plan préventif'!G10="","",'Plan préventif'!G10)</f>
        <v/>
      </c>
      <c r="G12" s="15">
        <f>IF('Plan préventif'!H10="","",'Plan préventif'!H10)</f>
        <v/>
      </c>
      <c r="H12" s="15">
        <f>IF('Plan préventif'!I10="","",'Plan préventif'!I10)</f>
        <v/>
      </c>
    </row>
    <row r="13">
      <c r="A13" s="8">
        <f>IF('Plan préventif'!A11="","",'Plan préventif'!A11)</f>
        <v/>
      </c>
      <c r="B13" s="9">
        <f>IF('Plan préventif'!B11="","",'Plan préventif'!B11)</f>
        <v/>
      </c>
      <c r="C13" s="8">
        <f>IF('Plan préventif'!D11="","",'Plan préventif'!D11)</f>
        <v/>
      </c>
      <c r="D13" s="9">
        <f>IF('Plan préventif'!E11="","",'Plan préventif'!E11)</f>
        <v/>
      </c>
      <c r="E13" s="8">
        <f>IF('Plan préventif'!F11="","",'Plan préventif'!F11)</f>
        <v/>
      </c>
      <c r="F13" s="8">
        <f>IF('Plan préventif'!G11="","",'Plan préventif'!G11)</f>
        <v/>
      </c>
      <c r="G13" s="8">
        <f>IF('Plan préventif'!H11="","",'Plan préventif'!H11)</f>
        <v/>
      </c>
      <c r="H13" s="8">
        <f>IF('Plan préventif'!I11="","",'Plan préventif'!I11)</f>
        <v/>
      </c>
    </row>
    <row r="14">
      <c r="A14" s="15">
        <f>IF('Plan préventif'!A12="","",'Plan préventif'!A12)</f>
        <v/>
      </c>
      <c r="B14" s="16">
        <f>IF('Plan préventif'!B12="","",'Plan préventif'!B12)</f>
        <v/>
      </c>
      <c r="C14" s="15">
        <f>IF('Plan préventif'!D12="","",'Plan préventif'!D12)</f>
        <v/>
      </c>
      <c r="D14" s="16">
        <f>IF('Plan préventif'!E12="","",'Plan préventif'!E12)</f>
        <v/>
      </c>
      <c r="E14" s="15">
        <f>IF('Plan préventif'!F12="","",'Plan préventif'!F12)</f>
        <v/>
      </c>
      <c r="F14" s="15">
        <f>IF('Plan préventif'!G12="","",'Plan préventif'!G12)</f>
        <v/>
      </c>
      <c r="G14" s="15">
        <f>IF('Plan préventif'!H12="","",'Plan préventif'!H12)</f>
        <v/>
      </c>
      <c r="H14" s="15">
        <f>IF('Plan préventif'!I12="","",'Plan préventif'!I12)</f>
        <v/>
      </c>
    </row>
    <row r="15">
      <c r="A15" s="8">
        <f>IF('Plan préventif'!A13="","",'Plan préventif'!A13)</f>
        <v/>
      </c>
      <c r="B15" s="9">
        <f>IF('Plan préventif'!B13="","",'Plan préventif'!B13)</f>
        <v/>
      </c>
      <c r="C15" s="8">
        <f>IF('Plan préventif'!D13="","",'Plan préventif'!D13)</f>
        <v/>
      </c>
      <c r="D15" s="9">
        <f>IF('Plan préventif'!E13="","",'Plan préventif'!E13)</f>
        <v/>
      </c>
      <c r="E15" s="8">
        <f>IF('Plan préventif'!F13="","",'Plan préventif'!F13)</f>
        <v/>
      </c>
      <c r="F15" s="8">
        <f>IF('Plan préventif'!G13="","",'Plan préventif'!G13)</f>
        <v/>
      </c>
      <c r="G15" s="8">
        <f>IF('Plan préventif'!H13="","",'Plan préventif'!H13)</f>
        <v/>
      </c>
      <c r="H15" s="8">
        <f>IF('Plan préventif'!I13="","",'Plan préventif'!I13)</f>
        <v/>
      </c>
    </row>
    <row r="16">
      <c r="A16" s="15">
        <f>IF('Plan préventif'!A14="","",'Plan préventif'!A14)</f>
        <v/>
      </c>
      <c r="B16" s="16">
        <f>IF('Plan préventif'!B14="","",'Plan préventif'!B14)</f>
        <v/>
      </c>
      <c r="C16" s="15">
        <f>IF('Plan préventif'!D14="","",'Plan préventif'!D14)</f>
        <v/>
      </c>
      <c r="D16" s="16">
        <f>IF('Plan préventif'!E14="","",'Plan préventif'!E14)</f>
        <v/>
      </c>
      <c r="E16" s="15">
        <f>IF('Plan préventif'!F14="","",'Plan préventif'!F14)</f>
        <v/>
      </c>
      <c r="F16" s="15">
        <f>IF('Plan préventif'!G14="","",'Plan préventif'!G14)</f>
        <v/>
      </c>
      <c r="G16" s="15">
        <f>IF('Plan préventif'!H14="","",'Plan préventif'!H14)</f>
        <v/>
      </c>
      <c r="H16" s="15">
        <f>IF('Plan préventif'!I14="","",'Plan préventif'!I14)</f>
        <v/>
      </c>
    </row>
    <row r="17">
      <c r="A17" s="8">
        <f>IF('Plan préventif'!A15="","",'Plan préventif'!A15)</f>
        <v/>
      </c>
      <c r="B17" s="9">
        <f>IF('Plan préventif'!B15="","",'Plan préventif'!B15)</f>
        <v/>
      </c>
      <c r="C17" s="8">
        <f>IF('Plan préventif'!D15="","",'Plan préventif'!D15)</f>
        <v/>
      </c>
      <c r="D17" s="9">
        <f>IF('Plan préventif'!E15="","",'Plan préventif'!E15)</f>
        <v/>
      </c>
      <c r="E17" s="8">
        <f>IF('Plan préventif'!F15="","",'Plan préventif'!F15)</f>
        <v/>
      </c>
      <c r="F17" s="8">
        <f>IF('Plan préventif'!G15="","",'Plan préventif'!G15)</f>
        <v/>
      </c>
      <c r="G17" s="8">
        <f>IF('Plan préventif'!H15="","",'Plan préventif'!H15)</f>
        <v/>
      </c>
      <c r="H17" s="8">
        <f>IF('Plan préventif'!I15="","",'Plan préventif'!I15)</f>
        <v/>
      </c>
    </row>
    <row r="18">
      <c r="A18" s="15">
        <f>IF('Plan préventif'!A16="","",'Plan préventif'!A16)</f>
        <v/>
      </c>
      <c r="B18" s="16">
        <f>IF('Plan préventif'!B16="","",'Plan préventif'!B16)</f>
        <v/>
      </c>
      <c r="C18" s="15">
        <f>IF('Plan préventif'!D16="","",'Plan préventif'!D16)</f>
        <v/>
      </c>
      <c r="D18" s="16">
        <f>IF('Plan préventif'!E16="","",'Plan préventif'!E16)</f>
        <v/>
      </c>
      <c r="E18" s="15">
        <f>IF('Plan préventif'!F16="","",'Plan préventif'!F16)</f>
        <v/>
      </c>
      <c r="F18" s="15">
        <f>IF('Plan préventif'!G16="","",'Plan préventif'!G16)</f>
        <v/>
      </c>
      <c r="G18" s="15">
        <f>IF('Plan préventif'!H16="","",'Plan préventif'!H16)</f>
        <v/>
      </c>
      <c r="H18" s="15">
        <f>IF('Plan préventif'!I16="","",'Plan préventif'!I16)</f>
        <v/>
      </c>
    </row>
    <row r="19">
      <c r="A19" s="8">
        <f>IF('Plan préventif'!A17="","",'Plan préventif'!A17)</f>
        <v/>
      </c>
      <c r="B19" s="9">
        <f>IF('Plan préventif'!B17="","",'Plan préventif'!B17)</f>
        <v/>
      </c>
      <c r="C19" s="8">
        <f>IF('Plan préventif'!D17="","",'Plan préventif'!D17)</f>
        <v/>
      </c>
      <c r="D19" s="9">
        <f>IF('Plan préventif'!E17="","",'Plan préventif'!E17)</f>
        <v/>
      </c>
      <c r="E19" s="8">
        <f>IF('Plan préventif'!F17="","",'Plan préventif'!F17)</f>
        <v/>
      </c>
      <c r="F19" s="8">
        <f>IF('Plan préventif'!G17="","",'Plan préventif'!G17)</f>
        <v/>
      </c>
      <c r="G19" s="8">
        <f>IF('Plan préventif'!H17="","",'Plan préventif'!H17)</f>
        <v/>
      </c>
      <c r="H19" s="8">
        <f>IF('Plan préventif'!I17="","",'Plan préventif'!I17)</f>
        <v/>
      </c>
    </row>
    <row r="20">
      <c r="A20" s="15">
        <f>IF('Plan préventif'!A18="","",'Plan préventif'!A18)</f>
        <v/>
      </c>
      <c r="B20" s="16">
        <f>IF('Plan préventif'!B18="","",'Plan préventif'!B18)</f>
        <v/>
      </c>
      <c r="C20" s="15">
        <f>IF('Plan préventif'!D18="","",'Plan préventif'!D18)</f>
        <v/>
      </c>
      <c r="D20" s="16">
        <f>IF('Plan préventif'!E18="","",'Plan préventif'!E18)</f>
        <v/>
      </c>
      <c r="E20" s="15">
        <f>IF('Plan préventif'!F18="","",'Plan préventif'!F18)</f>
        <v/>
      </c>
      <c r="F20" s="15">
        <f>IF('Plan préventif'!G18="","",'Plan préventif'!G18)</f>
        <v/>
      </c>
      <c r="G20" s="15">
        <f>IF('Plan préventif'!H18="","",'Plan préventif'!H18)</f>
        <v/>
      </c>
      <c r="H20" s="15">
        <f>IF('Plan préventif'!I18="","",'Plan préventif'!I18)</f>
        <v/>
      </c>
    </row>
    <row r="21">
      <c r="A21" s="8">
        <f>IF('Plan préventif'!A19="","",'Plan préventif'!A19)</f>
        <v/>
      </c>
      <c r="B21" s="9">
        <f>IF('Plan préventif'!B19="","",'Plan préventif'!B19)</f>
        <v/>
      </c>
      <c r="C21" s="8">
        <f>IF('Plan préventif'!D19="","",'Plan préventif'!D19)</f>
        <v/>
      </c>
      <c r="D21" s="9">
        <f>IF('Plan préventif'!E19="","",'Plan préventif'!E19)</f>
        <v/>
      </c>
      <c r="E21" s="8">
        <f>IF('Plan préventif'!F19="","",'Plan préventif'!F19)</f>
        <v/>
      </c>
      <c r="F21" s="8">
        <f>IF('Plan préventif'!G19="","",'Plan préventif'!G19)</f>
        <v/>
      </c>
      <c r="G21" s="8">
        <f>IF('Plan préventif'!H19="","",'Plan préventif'!H19)</f>
        <v/>
      </c>
      <c r="H21" s="8">
        <f>IF('Plan préventif'!I19="","",'Plan préventif'!I19)</f>
        <v/>
      </c>
    </row>
    <row r="22">
      <c r="A22" s="15">
        <f>IF('Plan préventif'!A20="","",'Plan préventif'!A20)</f>
        <v/>
      </c>
      <c r="B22" s="16">
        <f>IF('Plan préventif'!B20="","",'Plan préventif'!B20)</f>
        <v/>
      </c>
      <c r="C22" s="15">
        <f>IF('Plan préventif'!D20="","",'Plan préventif'!D20)</f>
        <v/>
      </c>
      <c r="D22" s="16">
        <f>IF('Plan préventif'!E20="","",'Plan préventif'!E20)</f>
        <v/>
      </c>
      <c r="E22" s="15">
        <f>IF('Plan préventif'!F20="","",'Plan préventif'!F20)</f>
        <v/>
      </c>
      <c r="F22" s="15">
        <f>IF('Plan préventif'!G20="","",'Plan préventif'!G20)</f>
        <v/>
      </c>
      <c r="G22" s="15">
        <f>IF('Plan préventif'!H20="","",'Plan préventif'!H20)</f>
        <v/>
      </c>
      <c r="H22" s="15">
        <f>IF('Plan préventif'!I20="","",'Plan préventif'!I20)</f>
        <v/>
      </c>
    </row>
    <row r="23">
      <c r="A23" s="8">
        <f>IF('Plan préventif'!A21="","",'Plan préventif'!A21)</f>
        <v/>
      </c>
      <c r="B23" s="9">
        <f>IF('Plan préventif'!B21="","",'Plan préventif'!B21)</f>
        <v/>
      </c>
      <c r="C23" s="8">
        <f>IF('Plan préventif'!D21="","",'Plan préventif'!D21)</f>
        <v/>
      </c>
      <c r="D23" s="9">
        <f>IF('Plan préventif'!E21="","",'Plan préventif'!E21)</f>
        <v/>
      </c>
      <c r="E23" s="8">
        <f>IF('Plan préventif'!F21="","",'Plan préventif'!F21)</f>
        <v/>
      </c>
      <c r="F23" s="8">
        <f>IF('Plan préventif'!G21="","",'Plan préventif'!G21)</f>
        <v/>
      </c>
      <c r="G23" s="8">
        <f>IF('Plan préventif'!H21="","",'Plan préventif'!H21)</f>
        <v/>
      </c>
      <c r="H23" s="8">
        <f>IF('Plan préventif'!I21="","",'Plan préventif'!I21)</f>
        <v/>
      </c>
    </row>
    <row r="24">
      <c r="A24" s="15">
        <f>IF('Plan préventif'!A22="","",'Plan préventif'!A22)</f>
        <v/>
      </c>
      <c r="B24" s="16">
        <f>IF('Plan préventif'!B22="","",'Plan préventif'!B22)</f>
        <v/>
      </c>
      <c r="C24" s="15">
        <f>IF('Plan préventif'!D22="","",'Plan préventif'!D22)</f>
        <v/>
      </c>
      <c r="D24" s="16">
        <f>IF('Plan préventif'!E22="","",'Plan préventif'!E22)</f>
        <v/>
      </c>
      <c r="E24" s="15">
        <f>IF('Plan préventif'!F22="","",'Plan préventif'!F22)</f>
        <v/>
      </c>
      <c r="F24" s="15">
        <f>IF('Plan préventif'!G22="","",'Plan préventif'!G22)</f>
        <v/>
      </c>
      <c r="G24" s="15">
        <f>IF('Plan préventif'!H22="","",'Plan préventif'!H22)</f>
        <v/>
      </c>
      <c r="H24" s="15">
        <f>IF('Plan préventif'!I22="","",'Plan préventif'!I22)</f>
        <v/>
      </c>
    </row>
    <row r="25">
      <c r="A25" s="8">
        <f>IF('Plan préventif'!A23="","",'Plan préventif'!A23)</f>
        <v/>
      </c>
      <c r="B25" s="9">
        <f>IF('Plan préventif'!B23="","",'Plan préventif'!B23)</f>
        <v/>
      </c>
      <c r="C25" s="8">
        <f>IF('Plan préventif'!D23="","",'Plan préventif'!D23)</f>
        <v/>
      </c>
      <c r="D25" s="9">
        <f>IF('Plan préventif'!E23="","",'Plan préventif'!E23)</f>
        <v/>
      </c>
      <c r="E25" s="8">
        <f>IF('Plan préventif'!F23="","",'Plan préventif'!F23)</f>
        <v/>
      </c>
      <c r="F25" s="8">
        <f>IF('Plan préventif'!G23="","",'Plan préventif'!G23)</f>
        <v/>
      </c>
      <c r="G25" s="8">
        <f>IF('Plan préventif'!H23="","",'Plan préventif'!H23)</f>
        <v/>
      </c>
      <c r="H25" s="8">
        <f>IF('Plan préventif'!I23="","",'Plan préventif'!I23)</f>
        <v/>
      </c>
    </row>
    <row r="26">
      <c r="A26" s="15">
        <f>IF('Plan préventif'!A24="","",'Plan préventif'!A24)</f>
        <v/>
      </c>
      <c r="B26" s="16">
        <f>IF('Plan préventif'!B24="","",'Plan préventif'!B24)</f>
        <v/>
      </c>
      <c r="C26" s="15">
        <f>IF('Plan préventif'!D24="","",'Plan préventif'!D24)</f>
        <v/>
      </c>
      <c r="D26" s="16">
        <f>IF('Plan préventif'!E24="","",'Plan préventif'!E24)</f>
        <v/>
      </c>
      <c r="E26" s="15">
        <f>IF('Plan préventif'!F24="","",'Plan préventif'!F24)</f>
        <v/>
      </c>
      <c r="F26" s="15">
        <f>IF('Plan préventif'!G24="","",'Plan préventif'!G24)</f>
        <v/>
      </c>
      <c r="G26" s="15">
        <f>IF('Plan préventif'!H24="","",'Plan préventif'!H24)</f>
        <v/>
      </c>
      <c r="H26" s="15">
        <f>IF('Plan préventif'!I24="","",'Plan préventif'!I24)</f>
        <v/>
      </c>
    </row>
    <row r="27">
      <c r="A27" s="8">
        <f>IF('Plan préventif'!A25="","",'Plan préventif'!A25)</f>
        <v/>
      </c>
      <c r="B27" s="9">
        <f>IF('Plan préventif'!B25="","",'Plan préventif'!B25)</f>
        <v/>
      </c>
      <c r="C27" s="8">
        <f>IF('Plan préventif'!D25="","",'Plan préventif'!D25)</f>
        <v/>
      </c>
      <c r="D27" s="9">
        <f>IF('Plan préventif'!E25="","",'Plan préventif'!E25)</f>
        <v/>
      </c>
      <c r="E27" s="8">
        <f>IF('Plan préventif'!F25="","",'Plan préventif'!F25)</f>
        <v/>
      </c>
      <c r="F27" s="8">
        <f>IF('Plan préventif'!G25="","",'Plan préventif'!G25)</f>
        <v/>
      </c>
      <c r="G27" s="8">
        <f>IF('Plan préventif'!H25="","",'Plan préventif'!H25)</f>
        <v/>
      </c>
      <c r="H27" s="8">
        <f>IF('Plan préventif'!I25="","",'Plan préventif'!I25)</f>
        <v/>
      </c>
    </row>
    <row r="28">
      <c r="A28" s="15">
        <f>IF('Plan préventif'!A26="","",'Plan préventif'!A26)</f>
        <v/>
      </c>
      <c r="B28" s="16">
        <f>IF('Plan préventif'!B26="","",'Plan préventif'!B26)</f>
        <v/>
      </c>
      <c r="C28" s="15">
        <f>IF('Plan préventif'!D26="","",'Plan préventif'!D26)</f>
        <v/>
      </c>
      <c r="D28" s="16">
        <f>IF('Plan préventif'!E26="","",'Plan préventif'!E26)</f>
        <v/>
      </c>
      <c r="E28" s="15">
        <f>IF('Plan préventif'!F26="","",'Plan préventif'!F26)</f>
        <v/>
      </c>
      <c r="F28" s="15">
        <f>IF('Plan préventif'!G26="","",'Plan préventif'!G26)</f>
        <v/>
      </c>
      <c r="G28" s="15">
        <f>IF('Plan préventif'!H26="","",'Plan préventif'!H26)</f>
        <v/>
      </c>
      <c r="H28" s="15">
        <f>IF('Plan préventif'!I26="","",'Plan préventif'!I26)</f>
        <v/>
      </c>
    </row>
    <row r="29">
      <c r="A29" s="8">
        <f>IF('Plan préventif'!A27="","",'Plan préventif'!A27)</f>
        <v/>
      </c>
      <c r="B29" s="9">
        <f>IF('Plan préventif'!B27="","",'Plan préventif'!B27)</f>
        <v/>
      </c>
      <c r="C29" s="8">
        <f>IF('Plan préventif'!D27="","",'Plan préventif'!D27)</f>
        <v/>
      </c>
      <c r="D29" s="9">
        <f>IF('Plan préventif'!E27="","",'Plan préventif'!E27)</f>
        <v/>
      </c>
      <c r="E29" s="8">
        <f>IF('Plan préventif'!F27="","",'Plan préventif'!F27)</f>
        <v/>
      </c>
      <c r="F29" s="8">
        <f>IF('Plan préventif'!G27="","",'Plan préventif'!G27)</f>
        <v/>
      </c>
      <c r="G29" s="8">
        <f>IF('Plan préventif'!H27="","",'Plan préventif'!H27)</f>
        <v/>
      </c>
      <c r="H29" s="8">
        <f>IF('Plan préventif'!I27="","",'Plan préventif'!I27)</f>
        <v/>
      </c>
    </row>
    <row r="30">
      <c r="A30" s="15">
        <f>IF('Plan préventif'!A28="","",'Plan préventif'!A28)</f>
        <v/>
      </c>
      <c r="B30" s="16">
        <f>IF('Plan préventif'!B28="","",'Plan préventif'!B28)</f>
        <v/>
      </c>
      <c r="C30" s="15">
        <f>IF('Plan préventif'!D28="","",'Plan préventif'!D28)</f>
        <v/>
      </c>
      <c r="D30" s="16">
        <f>IF('Plan préventif'!E28="","",'Plan préventif'!E28)</f>
        <v/>
      </c>
      <c r="E30" s="15">
        <f>IF('Plan préventif'!F28="","",'Plan préventif'!F28)</f>
        <v/>
      </c>
      <c r="F30" s="15">
        <f>IF('Plan préventif'!G28="","",'Plan préventif'!G28)</f>
        <v/>
      </c>
      <c r="G30" s="15">
        <f>IF('Plan préventif'!H28="","",'Plan préventif'!H28)</f>
        <v/>
      </c>
      <c r="H30" s="15">
        <f>IF('Plan préventif'!I28="","",'Plan préventif'!I28)</f>
        <v/>
      </c>
    </row>
    <row r="31">
      <c r="A31" s="8">
        <f>IF('Plan préventif'!A29="","",'Plan préventif'!A29)</f>
        <v/>
      </c>
      <c r="B31" s="9">
        <f>IF('Plan préventif'!B29="","",'Plan préventif'!B29)</f>
        <v/>
      </c>
      <c r="C31" s="8">
        <f>IF('Plan préventif'!D29="","",'Plan préventif'!D29)</f>
        <v/>
      </c>
      <c r="D31" s="9">
        <f>IF('Plan préventif'!E29="","",'Plan préventif'!E29)</f>
        <v/>
      </c>
      <c r="E31" s="8">
        <f>IF('Plan préventif'!F29="","",'Plan préventif'!F29)</f>
        <v/>
      </c>
      <c r="F31" s="8">
        <f>IF('Plan préventif'!G29="","",'Plan préventif'!G29)</f>
        <v/>
      </c>
      <c r="G31" s="8">
        <f>IF('Plan préventif'!H29="","",'Plan préventif'!H29)</f>
        <v/>
      </c>
      <c r="H31" s="8">
        <f>IF('Plan préventif'!I29="","",'Plan préventif'!I29)</f>
        <v/>
      </c>
    </row>
  </sheetData>
  <mergeCells count="2">
    <mergeCell ref="A2:H2"/>
    <mergeCell ref="A1:H1"/>
  </mergeCells>
  <conditionalFormatting sqref="A7:H200">
    <cfRule type="expression" priority="1" dxfId="3">
      <formula>$G7="Réalisé"</formula>
    </cfRule>
    <cfRule type="expression" priority="2" dxfId="4">
      <formula>$G7="À faire"</formula>
    </cfRule>
    <cfRule type="expression" priority="3" dxfId="5">
      <formula>$G7="Reporté"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2026-01-31T01:37:31Z</dcterms:created>
  <dcterms:modified xmlns:dcterms="http://purl.org/dc/terms/" xmlns:xsi="http://www.w3.org/2001/XMLSchema-instance" xsi:type="dcterms:W3CDTF">2026-01-31T01:45:16Z</dcterms:modified>
</cp:coreProperties>
</file>