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cheancier_Client" sheetId="1" state="visible" r:id="rId1"/>
    <sheet xmlns:r="http://schemas.openxmlformats.org/officeDocument/2006/relationships" name="Listes" sheetId="2" state="visible" r:id="rId2"/>
    <sheet xmlns:r="http://schemas.openxmlformats.org/officeDocument/2006/relationships" name="Dashboard" sheetId="3" state="visible" r:id="rId3"/>
    <sheet xmlns:r="http://schemas.openxmlformats.org/officeDocument/2006/relationships" name="Guide_Utilisation" sheetId="4" state="visible" r:id="rId4"/>
  </sheets>
  <definedNames>
    <definedName name="_xlnm._FilterDatabase" localSheetId="0" hidden="1">'Echeancier_Client'!$A$9:$R$209</definedName>
  </definedNames>
  <calcPr calcId="124519" fullCalcOnLoad="1"/>
</workbook>
</file>

<file path=xl/styles.xml><?xml version="1.0" encoding="utf-8"?>
<styleSheet xmlns="http://schemas.openxmlformats.org/spreadsheetml/2006/main">
  <numFmts count="1">
    <numFmt numFmtId="164" formatCode="dd/mm/yyyy"/>
  </numFmts>
  <fonts count="5">
    <font>
      <name val="Calibri"/>
      <family val="2"/>
      <color theme="1"/>
      <sz val="11"/>
      <scheme val="minor"/>
    </font>
    <font>
      <b val="1"/>
      <sz val="15"/>
    </font>
    <font>
      <b val="1"/>
    </font>
    <font>
      <b val="1"/>
      <sz val="16"/>
    </font>
    <font>
      <b val="1"/>
      <sz val="12"/>
    </font>
  </fonts>
  <fills count="3">
    <fill>
      <patternFill/>
    </fill>
    <fill>
      <patternFill patternType="gray125"/>
    </fill>
    <fill>
      <patternFill patternType="solid">
        <fgColor rgb="00DDEBF7"/>
      </patternFill>
    </fill>
  </fills>
  <borders count="3">
    <border>
      <left/>
      <right/>
      <top/>
      <bottom/>
      <diagonal/>
    </border>
    <border>
      <left style="thin"/>
      <right style="thin"/>
      <top style="thin"/>
      <bottom style="thin"/>
    </border>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xf>
    <xf numFmtId="0" fontId="2" fillId="0" borderId="0" pivotButton="0" quotePrefix="0" xfId="0"/>
    <xf numFmtId="0" fontId="2" fillId="0" borderId="0" applyAlignment="1" pivotButton="0" quotePrefix="0" xfId="0">
      <alignment horizontal="left"/>
    </xf>
    <xf numFmtId="0" fontId="0" fillId="0" borderId="0" applyAlignment="1" pivotButton="0" quotePrefix="0" xfId="0">
      <alignment wrapText="1"/>
    </xf>
    <xf numFmtId="0" fontId="2" fillId="2" borderId="1" applyAlignment="1" pivotButton="0" quotePrefix="0" xfId="0">
      <alignment horizontal="center" wrapText="1"/>
    </xf>
    <xf numFmtId="0" fontId="0" fillId="0" borderId="1" pivotButton="0" quotePrefix="0" xfId="0"/>
    <xf numFmtId="164" fontId="0" fillId="0" borderId="1" pivotButton="0" quotePrefix="0" xfId="0"/>
    <xf numFmtId="4" fontId="0" fillId="0" borderId="1" pivotButton="0" quotePrefix="0" xfId="0"/>
    <xf numFmtId="0" fontId="3" fillId="0" borderId="2" applyAlignment="1" pivotButton="0" quotePrefix="0" xfId="0">
      <alignment horizontal="left"/>
    </xf>
    <xf numFmtId="0" fontId="0" fillId="0" borderId="2" pivotButton="0" quotePrefix="0" xfId="0"/>
    <xf numFmtId="0" fontId="4" fillId="0" borderId="2" pivotButton="0" quotePrefix="0" xfId="0"/>
    <xf numFmtId="0" fontId="2" fillId="0" borderId="2" pivotButton="0" quotePrefix="0" xfId="0"/>
    <xf numFmtId="4" fontId="0" fillId="0" borderId="2" pivotButton="0" quotePrefix="0" xfId="0"/>
    <xf numFmtId="1" fontId="0" fillId="0" borderId="2" pivotButton="0" quotePrefix="0" xfId="0"/>
    <xf numFmtId="0" fontId="1" fillId="0" borderId="0" pivotButton="0" quotePrefix="0" xfId="0"/>
  </cellXfs>
  <cellStyles count="1">
    <cellStyle name="Normal" xfId="0" builtinId="0" hidden="0"/>
  </cellStyles>
  <dxfs count="3">
    <dxf>
      <fill>
        <patternFill patternType="solid">
          <fgColor rgb="00C6EFCE"/>
          <bgColor rgb="00C6EFCE"/>
        </patternFill>
      </fill>
    </dxf>
    <dxf>
      <fill>
        <patternFill patternType="solid">
          <fgColor rgb="00F8CBAD"/>
          <bgColor rgb="00F8CBAD"/>
        </patternFill>
      </fill>
    </dxf>
    <dxf>
      <fill>
        <patternFill patternType="solid">
          <fgColor rgb="00FFE699"/>
          <bgColor rgb="00FFE699"/>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Montants en retard par tranche d’âge</a:t>
            </a:r>
          </a:p>
        </rich>
      </tx>
    </title>
    <plotArea>
      <barChart>
        <barDir val="col"/>
        <grouping val="clustered"/>
        <ser>
          <idx val="0"/>
          <order val="0"/>
          <spPr>
            <a:ln xmlns:a="http://schemas.openxmlformats.org/drawingml/2006/main">
              <a:prstDash val="solid"/>
            </a:ln>
          </spPr>
          <cat>
            <numRef>
              <f>'Dashboard'!$D$4:$D$7</f>
            </numRef>
          </cat>
          <val>
            <numRef>
              <f>'Dashboard'!$E$4:$E$7</f>
            </numRef>
          </val>
        </ser>
        <gapWidth val="150"/>
        <axId val="10"/>
        <axId val="100"/>
      </barChart>
      <catAx>
        <axId val="10"/>
        <scaling>
          <orientation val="minMax"/>
        </scaling>
        <axPos val="l"/>
        <title>
          <tx>
            <rich>
              <a:bodyPr xmlns:a="http://schemas.openxmlformats.org/drawingml/2006/main"/>
              <a:p xmlns:a="http://schemas.openxmlformats.org/drawingml/2006/main">
                <a:pPr>
                  <a:defRPr/>
                </a:pPr>
                <a:r>
                  <a:t>Tranche d’âge</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Montant en €</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3</col>
      <colOff>0</colOff>
      <row>9</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R209"/>
  <sheetViews>
    <sheetView workbookViewId="0">
      <pane ySplit="9" topLeftCell="A10" activePane="bottomLeft" state="frozen"/>
      <selection pane="bottomLeft" activeCell="A1" sqref="A1"/>
    </sheetView>
  </sheetViews>
  <sheetFormatPr baseColWidth="8" defaultRowHeight="15"/>
  <cols>
    <col width="22" customWidth="1" min="1" max="1"/>
    <col width="14" customWidth="1" min="2" max="2"/>
    <col width="24" customWidth="1" min="3" max="3"/>
    <col width="16" customWidth="1" min="4" max="4"/>
    <col width="14" customWidth="1" min="5" max="5"/>
    <col width="14" customWidth="1" min="6" max="6"/>
    <col width="14" customWidth="1" min="7" max="7"/>
    <col width="12" customWidth="1" min="8" max="8"/>
    <col width="14" customWidth="1" min="9" max="9"/>
    <col width="16" customWidth="1" min="10" max="10"/>
    <col width="14" customWidth="1" min="11" max="11"/>
    <col width="16" customWidth="1" min="12" max="12"/>
    <col width="12" customWidth="1" min="13" max="13"/>
    <col width="14" customWidth="1" min="14" max="14"/>
    <col width="14" customWidth="1" min="15" max="15"/>
    <col width="16" customWidth="1" min="16" max="16"/>
    <col width="20" customWidth="1" min="17" max="17"/>
    <col width="30" customWidth="1" min="18" max="18"/>
  </cols>
  <sheetData>
    <row r="1">
      <c r="A1" s="1" t="inlineStr">
        <is>
          <t>Modèle avancé – Échéancier clients &amp; suivi des encaissements</t>
        </is>
      </c>
    </row>
    <row r="3">
      <c r="A3" s="2" t="inlineStr">
        <is>
          <t>SYNTHÈSE ÉCHÉANCIER CLIENTS</t>
        </is>
      </c>
      <c r="E3" s="2" t="inlineStr">
        <is>
          <t>RÉPARTITION PAR ANCIENNETÉ DES RETARDS</t>
        </is>
      </c>
    </row>
    <row r="4">
      <c r="B4" s="3" t="inlineStr">
        <is>
          <t>Total TTC facturé</t>
        </is>
      </c>
      <c r="C4">
        <f>SUM(I10:I2000)</f>
        <v/>
      </c>
      <c r="E4" s="3" t="inlineStr">
        <is>
          <t>Retard 0–30 jours</t>
        </is>
      </c>
      <c r="F4">
        <f>SUMIFS(K10:K2000,O10:O2000,"0-30")</f>
        <v/>
      </c>
    </row>
    <row r="5">
      <c r="A5" s="4" t="inlineStr">
        <is>
          <t>Renseignez vos factures à partir de la ligne 10. Les statuts, jours de retard et tranches d’âge se mettront à jour automatiquement.</t>
        </is>
      </c>
    </row>
    <row r="6">
      <c r="B6" s="3" t="inlineStr">
        <is>
          <t>Solde restant dû</t>
        </is>
      </c>
      <c r="C6">
        <f>SUM(K10:K2000)</f>
        <v/>
      </c>
      <c r="E6" s="3" t="inlineStr">
        <is>
          <t>Retard 61–90 jours</t>
        </is>
      </c>
      <c r="F6">
        <f>SUMIFS(K10:K2000,O10:O2000,"61-90")</f>
        <v/>
      </c>
    </row>
    <row r="7">
      <c r="B7" s="3" t="inlineStr">
        <is>
          <t>Montant en retard</t>
        </is>
      </c>
      <c r="C7">
        <f>SUMIFS(K10:K2000,M10:M2000,"En retard")</f>
        <v/>
      </c>
      <c r="E7" s="3" t="inlineStr">
        <is>
          <t>Retard &gt; 90 jours</t>
        </is>
      </c>
      <c r="F7">
        <f>SUMIFS(K10:K2000,O10:O2000,"&gt;90")</f>
        <v/>
      </c>
    </row>
    <row r="8">
      <c r="B8" s="3" t="inlineStr">
        <is>
          <t>Nombre de factures en retard</t>
        </is>
      </c>
      <c r="C8">
        <f>COUNTIFS(M10:M2000,"En retard")</f>
        <v/>
      </c>
    </row>
    <row r="9">
      <c r="A9" s="5" t="inlineStr">
        <is>
          <t>Client</t>
        </is>
      </c>
      <c r="B9" s="5" t="inlineStr">
        <is>
          <t>Code client</t>
        </is>
      </c>
      <c r="C9" s="5" t="inlineStr">
        <is>
          <t>Projet / Contrat</t>
        </is>
      </c>
      <c r="D9" s="5" t="inlineStr">
        <is>
          <t>Type de pièce</t>
        </is>
      </c>
      <c r="E9" s="5" t="inlineStr">
        <is>
          <t>N° pièce</t>
        </is>
      </c>
      <c r="F9" s="5" t="inlineStr">
        <is>
          <t>Date facture</t>
        </is>
      </c>
      <c r="G9" s="5" t="inlineStr">
        <is>
          <t>Date d’échéance</t>
        </is>
      </c>
      <c r="H9" s="5" t="inlineStr">
        <is>
          <t>Délai (jours)</t>
        </is>
      </c>
      <c r="I9" s="5" t="inlineStr">
        <is>
          <t>Montant TTC</t>
        </is>
      </c>
      <c r="J9" s="5" t="inlineStr">
        <is>
          <t>Montant encaissé</t>
        </is>
      </c>
      <c r="K9" s="5" t="inlineStr">
        <is>
          <t>Solde</t>
        </is>
      </c>
      <c r="L9" s="5" t="inlineStr">
        <is>
          <t>Date dernier encaissement</t>
        </is>
      </c>
      <c r="M9" s="5" t="inlineStr">
        <is>
          <t>Statut</t>
        </is>
      </c>
      <c r="N9" s="5" t="inlineStr">
        <is>
          <t>Jours de retard</t>
        </is>
      </c>
      <c r="O9" s="5" t="inlineStr">
        <is>
          <t>Tranche d’âge</t>
        </is>
      </c>
      <c r="P9" s="5" t="inlineStr">
        <is>
          <t>Mode de paiement</t>
        </is>
      </c>
      <c r="Q9" s="5" t="inlineStr">
        <is>
          <t>Niveau de relance</t>
        </is>
      </c>
      <c r="R9" s="5" t="inlineStr">
        <is>
          <t>Commentaires</t>
        </is>
      </c>
    </row>
    <row r="10">
      <c r="A10" s="6" t="inlineStr">
        <is>
          <t>Client Alpha</t>
        </is>
      </c>
      <c r="B10" s="6" t="inlineStr">
        <is>
          <t>CL001</t>
        </is>
      </c>
      <c r="C10" s="6" t="inlineStr">
        <is>
          <t>Contrat maintenance 2026</t>
        </is>
      </c>
      <c r="D10" s="6" t="inlineStr">
        <is>
          <t>Facture</t>
        </is>
      </c>
      <c r="E10" s="6" t="inlineStr">
        <is>
          <t>F2026-001</t>
        </is>
      </c>
      <c r="F10" s="7" t="n">
        <v>46054</v>
      </c>
      <c r="G10" s="7" t="n">
        <v>46083</v>
      </c>
      <c r="H10" s="6">
        <f>IF(AND(F10&lt;&gt;"",G10&lt;&gt;""),G10-F10,"")</f>
        <v/>
      </c>
      <c r="I10" s="8" t="n">
        <v>2400</v>
      </c>
      <c r="J10" s="8" t="n">
        <v>0</v>
      </c>
      <c r="K10" s="8">
        <f>IF(I10&lt;&gt;"",I10-J10,"")</f>
        <v/>
      </c>
      <c r="L10" s="7" t="inlineStr"/>
      <c r="M10" s="6">
        <f>IF(I10="","",IF(K10&lt;=0,"Soldée",IF(G10&gt;TODAY(),"À venir","En retard")))</f>
        <v/>
      </c>
      <c r="N10" s="6">
        <f>IF(AND(K10&gt;0,TODAY()&gt;G10),TODAY()-G10,0)</f>
        <v/>
      </c>
      <c r="O10" s="6">
        <f>IF(M10&lt;&gt;"En retard","Pas en retard",IF(N10&lt;=30,"0-30",IF(N10&lt;=60,"31-60",IF(N10&lt;=90,"61-90","&gt;90"))))</f>
        <v/>
      </c>
      <c r="P10" s="6" t="inlineStr">
        <is>
          <t>Virement</t>
        </is>
      </c>
      <c r="Q10" s="6" t="inlineStr">
        <is>
          <t>0 - Aucune</t>
        </is>
      </c>
      <c r="R10" s="6" t="inlineStr"/>
    </row>
    <row r="11">
      <c r="A11" s="6" t="inlineStr">
        <is>
          <t>Client Beta</t>
        </is>
      </c>
      <c r="B11" s="6" t="inlineStr">
        <is>
          <t>CL002</t>
        </is>
      </c>
      <c r="C11" s="6" t="inlineStr">
        <is>
          <t>Mission audit Q1</t>
        </is>
      </c>
      <c r="D11" s="6" t="inlineStr">
        <is>
          <t>Facture</t>
        </is>
      </c>
      <c r="E11" s="6" t="inlineStr">
        <is>
          <t>F2026-002</t>
        </is>
      </c>
      <c r="F11" s="7" t="n">
        <v>46032</v>
      </c>
      <c r="G11" s="7" t="n">
        <v>46062</v>
      </c>
      <c r="H11" s="6">
        <f>IF(AND(F11&lt;&gt;"",G11&lt;&gt;""),G11-F11,"")</f>
        <v/>
      </c>
      <c r="I11" s="8" t="n">
        <v>1200</v>
      </c>
      <c r="J11" s="8" t="n">
        <v>1200</v>
      </c>
      <c r="K11" s="8">
        <f>IF(I11&lt;&gt;"",I11-J11,"")</f>
        <v/>
      </c>
      <c r="L11" s="7" t="n">
        <v>46064</v>
      </c>
      <c r="M11" s="6">
        <f>IF(I11="","",IF(K11&lt;=0,"Soldée",IF(G11&gt;TODAY(),"À venir","En retard")))</f>
        <v/>
      </c>
      <c r="N11" s="6">
        <f>IF(AND(K11&gt;0,TODAY()&gt;G11),TODAY()-G11,0)</f>
        <v/>
      </c>
      <c r="O11" s="6">
        <f>IF(M11&lt;&gt;"En retard","Pas en retard",IF(N11&lt;=30,"0-30",IF(N11&lt;=60,"31-60",IF(N11&lt;=90,"61-90","&gt;90"))))</f>
        <v/>
      </c>
      <c r="P11" s="6" t="inlineStr">
        <is>
          <t>Virement</t>
        </is>
      </c>
      <c r="Q11" s="6" t="inlineStr">
        <is>
          <t>1 - Relance amiable</t>
        </is>
      </c>
      <c r="R11" s="6" t="inlineStr">
        <is>
          <t>Réglée après première relance</t>
        </is>
      </c>
    </row>
    <row r="12">
      <c r="A12" s="6" t="inlineStr">
        <is>
          <t>Client Gamma</t>
        </is>
      </c>
      <c r="B12" s="6" t="inlineStr">
        <is>
          <t>CL003</t>
        </is>
      </c>
      <c r="C12" s="6" t="inlineStr">
        <is>
          <t>Projet digital</t>
        </is>
      </c>
      <c r="D12" s="6" t="inlineStr">
        <is>
          <t>Acompte</t>
        </is>
      </c>
      <c r="E12" s="6" t="inlineStr">
        <is>
          <t>F2026-003</t>
        </is>
      </c>
      <c r="F12" s="7" t="n">
        <v>45920</v>
      </c>
      <c r="G12" s="7" t="n">
        <v>45950</v>
      </c>
      <c r="H12" s="6">
        <f>IF(AND(F12&lt;&gt;"",G12&lt;&gt;""),G12-F12,"")</f>
        <v/>
      </c>
      <c r="I12" s="8" t="n">
        <v>5000</v>
      </c>
      <c r="J12" s="8" t="n">
        <v>2000</v>
      </c>
      <c r="K12" s="8">
        <f>IF(I12&lt;&gt;"",I12-J12,"")</f>
        <v/>
      </c>
      <c r="L12" s="7" t="n">
        <v>45971</v>
      </c>
      <c r="M12" s="6">
        <f>IF(I12="","",IF(K12&lt;=0,"Soldée",IF(G12&gt;TODAY(),"À venir","En retard")))</f>
        <v/>
      </c>
      <c r="N12" s="6">
        <f>IF(AND(K12&gt;0,TODAY()&gt;G12),TODAY()-G12,0)</f>
        <v/>
      </c>
      <c r="O12" s="6">
        <f>IF(M12&lt;&gt;"En retard","Pas en retard",IF(N12&lt;=30,"0-30",IF(N12&lt;=60,"31-60",IF(N12&lt;=90,"61-90","&gt;90"))))</f>
        <v/>
      </c>
      <c r="P12" s="6" t="inlineStr">
        <is>
          <t>Prélèvement</t>
        </is>
      </c>
      <c r="Q12" s="6" t="inlineStr">
        <is>
          <t>2 - Relance formelle</t>
        </is>
      </c>
      <c r="R12" s="6" t="inlineStr">
        <is>
          <t>Plan d’apurement à négocier</t>
        </is>
      </c>
    </row>
    <row r="13">
      <c r="A13" s="6" t="inlineStr">
        <is>
          <t>Client Delta</t>
        </is>
      </c>
      <c r="B13" s="6" t="inlineStr">
        <is>
          <t>CL004</t>
        </is>
      </c>
      <c r="C13" s="6" t="inlineStr">
        <is>
          <t>Contrat support annuel</t>
        </is>
      </c>
      <c r="D13" s="6" t="inlineStr">
        <is>
          <t>Facture</t>
        </is>
      </c>
      <c r="E13" s="6" t="inlineStr">
        <is>
          <t>F2026-004</t>
        </is>
      </c>
      <c r="F13" s="7" t="n">
        <v>45945</v>
      </c>
      <c r="G13" s="7" t="n">
        <v>45975</v>
      </c>
      <c r="H13" s="6">
        <f>IF(AND(F13&lt;&gt;"",G13&lt;&gt;""),G13-F13,"")</f>
        <v/>
      </c>
      <c r="I13" s="8" t="n">
        <v>3100</v>
      </c>
      <c r="J13" s="8" t="n">
        <v>1500</v>
      </c>
      <c r="K13" s="8">
        <f>IF(I13&lt;&gt;"",I13-J13,"")</f>
        <v/>
      </c>
      <c r="L13" s="7" t="n">
        <v>45981</v>
      </c>
      <c r="M13" s="6">
        <f>IF(I13="","",IF(K13&lt;=0,"Soldée",IF(G13&gt;TODAY(),"À venir","En retard")))</f>
        <v/>
      </c>
      <c r="N13" s="6">
        <f>IF(AND(K13&gt;0,TODAY()&gt;G13),TODAY()-G13,0)</f>
        <v/>
      </c>
      <c r="O13" s="6">
        <f>IF(M13&lt;&gt;"En retard","Pas en retard",IF(N13&lt;=30,"0-30",IF(N13&lt;=60,"31-60",IF(N13&lt;=90,"61-90","&gt;90"))))</f>
        <v/>
      </c>
      <c r="P13" s="6" t="inlineStr">
        <is>
          <t>Chèque</t>
        </is>
      </c>
      <c r="Q13" s="6" t="inlineStr">
        <is>
          <t>1 - Relance amiable</t>
        </is>
      </c>
      <c r="R13" s="6" t="inlineStr">
        <is>
          <t>Solde à encaisser avant fin de mois</t>
        </is>
      </c>
    </row>
    <row r="14">
      <c r="A14" s="6" t="inlineStr">
        <is>
          <t>Client Epsilon</t>
        </is>
      </c>
      <c r="B14" s="6" t="inlineStr">
        <is>
          <t>CL005</t>
        </is>
      </c>
      <c r="C14" s="6" t="inlineStr">
        <is>
          <t>Abonnement SaaS 2026</t>
        </is>
      </c>
      <c r="D14" s="6" t="inlineStr">
        <is>
          <t>Abonnement</t>
        </is>
      </c>
      <c r="E14" s="6" t="inlineStr">
        <is>
          <t>F2026-005</t>
        </is>
      </c>
      <c r="F14" s="7" t="n">
        <v>46023</v>
      </c>
      <c r="G14" s="7" t="n">
        <v>46388</v>
      </c>
      <c r="H14" s="6">
        <f>IF(AND(F14&lt;&gt;"",G14&lt;&gt;""),G14-F14,"")</f>
        <v/>
      </c>
      <c r="I14" s="8" t="n">
        <v>4800</v>
      </c>
      <c r="J14" s="8" t="n">
        <v>1200</v>
      </c>
      <c r="K14" s="8">
        <f>IF(I14&lt;&gt;"",I14-J14,"")</f>
        <v/>
      </c>
      <c r="L14" s="7" t="n">
        <v>46027</v>
      </c>
      <c r="M14" s="6">
        <f>IF(I14="","",IF(K14&lt;=0,"Soldée",IF(G14&gt;TODAY(),"À venir","En retard")))</f>
        <v/>
      </c>
      <c r="N14" s="6">
        <f>IF(AND(K14&gt;0,TODAY()&gt;G14),TODAY()-G14,0)</f>
        <v/>
      </c>
      <c r="O14" s="6">
        <f>IF(M14&lt;&gt;"En retard","Pas en retard",IF(N14&lt;=30,"0-30",IF(N14&lt;=60,"31-60",IF(N14&lt;=90,"61-90","&gt;90"))))</f>
        <v/>
      </c>
      <c r="P14" s="6" t="inlineStr">
        <is>
          <t>Prélèvement</t>
        </is>
      </c>
      <c r="Q14" s="6" t="inlineStr">
        <is>
          <t>0 - Aucune</t>
        </is>
      </c>
      <c r="R14" s="6" t="inlineStr">
        <is>
          <t>Facturation annuelle, paiement échelonné</t>
        </is>
      </c>
    </row>
    <row r="15">
      <c r="A15" s="6" t="inlineStr">
        <is>
          <t>Client Zeta</t>
        </is>
      </c>
      <c r="B15" s="6" t="inlineStr">
        <is>
          <t>CL006</t>
        </is>
      </c>
      <c r="C15" s="6" t="inlineStr">
        <is>
          <t>Mission conseil stratégique</t>
        </is>
      </c>
      <c r="D15" s="6" t="inlineStr">
        <is>
          <t>Acompte</t>
        </is>
      </c>
      <c r="E15" s="6" t="inlineStr">
        <is>
          <t>F2026-006</t>
        </is>
      </c>
      <c r="F15" s="7" t="n">
        <v>45870</v>
      </c>
      <c r="G15" s="7" t="n">
        <v>45901</v>
      </c>
      <c r="H15" s="6">
        <f>IF(AND(F15&lt;&gt;"",G15&lt;&gt;""),G15-F15,"")</f>
        <v/>
      </c>
      <c r="I15" s="8" t="n">
        <v>6000</v>
      </c>
      <c r="J15" s="8" t="n">
        <v>0</v>
      </c>
      <c r="K15" s="8">
        <f>IF(I15&lt;&gt;"",I15-J15,"")</f>
        <v/>
      </c>
      <c r="L15" s="7" t="n"/>
      <c r="M15" s="6">
        <f>IF(I15="","",IF(K15&lt;=0,"Soldée",IF(G15&gt;TODAY(),"À venir","En retard")))</f>
        <v/>
      </c>
      <c r="N15" s="6">
        <f>IF(AND(K15&gt;0,TODAY()&gt;G15),TODAY()-G15,0)</f>
        <v/>
      </c>
      <c r="O15" s="6">
        <f>IF(M15&lt;&gt;"En retard","Pas en retard",IF(N15&lt;=30,"0-30",IF(N15&lt;=60,"31-60",IF(N15&lt;=90,"61-90","&gt;90"))))</f>
        <v/>
      </c>
      <c r="P15" s="6" t="inlineStr">
        <is>
          <t>Virement</t>
        </is>
      </c>
      <c r="Q15" s="6" t="inlineStr">
        <is>
          <t>2 - Relance formelle</t>
        </is>
      </c>
      <c r="R15" s="6" t="inlineStr">
        <is>
          <t>Acompte en attente, cliente relancée</t>
        </is>
      </c>
    </row>
    <row r="16">
      <c r="A16" s="6" t="inlineStr">
        <is>
          <t>Client Eta</t>
        </is>
      </c>
      <c r="B16" s="6" t="inlineStr">
        <is>
          <t>CL007</t>
        </is>
      </c>
      <c r="C16" s="6" t="inlineStr">
        <is>
          <t>Étude de faisabilité</t>
        </is>
      </c>
      <c r="D16" s="6" t="inlineStr">
        <is>
          <t>Facture</t>
        </is>
      </c>
      <c r="E16" s="6" t="inlineStr">
        <is>
          <t>F2026-007</t>
        </is>
      </c>
      <c r="F16" s="7" t="n">
        <v>45966</v>
      </c>
      <c r="G16" s="7" t="n">
        <v>45996</v>
      </c>
      <c r="H16" s="6">
        <f>IF(AND(F16&lt;&gt;"",G16&lt;&gt;""),G16-F16,"")</f>
        <v/>
      </c>
      <c r="I16" s="8" t="n">
        <v>2200</v>
      </c>
      <c r="J16" s="8" t="n">
        <v>1000</v>
      </c>
      <c r="K16" s="8">
        <f>IF(I16&lt;&gt;"",I16-J16,"")</f>
        <v/>
      </c>
      <c r="L16" s="7" t="n">
        <v>46011</v>
      </c>
      <c r="M16" s="6">
        <f>IF(I16="","",IF(K16&lt;=0,"Soldée",IF(G16&gt;TODAY(),"À venir","En retard")))</f>
        <v/>
      </c>
      <c r="N16" s="6">
        <f>IF(AND(K16&gt;0,TODAY()&gt;G16),TODAY()-G16,0)</f>
        <v/>
      </c>
      <c r="O16" s="6">
        <f>IF(M16&lt;&gt;"En retard","Pas en retard",IF(N16&lt;=30,"0-30",IF(N16&lt;=60,"31-60",IF(N16&lt;=90,"61-90","&gt;90"))))</f>
        <v/>
      </c>
      <c r="P16" s="6" t="inlineStr">
        <is>
          <t>Carte bancaire</t>
        </is>
      </c>
      <c r="Q16" s="6" t="inlineStr">
        <is>
          <t>2 - Relance formelle</t>
        </is>
      </c>
      <c r="R16" s="6" t="inlineStr">
        <is>
          <t>Retard significatif, discussion en cours</t>
        </is>
      </c>
    </row>
    <row r="17">
      <c r="A17" s="6" t="inlineStr">
        <is>
          <t>Client Theta</t>
        </is>
      </c>
      <c r="B17" s="6" t="inlineStr">
        <is>
          <t>CL008</t>
        </is>
      </c>
      <c r="C17" s="6" t="inlineStr">
        <is>
          <t>Formation intra-entreprise</t>
        </is>
      </c>
      <c r="D17" s="6" t="inlineStr">
        <is>
          <t>Facture</t>
        </is>
      </c>
      <c r="E17" s="6" t="inlineStr">
        <is>
          <t>F2026-008</t>
        </is>
      </c>
      <c r="F17" s="7" t="n">
        <v>46063</v>
      </c>
      <c r="G17" s="7" t="n">
        <v>46093</v>
      </c>
      <c r="H17" s="6">
        <f>IF(AND(F17&lt;&gt;"",G17&lt;&gt;""),G17-F17,"")</f>
        <v/>
      </c>
      <c r="I17" s="8" t="n">
        <v>3500</v>
      </c>
      <c r="J17" s="8" t="n">
        <v>0</v>
      </c>
      <c r="K17" s="8">
        <f>IF(I17&lt;&gt;"",I17-J17,"")</f>
        <v/>
      </c>
      <c r="L17" s="7" t="n"/>
      <c r="M17" s="6">
        <f>IF(I17="","",IF(K17&lt;=0,"Soldée",IF(G17&gt;TODAY(),"À venir","En retard")))</f>
        <v/>
      </c>
      <c r="N17" s="6">
        <f>IF(AND(K17&gt;0,TODAY()&gt;G17),TODAY()-G17,0)</f>
        <v/>
      </c>
      <c r="O17" s="6">
        <f>IF(M17&lt;&gt;"En retard","Pas en retard",IF(N17&lt;=30,"0-30",IF(N17&lt;=60,"31-60",IF(N17&lt;=90,"61-90","&gt;90"))))</f>
        <v/>
      </c>
      <c r="P17" s="6" t="inlineStr">
        <is>
          <t>Virement</t>
        </is>
      </c>
      <c r="Q17" s="6" t="inlineStr">
        <is>
          <t>0 - Aucune</t>
        </is>
      </c>
      <c r="R17" s="6" t="inlineStr">
        <is>
          <t>Facture récente, relance à programmer</t>
        </is>
      </c>
    </row>
    <row r="18">
      <c r="A18" s="6" t="inlineStr">
        <is>
          <t>Client Iota</t>
        </is>
      </c>
      <c r="B18" s="6" t="inlineStr">
        <is>
          <t>CL009</t>
        </is>
      </c>
      <c r="C18" s="6" t="inlineStr">
        <is>
          <t>Contrat pluriannuel</t>
        </is>
      </c>
      <c r="D18" s="6" t="inlineStr">
        <is>
          <t>Facture</t>
        </is>
      </c>
      <c r="E18" s="6" t="inlineStr">
        <is>
          <t>F2026-009</t>
        </is>
      </c>
      <c r="F18" s="7" t="n">
        <v>45945</v>
      </c>
      <c r="G18" s="7" t="n">
        <v>45975</v>
      </c>
      <c r="H18" s="6">
        <f>IF(AND(F18&lt;&gt;"",G18&lt;&gt;""),G18-F18,"")</f>
        <v/>
      </c>
      <c r="I18" s="8" t="n">
        <v>15000</v>
      </c>
      <c r="J18" s="8" t="n">
        <v>15000</v>
      </c>
      <c r="K18" s="8">
        <f>IF(I18&lt;&gt;"",I18-J18,"")</f>
        <v/>
      </c>
      <c r="L18" s="7" t="n">
        <v>45971</v>
      </c>
      <c r="M18" s="6">
        <f>IF(I18="","",IF(K18&lt;=0,"Soldée",IF(G18&gt;TODAY(),"À venir","En retard")))</f>
        <v/>
      </c>
      <c r="N18" s="6">
        <f>IF(AND(K18&gt;0,TODAY()&gt;G18),TODAY()-G18,0)</f>
        <v/>
      </c>
      <c r="O18" s="6">
        <f>IF(M18&lt;&gt;"En retard","Pas en retard",IF(N18&lt;=30,"0-30",IF(N18&lt;=60,"31-60",IF(N18&lt;=90,"61-90","&gt;90"))))</f>
        <v/>
      </c>
      <c r="P18" s="6" t="inlineStr">
        <is>
          <t>Virement</t>
        </is>
      </c>
      <c r="Q18" s="6" t="inlineStr">
        <is>
          <t>1 - Relance amiable</t>
        </is>
      </c>
      <c r="R18" s="6" t="inlineStr">
        <is>
          <t>Facture soldée dans les délais</t>
        </is>
      </c>
    </row>
    <row r="19">
      <c r="A19" s="6" t="inlineStr">
        <is>
          <t>Client Kappa</t>
        </is>
      </c>
      <c r="B19" s="6" t="inlineStr">
        <is>
          <t>CL010</t>
        </is>
      </c>
      <c r="C19" s="6" t="inlineStr">
        <is>
          <t>Plan d'apurement dossier X</t>
        </is>
      </c>
      <c r="D19" s="6" t="inlineStr">
        <is>
          <t>Plan d'apurement</t>
        </is>
      </c>
      <c r="E19" s="6" t="inlineStr">
        <is>
          <t>PA-2026-001</t>
        </is>
      </c>
      <c r="F19" s="7" t="n">
        <v>46023</v>
      </c>
      <c r="G19" s="7" t="n">
        <v>46112</v>
      </c>
      <c r="H19" s="6">
        <f>IF(AND(F19&lt;&gt;"",G19&lt;&gt;""),G19-F19,"")</f>
        <v/>
      </c>
      <c r="I19" s="8" t="n">
        <v>3000</v>
      </c>
      <c r="J19" s="8" t="n">
        <v>500</v>
      </c>
      <c r="K19" s="8">
        <f>IF(I19&lt;&gt;"",I19-J19,"")</f>
        <v/>
      </c>
      <c r="L19" s="7" t="n">
        <v>46037</v>
      </c>
      <c r="M19" s="6">
        <f>IF(I19="","",IF(K19&lt;=0,"Soldée",IF(G19&gt;TODAY(),"À venir","En retard")))</f>
        <v/>
      </c>
      <c r="N19" s="6">
        <f>IF(AND(K19&gt;0,TODAY()&gt;G19),TODAY()-G19,0)</f>
        <v/>
      </c>
      <c r="O19" s="6">
        <f>IF(M19&lt;&gt;"En retard","Pas en retard",IF(N19&lt;=30,"0-30",IF(N19&lt;=60,"31-60",IF(N19&lt;=90,"61-90","&gt;90"))))</f>
        <v/>
      </c>
      <c r="P19" s="6" t="inlineStr">
        <is>
          <t>Virement</t>
        </is>
      </c>
      <c r="Q19" s="6" t="inlineStr">
        <is>
          <t>1 - Relance amiable</t>
        </is>
      </c>
      <c r="R19" s="6" t="inlineStr">
        <is>
          <t>Plan d'apurement sur 3 mois, première tranche payée</t>
        </is>
      </c>
    </row>
    <row r="20">
      <c r="A20" s="6" t="n"/>
      <c r="B20" s="6" t="n"/>
      <c r="C20" s="6" t="n"/>
      <c r="D20" s="6" t="n"/>
      <c r="E20" s="6" t="n"/>
      <c r="F20" s="7" t="n"/>
      <c r="G20" s="7" t="n"/>
      <c r="H20" s="6">
        <f>IF(AND(F20&lt;&gt;"",G20&lt;&gt;""),G20-F20,"")</f>
        <v/>
      </c>
      <c r="I20" s="8" t="n"/>
      <c r="J20" s="8" t="n"/>
      <c r="K20" s="8">
        <f>IF(I20&lt;&gt;"",I20-J20,"")</f>
        <v/>
      </c>
      <c r="L20" s="7" t="n"/>
      <c r="M20" s="6">
        <f>IF(I20="","",IF(K20&lt;=0,"Soldée",IF(G20&gt;TODAY(),"À venir","En retard")))</f>
        <v/>
      </c>
      <c r="N20" s="6">
        <f>IF(AND(K20&gt;0,TODAY()&gt;G20),TODAY()-G20,0)</f>
        <v/>
      </c>
      <c r="O20" s="6">
        <f>IF(M20&lt;&gt;"En retard","Pas en retard",IF(N20&lt;=30,"0-30",IF(N20&lt;=60,"31-60",IF(N20&lt;=90,"61-90","&gt;90"))))</f>
        <v/>
      </c>
      <c r="P20" s="6" t="n"/>
      <c r="Q20" s="6" t="n"/>
      <c r="R20" s="6" t="n"/>
    </row>
    <row r="21">
      <c r="A21" s="6" t="n"/>
      <c r="B21" s="6" t="n"/>
      <c r="C21" s="6" t="n"/>
      <c r="D21" s="6" t="n"/>
      <c r="E21" s="6" t="n"/>
      <c r="F21" s="7" t="n"/>
      <c r="G21" s="7" t="n"/>
      <c r="H21" s="6">
        <f>IF(AND(F21&lt;&gt;"",G21&lt;&gt;""),G21-F21,"")</f>
        <v/>
      </c>
      <c r="I21" s="8" t="n"/>
      <c r="J21" s="8" t="n"/>
      <c r="K21" s="8">
        <f>IF(I21&lt;&gt;"",I21-J21,"")</f>
        <v/>
      </c>
      <c r="L21" s="7" t="n"/>
      <c r="M21" s="6">
        <f>IF(I21="","",IF(K21&lt;=0,"Soldée",IF(G21&gt;TODAY(),"À venir","En retard")))</f>
        <v/>
      </c>
      <c r="N21" s="6">
        <f>IF(AND(K21&gt;0,TODAY()&gt;G21),TODAY()-G21,0)</f>
        <v/>
      </c>
      <c r="O21" s="6">
        <f>IF(M21&lt;&gt;"En retard","Pas en retard",IF(N21&lt;=30,"0-30",IF(N21&lt;=60,"31-60",IF(N21&lt;=90,"61-90","&gt;90"))))</f>
        <v/>
      </c>
      <c r="P21" s="6" t="n"/>
      <c r="Q21" s="6" t="n"/>
      <c r="R21" s="6" t="n"/>
    </row>
    <row r="22">
      <c r="A22" s="6" t="n"/>
      <c r="B22" s="6" t="n"/>
      <c r="C22" s="6" t="n"/>
      <c r="D22" s="6" t="n"/>
      <c r="E22" s="6" t="n"/>
      <c r="F22" s="7" t="n"/>
      <c r="G22" s="7" t="n"/>
      <c r="H22" s="6">
        <f>IF(AND(F22&lt;&gt;"",G22&lt;&gt;""),G22-F22,"")</f>
        <v/>
      </c>
      <c r="I22" s="8" t="n"/>
      <c r="J22" s="8" t="n"/>
      <c r="K22" s="8">
        <f>IF(I22&lt;&gt;"",I22-J22,"")</f>
        <v/>
      </c>
      <c r="L22" s="7" t="n"/>
      <c r="M22" s="6">
        <f>IF(I22="","",IF(K22&lt;=0,"Soldée",IF(G22&gt;TODAY(),"À venir","En retard")))</f>
        <v/>
      </c>
      <c r="N22" s="6">
        <f>IF(AND(K22&gt;0,TODAY()&gt;G22),TODAY()-G22,0)</f>
        <v/>
      </c>
      <c r="O22" s="6">
        <f>IF(M22&lt;&gt;"En retard","Pas en retard",IF(N22&lt;=30,"0-30",IF(N22&lt;=60,"31-60",IF(N22&lt;=90,"61-90","&gt;90"))))</f>
        <v/>
      </c>
      <c r="P22" s="6" t="n"/>
      <c r="Q22" s="6" t="n"/>
      <c r="R22" s="6" t="n"/>
    </row>
    <row r="23">
      <c r="A23" s="6" t="n"/>
      <c r="B23" s="6" t="n"/>
      <c r="C23" s="6" t="n"/>
      <c r="D23" s="6" t="n"/>
      <c r="E23" s="6" t="n"/>
      <c r="F23" s="7" t="n"/>
      <c r="G23" s="7" t="n"/>
      <c r="H23" s="6">
        <f>IF(AND(F23&lt;&gt;"",G23&lt;&gt;""),G23-F23,"")</f>
        <v/>
      </c>
      <c r="I23" s="8" t="n"/>
      <c r="J23" s="8" t="n"/>
      <c r="K23" s="8">
        <f>IF(I23&lt;&gt;"",I23-J23,"")</f>
        <v/>
      </c>
      <c r="L23" s="7" t="n"/>
      <c r="M23" s="6">
        <f>IF(I23="","",IF(K23&lt;=0,"Soldée",IF(G23&gt;TODAY(),"À venir","En retard")))</f>
        <v/>
      </c>
      <c r="N23" s="6">
        <f>IF(AND(K23&gt;0,TODAY()&gt;G23),TODAY()-G23,0)</f>
        <v/>
      </c>
      <c r="O23" s="6">
        <f>IF(M23&lt;&gt;"En retard","Pas en retard",IF(N23&lt;=30,"0-30",IF(N23&lt;=60,"31-60",IF(N23&lt;=90,"61-90","&gt;90"))))</f>
        <v/>
      </c>
      <c r="P23" s="6" t="n"/>
      <c r="Q23" s="6" t="n"/>
      <c r="R23" s="6" t="n"/>
    </row>
    <row r="24">
      <c r="A24" s="6" t="n"/>
      <c r="B24" s="6" t="n"/>
      <c r="C24" s="6" t="n"/>
      <c r="D24" s="6" t="n"/>
      <c r="E24" s="6" t="n"/>
      <c r="F24" s="7" t="n"/>
      <c r="G24" s="7" t="n"/>
      <c r="H24" s="6">
        <f>IF(AND(F24&lt;&gt;"",G24&lt;&gt;""),G24-F24,"")</f>
        <v/>
      </c>
      <c r="I24" s="8" t="n"/>
      <c r="J24" s="8" t="n"/>
      <c r="K24" s="8">
        <f>IF(I24&lt;&gt;"",I24-J24,"")</f>
        <v/>
      </c>
      <c r="L24" s="7" t="n"/>
      <c r="M24" s="6">
        <f>IF(I24="","",IF(K24&lt;=0,"Soldée",IF(G24&gt;TODAY(),"À venir","En retard")))</f>
        <v/>
      </c>
      <c r="N24" s="6">
        <f>IF(AND(K24&gt;0,TODAY()&gt;G24),TODAY()-G24,0)</f>
        <v/>
      </c>
      <c r="O24" s="6">
        <f>IF(M24&lt;&gt;"En retard","Pas en retard",IF(N24&lt;=30,"0-30",IF(N24&lt;=60,"31-60",IF(N24&lt;=90,"61-90","&gt;90"))))</f>
        <v/>
      </c>
      <c r="P24" s="6" t="n"/>
      <c r="Q24" s="6" t="n"/>
      <c r="R24" s="6" t="n"/>
    </row>
    <row r="25">
      <c r="A25" s="6" t="n"/>
      <c r="B25" s="6" t="n"/>
      <c r="C25" s="6" t="n"/>
      <c r="D25" s="6" t="n"/>
      <c r="E25" s="6" t="n"/>
      <c r="F25" s="7" t="n"/>
      <c r="G25" s="7" t="n"/>
      <c r="H25" s="6">
        <f>IF(AND(F25&lt;&gt;"",G25&lt;&gt;""),G25-F25,"")</f>
        <v/>
      </c>
      <c r="I25" s="8" t="n"/>
      <c r="J25" s="8" t="n"/>
      <c r="K25" s="8">
        <f>IF(I25&lt;&gt;"",I25-J25,"")</f>
        <v/>
      </c>
      <c r="L25" s="7" t="n"/>
      <c r="M25" s="6">
        <f>IF(I25="","",IF(K25&lt;=0,"Soldée",IF(G25&gt;TODAY(),"À venir","En retard")))</f>
        <v/>
      </c>
      <c r="N25" s="6">
        <f>IF(AND(K25&gt;0,TODAY()&gt;G25),TODAY()-G25,0)</f>
        <v/>
      </c>
      <c r="O25" s="6">
        <f>IF(M25&lt;&gt;"En retard","Pas en retard",IF(N25&lt;=30,"0-30",IF(N25&lt;=60,"31-60",IF(N25&lt;=90,"61-90","&gt;90"))))</f>
        <v/>
      </c>
      <c r="P25" s="6" t="n"/>
      <c r="Q25" s="6" t="n"/>
      <c r="R25" s="6" t="n"/>
    </row>
    <row r="26">
      <c r="A26" s="6" t="n"/>
      <c r="B26" s="6" t="n"/>
      <c r="C26" s="6" t="n"/>
      <c r="D26" s="6" t="n"/>
      <c r="E26" s="6" t="n"/>
      <c r="F26" s="7" t="n"/>
      <c r="G26" s="7" t="n"/>
      <c r="H26" s="6">
        <f>IF(AND(F26&lt;&gt;"",G26&lt;&gt;""),G26-F26,"")</f>
        <v/>
      </c>
      <c r="I26" s="8" t="n"/>
      <c r="J26" s="8" t="n"/>
      <c r="K26" s="8">
        <f>IF(I26&lt;&gt;"",I26-J26,"")</f>
        <v/>
      </c>
      <c r="L26" s="7" t="n"/>
      <c r="M26" s="6">
        <f>IF(I26="","",IF(K26&lt;=0,"Soldée",IF(G26&gt;TODAY(),"À venir","En retard")))</f>
        <v/>
      </c>
      <c r="N26" s="6">
        <f>IF(AND(K26&gt;0,TODAY()&gt;G26),TODAY()-G26,0)</f>
        <v/>
      </c>
      <c r="O26" s="6">
        <f>IF(M26&lt;&gt;"En retard","Pas en retard",IF(N26&lt;=30,"0-30",IF(N26&lt;=60,"31-60",IF(N26&lt;=90,"61-90","&gt;90"))))</f>
        <v/>
      </c>
      <c r="P26" s="6" t="n"/>
      <c r="Q26" s="6" t="n"/>
      <c r="R26" s="6" t="n"/>
    </row>
    <row r="27">
      <c r="A27" s="6" t="n"/>
      <c r="B27" s="6" t="n"/>
      <c r="C27" s="6" t="n"/>
      <c r="D27" s="6" t="n"/>
      <c r="E27" s="6" t="n"/>
      <c r="F27" s="7" t="n"/>
      <c r="G27" s="7" t="n"/>
      <c r="H27" s="6">
        <f>IF(AND(F27&lt;&gt;"",G27&lt;&gt;""),G27-F27,"")</f>
        <v/>
      </c>
      <c r="I27" s="8" t="n"/>
      <c r="J27" s="8" t="n"/>
      <c r="K27" s="8">
        <f>IF(I27&lt;&gt;"",I27-J27,"")</f>
        <v/>
      </c>
      <c r="L27" s="7" t="n"/>
      <c r="M27" s="6">
        <f>IF(I27="","",IF(K27&lt;=0,"Soldée",IF(G27&gt;TODAY(),"À venir","En retard")))</f>
        <v/>
      </c>
      <c r="N27" s="6">
        <f>IF(AND(K27&gt;0,TODAY()&gt;G27),TODAY()-G27,0)</f>
        <v/>
      </c>
      <c r="O27" s="6">
        <f>IF(M27&lt;&gt;"En retard","Pas en retard",IF(N27&lt;=30,"0-30",IF(N27&lt;=60,"31-60",IF(N27&lt;=90,"61-90","&gt;90"))))</f>
        <v/>
      </c>
      <c r="P27" s="6" t="n"/>
      <c r="Q27" s="6" t="n"/>
      <c r="R27" s="6" t="n"/>
    </row>
    <row r="28">
      <c r="A28" s="6" t="n"/>
      <c r="B28" s="6" t="n"/>
      <c r="C28" s="6" t="n"/>
      <c r="D28" s="6" t="n"/>
      <c r="E28" s="6" t="n"/>
      <c r="F28" s="7" t="n"/>
      <c r="G28" s="7" t="n"/>
      <c r="H28" s="6">
        <f>IF(AND(F28&lt;&gt;"",G28&lt;&gt;""),G28-F28,"")</f>
        <v/>
      </c>
      <c r="I28" s="8" t="n"/>
      <c r="J28" s="8" t="n"/>
      <c r="K28" s="8">
        <f>IF(I28&lt;&gt;"",I28-J28,"")</f>
        <v/>
      </c>
      <c r="L28" s="7" t="n"/>
      <c r="M28" s="6">
        <f>IF(I28="","",IF(K28&lt;=0,"Soldée",IF(G28&gt;TODAY(),"À venir","En retard")))</f>
        <v/>
      </c>
      <c r="N28" s="6">
        <f>IF(AND(K28&gt;0,TODAY()&gt;G28),TODAY()-G28,0)</f>
        <v/>
      </c>
      <c r="O28" s="6">
        <f>IF(M28&lt;&gt;"En retard","Pas en retard",IF(N28&lt;=30,"0-30",IF(N28&lt;=60,"31-60",IF(N28&lt;=90,"61-90","&gt;90"))))</f>
        <v/>
      </c>
      <c r="P28" s="6" t="n"/>
      <c r="Q28" s="6" t="n"/>
      <c r="R28" s="6" t="n"/>
    </row>
    <row r="29">
      <c r="A29" s="6" t="n"/>
      <c r="B29" s="6" t="n"/>
      <c r="C29" s="6" t="n"/>
      <c r="D29" s="6" t="n"/>
      <c r="E29" s="6" t="n"/>
      <c r="F29" s="7" t="n"/>
      <c r="G29" s="7" t="n"/>
      <c r="H29" s="6">
        <f>IF(AND(F29&lt;&gt;"",G29&lt;&gt;""),G29-F29,"")</f>
        <v/>
      </c>
      <c r="I29" s="8" t="n"/>
      <c r="J29" s="8" t="n"/>
      <c r="K29" s="8">
        <f>IF(I29&lt;&gt;"",I29-J29,"")</f>
        <v/>
      </c>
      <c r="L29" s="7" t="n"/>
      <c r="M29" s="6">
        <f>IF(I29="","",IF(K29&lt;=0,"Soldée",IF(G29&gt;TODAY(),"À venir","En retard")))</f>
        <v/>
      </c>
      <c r="N29" s="6">
        <f>IF(AND(K29&gt;0,TODAY()&gt;G29),TODAY()-G29,0)</f>
        <v/>
      </c>
      <c r="O29" s="6">
        <f>IF(M29&lt;&gt;"En retard","Pas en retard",IF(N29&lt;=30,"0-30",IF(N29&lt;=60,"31-60",IF(N29&lt;=90,"61-90","&gt;90"))))</f>
        <v/>
      </c>
      <c r="P29" s="6" t="n"/>
      <c r="Q29" s="6" t="n"/>
      <c r="R29" s="6" t="n"/>
    </row>
    <row r="30">
      <c r="A30" s="6" t="n"/>
      <c r="B30" s="6" t="n"/>
      <c r="C30" s="6" t="n"/>
      <c r="D30" s="6" t="n"/>
      <c r="E30" s="6" t="n"/>
      <c r="F30" s="7" t="n"/>
      <c r="G30" s="7" t="n"/>
      <c r="H30" s="6">
        <f>IF(AND(F30&lt;&gt;"",G30&lt;&gt;""),G30-F30,"")</f>
        <v/>
      </c>
      <c r="I30" s="8" t="n"/>
      <c r="J30" s="8" t="n"/>
      <c r="K30" s="8">
        <f>IF(I30&lt;&gt;"",I30-J30,"")</f>
        <v/>
      </c>
      <c r="L30" s="7" t="n"/>
      <c r="M30" s="6">
        <f>IF(I30="","",IF(K30&lt;=0,"Soldée",IF(G30&gt;TODAY(),"À venir","En retard")))</f>
        <v/>
      </c>
      <c r="N30" s="6">
        <f>IF(AND(K30&gt;0,TODAY()&gt;G30),TODAY()-G30,0)</f>
        <v/>
      </c>
      <c r="O30" s="6">
        <f>IF(M30&lt;&gt;"En retard","Pas en retard",IF(N30&lt;=30,"0-30",IF(N30&lt;=60,"31-60",IF(N30&lt;=90,"61-90","&gt;90"))))</f>
        <v/>
      </c>
      <c r="P30" s="6" t="n"/>
      <c r="Q30" s="6" t="n"/>
      <c r="R30" s="6" t="n"/>
    </row>
    <row r="31">
      <c r="A31" s="6" t="n"/>
      <c r="B31" s="6" t="n"/>
      <c r="C31" s="6" t="n"/>
      <c r="D31" s="6" t="n"/>
      <c r="E31" s="6" t="n"/>
      <c r="F31" s="7" t="n"/>
      <c r="G31" s="7" t="n"/>
      <c r="H31" s="6">
        <f>IF(AND(F31&lt;&gt;"",G31&lt;&gt;""),G31-F31,"")</f>
        <v/>
      </c>
      <c r="I31" s="8" t="n"/>
      <c r="J31" s="8" t="n"/>
      <c r="K31" s="8">
        <f>IF(I31&lt;&gt;"",I31-J31,"")</f>
        <v/>
      </c>
      <c r="L31" s="7" t="n"/>
      <c r="M31" s="6">
        <f>IF(I31="","",IF(K31&lt;=0,"Soldée",IF(G31&gt;TODAY(),"À venir","En retard")))</f>
        <v/>
      </c>
      <c r="N31" s="6">
        <f>IF(AND(K31&gt;0,TODAY()&gt;G31),TODAY()-G31,0)</f>
        <v/>
      </c>
      <c r="O31" s="6">
        <f>IF(M31&lt;&gt;"En retard","Pas en retard",IF(N31&lt;=30,"0-30",IF(N31&lt;=60,"31-60",IF(N31&lt;=90,"61-90","&gt;90"))))</f>
        <v/>
      </c>
      <c r="P31" s="6" t="n"/>
      <c r="Q31" s="6" t="n"/>
      <c r="R31" s="6" t="n"/>
    </row>
    <row r="32">
      <c r="A32" s="6" t="n"/>
      <c r="B32" s="6" t="n"/>
      <c r="C32" s="6" t="n"/>
      <c r="D32" s="6" t="n"/>
      <c r="E32" s="6" t="n"/>
      <c r="F32" s="7" t="n"/>
      <c r="G32" s="7" t="n"/>
      <c r="H32" s="6">
        <f>IF(AND(F32&lt;&gt;"",G32&lt;&gt;""),G32-F32,"")</f>
        <v/>
      </c>
      <c r="I32" s="8" t="n"/>
      <c r="J32" s="8" t="n"/>
      <c r="K32" s="8">
        <f>IF(I32&lt;&gt;"",I32-J32,"")</f>
        <v/>
      </c>
      <c r="L32" s="7" t="n"/>
      <c r="M32" s="6">
        <f>IF(I32="","",IF(K32&lt;=0,"Soldée",IF(G32&gt;TODAY(),"À venir","En retard")))</f>
        <v/>
      </c>
      <c r="N32" s="6">
        <f>IF(AND(K32&gt;0,TODAY()&gt;G32),TODAY()-G32,0)</f>
        <v/>
      </c>
      <c r="O32" s="6">
        <f>IF(M32&lt;&gt;"En retard","Pas en retard",IF(N32&lt;=30,"0-30",IF(N32&lt;=60,"31-60",IF(N32&lt;=90,"61-90","&gt;90"))))</f>
        <v/>
      </c>
      <c r="P32" s="6" t="n"/>
      <c r="Q32" s="6" t="n"/>
      <c r="R32" s="6" t="n"/>
    </row>
    <row r="33">
      <c r="A33" s="6" t="n"/>
      <c r="B33" s="6" t="n"/>
      <c r="C33" s="6" t="n"/>
      <c r="D33" s="6" t="n"/>
      <c r="E33" s="6" t="n"/>
      <c r="F33" s="7" t="n"/>
      <c r="G33" s="7" t="n"/>
      <c r="H33" s="6">
        <f>IF(AND(F33&lt;&gt;"",G33&lt;&gt;""),G33-F33,"")</f>
        <v/>
      </c>
      <c r="I33" s="8" t="n"/>
      <c r="J33" s="8" t="n"/>
      <c r="K33" s="8">
        <f>IF(I33&lt;&gt;"",I33-J33,"")</f>
        <v/>
      </c>
      <c r="L33" s="7" t="n"/>
      <c r="M33" s="6">
        <f>IF(I33="","",IF(K33&lt;=0,"Soldée",IF(G33&gt;TODAY(),"À venir","En retard")))</f>
        <v/>
      </c>
      <c r="N33" s="6">
        <f>IF(AND(K33&gt;0,TODAY()&gt;G33),TODAY()-G33,0)</f>
        <v/>
      </c>
      <c r="O33" s="6">
        <f>IF(M33&lt;&gt;"En retard","Pas en retard",IF(N33&lt;=30,"0-30",IF(N33&lt;=60,"31-60",IF(N33&lt;=90,"61-90","&gt;90"))))</f>
        <v/>
      </c>
      <c r="P33" s="6" t="n"/>
      <c r="Q33" s="6" t="n"/>
      <c r="R33" s="6" t="n"/>
    </row>
    <row r="34">
      <c r="A34" s="6" t="n"/>
      <c r="B34" s="6" t="n"/>
      <c r="C34" s="6" t="n"/>
      <c r="D34" s="6" t="n"/>
      <c r="E34" s="6" t="n"/>
      <c r="F34" s="7" t="n"/>
      <c r="G34" s="7" t="n"/>
      <c r="H34" s="6">
        <f>IF(AND(F34&lt;&gt;"",G34&lt;&gt;""),G34-F34,"")</f>
        <v/>
      </c>
      <c r="I34" s="8" t="n"/>
      <c r="J34" s="8" t="n"/>
      <c r="K34" s="8">
        <f>IF(I34&lt;&gt;"",I34-J34,"")</f>
        <v/>
      </c>
      <c r="L34" s="7" t="n"/>
      <c r="M34" s="6">
        <f>IF(I34="","",IF(K34&lt;=0,"Soldée",IF(G34&gt;TODAY(),"À venir","En retard")))</f>
        <v/>
      </c>
      <c r="N34" s="6">
        <f>IF(AND(K34&gt;0,TODAY()&gt;G34),TODAY()-G34,0)</f>
        <v/>
      </c>
      <c r="O34" s="6">
        <f>IF(M34&lt;&gt;"En retard","Pas en retard",IF(N34&lt;=30,"0-30",IF(N34&lt;=60,"31-60",IF(N34&lt;=90,"61-90","&gt;90"))))</f>
        <v/>
      </c>
      <c r="P34" s="6" t="n"/>
      <c r="Q34" s="6" t="n"/>
      <c r="R34" s="6" t="n"/>
    </row>
    <row r="35">
      <c r="A35" s="6" t="n"/>
      <c r="B35" s="6" t="n"/>
      <c r="C35" s="6" t="n"/>
      <c r="D35" s="6" t="n"/>
      <c r="E35" s="6" t="n"/>
      <c r="F35" s="7" t="n"/>
      <c r="G35" s="7" t="n"/>
      <c r="H35" s="6">
        <f>IF(AND(F35&lt;&gt;"",G35&lt;&gt;""),G35-F35,"")</f>
        <v/>
      </c>
      <c r="I35" s="8" t="n"/>
      <c r="J35" s="8" t="n"/>
      <c r="K35" s="8">
        <f>IF(I35&lt;&gt;"",I35-J35,"")</f>
        <v/>
      </c>
      <c r="L35" s="7" t="n"/>
      <c r="M35" s="6">
        <f>IF(I35="","",IF(K35&lt;=0,"Soldée",IF(G35&gt;TODAY(),"À venir","En retard")))</f>
        <v/>
      </c>
      <c r="N35" s="6">
        <f>IF(AND(K35&gt;0,TODAY()&gt;G35),TODAY()-G35,0)</f>
        <v/>
      </c>
      <c r="O35" s="6">
        <f>IF(M35&lt;&gt;"En retard","Pas en retard",IF(N35&lt;=30,"0-30",IF(N35&lt;=60,"31-60",IF(N35&lt;=90,"61-90","&gt;90"))))</f>
        <v/>
      </c>
      <c r="P35" s="6" t="n"/>
      <c r="Q35" s="6" t="n"/>
      <c r="R35" s="6" t="n"/>
    </row>
    <row r="36">
      <c r="A36" s="6" t="n"/>
      <c r="B36" s="6" t="n"/>
      <c r="C36" s="6" t="n"/>
      <c r="D36" s="6" t="n"/>
      <c r="E36" s="6" t="n"/>
      <c r="F36" s="7" t="n"/>
      <c r="G36" s="7" t="n"/>
      <c r="H36" s="6">
        <f>IF(AND(F36&lt;&gt;"",G36&lt;&gt;""),G36-F36,"")</f>
        <v/>
      </c>
      <c r="I36" s="8" t="n"/>
      <c r="J36" s="8" t="n"/>
      <c r="K36" s="8">
        <f>IF(I36&lt;&gt;"",I36-J36,"")</f>
        <v/>
      </c>
      <c r="L36" s="7" t="n"/>
      <c r="M36" s="6">
        <f>IF(I36="","",IF(K36&lt;=0,"Soldée",IF(G36&gt;TODAY(),"À venir","En retard")))</f>
        <v/>
      </c>
      <c r="N36" s="6">
        <f>IF(AND(K36&gt;0,TODAY()&gt;G36),TODAY()-G36,0)</f>
        <v/>
      </c>
      <c r="O36" s="6">
        <f>IF(M36&lt;&gt;"En retard","Pas en retard",IF(N36&lt;=30,"0-30",IF(N36&lt;=60,"31-60",IF(N36&lt;=90,"61-90","&gt;90"))))</f>
        <v/>
      </c>
      <c r="P36" s="6" t="n"/>
      <c r="Q36" s="6" t="n"/>
      <c r="R36" s="6" t="n"/>
    </row>
    <row r="37">
      <c r="A37" s="6" t="n"/>
      <c r="B37" s="6" t="n"/>
      <c r="C37" s="6" t="n"/>
      <c r="D37" s="6" t="n"/>
      <c r="E37" s="6" t="n"/>
      <c r="F37" s="7" t="n"/>
      <c r="G37" s="7" t="n"/>
      <c r="H37" s="6">
        <f>IF(AND(F37&lt;&gt;"",G37&lt;&gt;""),G37-F37,"")</f>
        <v/>
      </c>
      <c r="I37" s="8" t="n"/>
      <c r="J37" s="8" t="n"/>
      <c r="K37" s="8">
        <f>IF(I37&lt;&gt;"",I37-J37,"")</f>
        <v/>
      </c>
      <c r="L37" s="7" t="n"/>
      <c r="M37" s="6">
        <f>IF(I37="","",IF(K37&lt;=0,"Soldée",IF(G37&gt;TODAY(),"À venir","En retard")))</f>
        <v/>
      </c>
      <c r="N37" s="6">
        <f>IF(AND(K37&gt;0,TODAY()&gt;G37),TODAY()-G37,0)</f>
        <v/>
      </c>
      <c r="O37" s="6">
        <f>IF(M37&lt;&gt;"En retard","Pas en retard",IF(N37&lt;=30,"0-30",IF(N37&lt;=60,"31-60",IF(N37&lt;=90,"61-90","&gt;90"))))</f>
        <v/>
      </c>
      <c r="P37" s="6" t="n"/>
      <c r="Q37" s="6" t="n"/>
      <c r="R37" s="6" t="n"/>
    </row>
    <row r="38">
      <c r="A38" s="6" t="n"/>
      <c r="B38" s="6" t="n"/>
      <c r="C38" s="6" t="n"/>
      <c r="D38" s="6" t="n"/>
      <c r="E38" s="6" t="n"/>
      <c r="F38" s="7" t="n"/>
      <c r="G38" s="7" t="n"/>
      <c r="H38" s="6">
        <f>IF(AND(F38&lt;&gt;"",G38&lt;&gt;""),G38-F38,"")</f>
        <v/>
      </c>
      <c r="I38" s="8" t="n"/>
      <c r="J38" s="8" t="n"/>
      <c r="K38" s="8">
        <f>IF(I38&lt;&gt;"",I38-J38,"")</f>
        <v/>
      </c>
      <c r="L38" s="7" t="n"/>
      <c r="M38" s="6">
        <f>IF(I38="","",IF(K38&lt;=0,"Soldée",IF(G38&gt;TODAY(),"À venir","En retard")))</f>
        <v/>
      </c>
      <c r="N38" s="6">
        <f>IF(AND(K38&gt;0,TODAY()&gt;G38),TODAY()-G38,0)</f>
        <v/>
      </c>
      <c r="O38" s="6">
        <f>IF(M38&lt;&gt;"En retard","Pas en retard",IF(N38&lt;=30,"0-30",IF(N38&lt;=60,"31-60",IF(N38&lt;=90,"61-90","&gt;90"))))</f>
        <v/>
      </c>
      <c r="P38" s="6" t="n"/>
      <c r="Q38" s="6" t="n"/>
      <c r="R38" s="6" t="n"/>
    </row>
    <row r="39">
      <c r="A39" s="6" t="n"/>
      <c r="B39" s="6" t="n"/>
      <c r="C39" s="6" t="n"/>
      <c r="D39" s="6" t="n"/>
      <c r="E39" s="6" t="n"/>
      <c r="F39" s="7" t="n"/>
      <c r="G39" s="7" t="n"/>
      <c r="H39" s="6">
        <f>IF(AND(F39&lt;&gt;"",G39&lt;&gt;""),G39-F39,"")</f>
        <v/>
      </c>
      <c r="I39" s="8" t="n"/>
      <c r="J39" s="8" t="n"/>
      <c r="K39" s="8">
        <f>IF(I39&lt;&gt;"",I39-J39,"")</f>
        <v/>
      </c>
      <c r="L39" s="7" t="n"/>
      <c r="M39" s="6">
        <f>IF(I39="","",IF(K39&lt;=0,"Soldée",IF(G39&gt;TODAY(),"À venir","En retard")))</f>
        <v/>
      </c>
      <c r="N39" s="6">
        <f>IF(AND(K39&gt;0,TODAY()&gt;G39),TODAY()-G39,0)</f>
        <v/>
      </c>
      <c r="O39" s="6">
        <f>IF(M39&lt;&gt;"En retard","Pas en retard",IF(N39&lt;=30,"0-30",IF(N39&lt;=60,"31-60",IF(N39&lt;=90,"61-90","&gt;90"))))</f>
        <v/>
      </c>
      <c r="P39" s="6" t="n"/>
      <c r="Q39" s="6" t="n"/>
      <c r="R39" s="6" t="n"/>
    </row>
    <row r="40">
      <c r="A40" s="6" t="n"/>
      <c r="B40" s="6" t="n"/>
      <c r="C40" s="6" t="n"/>
      <c r="D40" s="6" t="n"/>
      <c r="E40" s="6" t="n"/>
      <c r="F40" s="7" t="n"/>
      <c r="G40" s="7" t="n"/>
      <c r="H40" s="6">
        <f>IF(AND(F40&lt;&gt;"",G40&lt;&gt;""),G40-F40,"")</f>
        <v/>
      </c>
      <c r="I40" s="8" t="n"/>
      <c r="J40" s="8" t="n"/>
      <c r="K40" s="8">
        <f>IF(I40&lt;&gt;"",I40-J40,"")</f>
        <v/>
      </c>
      <c r="L40" s="7" t="n"/>
      <c r="M40" s="6">
        <f>IF(I40="","",IF(K40&lt;=0,"Soldée",IF(G40&gt;TODAY(),"À venir","En retard")))</f>
        <v/>
      </c>
      <c r="N40" s="6">
        <f>IF(AND(K40&gt;0,TODAY()&gt;G40),TODAY()-G40,0)</f>
        <v/>
      </c>
      <c r="O40" s="6">
        <f>IF(M40&lt;&gt;"En retard","Pas en retard",IF(N40&lt;=30,"0-30",IF(N40&lt;=60,"31-60",IF(N40&lt;=90,"61-90","&gt;90"))))</f>
        <v/>
      </c>
      <c r="P40" s="6" t="n"/>
      <c r="Q40" s="6" t="n"/>
      <c r="R40" s="6" t="n"/>
    </row>
    <row r="41">
      <c r="A41" s="6" t="n"/>
      <c r="B41" s="6" t="n"/>
      <c r="C41" s="6" t="n"/>
      <c r="D41" s="6" t="n"/>
      <c r="E41" s="6" t="n"/>
      <c r="F41" s="7" t="n"/>
      <c r="G41" s="7" t="n"/>
      <c r="H41" s="6">
        <f>IF(AND(F41&lt;&gt;"",G41&lt;&gt;""),G41-F41,"")</f>
        <v/>
      </c>
      <c r="I41" s="8" t="n"/>
      <c r="J41" s="8" t="n"/>
      <c r="K41" s="8">
        <f>IF(I41&lt;&gt;"",I41-J41,"")</f>
        <v/>
      </c>
      <c r="L41" s="7" t="n"/>
      <c r="M41" s="6">
        <f>IF(I41="","",IF(K41&lt;=0,"Soldée",IF(G41&gt;TODAY(),"À venir","En retard")))</f>
        <v/>
      </c>
      <c r="N41" s="6">
        <f>IF(AND(K41&gt;0,TODAY()&gt;G41),TODAY()-G41,0)</f>
        <v/>
      </c>
      <c r="O41" s="6">
        <f>IF(M41&lt;&gt;"En retard","Pas en retard",IF(N41&lt;=30,"0-30",IF(N41&lt;=60,"31-60",IF(N41&lt;=90,"61-90","&gt;90"))))</f>
        <v/>
      </c>
      <c r="P41" s="6" t="n"/>
      <c r="Q41" s="6" t="n"/>
      <c r="R41" s="6" t="n"/>
    </row>
    <row r="42">
      <c r="A42" s="6" t="n"/>
      <c r="B42" s="6" t="n"/>
      <c r="C42" s="6" t="n"/>
      <c r="D42" s="6" t="n"/>
      <c r="E42" s="6" t="n"/>
      <c r="F42" s="7" t="n"/>
      <c r="G42" s="7" t="n"/>
      <c r="H42" s="6">
        <f>IF(AND(F42&lt;&gt;"",G42&lt;&gt;""),G42-F42,"")</f>
        <v/>
      </c>
      <c r="I42" s="8" t="n"/>
      <c r="J42" s="8" t="n"/>
      <c r="K42" s="8">
        <f>IF(I42&lt;&gt;"",I42-J42,"")</f>
        <v/>
      </c>
      <c r="L42" s="7" t="n"/>
      <c r="M42" s="6">
        <f>IF(I42="","",IF(K42&lt;=0,"Soldée",IF(G42&gt;TODAY(),"À venir","En retard")))</f>
        <v/>
      </c>
      <c r="N42" s="6">
        <f>IF(AND(K42&gt;0,TODAY()&gt;G42),TODAY()-G42,0)</f>
        <v/>
      </c>
      <c r="O42" s="6">
        <f>IF(M42&lt;&gt;"En retard","Pas en retard",IF(N42&lt;=30,"0-30",IF(N42&lt;=60,"31-60",IF(N42&lt;=90,"61-90","&gt;90"))))</f>
        <v/>
      </c>
      <c r="P42" s="6" t="n"/>
      <c r="Q42" s="6" t="n"/>
      <c r="R42" s="6" t="n"/>
    </row>
    <row r="43">
      <c r="A43" s="6" t="n"/>
      <c r="B43" s="6" t="n"/>
      <c r="C43" s="6" t="n"/>
      <c r="D43" s="6" t="n"/>
      <c r="E43" s="6" t="n"/>
      <c r="F43" s="7" t="n"/>
      <c r="G43" s="7" t="n"/>
      <c r="H43" s="6">
        <f>IF(AND(F43&lt;&gt;"",G43&lt;&gt;""),G43-F43,"")</f>
        <v/>
      </c>
      <c r="I43" s="8" t="n"/>
      <c r="J43" s="8" t="n"/>
      <c r="K43" s="8">
        <f>IF(I43&lt;&gt;"",I43-J43,"")</f>
        <v/>
      </c>
      <c r="L43" s="7" t="n"/>
      <c r="M43" s="6">
        <f>IF(I43="","",IF(K43&lt;=0,"Soldée",IF(G43&gt;TODAY(),"À venir","En retard")))</f>
        <v/>
      </c>
      <c r="N43" s="6">
        <f>IF(AND(K43&gt;0,TODAY()&gt;G43),TODAY()-G43,0)</f>
        <v/>
      </c>
      <c r="O43" s="6">
        <f>IF(M43&lt;&gt;"En retard","Pas en retard",IF(N43&lt;=30,"0-30",IF(N43&lt;=60,"31-60",IF(N43&lt;=90,"61-90","&gt;90"))))</f>
        <v/>
      </c>
      <c r="P43" s="6" t="n"/>
      <c r="Q43" s="6" t="n"/>
      <c r="R43" s="6" t="n"/>
    </row>
    <row r="44">
      <c r="A44" s="6" t="n"/>
      <c r="B44" s="6" t="n"/>
      <c r="C44" s="6" t="n"/>
      <c r="D44" s="6" t="n"/>
      <c r="E44" s="6" t="n"/>
      <c r="F44" s="7" t="n"/>
      <c r="G44" s="7" t="n"/>
      <c r="H44" s="6">
        <f>IF(AND(F44&lt;&gt;"",G44&lt;&gt;""),G44-F44,"")</f>
        <v/>
      </c>
      <c r="I44" s="8" t="n"/>
      <c r="J44" s="8" t="n"/>
      <c r="K44" s="8">
        <f>IF(I44&lt;&gt;"",I44-J44,"")</f>
        <v/>
      </c>
      <c r="L44" s="7" t="n"/>
      <c r="M44" s="6">
        <f>IF(I44="","",IF(K44&lt;=0,"Soldée",IF(G44&gt;TODAY(),"À venir","En retard")))</f>
        <v/>
      </c>
      <c r="N44" s="6">
        <f>IF(AND(K44&gt;0,TODAY()&gt;G44),TODAY()-G44,0)</f>
        <v/>
      </c>
      <c r="O44" s="6">
        <f>IF(M44&lt;&gt;"En retard","Pas en retard",IF(N44&lt;=30,"0-30",IF(N44&lt;=60,"31-60",IF(N44&lt;=90,"61-90","&gt;90"))))</f>
        <v/>
      </c>
      <c r="P44" s="6" t="n"/>
      <c r="Q44" s="6" t="n"/>
      <c r="R44" s="6" t="n"/>
    </row>
    <row r="45">
      <c r="A45" s="6" t="n"/>
      <c r="B45" s="6" t="n"/>
      <c r="C45" s="6" t="n"/>
      <c r="D45" s="6" t="n"/>
      <c r="E45" s="6" t="n"/>
      <c r="F45" s="7" t="n"/>
      <c r="G45" s="7" t="n"/>
      <c r="H45" s="6">
        <f>IF(AND(F45&lt;&gt;"",G45&lt;&gt;""),G45-F45,"")</f>
        <v/>
      </c>
      <c r="I45" s="8" t="n"/>
      <c r="J45" s="8" t="n"/>
      <c r="K45" s="8">
        <f>IF(I45&lt;&gt;"",I45-J45,"")</f>
        <v/>
      </c>
      <c r="L45" s="7" t="n"/>
      <c r="M45" s="6">
        <f>IF(I45="","",IF(K45&lt;=0,"Soldée",IF(G45&gt;TODAY(),"À venir","En retard")))</f>
        <v/>
      </c>
      <c r="N45" s="6">
        <f>IF(AND(K45&gt;0,TODAY()&gt;G45),TODAY()-G45,0)</f>
        <v/>
      </c>
      <c r="O45" s="6">
        <f>IF(M45&lt;&gt;"En retard","Pas en retard",IF(N45&lt;=30,"0-30",IF(N45&lt;=60,"31-60",IF(N45&lt;=90,"61-90","&gt;90"))))</f>
        <v/>
      </c>
      <c r="P45" s="6" t="n"/>
      <c r="Q45" s="6" t="n"/>
      <c r="R45" s="6" t="n"/>
    </row>
    <row r="46">
      <c r="A46" s="6" t="n"/>
      <c r="B46" s="6" t="n"/>
      <c r="C46" s="6" t="n"/>
      <c r="D46" s="6" t="n"/>
      <c r="E46" s="6" t="n"/>
      <c r="F46" s="7" t="n"/>
      <c r="G46" s="7" t="n"/>
      <c r="H46" s="6">
        <f>IF(AND(F46&lt;&gt;"",G46&lt;&gt;""),G46-F46,"")</f>
        <v/>
      </c>
      <c r="I46" s="8" t="n"/>
      <c r="J46" s="8" t="n"/>
      <c r="K46" s="8">
        <f>IF(I46&lt;&gt;"",I46-J46,"")</f>
        <v/>
      </c>
      <c r="L46" s="7" t="n"/>
      <c r="M46" s="6">
        <f>IF(I46="","",IF(K46&lt;=0,"Soldée",IF(G46&gt;TODAY(),"À venir","En retard")))</f>
        <v/>
      </c>
      <c r="N46" s="6">
        <f>IF(AND(K46&gt;0,TODAY()&gt;G46),TODAY()-G46,0)</f>
        <v/>
      </c>
      <c r="O46" s="6">
        <f>IF(M46&lt;&gt;"En retard","Pas en retard",IF(N46&lt;=30,"0-30",IF(N46&lt;=60,"31-60",IF(N46&lt;=90,"61-90","&gt;90"))))</f>
        <v/>
      </c>
      <c r="P46" s="6" t="n"/>
      <c r="Q46" s="6" t="n"/>
      <c r="R46" s="6" t="n"/>
    </row>
    <row r="47">
      <c r="A47" s="6" t="n"/>
      <c r="B47" s="6" t="n"/>
      <c r="C47" s="6" t="n"/>
      <c r="D47" s="6" t="n"/>
      <c r="E47" s="6" t="n"/>
      <c r="F47" s="7" t="n"/>
      <c r="G47" s="7" t="n"/>
      <c r="H47" s="6">
        <f>IF(AND(F47&lt;&gt;"",G47&lt;&gt;""),G47-F47,"")</f>
        <v/>
      </c>
      <c r="I47" s="8" t="n"/>
      <c r="J47" s="8" t="n"/>
      <c r="K47" s="8">
        <f>IF(I47&lt;&gt;"",I47-J47,"")</f>
        <v/>
      </c>
      <c r="L47" s="7" t="n"/>
      <c r="M47" s="6">
        <f>IF(I47="","",IF(K47&lt;=0,"Soldée",IF(G47&gt;TODAY(),"À venir","En retard")))</f>
        <v/>
      </c>
      <c r="N47" s="6">
        <f>IF(AND(K47&gt;0,TODAY()&gt;G47),TODAY()-G47,0)</f>
        <v/>
      </c>
      <c r="O47" s="6">
        <f>IF(M47&lt;&gt;"En retard","Pas en retard",IF(N47&lt;=30,"0-30",IF(N47&lt;=60,"31-60",IF(N47&lt;=90,"61-90","&gt;90"))))</f>
        <v/>
      </c>
      <c r="P47" s="6" t="n"/>
      <c r="Q47" s="6" t="n"/>
      <c r="R47" s="6" t="n"/>
    </row>
    <row r="48">
      <c r="A48" s="6" t="n"/>
      <c r="B48" s="6" t="n"/>
      <c r="C48" s="6" t="n"/>
      <c r="D48" s="6" t="n"/>
      <c r="E48" s="6" t="n"/>
      <c r="F48" s="7" t="n"/>
      <c r="G48" s="7" t="n"/>
      <c r="H48" s="6">
        <f>IF(AND(F48&lt;&gt;"",G48&lt;&gt;""),G48-F48,"")</f>
        <v/>
      </c>
      <c r="I48" s="8" t="n"/>
      <c r="J48" s="8" t="n"/>
      <c r="K48" s="8">
        <f>IF(I48&lt;&gt;"",I48-J48,"")</f>
        <v/>
      </c>
      <c r="L48" s="7" t="n"/>
      <c r="M48" s="6">
        <f>IF(I48="","",IF(K48&lt;=0,"Soldée",IF(G48&gt;TODAY(),"À venir","En retard")))</f>
        <v/>
      </c>
      <c r="N48" s="6">
        <f>IF(AND(K48&gt;0,TODAY()&gt;G48),TODAY()-G48,0)</f>
        <v/>
      </c>
      <c r="O48" s="6">
        <f>IF(M48&lt;&gt;"En retard","Pas en retard",IF(N48&lt;=30,"0-30",IF(N48&lt;=60,"31-60",IF(N48&lt;=90,"61-90","&gt;90"))))</f>
        <v/>
      </c>
      <c r="P48" s="6" t="n"/>
      <c r="Q48" s="6" t="n"/>
      <c r="R48" s="6" t="n"/>
    </row>
    <row r="49">
      <c r="A49" s="6" t="n"/>
      <c r="B49" s="6" t="n"/>
      <c r="C49" s="6" t="n"/>
      <c r="D49" s="6" t="n"/>
      <c r="E49" s="6" t="n"/>
      <c r="F49" s="7" t="n"/>
      <c r="G49" s="7" t="n"/>
      <c r="H49" s="6">
        <f>IF(AND(F49&lt;&gt;"",G49&lt;&gt;""),G49-F49,"")</f>
        <v/>
      </c>
      <c r="I49" s="8" t="n"/>
      <c r="J49" s="8" t="n"/>
      <c r="K49" s="8">
        <f>IF(I49&lt;&gt;"",I49-J49,"")</f>
        <v/>
      </c>
      <c r="L49" s="7" t="n"/>
      <c r="M49" s="6">
        <f>IF(I49="","",IF(K49&lt;=0,"Soldée",IF(G49&gt;TODAY(),"À venir","En retard")))</f>
        <v/>
      </c>
      <c r="N49" s="6">
        <f>IF(AND(K49&gt;0,TODAY()&gt;G49),TODAY()-G49,0)</f>
        <v/>
      </c>
      <c r="O49" s="6">
        <f>IF(M49&lt;&gt;"En retard","Pas en retard",IF(N49&lt;=30,"0-30",IF(N49&lt;=60,"31-60",IF(N49&lt;=90,"61-90","&gt;90"))))</f>
        <v/>
      </c>
      <c r="P49" s="6" t="n"/>
      <c r="Q49" s="6" t="n"/>
      <c r="R49" s="6" t="n"/>
    </row>
    <row r="50">
      <c r="A50" s="6" t="n"/>
      <c r="B50" s="6" t="n"/>
      <c r="C50" s="6" t="n"/>
      <c r="D50" s="6" t="n"/>
      <c r="E50" s="6" t="n"/>
      <c r="F50" s="7" t="n"/>
      <c r="G50" s="7" t="n"/>
      <c r="H50" s="6">
        <f>IF(AND(F50&lt;&gt;"",G50&lt;&gt;""),G50-F50,"")</f>
        <v/>
      </c>
      <c r="I50" s="8" t="n"/>
      <c r="J50" s="8" t="n"/>
      <c r="K50" s="8">
        <f>IF(I50&lt;&gt;"",I50-J50,"")</f>
        <v/>
      </c>
      <c r="L50" s="7" t="n"/>
      <c r="M50" s="6">
        <f>IF(I50="","",IF(K50&lt;=0,"Soldée",IF(G50&gt;TODAY(),"À venir","En retard")))</f>
        <v/>
      </c>
      <c r="N50" s="6">
        <f>IF(AND(K50&gt;0,TODAY()&gt;G50),TODAY()-G50,0)</f>
        <v/>
      </c>
      <c r="O50" s="6">
        <f>IF(M50&lt;&gt;"En retard","Pas en retard",IF(N50&lt;=30,"0-30",IF(N50&lt;=60,"31-60",IF(N50&lt;=90,"61-90","&gt;90"))))</f>
        <v/>
      </c>
      <c r="P50" s="6" t="n"/>
      <c r="Q50" s="6" t="n"/>
      <c r="R50" s="6" t="n"/>
    </row>
    <row r="51">
      <c r="A51" s="6" t="n"/>
      <c r="B51" s="6" t="n"/>
      <c r="C51" s="6" t="n"/>
      <c r="D51" s="6" t="n"/>
      <c r="E51" s="6" t="n"/>
      <c r="F51" s="7" t="n"/>
      <c r="G51" s="7" t="n"/>
      <c r="H51" s="6">
        <f>IF(AND(F51&lt;&gt;"",G51&lt;&gt;""),G51-F51,"")</f>
        <v/>
      </c>
      <c r="I51" s="8" t="n"/>
      <c r="J51" s="8" t="n"/>
      <c r="K51" s="8">
        <f>IF(I51&lt;&gt;"",I51-J51,"")</f>
        <v/>
      </c>
      <c r="L51" s="7" t="n"/>
      <c r="M51" s="6">
        <f>IF(I51="","",IF(K51&lt;=0,"Soldée",IF(G51&gt;TODAY(),"À venir","En retard")))</f>
        <v/>
      </c>
      <c r="N51" s="6">
        <f>IF(AND(K51&gt;0,TODAY()&gt;G51),TODAY()-G51,0)</f>
        <v/>
      </c>
      <c r="O51" s="6">
        <f>IF(M51&lt;&gt;"En retard","Pas en retard",IF(N51&lt;=30,"0-30",IF(N51&lt;=60,"31-60",IF(N51&lt;=90,"61-90","&gt;90"))))</f>
        <v/>
      </c>
      <c r="P51" s="6" t="n"/>
      <c r="Q51" s="6" t="n"/>
      <c r="R51" s="6" t="n"/>
    </row>
    <row r="52">
      <c r="A52" s="6" t="n"/>
      <c r="B52" s="6" t="n"/>
      <c r="C52" s="6" t="n"/>
      <c r="D52" s="6" t="n"/>
      <c r="E52" s="6" t="n"/>
      <c r="F52" s="7" t="n"/>
      <c r="G52" s="7" t="n"/>
      <c r="H52" s="6">
        <f>IF(AND(F52&lt;&gt;"",G52&lt;&gt;""),G52-F52,"")</f>
        <v/>
      </c>
      <c r="I52" s="8" t="n"/>
      <c r="J52" s="8" t="n"/>
      <c r="K52" s="8">
        <f>IF(I52&lt;&gt;"",I52-J52,"")</f>
        <v/>
      </c>
      <c r="L52" s="7" t="n"/>
      <c r="M52" s="6">
        <f>IF(I52="","",IF(K52&lt;=0,"Soldée",IF(G52&gt;TODAY(),"À venir","En retard")))</f>
        <v/>
      </c>
      <c r="N52" s="6">
        <f>IF(AND(K52&gt;0,TODAY()&gt;G52),TODAY()-G52,0)</f>
        <v/>
      </c>
      <c r="O52" s="6">
        <f>IF(M52&lt;&gt;"En retard","Pas en retard",IF(N52&lt;=30,"0-30",IF(N52&lt;=60,"31-60",IF(N52&lt;=90,"61-90","&gt;90"))))</f>
        <v/>
      </c>
      <c r="P52" s="6" t="n"/>
      <c r="Q52" s="6" t="n"/>
      <c r="R52" s="6" t="n"/>
    </row>
    <row r="53">
      <c r="A53" s="6" t="n"/>
      <c r="B53" s="6" t="n"/>
      <c r="C53" s="6" t="n"/>
      <c r="D53" s="6" t="n"/>
      <c r="E53" s="6" t="n"/>
      <c r="F53" s="7" t="n"/>
      <c r="G53" s="7" t="n"/>
      <c r="H53" s="6">
        <f>IF(AND(F53&lt;&gt;"",G53&lt;&gt;""),G53-F53,"")</f>
        <v/>
      </c>
      <c r="I53" s="8" t="n"/>
      <c r="J53" s="8" t="n"/>
      <c r="K53" s="8">
        <f>IF(I53&lt;&gt;"",I53-J53,"")</f>
        <v/>
      </c>
      <c r="L53" s="7" t="n"/>
      <c r="M53" s="6">
        <f>IF(I53="","",IF(K53&lt;=0,"Soldée",IF(G53&gt;TODAY(),"À venir","En retard")))</f>
        <v/>
      </c>
      <c r="N53" s="6">
        <f>IF(AND(K53&gt;0,TODAY()&gt;G53),TODAY()-G53,0)</f>
        <v/>
      </c>
      <c r="O53" s="6">
        <f>IF(M53&lt;&gt;"En retard","Pas en retard",IF(N53&lt;=30,"0-30",IF(N53&lt;=60,"31-60",IF(N53&lt;=90,"61-90","&gt;90"))))</f>
        <v/>
      </c>
      <c r="P53" s="6" t="n"/>
      <c r="Q53" s="6" t="n"/>
      <c r="R53" s="6" t="n"/>
    </row>
    <row r="54">
      <c r="A54" s="6" t="n"/>
      <c r="B54" s="6" t="n"/>
      <c r="C54" s="6" t="n"/>
      <c r="D54" s="6" t="n"/>
      <c r="E54" s="6" t="n"/>
      <c r="F54" s="7" t="n"/>
      <c r="G54" s="7" t="n"/>
      <c r="H54" s="6">
        <f>IF(AND(F54&lt;&gt;"",G54&lt;&gt;""),G54-F54,"")</f>
        <v/>
      </c>
      <c r="I54" s="8" t="n"/>
      <c r="J54" s="8" t="n"/>
      <c r="K54" s="8">
        <f>IF(I54&lt;&gt;"",I54-J54,"")</f>
        <v/>
      </c>
      <c r="L54" s="7" t="n"/>
      <c r="M54" s="6">
        <f>IF(I54="","",IF(K54&lt;=0,"Soldée",IF(G54&gt;TODAY(),"À venir","En retard")))</f>
        <v/>
      </c>
      <c r="N54" s="6">
        <f>IF(AND(K54&gt;0,TODAY()&gt;G54),TODAY()-G54,0)</f>
        <v/>
      </c>
      <c r="O54" s="6">
        <f>IF(M54&lt;&gt;"En retard","Pas en retard",IF(N54&lt;=30,"0-30",IF(N54&lt;=60,"31-60",IF(N54&lt;=90,"61-90","&gt;90"))))</f>
        <v/>
      </c>
      <c r="P54" s="6" t="n"/>
      <c r="Q54" s="6" t="n"/>
      <c r="R54" s="6" t="n"/>
    </row>
    <row r="55">
      <c r="A55" s="6" t="n"/>
      <c r="B55" s="6" t="n"/>
      <c r="C55" s="6" t="n"/>
      <c r="D55" s="6" t="n"/>
      <c r="E55" s="6" t="n"/>
      <c r="F55" s="7" t="n"/>
      <c r="G55" s="7" t="n"/>
      <c r="H55" s="6">
        <f>IF(AND(F55&lt;&gt;"",G55&lt;&gt;""),G55-F55,"")</f>
        <v/>
      </c>
      <c r="I55" s="8" t="n"/>
      <c r="J55" s="8" t="n"/>
      <c r="K55" s="8">
        <f>IF(I55&lt;&gt;"",I55-J55,"")</f>
        <v/>
      </c>
      <c r="L55" s="7" t="n"/>
      <c r="M55" s="6">
        <f>IF(I55="","",IF(K55&lt;=0,"Soldée",IF(G55&gt;TODAY(),"À venir","En retard")))</f>
        <v/>
      </c>
      <c r="N55" s="6">
        <f>IF(AND(K55&gt;0,TODAY()&gt;G55),TODAY()-G55,0)</f>
        <v/>
      </c>
      <c r="O55" s="6">
        <f>IF(M55&lt;&gt;"En retard","Pas en retard",IF(N55&lt;=30,"0-30",IF(N55&lt;=60,"31-60",IF(N55&lt;=90,"61-90","&gt;90"))))</f>
        <v/>
      </c>
      <c r="P55" s="6" t="n"/>
      <c r="Q55" s="6" t="n"/>
      <c r="R55" s="6" t="n"/>
    </row>
    <row r="56">
      <c r="A56" s="6" t="n"/>
      <c r="B56" s="6" t="n"/>
      <c r="C56" s="6" t="n"/>
      <c r="D56" s="6" t="n"/>
      <c r="E56" s="6" t="n"/>
      <c r="F56" s="7" t="n"/>
      <c r="G56" s="7" t="n"/>
      <c r="H56" s="6">
        <f>IF(AND(F56&lt;&gt;"",G56&lt;&gt;""),G56-F56,"")</f>
        <v/>
      </c>
      <c r="I56" s="8" t="n"/>
      <c r="J56" s="8" t="n"/>
      <c r="K56" s="8">
        <f>IF(I56&lt;&gt;"",I56-J56,"")</f>
        <v/>
      </c>
      <c r="L56" s="7" t="n"/>
      <c r="M56" s="6">
        <f>IF(I56="","",IF(K56&lt;=0,"Soldée",IF(G56&gt;TODAY(),"À venir","En retard")))</f>
        <v/>
      </c>
      <c r="N56" s="6">
        <f>IF(AND(K56&gt;0,TODAY()&gt;G56),TODAY()-G56,0)</f>
        <v/>
      </c>
      <c r="O56" s="6">
        <f>IF(M56&lt;&gt;"En retard","Pas en retard",IF(N56&lt;=30,"0-30",IF(N56&lt;=60,"31-60",IF(N56&lt;=90,"61-90","&gt;90"))))</f>
        <v/>
      </c>
      <c r="P56" s="6" t="n"/>
      <c r="Q56" s="6" t="n"/>
      <c r="R56" s="6" t="n"/>
    </row>
    <row r="57">
      <c r="A57" s="6" t="n"/>
      <c r="B57" s="6" t="n"/>
      <c r="C57" s="6" t="n"/>
      <c r="D57" s="6" t="n"/>
      <c r="E57" s="6" t="n"/>
      <c r="F57" s="7" t="n"/>
      <c r="G57" s="7" t="n"/>
      <c r="H57" s="6">
        <f>IF(AND(F57&lt;&gt;"",G57&lt;&gt;""),G57-F57,"")</f>
        <v/>
      </c>
      <c r="I57" s="8" t="n"/>
      <c r="J57" s="8" t="n"/>
      <c r="K57" s="8">
        <f>IF(I57&lt;&gt;"",I57-J57,"")</f>
        <v/>
      </c>
      <c r="L57" s="7" t="n"/>
      <c r="M57" s="6">
        <f>IF(I57="","",IF(K57&lt;=0,"Soldée",IF(G57&gt;TODAY(),"À venir","En retard")))</f>
        <v/>
      </c>
      <c r="N57" s="6">
        <f>IF(AND(K57&gt;0,TODAY()&gt;G57),TODAY()-G57,0)</f>
        <v/>
      </c>
      <c r="O57" s="6">
        <f>IF(M57&lt;&gt;"En retard","Pas en retard",IF(N57&lt;=30,"0-30",IF(N57&lt;=60,"31-60",IF(N57&lt;=90,"61-90","&gt;90"))))</f>
        <v/>
      </c>
      <c r="P57" s="6" t="n"/>
      <c r="Q57" s="6" t="n"/>
      <c r="R57" s="6" t="n"/>
    </row>
    <row r="58">
      <c r="A58" s="6" t="n"/>
      <c r="B58" s="6" t="n"/>
      <c r="C58" s="6" t="n"/>
      <c r="D58" s="6" t="n"/>
      <c r="E58" s="6" t="n"/>
      <c r="F58" s="7" t="n"/>
      <c r="G58" s="7" t="n"/>
      <c r="H58" s="6">
        <f>IF(AND(F58&lt;&gt;"",G58&lt;&gt;""),G58-F58,"")</f>
        <v/>
      </c>
      <c r="I58" s="8" t="n"/>
      <c r="J58" s="8" t="n"/>
      <c r="K58" s="8">
        <f>IF(I58&lt;&gt;"",I58-J58,"")</f>
        <v/>
      </c>
      <c r="L58" s="7" t="n"/>
      <c r="M58" s="6">
        <f>IF(I58="","",IF(K58&lt;=0,"Soldée",IF(G58&gt;TODAY(),"À venir","En retard")))</f>
        <v/>
      </c>
      <c r="N58" s="6">
        <f>IF(AND(K58&gt;0,TODAY()&gt;G58),TODAY()-G58,0)</f>
        <v/>
      </c>
      <c r="O58" s="6">
        <f>IF(M58&lt;&gt;"En retard","Pas en retard",IF(N58&lt;=30,"0-30",IF(N58&lt;=60,"31-60",IF(N58&lt;=90,"61-90","&gt;90"))))</f>
        <v/>
      </c>
      <c r="P58" s="6" t="n"/>
      <c r="Q58" s="6" t="n"/>
      <c r="R58" s="6" t="n"/>
    </row>
    <row r="59">
      <c r="A59" s="6" t="n"/>
      <c r="B59" s="6" t="n"/>
      <c r="C59" s="6" t="n"/>
      <c r="D59" s="6" t="n"/>
      <c r="E59" s="6" t="n"/>
      <c r="F59" s="7" t="n"/>
      <c r="G59" s="7" t="n"/>
      <c r="H59" s="6">
        <f>IF(AND(F59&lt;&gt;"",G59&lt;&gt;""),G59-F59,"")</f>
        <v/>
      </c>
      <c r="I59" s="8" t="n"/>
      <c r="J59" s="8" t="n"/>
      <c r="K59" s="8">
        <f>IF(I59&lt;&gt;"",I59-J59,"")</f>
        <v/>
      </c>
      <c r="L59" s="7" t="n"/>
      <c r="M59" s="6">
        <f>IF(I59="","",IF(K59&lt;=0,"Soldée",IF(G59&gt;TODAY(),"À venir","En retard")))</f>
        <v/>
      </c>
      <c r="N59" s="6">
        <f>IF(AND(K59&gt;0,TODAY()&gt;G59),TODAY()-G59,0)</f>
        <v/>
      </c>
      <c r="O59" s="6">
        <f>IF(M59&lt;&gt;"En retard","Pas en retard",IF(N59&lt;=30,"0-30",IF(N59&lt;=60,"31-60",IF(N59&lt;=90,"61-90","&gt;90"))))</f>
        <v/>
      </c>
      <c r="P59" s="6" t="n"/>
      <c r="Q59" s="6" t="n"/>
      <c r="R59" s="6" t="n"/>
    </row>
    <row r="60">
      <c r="A60" s="6" t="n"/>
      <c r="B60" s="6" t="n"/>
      <c r="C60" s="6" t="n"/>
      <c r="D60" s="6" t="n"/>
      <c r="E60" s="6" t="n"/>
      <c r="F60" s="7" t="n"/>
      <c r="G60" s="7" t="n"/>
      <c r="H60" s="6">
        <f>IF(AND(F60&lt;&gt;"",G60&lt;&gt;""),G60-F60,"")</f>
        <v/>
      </c>
      <c r="I60" s="8" t="n"/>
      <c r="J60" s="8" t="n"/>
      <c r="K60" s="8">
        <f>IF(I60&lt;&gt;"",I60-J60,"")</f>
        <v/>
      </c>
      <c r="L60" s="7" t="n"/>
      <c r="M60" s="6">
        <f>IF(I60="","",IF(K60&lt;=0,"Soldée",IF(G60&gt;TODAY(),"À venir","En retard")))</f>
        <v/>
      </c>
      <c r="N60" s="6">
        <f>IF(AND(K60&gt;0,TODAY()&gt;G60),TODAY()-G60,0)</f>
        <v/>
      </c>
      <c r="O60" s="6">
        <f>IF(M60&lt;&gt;"En retard","Pas en retard",IF(N60&lt;=30,"0-30",IF(N60&lt;=60,"31-60",IF(N60&lt;=90,"61-90","&gt;90"))))</f>
        <v/>
      </c>
      <c r="P60" s="6" t="n"/>
      <c r="Q60" s="6" t="n"/>
      <c r="R60" s="6" t="n"/>
    </row>
    <row r="61">
      <c r="A61" s="6" t="n"/>
      <c r="B61" s="6" t="n"/>
      <c r="C61" s="6" t="n"/>
      <c r="D61" s="6" t="n"/>
      <c r="E61" s="6" t="n"/>
      <c r="F61" s="7" t="n"/>
      <c r="G61" s="7" t="n"/>
      <c r="H61" s="6">
        <f>IF(AND(F61&lt;&gt;"",G61&lt;&gt;""),G61-F61,"")</f>
        <v/>
      </c>
      <c r="I61" s="8" t="n"/>
      <c r="J61" s="8" t="n"/>
      <c r="K61" s="8">
        <f>IF(I61&lt;&gt;"",I61-J61,"")</f>
        <v/>
      </c>
      <c r="L61" s="7" t="n"/>
      <c r="M61" s="6">
        <f>IF(I61="","",IF(K61&lt;=0,"Soldée",IF(G61&gt;TODAY(),"À venir","En retard")))</f>
        <v/>
      </c>
      <c r="N61" s="6">
        <f>IF(AND(K61&gt;0,TODAY()&gt;G61),TODAY()-G61,0)</f>
        <v/>
      </c>
      <c r="O61" s="6">
        <f>IF(M61&lt;&gt;"En retard","Pas en retard",IF(N61&lt;=30,"0-30",IF(N61&lt;=60,"31-60",IF(N61&lt;=90,"61-90","&gt;90"))))</f>
        <v/>
      </c>
      <c r="P61" s="6" t="n"/>
      <c r="Q61" s="6" t="n"/>
      <c r="R61" s="6" t="n"/>
    </row>
    <row r="62">
      <c r="A62" s="6" t="n"/>
      <c r="B62" s="6" t="n"/>
      <c r="C62" s="6" t="n"/>
      <c r="D62" s="6" t="n"/>
      <c r="E62" s="6" t="n"/>
      <c r="F62" s="7" t="n"/>
      <c r="G62" s="7" t="n"/>
      <c r="H62" s="6">
        <f>IF(AND(F62&lt;&gt;"",G62&lt;&gt;""),G62-F62,"")</f>
        <v/>
      </c>
      <c r="I62" s="8" t="n"/>
      <c r="J62" s="8" t="n"/>
      <c r="K62" s="8">
        <f>IF(I62&lt;&gt;"",I62-J62,"")</f>
        <v/>
      </c>
      <c r="L62" s="7" t="n"/>
      <c r="M62" s="6">
        <f>IF(I62="","",IF(K62&lt;=0,"Soldée",IF(G62&gt;TODAY(),"À venir","En retard")))</f>
        <v/>
      </c>
      <c r="N62" s="6">
        <f>IF(AND(K62&gt;0,TODAY()&gt;G62),TODAY()-G62,0)</f>
        <v/>
      </c>
      <c r="O62" s="6">
        <f>IF(M62&lt;&gt;"En retard","Pas en retard",IF(N62&lt;=30,"0-30",IF(N62&lt;=60,"31-60",IF(N62&lt;=90,"61-90","&gt;90"))))</f>
        <v/>
      </c>
      <c r="P62" s="6" t="n"/>
      <c r="Q62" s="6" t="n"/>
      <c r="R62" s="6" t="n"/>
    </row>
    <row r="63">
      <c r="A63" s="6" t="n"/>
      <c r="B63" s="6" t="n"/>
      <c r="C63" s="6" t="n"/>
      <c r="D63" s="6" t="n"/>
      <c r="E63" s="6" t="n"/>
      <c r="F63" s="7" t="n"/>
      <c r="G63" s="7" t="n"/>
      <c r="H63" s="6">
        <f>IF(AND(F63&lt;&gt;"",G63&lt;&gt;""),G63-F63,"")</f>
        <v/>
      </c>
      <c r="I63" s="8" t="n"/>
      <c r="J63" s="8" t="n"/>
      <c r="K63" s="8">
        <f>IF(I63&lt;&gt;"",I63-J63,"")</f>
        <v/>
      </c>
      <c r="L63" s="7" t="n"/>
      <c r="M63" s="6">
        <f>IF(I63="","",IF(K63&lt;=0,"Soldée",IF(G63&gt;TODAY(),"À venir","En retard")))</f>
        <v/>
      </c>
      <c r="N63" s="6">
        <f>IF(AND(K63&gt;0,TODAY()&gt;G63),TODAY()-G63,0)</f>
        <v/>
      </c>
      <c r="O63" s="6">
        <f>IF(M63&lt;&gt;"En retard","Pas en retard",IF(N63&lt;=30,"0-30",IF(N63&lt;=60,"31-60",IF(N63&lt;=90,"61-90","&gt;90"))))</f>
        <v/>
      </c>
      <c r="P63" s="6" t="n"/>
      <c r="Q63" s="6" t="n"/>
      <c r="R63" s="6" t="n"/>
    </row>
    <row r="64">
      <c r="A64" s="6" t="n"/>
      <c r="B64" s="6" t="n"/>
      <c r="C64" s="6" t="n"/>
      <c r="D64" s="6" t="n"/>
      <c r="E64" s="6" t="n"/>
      <c r="F64" s="7" t="n"/>
      <c r="G64" s="7" t="n"/>
      <c r="H64" s="6">
        <f>IF(AND(F64&lt;&gt;"",G64&lt;&gt;""),G64-F64,"")</f>
        <v/>
      </c>
      <c r="I64" s="8" t="n"/>
      <c r="J64" s="8" t="n"/>
      <c r="K64" s="8">
        <f>IF(I64&lt;&gt;"",I64-J64,"")</f>
        <v/>
      </c>
      <c r="L64" s="7" t="n"/>
      <c r="M64" s="6">
        <f>IF(I64="","",IF(K64&lt;=0,"Soldée",IF(G64&gt;TODAY(),"À venir","En retard")))</f>
        <v/>
      </c>
      <c r="N64" s="6">
        <f>IF(AND(K64&gt;0,TODAY()&gt;G64),TODAY()-G64,0)</f>
        <v/>
      </c>
      <c r="O64" s="6">
        <f>IF(M64&lt;&gt;"En retard","Pas en retard",IF(N64&lt;=30,"0-30",IF(N64&lt;=60,"31-60",IF(N64&lt;=90,"61-90","&gt;90"))))</f>
        <v/>
      </c>
      <c r="P64" s="6" t="n"/>
      <c r="Q64" s="6" t="n"/>
      <c r="R64" s="6" t="n"/>
    </row>
    <row r="65">
      <c r="A65" s="6" t="n"/>
      <c r="B65" s="6" t="n"/>
      <c r="C65" s="6" t="n"/>
      <c r="D65" s="6" t="n"/>
      <c r="E65" s="6" t="n"/>
      <c r="F65" s="7" t="n"/>
      <c r="G65" s="7" t="n"/>
      <c r="H65" s="6">
        <f>IF(AND(F65&lt;&gt;"",G65&lt;&gt;""),G65-F65,"")</f>
        <v/>
      </c>
      <c r="I65" s="8" t="n"/>
      <c r="J65" s="8" t="n"/>
      <c r="K65" s="8">
        <f>IF(I65&lt;&gt;"",I65-J65,"")</f>
        <v/>
      </c>
      <c r="L65" s="7" t="n"/>
      <c r="M65" s="6">
        <f>IF(I65="","",IF(K65&lt;=0,"Soldée",IF(G65&gt;TODAY(),"À venir","En retard")))</f>
        <v/>
      </c>
      <c r="N65" s="6">
        <f>IF(AND(K65&gt;0,TODAY()&gt;G65),TODAY()-G65,0)</f>
        <v/>
      </c>
      <c r="O65" s="6">
        <f>IF(M65&lt;&gt;"En retard","Pas en retard",IF(N65&lt;=30,"0-30",IF(N65&lt;=60,"31-60",IF(N65&lt;=90,"61-90","&gt;90"))))</f>
        <v/>
      </c>
      <c r="P65" s="6" t="n"/>
      <c r="Q65" s="6" t="n"/>
      <c r="R65" s="6" t="n"/>
    </row>
    <row r="66">
      <c r="A66" s="6" t="n"/>
      <c r="B66" s="6" t="n"/>
      <c r="C66" s="6" t="n"/>
      <c r="D66" s="6" t="n"/>
      <c r="E66" s="6" t="n"/>
      <c r="F66" s="7" t="n"/>
      <c r="G66" s="7" t="n"/>
      <c r="H66" s="6">
        <f>IF(AND(F66&lt;&gt;"",G66&lt;&gt;""),G66-F66,"")</f>
        <v/>
      </c>
      <c r="I66" s="8" t="n"/>
      <c r="J66" s="8" t="n"/>
      <c r="K66" s="8">
        <f>IF(I66&lt;&gt;"",I66-J66,"")</f>
        <v/>
      </c>
      <c r="L66" s="7" t="n"/>
      <c r="M66" s="6">
        <f>IF(I66="","",IF(K66&lt;=0,"Soldée",IF(G66&gt;TODAY(),"À venir","En retard")))</f>
        <v/>
      </c>
      <c r="N66" s="6">
        <f>IF(AND(K66&gt;0,TODAY()&gt;G66),TODAY()-G66,0)</f>
        <v/>
      </c>
      <c r="O66" s="6">
        <f>IF(M66&lt;&gt;"En retard","Pas en retard",IF(N66&lt;=30,"0-30",IF(N66&lt;=60,"31-60",IF(N66&lt;=90,"61-90","&gt;90"))))</f>
        <v/>
      </c>
      <c r="P66" s="6" t="n"/>
      <c r="Q66" s="6" t="n"/>
      <c r="R66" s="6" t="n"/>
    </row>
    <row r="67">
      <c r="A67" s="6" t="n"/>
      <c r="B67" s="6" t="n"/>
      <c r="C67" s="6" t="n"/>
      <c r="D67" s="6" t="n"/>
      <c r="E67" s="6" t="n"/>
      <c r="F67" s="7" t="n"/>
      <c r="G67" s="7" t="n"/>
      <c r="H67" s="6">
        <f>IF(AND(F67&lt;&gt;"",G67&lt;&gt;""),G67-F67,"")</f>
        <v/>
      </c>
      <c r="I67" s="8" t="n"/>
      <c r="J67" s="8" t="n"/>
      <c r="K67" s="8">
        <f>IF(I67&lt;&gt;"",I67-J67,"")</f>
        <v/>
      </c>
      <c r="L67" s="7" t="n"/>
      <c r="M67" s="6">
        <f>IF(I67="","",IF(K67&lt;=0,"Soldée",IF(G67&gt;TODAY(),"À venir","En retard")))</f>
        <v/>
      </c>
      <c r="N67" s="6">
        <f>IF(AND(K67&gt;0,TODAY()&gt;G67),TODAY()-G67,0)</f>
        <v/>
      </c>
      <c r="O67" s="6">
        <f>IF(M67&lt;&gt;"En retard","Pas en retard",IF(N67&lt;=30,"0-30",IF(N67&lt;=60,"31-60",IF(N67&lt;=90,"61-90","&gt;90"))))</f>
        <v/>
      </c>
      <c r="P67" s="6" t="n"/>
      <c r="Q67" s="6" t="n"/>
      <c r="R67" s="6" t="n"/>
    </row>
    <row r="68">
      <c r="A68" s="6" t="n"/>
      <c r="B68" s="6" t="n"/>
      <c r="C68" s="6" t="n"/>
      <c r="D68" s="6" t="n"/>
      <c r="E68" s="6" t="n"/>
      <c r="F68" s="7" t="n"/>
      <c r="G68" s="7" t="n"/>
      <c r="H68" s="6">
        <f>IF(AND(F68&lt;&gt;"",G68&lt;&gt;""),G68-F68,"")</f>
        <v/>
      </c>
      <c r="I68" s="8" t="n"/>
      <c r="J68" s="8" t="n"/>
      <c r="K68" s="8">
        <f>IF(I68&lt;&gt;"",I68-J68,"")</f>
        <v/>
      </c>
      <c r="L68" s="7" t="n"/>
      <c r="M68" s="6">
        <f>IF(I68="","",IF(K68&lt;=0,"Soldée",IF(G68&gt;TODAY(),"À venir","En retard")))</f>
        <v/>
      </c>
      <c r="N68" s="6">
        <f>IF(AND(K68&gt;0,TODAY()&gt;G68),TODAY()-G68,0)</f>
        <v/>
      </c>
      <c r="O68" s="6">
        <f>IF(M68&lt;&gt;"En retard","Pas en retard",IF(N68&lt;=30,"0-30",IF(N68&lt;=60,"31-60",IF(N68&lt;=90,"61-90","&gt;90"))))</f>
        <v/>
      </c>
      <c r="P68" s="6" t="n"/>
      <c r="Q68" s="6" t="n"/>
      <c r="R68" s="6" t="n"/>
    </row>
    <row r="69">
      <c r="A69" s="6" t="n"/>
      <c r="B69" s="6" t="n"/>
      <c r="C69" s="6" t="n"/>
      <c r="D69" s="6" t="n"/>
      <c r="E69" s="6" t="n"/>
      <c r="F69" s="7" t="n"/>
      <c r="G69" s="7" t="n"/>
      <c r="H69" s="6">
        <f>IF(AND(F69&lt;&gt;"",G69&lt;&gt;""),G69-F69,"")</f>
        <v/>
      </c>
      <c r="I69" s="8" t="n"/>
      <c r="J69" s="8" t="n"/>
      <c r="K69" s="8">
        <f>IF(I69&lt;&gt;"",I69-J69,"")</f>
        <v/>
      </c>
      <c r="L69" s="7" t="n"/>
      <c r="M69" s="6">
        <f>IF(I69="","",IF(K69&lt;=0,"Soldée",IF(G69&gt;TODAY(),"À venir","En retard")))</f>
        <v/>
      </c>
      <c r="N69" s="6">
        <f>IF(AND(K69&gt;0,TODAY()&gt;G69),TODAY()-G69,0)</f>
        <v/>
      </c>
      <c r="O69" s="6">
        <f>IF(M69&lt;&gt;"En retard","Pas en retard",IF(N69&lt;=30,"0-30",IF(N69&lt;=60,"31-60",IF(N69&lt;=90,"61-90","&gt;90"))))</f>
        <v/>
      </c>
      <c r="P69" s="6" t="n"/>
      <c r="Q69" s="6" t="n"/>
      <c r="R69" s="6" t="n"/>
    </row>
    <row r="70">
      <c r="A70" s="6" t="n"/>
      <c r="B70" s="6" t="n"/>
      <c r="C70" s="6" t="n"/>
      <c r="D70" s="6" t="n"/>
      <c r="E70" s="6" t="n"/>
      <c r="F70" s="7" t="n"/>
      <c r="G70" s="7" t="n"/>
      <c r="H70" s="6">
        <f>IF(AND(F70&lt;&gt;"",G70&lt;&gt;""),G70-F70,"")</f>
        <v/>
      </c>
      <c r="I70" s="8" t="n"/>
      <c r="J70" s="8" t="n"/>
      <c r="K70" s="8">
        <f>IF(I70&lt;&gt;"",I70-J70,"")</f>
        <v/>
      </c>
      <c r="L70" s="7" t="n"/>
      <c r="M70" s="6">
        <f>IF(I70="","",IF(K70&lt;=0,"Soldée",IF(G70&gt;TODAY(),"À venir","En retard")))</f>
        <v/>
      </c>
      <c r="N70" s="6">
        <f>IF(AND(K70&gt;0,TODAY()&gt;G70),TODAY()-G70,0)</f>
        <v/>
      </c>
      <c r="O70" s="6">
        <f>IF(M70&lt;&gt;"En retard","Pas en retard",IF(N70&lt;=30,"0-30",IF(N70&lt;=60,"31-60",IF(N70&lt;=90,"61-90","&gt;90"))))</f>
        <v/>
      </c>
      <c r="P70" s="6" t="n"/>
      <c r="Q70" s="6" t="n"/>
      <c r="R70" s="6" t="n"/>
    </row>
    <row r="71">
      <c r="A71" s="6" t="n"/>
      <c r="B71" s="6" t="n"/>
      <c r="C71" s="6" t="n"/>
      <c r="D71" s="6" t="n"/>
      <c r="E71" s="6" t="n"/>
      <c r="F71" s="7" t="n"/>
      <c r="G71" s="7" t="n"/>
      <c r="H71" s="6">
        <f>IF(AND(F71&lt;&gt;"",G71&lt;&gt;""),G71-F71,"")</f>
        <v/>
      </c>
      <c r="I71" s="8" t="n"/>
      <c r="J71" s="8" t="n"/>
      <c r="K71" s="8">
        <f>IF(I71&lt;&gt;"",I71-J71,"")</f>
        <v/>
      </c>
      <c r="L71" s="7" t="n"/>
      <c r="M71" s="6">
        <f>IF(I71="","",IF(K71&lt;=0,"Soldée",IF(G71&gt;TODAY(),"À venir","En retard")))</f>
        <v/>
      </c>
      <c r="N71" s="6">
        <f>IF(AND(K71&gt;0,TODAY()&gt;G71),TODAY()-G71,0)</f>
        <v/>
      </c>
      <c r="O71" s="6">
        <f>IF(M71&lt;&gt;"En retard","Pas en retard",IF(N71&lt;=30,"0-30",IF(N71&lt;=60,"31-60",IF(N71&lt;=90,"61-90","&gt;90"))))</f>
        <v/>
      </c>
      <c r="P71" s="6" t="n"/>
      <c r="Q71" s="6" t="n"/>
      <c r="R71" s="6" t="n"/>
    </row>
    <row r="72">
      <c r="A72" s="6" t="n"/>
      <c r="B72" s="6" t="n"/>
      <c r="C72" s="6" t="n"/>
      <c r="D72" s="6" t="n"/>
      <c r="E72" s="6" t="n"/>
      <c r="F72" s="7" t="n"/>
      <c r="G72" s="7" t="n"/>
      <c r="H72" s="6">
        <f>IF(AND(F72&lt;&gt;"",G72&lt;&gt;""),G72-F72,"")</f>
        <v/>
      </c>
      <c r="I72" s="8" t="n"/>
      <c r="J72" s="8" t="n"/>
      <c r="K72" s="8">
        <f>IF(I72&lt;&gt;"",I72-J72,"")</f>
        <v/>
      </c>
      <c r="L72" s="7" t="n"/>
      <c r="M72" s="6">
        <f>IF(I72="","",IF(K72&lt;=0,"Soldée",IF(G72&gt;TODAY(),"À venir","En retard")))</f>
        <v/>
      </c>
      <c r="N72" s="6">
        <f>IF(AND(K72&gt;0,TODAY()&gt;G72),TODAY()-G72,0)</f>
        <v/>
      </c>
      <c r="O72" s="6">
        <f>IF(M72&lt;&gt;"En retard","Pas en retard",IF(N72&lt;=30,"0-30",IF(N72&lt;=60,"31-60",IF(N72&lt;=90,"61-90","&gt;90"))))</f>
        <v/>
      </c>
      <c r="P72" s="6" t="n"/>
      <c r="Q72" s="6" t="n"/>
      <c r="R72" s="6" t="n"/>
    </row>
    <row r="73">
      <c r="A73" s="6" t="n"/>
      <c r="B73" s="6" t="n"/>
      <c r="C73" s="6" t="n"/>
      <c r="D73" s="6" t="n"/>
      <c r="E73" s="6" t="n"/>
      <c r="F73" s="7" t="n"/>
      <c r="G73" s="7" t="n"/>
      <c r="H73" s="6">
        <f>IF(AND(F73&lt;&gt;"",G73&lt;&gt;""),G73-F73,"")</f>
        <v/>
      </c>
      <c r="I73" s="8" t="n"/>
      <c r="J73" s="8" t="n"/>
      <c r="K73" s="8">
        <f>IF(I73&lt;&gt;"",I73-J73,"")</f>
        <v/>
      </c>
      <c r="L73" s="7" t="n"/>
      <c r="M73" s="6">
        <f>IF(I73="","",IF(K73&lt;=0,"Soldée",IF(G73&gt;TODAY(),"À venir","En retard")))</f>
        <v/>
      </c>
      <c r="N73" s="6">
        <f>IF(AND(K73&gt;0,TODAY()&gt;G73),TODAY()-G73,0)</f>
        <v/>
      </c>
      <c r="O73" s="6">
        <f>IF(M73&lt;&gt;"En retard","Pas en retard",IF(N73&lt;=30,"0-30",IF(N73&lt;=60,"31-60",IF(N73&lt;=90,"61-90","&gt;90"))))</f>
        <v/>
      </c>
      <c r="P73" s="6" t="n"/>
      <c r="Q73" s="6" t="n"/>
      <c r="R73" s="6" t="n"/>
    </row>
    <row r="74">
      <c r="A74" s="6" t="n"/>
      <c r="B74" s="6" t="n"/>
      <c r="C74" s="6" t="n"/>
      <c r="D74" s="6" t="n"/>
      <c r="E74" s="6" t="n"/>
      <c r="F74" s="7" t="n"/>
      <c r="G74" s="7" t="n"/>
      <c r="H74" s="6">
        <f>IF(AND(F74&lt;&gt;"",G74&lt;&gt;""),G74-F74,"")</f>
        <v/>
      </c>
      <c r="I74" s="8" t="n"/>
      <c r="J74" s="8" t="n"/>
      <c r="K74" s="8">
        <f>IF(I74&lt;&gt;"",I74-J74,"")</f>
        <v/>
      </c>
      <c r="L74" s="7" t="n"/>
      <c r="M74" s="6">
        <f>IF(I74="","",IF(K74&lt;=0,"Soldée",IF(G74&gt;TODAY(),"À venir","En retard")))</f>
        <v/>
      </c>
      <c r="N74" s="6">
        <f>IF(AND(K74&gt;0,TODAY()&gt;G74),TODAY()-G74,0)</f>
        <v/>
      </c>
      <c r="O74" s="6">
        <f>IF(M74&lt;&gt;"En retard","Pas en retard",IF(N74&lt;=30,"0-30",IF(N74&lt;=60,"31-60",IF(N74&lt;=90,"61-90","&gt;90"))))</f>
        <v/>
      </c>
      <c r="P74" s="6" t="n"/>
      <c r="Q74" s="6" t="n"/>
      <c r="R74" s="6" t="n"/>
    </row>
    <row r="75">
      <c r="A75" s="6" t="n"/>
      <c r="B75" s="6" t="n"/>
      <c r="C75" s="6" t="n"/>
      <c r="D75" s="6" t="n"/>
      <c r="E75" s="6" t="n"/>
      <c r="F75" s="7" t="n"/>
      <c r="G75" s="7" t="n"/>
      <c r="H75" s="6">
        <f>IF(AND(F75&lt;&gt;"",G75&lt;&gt;""),G75-F75,"")</f>
        <v/>
      </c>
      <c r="I75" s="8" t="n"/>
      <c r="J75" s="8" t="n"/>
      <c r="K75" s="8">
        <f>IF(I75&lt;&gt;"",I75-J75,"")</f>
        <v/>
      </c>
      <c r="L75" s="7" t="n"/>
      <c r="M75" s="6">
        <f>IF(I75="","",IF(K75&lt;=0,"Soldée",IF(G75&gt;TODAY(),"À venir","En retard")))</f>
        <v/>
      </c>
      <c r="N75" s="6">
        <f>IF(AND(K75&gt;0,TODAY()&gt;G75),TODAY()-G75,0)</f>
        <v/>
      </c>
      <c r="O75" s="6">
        <f>IF(M75&lt;&gt;"En retard","Pas en retard",IF(N75&lt;=30,"0-30",IF(N75&lt;=60,"31-60",IF(N75&lt;=90,"61-90","&gt;90"))))</f>
        <v/>
      </c>
      <c r="P75" s="6" t="n"/>
      <c r="Q75" s="6" t="n"/>
      <c r="R75" s="6" t="n"/>
    </row>
    <row r="76">
      <c r="A76" s="6" t="n"/>
      <c r="B76" s="6" t="n"/>
      <c r="C76" s="6" t="n"/>
      <c r="D76" s="6" t="n"/>
      <c r="E76" s="6" t="n"/>
      <c r="F76" s="7" t="n"/>
      <c r="G76" s="7" t="n"/>
      <c r="H76" s="6">
        <f>IF(AND(F76&lt;&gt;"",G76&lt;&gt;""),G76-F76,"")</f>
        <v/>
      </c>
      <c r="I76" s="8" t="n"/>
      <c r="J76" s="8" t="n"/>
      <c r="K76" s="8">
        <f>IF(I76&lt;&gt;"",I76-J76,"")</f>
        <v/>
      </c>
      <c r="L76" s="7" t="n"/>
      <c r="M76" s="6">
        <f>IF(I76="","",IF(K76&lt;=0,"Soldée",IF(G76&gt;TODAY(),"À venir","En retard")))</f>
        <v/>
      </c>
      <c r="N76" s="6">
        <f>IF(AND(K76&gt;0,TODAY()&gt;G76),TODAY()-G76,0)</f>
        <v/>
      </c>
      <c r="O76" s="6">
        <f>IF(M76&lt;&gt;"En retard","Pas en retard",IF(N76&lt;=30,"0-30",IF(N76&lt;=60,"31-60",IF(N76&lt;=90,"61-90","&gt;90"))))</f>
        <v/>
      </c>
      <c r="P76" s="6" t="n"/>
      <c r="Q76" s="6" t="n"/>
      <c r="R76" s="6" t="n"/>
    </row>
    <row r="77">
      <c r="A77" s="6" t="n"/>
      <c r="B77" s="6" t="n"/>
      <c r="C77" s="6" t="n"/>
      <c r="D77" s="6" t="n"/>
      <c r="E77" s="6" t="n"/>
      <c r="F77" s="7" t="n"/>
      <c r="G77" s="7" t="n"/>
      <c r="H77" s="6">
        <f>IF(AND(F77&lt;&gt;"",G77&lt;&gt;""),G77-F77,"")</f>
        <v/>
      </c>
      <c r="I77" s="8" t="n"/>
      <c r="J77" s="8" t="n"/>
      <c r="K77" s="8">
        <f>IF(I77&lt;&gt;"",I77-J77,"")</f>
        <v/>
      </c>
      <c r="L77" s="7" t="n"/>
      <c r="M77" s="6">
        <f>IF(I77="","",IF(K77&lt;=0,"Soldée",IF(G77&gt;TODAY(),"À venir","En retard")))</f>
        <v/>
      </c>
      <c r="N77" s="6">
        <f>IF(AND(K77&gt;0,TODAY()&gt;G77),TODAY()-G77,0)</f>
        <v/>
      </c>
      <c r="O77" s="6">
        <f>IF(M77&lt;&gt;"En retard","Pas en retard",IF(N77&lt;=30,"0-30",IF(N77&lt;=60,"31-60",IF(N77&lt;=90,"61-90","&gt;90"))))</f>
        <v/>
      </c>
      <c r="P77" s="6" t="n"/>
      <c r="Q77" s="6" t="n"/>
      <c r="R77" s="6" t="n"/>
    </row>
    <row r="78">
      <c r="A78" s="6" t="n"/>
      <c r="B78" s="6" t="n"/>
      <c r="C78" s="6" t="n"/>
      <c r="D78" s="6" t="n"/>
      <c r="E78" s="6" t="n"/>
      <c r="F78" s="7" t="n"/>
      <c r="G78" s="7" t="n"/>
      <c r="H78" s="6">
        <f>IF(AND(F78&lt;&gt;"",G78&lt;&gt;""),G78-F78,"")</f>
        <v/>
      </c>
      <c r="I78" s="8" t="n"/>
      <c r="J78" s="8" t="n"/>
      <c r="K78" s="8">
        <f>IF(I78&lt;&gt;"",I78-J78,"")</f>
        <v/>
      </c>
      <c r="L78" s="7" t="n"/>
      <c r="M78" s="6">
        <f>IF(I78="","",IF(K78&lt;=0,"Soldée",IF(G78&gt;TODAY(),"À venir","En retard")))</f>
        <v/>
      </c>
      <c r="N78" s="6">
        <f>IF(AND(K78&gt;0,TODAY()&gt;G78),TODAY()-G78,0)</f>
        <v/>
      </c>
      <c r="O78" s="6">
        <f>IF(M78&lt;&gt;"En retard","Pas en retard",IF(N78&lt;=30,"0-30",IF(N78&lt;=60,"31-60",IF(N78&lt;=90,"61-90","&gt;90"))))</f>
        <v/>
      </c>
      <c r="P78" s="6" t="n"/>
      <c r="Q78" s="6" t="n"/>
      <c r="R78" s="6" t="n"/>
    </row>
    <row r="79">
      <c r="A79" s="6" t="n"/>
      <c r="B79" s="6" t="n"/>
      <c r="C79" s="6" t="n"/>
      <c r="D79" s="6" t="n"/>
      <c r="E79" s="6" t="n"/>
      <c r="F79" s="7" t="n"/>
      <c r="G79" s="7" t="n"/>
      <c r="H79" s="6">
        <f>IF(AND(F79&lt;&gt;"",G79&lt;&gt;""),G79-F79,"")</f>
        <v/>
      </c>
      <c r="I79" s="8" t="n"/>
      <c r="J79" s="8" t="n"/>
      <c r="K79" s="8">
        <f>IF(I79&lt;&gt;"",I79-J79,"")</f>
        <v/>
      </c>
      <c r="L79" s="7" t="n"/>
      <c r="M79" s="6">
        <f>IF(I79="","",IF(K79&lt;=0,"Soldée",IF(G79&gt;TODAY(),"À venir","En retard")))</f>
        <v/>
      </c>
      <c r="N79" s="6">
        <f>IF(AND(K79&gt;0,TODAY()&gt;G79),TODAY()-G79,0)</f>
        <v/>
      </c>
      <c r="O79" s="6">
        <f>IF(M79&lt;&gt;"En retard","Pas en retard",IF(N79&lt;=30,"0-30",IF(N79&lt;=60,"31-60",IF(N79&lt;=90,"61-90","&gt;90"))))</f>
        <v/>
      </c>
      <c r="P79" s="6" t="n"/>
      <c r="Q79" s="6" t="n"/>
      <c r="R79" s="6" t="n"/>
    </row>
    <row r="80">
      <c r="A80" s="6" t="n"/>
      <c r="B80" s="6" t="n"/>
      <c r="C80" s="6" t="n"/>
      <c r="D80" s="6" t="n"/>
      <c r="E80" s="6" t="n"/>
      <c r="F80" s="7" t="n"/>
      <c r="G80" s="7" t="n"/>
      <c r="H80" s="6">
        <f>IF(AND(F80&lt;&gt;"",G80&lt;&gt;""),G80-F80,"")</f>
        <v/>
      </c>
      <c r="I80" s="8" t="n"/>
      <c r="J80" s="8" t="n"/>
      <c r="K80" s="8">
        <f>IF(I80&lt;&gt;"",I80-J80,"")</f>
        <v/>
      </c>
      <c r="L80" s="7" t="n"/>
      <c r="M80" s="6">
        <f>IF(I80="","",IF(K80&lt;=0,"Soldée",IF(G80&gt;TODAY(),"À venir","En retard")))</f>
        <v/>
      </c>
      <c r="N80" s="6">
        <f>IF(AND(K80&gt;0,TODAY()&gt;G80),TODAY()-G80,0)</f>
        <v/>
      </c>
      <c r="O80" s="6">
        <f>IF(M80&lt;&gt;"En retard","Pas en retard",IF(N80&lt;=30,"0-30",IF(N80&lt;=60,"31-60",IF(N80&lt;=90,"61-90","&gt;90"))))</f>
        <v/>
      </c>
      <c r="P80" s="6" t="n"/>
      <c r="Q80" s="6" t="n"/>
      <c r="R80" s="6" t="n"/>
    </row>
    <row r="81">
      <c r="A81" s="6" t="n"/>
      <c r="B81" s="6" t="n"/>
      <c r="C81" s="6" t="n"/>
      <c r="D81" s="6" t="n"/>
      <c r="E81" s="6" t="n"/>
      <c r="F81" s="7" t="n"/>
      <c r="G81" s="7" t="n"/>
      <c r="H81" s="6">
        <f>IF(AND(F81&lt;&gt;"",G81&lt;&gt;""),G81-F81,"")</f>
        <v/>
      </c>
      <c r="I81" s="8" t="n"/>
      <c r="J81" s="8" t="n"/>
      <c r="K81" s="8">
        <f>IF(I81&lt;&gt;"",I81-J81,"")</f>
        <v/>
      </c>
      <c r="L81" s="7" t="n"/>
      <c r="M81" s="6">
        <f>IF(I81="","",IF(K81&lt;=0,"Soldée",IF(G81&gt;TODAY(),"À venir","En retard")))</f>
        <v/>
      </c>
      <c r="N81" s="6">
        <f>IF(AND(K81&gt;0,TODAY()&gt;G81),TODAY()-G81,0)</f>
        <v/>
      </c>
      <c r="O81" s="6">
        <f>IF(M81&lt;&gt;"En retard","Pas en retard",IF(N81&lt;=30,"0-30",IF(N81&lt;=60,"31-60",IF(N81&lt;=90,"61-90","&gt;90"))))</f>
        <v/>
      </c>
      <c r="P81" s="6" t="n"/>
      <c r="Q81" s="6" t="n"/>
      <c r="R81" s="6" t="n"/>
    </row>
    <row r="82">
      <c r="A82" s="6" t="n"/>
      <c r="B82" s="6" t="n"/>
      <c r="C82" s="6" t="n"/>
      <c r="D82" s="6" t="n"/>
      <c r="E82" s="6" t="n"/>
      <c r="F82" s="7" t="n"/>
      <c r="G82" s="7" t="n"/>
      <c r="H82" s="6">
        <f>IF(AND(F82&lt;&gt;"",G82&lt;&gt;""),G82-F82,"")</f>
        <v/>
      </c>
      <c r="I82" s="8" t="n"/>
      <c r="J82" s="8" t="n"/>
      <c r="K82" s="8">
        <f>IF(I82&lt;&gt;"",I82-J82,"")</f>
        <v/>
      </c>
      <c r="L82" s="7" t="n"/>
      <c r="M82" s="6">
        <f>IF(I82="","",IF(K82&lt;=0,"Soldée",IF(G82&gt;TODAY(),"À venir","En retard")))</f>
        <v/>
      </c>
      <c r="N82" s="6">
        <f>IF(AND(K82&gt;0,TODAY()&gt;G82),TODAY()-G82,0)</f>
        <v/>
      </c>
      <c r="O82" s="6">
        <f>IF(M82&lt;&gt;"En retard","Pas en retard",IF(N82&lt;=30,"0-30",IF(N82&lt;=60,"31-60",IF(N82&lt;=90,"61-90","&gt;90"))))</f>
        <v/>
      </c>
      <c r="P82" s="6" t="n"/>
      <c r="Q82" s="6" t="n"/>
      <c r="R82" s="6" t="n"/>
    </row>
    <row r="83">
      <c r="A83" s="6" t="n"/>
      <c r="B83" s="6" t="n"/>
      <c r="C83" s="6" t="n"/>
      <c r="D83" s="6" t="n"/>
      <c r="E83" s="6" t="n"/>
      <c r="F83" s="7" t="n"/>
      <c r="G83" s="7" t="n"/>
      <c r="H83" s="6">
        <f>IF(AND(F83&lt;&gt;"",G83&lt;&gt;""),G83-F83,"")</f>
        <v/>
      </c>
      <c r="I83" s="8" t="n"/>
      <c r="J83" s="8" t="n"/>
      <c r="K83" s="8">
        <f>IF(I83&lt;&gt;"",I83-J83,"")</f>
        <v/>
      </c>
      <c r="L83" s="7" t="n"/>
      <c r="M83" s="6">
        <f>IF(I83="","",IF(K83&lt;=0,"Soldée",IF(G83&gt;TODAY(),"À venir","En retard")))</f>
        <v/>
      </c>
      <c r="N83" s="6">
        <f>IF(AND(K83&gt;0,TODAY()&gt;G83),TODAY()-G83,0)</f>
        <v/>
      </c>
      <c r="O83" s="6">
        <f>IF(M83&lt;&gt;"En retard","Pas en retard",IF(N83&lt;=30,"0-30",IF(N83&lt;=60,"31-60",IF(N83&lt;=90,"61-90","&gt;90"))))</f>
        <v/>
      </c>
      <c r="P83" s="6" t="n"/>
      <c r="Q83" s="6" t="n"/>
      <c r="R83" s="6" t="n"/>
    </row>
    <row r="84">
      <c r="A84" s="6" t="n"/>
      <c r="B84" s="6" t="n"/>
      <c r="C84" s="6" t="n"/>
      <c r="D84" s="6" t="n"/>
      <c r="E84" s="6" t="n"/>
      <c r="F84" s="7" t="n"/>
      <c r="G84" s="7" t="n"/>
      <c r="H84" s="6">
        <f>IF(AND(F84&lt;&gt;"",G84&lt;&gt;""),G84-F84,"")</f>
        <v/>
      </c>
      <c r="I84" s="8" t="n"/>
      <c r="J84" s="8" t="n"/>
      <c r="K84" s="8">
        <f>IF(I84&lt;&gt;"",I84-J84,"")</f>
        <v/>
      </c>
      <c r="L84" s="7" t="n"/>
      <c r="M84" s="6">
        <f>IF(I84="","",IF(K84&lt;=0,"Soldée",IF(G84&gt;TODAY(),"À venir","En retard")))</f>
        <v/>
      </c>
      <c r="N84" s="6">
        <f>IF(AND(K84&gt;0,TODAY()&gt;G84),TODAY()-G84,0)</f>
        <v/>
      </c>
      <c r="O84" s="6">
        <f>IF(M84&lt;&gt;"En retard","Pas en retard",IF(N84&lt;=30,"0-30",IF(N84&lt;=60,"31-60",IF(N84&lt;=90,"61-90","&gt;90"))))</f>
        <v/>
      </c>
      <c r="P84" s="6" t="n"/>
      <c r="Q84" s="6" t="n"/>
      <c r="R84" s="6" t="n"/>
    </row>
    <row r="85">
      <c r="A85" s="6" t="n"/>
      <c r="B85" s="6" t="n"/>
      <c r="C85" s="6" t="n"/>
      <c r="D85" s="6" t="n"/>
      <c r="E85" s="6" t="n"/>
      <c r="F85" s="7" t="n"/>
      <c r="G85" s="7" t="n"/>
      <c r="H85" s="6">
        <f>IF(AND(F85&lt;&gt;"",G85&lt;&gt;""),G85-F85,"")</f>
        <v/>
      </c>
      <c r="I85" s="8" t="n"/>
      <c r="J85" s="8" t="n"/>
      <c r="K85" s="8">
        <f>IF(I85&lt;&gt;"",I85-J85,"")</f>
        <v/>
      </c>
      <c r="L85" s="7" t="n"/>
      <c r="M85" s="6">
        <f>IF(I85="","",IF(K85&lt;=0,"Soldée",IF(G85&gt;TODAY(),"À venir","En retard")))</f>
        <v/>
      </c>
      <c r="N85" s="6">
        <f>IF(AND(K85&gt;0,TODAY()&gt;G85),TODAY()-G85,0)</f>
        <v/>
      </c>
      <c r="O85" s="6">
        <f>IF(M85&lt;&gt;"En retard","Pas en retard",IF(N85&lt;=30,"0-30",IF(N85&lt;=60,"31-60",IF(N85&lt;=90,"61-90","&gt;90"))))</f>
        <v/>
      </c>
      <c r="P85" s="6" t="n"/>
      <c r="Q85" s="6" t="n"/>
      <c r="R85" s="6" t="n"/>
    </row>
    <row r="86">
      <c r="A86" s="6" t="n"/>
      <c r="B86" s="6" t="n"/>
      <c r="C86" s="6" t="n"/>
      <c r="D86" s="6" t="n"/>
      <c r="E86" s="6" t="n"/>
      <c r="F86" s="7" t="n"/>
      <c r="G86" s="7" t="n"/>
      <c r="H86" s="6">
        <f>IF(AND(F86&lt;&gt;"",G86&lt;&gt;""),G86-F86,"")</f>
        <v/>
      </c>
      <c r="I86" s="8" t="n"/>
      <c r="J86" s="8" t="n"/>
      <c r="K86" s="8">
        <f>IF(I86&lt;&gt;"",I86-J86,"")</f>
        <v/>
      </c>
      <c r="L86" s="7" t="n"/>
      <c r="M86" s="6">
        <f>IF(I86="","",IF(K86&lt;=0,"Soldée",IF(G86&gt;TODAY(),"À venir","En retard")))</f>
        <v/>
      </c>
      <c r="N86" s="6">
        <f>IF(AND(K86&gt;0,TODAY()&gt;G86),TODAY()-G86,0)</f>
        <v/>
      </c>
      <c r="O86" s="6">
        <f>IF(M86&lt;&gt;"En retard","Pas en retard",IF(N86&lt;=30,"0-30",IF(N86&lt;=60,"31-60",IF(N86&lt;=90,"61-90","&gt;90"))))</f>
        <v/>
      </c>
      <c r="P86" s="6" t="n"/>
      <c r="Q86" s="6" t="n"/>
      <c r="R86" s="6" t="n"/>
    </row>
    <row r="87">
      <c r="A87" s="6" t="n"/>
      <c r="B87" s="6" t="n"/>
      <c r="C87" s="6" t="n"/>
      <c r="D87" s="6" t="n"/>
      <c r="E87" s="6" t="n"/>
      <c r="F87" s="7" t="n"/>
      <c r="G87" s="7" t="n"/>
      <c r="H87" s="6">
        <f>IF(AND(F87&lt;&gt;"",G87&lt;&gt;""),G87-F87,"")</f>
        <v/>
      </c>
      <c r="I87" s="8" t="n"/>
      <c r="J87" s="8" t="n"/>
      <c r="K87" s="8">
        <f>IF(I87&lt;&gt;"",I87-J87,"")</f>
        <v/>
      </c>
      <c r="L87" s="7" t="n"/>
      <c r="M87" s="6">
        <f>IF(I87="","",IF(K87&lt;=0,"Soldée",IF(G87&gt;TODAY(),"À venir","En retard")))</f>
        <v/>
      </c>
      <c r="N87" s="6">
        <f>IF(AND(K87&gt;0,TODAY()&gt;G87),TODAY()-G87,0)</f>
        <v/>
      </c>
      <c r="O87" s="6">
        <f>IF(M87&lt;&gt;"En retard","Pas en retard",IF(N87&lt;=30,"0-30",IF(N87&lt;=60,"31-60",IF(N87&lt;=90,"61-90","&gt;90"))))</f>
        <v/>
      </c>
      <c r="P87" s="6" t="n"/>
      <c r="Q87" s="6" t="n"/>
      <c r="R87" s="6" t="n"/>
    </row>
    <row r="88">
      <c r="A88" s="6" t="n"/>
      <c r="B88" s="6" t="n"/>
      <c r="C88" s="6" t="n"/>
      <c r="D88" s="6" t="n"/>
      <c r="E88" s="6" t="n"/>
      <c r="F88" s="7" t="n"/>
      <c r="G88" s="7" t="n"/>
      <c r="H88" s="6">
        <f>IF(AND(F88&lt;&gt;"",G88&lt;&gt;""),G88-F88,"")</f>
        <v/>
      </c>
      <c r="I88" s="8" t="n"/>
      <c r="J88" s="8" t="n"/>
      <c r="K88" s="8">
        <f>IF(I88&lt;&gt;"",I88-J88,"")</f>
        <v/>
      </c>
      <c r="L88" s="7" t="n"/>
      <c r="M88" s="6">
        <f>IF(I88="","",IF(K88&lt;=0,"Soldée",IF(G88&gt;TODAY(),"À venir","En retard")))</f>
        <v/>
      </c>
      <c r="N88" s="6">
        <f>IF(AND(K88&gt;0,TODAY()&gt;G88),TODAY()-G88,0)</f>
        <v/>
      </c>
      <c r="O88" s="6">
        <f>IF(M88&lt;&gt;"En retard","Pas en retard",IF(N88&lt;=30,"0-30",IF(N88&lt;=60,"31-60",IF(N88&lt;=90,"61-90","&gt;90"))))</f>
        <v/>
      </c>
      <c r="P88" s="6" t="n"/>
      <c r="Q88" s="6" t="n"/>
      <c r="R88" s="6" t="n"/>
    </row>
    <row r="89">
      <c r="A89" s="6" t="n"/>
      <c r="B89" s="6" t="n"/>
      <c r="C89" s="6" t="n"/>
      <c r="D89" s="6" t="n"/>
      <c r="E89" s="6" t="n"/>
      <c r="F89" s="7" t="n"/>
      <c r="G89" s="7" t="n"/>
      <c r="H89" s="6">
        <f>IF(AND(F89&lt;&gt;"",G89&lt;&gt;""),G89-F89,"")</f>
        <v/>
      </c>
      <c r="I89" s="8" t="n"/>
      <c r="J89" s="8" t="n"/>
      <c r="K89" s="8">
        <f>IF(I89&lt;&gt;"",I89-J89,"")</f>
        <v/>
      </c>
      <c r="L89" s="7" t="n"/>
      <c r="M89" s="6">
        <f>IF(I89="","",IF(K89&lt;=0,"Soldée",IF(G89&gt;TODAY(),"À venir","En retard")))</f>
        <v/>
      </c>
      <c r="N89" s="6">
        <f>IF(AND(K89&gt;0,TODAY()&gt;G89),TODAY()-G89,0)</f>
        <v/>
      </c>
      <c r="O89" s="6">
        <f>IF(M89&lt;&gt;"En retard","Pas en retard",IF(N89&lt;=30,"0-30",IF(N89&lt;=60,"31-60",IF(N89&lt;=90,"61-90","&gt;90"))))</f>
        <v/>
      </c>
      <c r="P89" s="6" t="n"/>
      <c r="Q89" s="6" t="n"/>
      <c r="R89" s="6" t="n"/>
    </row>
    <row r="90">
      <c r="A90" s="6" t="n"/>
      <c r="B90" s="6" t="n"/>
      <c r="C90" s="6" t="n"/>
      <c r="D90" s="6" t="n"/>
      <c r="E90" s="6" t="n"/>
      <c r="F90" s="7" t="n"/>
      <c r="G90" s="7" t="n"/>
      <c r="H90" s="6">
        <f>IF(AND(F90&lt;&gt;"",G90&lt;&gt;""),G90-F90,"")</f>
        <v/>
      </c>
      <c r="I90" s="8" t="n"/>
      <c r="J90" s="8" t="n"/>
      <c r="K90" s="8">
        <f>IF(I90&lt;&gt;"",I90-J90,"")</f>
        <v/>
      </c>
      <c r="L90" s="7" t="n"/>
      <c r="M90" s="6">
        <f>IF(I90="","",IF(K90&lt;=0,"Soldée",IF(G90&gt;TODAY(),"À venir","En retard")))</f>
        <v/>
      </c>
      <c r="N90" s="6">
        <f>IF(AND(K90&gt;0,TODAY()&gt;G90),TODAY()-G90,0)</f>
        <v/>
      </c>
      <c r="O90" s="6">
        <f>IF(M90&lt;&gt;"En retard","Pas en retard",IF(N90&lt;=30,"0-30",IF(N90&lt;=60,"31-60",IF(N90&lt;=90,"61-90","&gt;90"))))</f>
        <v/>
      </c>
      <c r="P90" s="6" t="n"/>
      <c r="Q90" s="6" t="n"/>
      <c r="R90" s="6" t="n"/>
    </row>
    <row r="91">
      <c r="A91" s="6" t="n"/>
      <c r="B91" s="6" t="n"/>
      <c r="C91" s="6" t="n"/>
      <c r="D91" s="6" t="n"/>
      <c r="E91" s="6" t="n"/>
      <c r="F91" s="7" t="n"/>
      <c r="G91" s="7" t="n"/>
      <c r="H91" s="6">
        <f>IF(AND(F91&lt;&gt;"",G91&lt;&gt;""),G91-F91,"")</f>
        <v/>
      </c>
      <c r="I91" s="8" t="n"/>
      <c r="J91" s="8" t="n"/>
      <c r="K91" s="8">
        <f>IF(I91&lt;&gt;"",I91-J91,"")</f>
        <v/>
      </c>
      <c r="L91" s="7" t="n"/>
      <c r="M91" s="6">
        <f>IF(I91="","",IF(K91&lt;=0,"Soldée",IF(G91&gt;TODAY(),"À venir","En retard")))</f>
        <v/>
      </c>
      <c r="N91" s="6">
        <f>IF(AND(K91&gt;0,TODAY()&gt;G91),TODAY()-G91,0)</f>
        <v/>
      </c>
      <c r="O91" s="6">
        <f>IF(M91&lt;&gt;"En retard","Pas en retard",IF(N91&lt;=30,"0-30",IF(N91&lt;=60,"31-60",IF(N91&lt;=90,"61-90","&gt;90"))))</f>
        <v/>
      </c>
      <c r="P91" s="6" t="n"/>
      <c r="Q91" s="6" t="n"/>
      <c r="R91" s="6" t="n"/>
    </row>
    <row r="92">
      <c r="A92" s="6" t="n"/>
      <c r="B92" s="6" t="n"/>
      <c r="C92" s="6" t="n"/>
      <c r="D92" s="6" t="n"/>
      <c r="E92" s="6" t="n"/>
      <c r="F92" s="7" t="n"/>
      <c r="G92" s="7" t="n"/>
      <c r="H92" s="6">
        <f>IF(AND(F92&lt;&gt;"",G92&lt;&gt;""),G92-F92,"")</f>
        <v/>
      </c>
      <c r="I92" s="8" t="n"/>
      <c r="J92" s="8" t="n"/>
      <c r="K92" s="8">
        <f>IF(I92&lt;&gt;"",I92-J92,"")</f>
        <v/>
      </c>
      <c r="L92" s="7" t="n"/>
      <c r="M92" s="6">
        <f>IF(I92="","",IF(K92&lt;=0,"Soldée",IF(G92&gt;TODAY(),"À venir","En retard")))</f>
        <v/>
      </c>
      <c r="N92" s="6">
        <f>IF(AND(K92&gt;0,TODAY()&gt;G92),TODAY()-G92,0)</f>
        <v/>
      </c>
      <c r="O92" s="6">
        <f>IF(M92&lt;&gt;"En retard","Pas en retard",IF(N92&lt;=30,"0-30",IF(N92&lt;=60,"31-60",IF(N92&lt;=90,"61-90","&gt;90"))))</f>
        <v/>
      </c>
      <c r="P92" s="6" t="n"/>
      <c r="Q92" s="6" t="n"/>
      <c r="R92" s="6" t="n"/>
    </row>
    <row r="93">
      <c r="A93" s="6" t="n"/>
      <c r="B93" s="6" t="n"/>
      <c r="C93" s="6" t="n"/>
      <c r="D93" s="6" t="n"/>
      <c r="E93" s="6" t="n"/>
      <c r="F93" s="7" t="n"/>
      <c r="G93" s="7" t="n"/>
      <c r="H93" s="6">
        <f>IF(AND(F93&lt;&gt;"",G93&lt;&gt;""),G93-F93,"")</f>
        <v/>
      </c>
      <c r="I93" s="8" t="n"/>
      <c r="J93" s="8" t="n"/>
      <c r="K93" s="8">
        <f>IF(I93&lt;&gt;"",I93-J93,"")</f>
        <v/>
      </c>
      <c r="L93" s="7" t="n"/>
      <c r="M93" s="6">
        <f>IF(I93="","",IF(K93&lt;=0,"Soldée",IF(G93&gt;TODAY(),"À venir","En retard")))</f>
        <v/>
      </c>
      <c r="N93" s="6">
        <f>IF(AND(K93&gt;0,TODAY()&gt;G93),TODAY()-G93,0)</f>
        <v/>
      </c>
      <c r="O93" s="6">
        <f>IF(M93&lt;&gt;"En retard","Pas en retard",IF(N93&lt;=30,"0-30",IF(N93&lt;=60,"31-60",IF(N93&lt;=90,"61-90","&gt;90"))))</f>
        <v/>
      </c>
      <c r="P93" s="6" t="n"/>
      <c r="Q93" s="6" t="n"/>
      <c r="R93" s="6" t="n"/>
    </row>
    <row r="94">
      <c r="A94" s="6" t="n"/>
      <c r="B94" s="6" t="n"/>
      <c r="C94" s="6" t="n"/>
      <c r="D94" s="6" t="n"/>
      <c r="E94" s="6" t="n"/>
      <c r="F94" s="7" t="n"/>
      <c r="G94" s="7" t="n"/>
      <c r="H94" s="6">
        <f>IF(AND(F94&lt;&gt;"",G94&lt;&gt;""),G94-F94,"")</f>
        <v/>
      </c>
      <c r="I94" s="8" t="n"/>
      <c r="J94" s="8" t="n"/>
      <c r="K94" s="8">
        <f>IF(I94&lt;&gt;"",I94-J94,"")</f>
        <v/>
      </c>
      <c r="L94" s="7" t="n"/>
      <c r="M94" s="6">
        <f>IF(I94="","",IF(K94&lt;=0,"Soldée",IF(G94&gt;TODAY(),"À venir","En retard")))</f>
        <v/>
      </c>
      <c r="N94" s="6">
        <f>IF(AND(K94&gt;0,TODAY()&gt;G94),TODAY()-G94,0)</f>
        <v/>
      </c>
      <c r="O94" s="6">
        <f>IF(M94&lt;&gt;"En retard","Pas en retard",IF(N94&lt;=30,"0-30",IF(N94&lt;=60,"31-60",IF(N94&lt;=90,"61-90","&gt;90"))))</f>
        <v/>
      </c>
      <c r="P94" s="6" t="n"/>
      <c r="Q94" s="6" t="n"/>
      <c r="R94" s="6" t="n"/>
    </row>
    <row r="95">
      <c r="A95" s="6" t="n"/>
      <c r="B95" s="6" t="n"/>
      <c r="C95" s="6" t="n"/>
      <c r="D95" s="6" t="n"/>
      <c r="E95" s="6" t="n"/>
      <c r="F95" s="7" t="n"/>
      <c r="G95" s="7" t="n"/>
      <c r="H95" s="6">
        <f>IF(AND(F95&lt;&gt;"",G95&lt;&gt;""),G95-F95,"")</f>
        <v/>
      </c>
      <c r="I95" s="8" t="n"/>
      <c r="J95" s="8" t="n"/>
      <c r="K95" s="8">
        <f>IF(I95&lt;&gt;"",I95-J95,"")</f>
        <v/>
      </c>
      <c r="L95" s="7" t="n"/>
      <c r="M95" s="6">
        <f>IF(I95="","",IF(K95&lt;=0,"Soldée",IF(G95&gt;TODAY(),"À venir","En retard")))</f>
        <v/>
      </c>
      <c r="N95" s="6">
        <f>IF(AND(K95&gt;0,TODAY()&gt;G95),TODAY()-G95,0)</f>
        <v/>
      </c>
      <c r="O95" s="6">
        <f>IF(M95&lt;&gt;"En retard","Pas en retard",IF(N95&lt;=30,"0-30",IF(N95&lt;=60,"31-60",IF(N95&lt;=90,"61-90","&gt;90"))))</f>
        <v/>
      </c>
      <c r="P95" s="6" t="n"/>
      <c r="Q95" s="6" t="n"/>
      <c r="R95" s="6" t="n"/>
    </row>
    <row r="96">
      <c r="A96" s="6" t="n"/>
      <c r="B96" s="6" t="n"/>
      <c r="C96" s="6" t="n"/>
      <c r="D96" s="6" t="n"/>
      <c r="E96" s="6" t="n"/>
      <c r="F96" s="7" t="n"/>
      <c r="G96" s="7" t="n"/>
      <c r="H96" s="6">
        <f>IF(AND(F96&lt;&gt;"",G96&lt;&gt;""),G96-F96,"")</f>
        <v/>
      </c>
      <c r="I96" s="8" t="n"/>
      <c r="J96" s="8" t="n"/>
      <c r="K96" s="8">
        <f>IF(I96&lt;&gt;"",I96-J96,"")</f>
        <v/>
      </c>
      <c r="L96" s="7" t="n"/>
      <c r="M96" s="6">
        <f>IF(I96="","",IF(K96&lt;=0,"Soldée",IF(G96&gt;TODAY(),"À venir","En retard")))</f>
        <v/>
      </c>
      <c r="N96" s="6">
        <f>IF(AND(K96&gt;0,TODAY()&gt;G96),TODAY()-G96,0)</f>
        <v/>
      </c>
      <c r="O96" s="6">
        <f>IF(M96&lt;&gt;"En retard","Pas en retard",IF(N96&lt;=30,"0-30",IF(N96&lt;=60,"31-60",IF(N96&lt;=90,"61-90","&gt;90"))))</f>
        <v/>
      </c>
      <c r="P96" s="6" t="n"/>
      <c r="Q96" s="6" t="n"/>
      <c r="R96" s="6" t="n"/>
    </row>
    <row r="97">
      <c r="A97" s="6" t="n"/>
      <c r="B97" s="6" t="n"/>
      <c r="C97" s="6" t="n"/>
      <c r="D97" s="6" t="n"/>
      <c r="E97" s="6" t="n"/>
      <c r="F97" s="7" t="n"/>
      <c r="G97" s="7" t="n"/>
      <c r="H97" s="6">
        <f>IF(AND(F97&lt;&gt;"",G97&lt;&gt;""),G97-F97,"")</f>
        <v/>
      </c>
      <c r="I97" s="8" t="n"/>
      <c r="J97" s="8" t="n"/>
      <c r="K97" s="8">
        <f>IF(I97&lt;&gt;"",I97-J97,"")</f>
        <v/>
      </c>
      <c r="L97" s="7" t="n"/>
      <c r="M97" s="6">
        <f>IF(I97="","",IF(K97&lt;=0,"Soldée",IF(G97&gt;TODAY(),"À venir","En retard")))</f>
        <v/>
      </c>
      <c r="N97" s="6">
        <f>IF(AND(K97&gt;0,TODAY()&gt;G97),TODAY()-G97,0)</f>
        <v/>
      </c>
      <c r="O97" s="6">
        <f>IF(M97&lt;&gt;"En retard","Pas en retard",IF(N97&lt;=30,"0-30",IF(N97&lt;=60,"31-60",IF(N97&lt;=90,"61-90","&gt;90"))))</f>
        <v/>
      </c>
      <c r="P97" s="6" t="n"/>
      <c r="Q97" s="6" t="n"/>
      <c r="R97" s="6" t="n"/>
    </row>
    <row r="98">
      <c r="A98" s="6" t="n"/>
      <c r="B98" s="6" t="n"/>
      <c r="C98" s="6" t="n"/>
      <c r="D98" s="6" t="n"/>
      <c r="E98" s="6" t="n"/>
      <c r="F98" s="7" t="n"/>
      <c r="G98" s="7" t="n"/>
      <c r="H98" s="6">
        <f>IF(AND(F98&lt;&gt;"",G98&lt;&gt;""),G98-F98,"")</f>
        <v/>
      </c>
      <c r="I98" s="8" t="n"/>
      <c r="J98" s="8" t="n"/>
      <c r="K98" s="8">
        <f>IF(I98&lt;&gt;"",I98-J98,"")</f>
        <v/>
      </c>
      <c r="L98" s="7" t="n"/>
      <c r="M98" s="6">
        <f>IF(I98="","",IF(K98&lt;=0,"Soldée",IF(G98&gt;TODAY(),"À venir","En retard")))</f>
        <v/>
      </c>
      <c r="N98" s="6">
        <f>IF(AND(K98&gt;0,TODAY()&gt;G98),TODAY()-G98,0)</f>
        <v/>
      </c>
      <c r="O98" s="6">
        <f>IF(M98&lt;&gt;"En retard","Pas en retard",IF(N98&lt;=30,"0-30",IF(N98&lt;=60,"31-60",IF(N98&lt;=90,"61-90","&gt;90"))))</f>
        <v/>
      </c>
      <c r="P98" s="6" t="n"/>
      <c r="Q98" s="6" t="n"/>
      <c r="R98" s="6" t="n"/>
    </row>
    <row r="99">
      <c r="A99" s="6" t="n"/>
      <c r="B99" s="6" t="n"/>
      <c r="C99" s="6" t="n"/>
      <c r="D99" s="6" t="n"/>
      <c r="E99" s="6" t="n"/>
      <c r="F99" s="7" t="n"/>
      <c r="G99" s="7" t="n"/>
      <c r="H99" s="6">
        <f>IF(AND(F99&lt;&gt;"",G99&lt;&gt;""),G99-F99,"")</f>
        <v/>
      </c>
      <c r="I99" s="8" t="n"/>
      <c r="J99" s="8" t="n"/>
      <c r="K99" s="8">
        <f>IF(I99&lt;&gt;"",I99-J99,"")</f>
        <v/>
      </c>
      <c r="L99" s="7" t="n"/>
      <c r="M99" s="6">
        <f>IF(I99="","",IF(K99&lt;=0,"Soldée",IF(G99&gt;TODAY(),"À venir","En retard")))</f>
        <v/>
      </c>
      <c r="N99" s="6">
        <f>IF(AND(K99&gt;0,TODAY()&gt;G99),TODAY()-G99,0)</f>
        <v/>
      </c>
      <c r="O99" s="6">
        <f>IF(M99&lt;&gt;"En retard","Pas en retard",IF(N99&lt;=30,"0-30",IF(N99&lt;=60,"31-60",IF(N99&lt;=90,"61-90","&gt;90"))))</f>
        <v/>
      </c>
      <c r="P99" s="6" t="n"/>
      <c r="Q99" s="6" t="n"/>
      <c r="R99" s="6" t="n"/>
    </row>
    <row r="100">
      <c r="A100" s="6" t="n"/>
      <c r="B100" s="6" t="n"/>
      <c r="C100" s="6" t="n"/>
      <c r="D100" s="6" t="n"/>
      <c r="E100" s="6" t="n"/>
      <c r="F100" s="7" t="n"/>
      <c r="G100" s="7" t="n"/>
      <c r="H100" s="6">
        <f>IF(AND(F100&lt;&gt;"",G100&lt;&gt;""),G100-F100,"")</f>
        <v/>
      </c>
      <c r="I100" s="8" t="n"/>
      <c r="J100" s="8" t="n"/>
      <c r="K100" s="8">
        <f>IF(I100&lt;&gt;"",I100-J100,"")</f>
        <v/>
      </c>
      <c r="L100" s="7" t="n"/>
      <c r="M100" s="6">
        <f>IF(I100="","",IF(K100&lt;=0,"Soldée",IF(G100&gt;TODAY(),"À venir","En retard")))</f>
        <v/>
      </c>
      <c r="N100" s="6">
        <f>IF(AND(K100&gt;0,TODAY()&gt;G100),TODAY()-G100,0)</f>
        <v/>
      </c>
      <c r="O100" s="6">
        <f>IF(M100&lt;&gt;"En retard","Pas en retard",IF(N100&lt;=30,"0-30",IF(N100&lt;=60,"31-60",IF(N100&lt;=90,"61-90","&gt;90"))))</f>
        <v/>
      </c>
      <c r="P100" s="6" t="n"/>
      <c r="Q100" s="6" t="n"/>
      <c r="R100" s="6" t="n"/>
    </row>
    <row r="101">
      <c r="A101" s="6" t="n"/>
      <c r="B101" s="6" t="n"/>
      <c r="C101" s="6" t="n"/>
      <c r="D101" s="6" t="n"/>
      <c r="E101" s="6" t="n"/>
      <c r="F101" s="7" t="n"/>
      <c r="G101" s="7" t="n"/>
      <c r="H101" s="6">
        <f>IF(AND(F101&lt;&gt;"",G101&lt;&gt;""),G101-F101,"")</f>
        <v/>
      </c>
      <c r="I101" s="8" t="n"/>
      <c r="J101" s="8" t="n"/>
      <c r="K101" s="8">
        <f>IF(I101&lt;&gt;"",I101-J101,"")</f>
        <v/>
      </c>
      <c r="L101" s="7" t="n"/>
      <c r="M101" s="6">
        <f>IF(I101="","",IF(K101&lt;=0,"Soldée",IF(G101&gt;TODAY(),"À venir","En retard")))</f>
        <v/>
      </c>
      <c r="N101" s="6">
        <f>IF(AND(K101&gt;0,TODAY()&gt;G101),TODAY()-G101,0)</f>
        <v/>
      </c>
      <c r="O101" s="6">
        <f>IF(M101&lt;&gt;"En retard","Pas en retard",IF(N101&lt;=30,"0-30",IF(N101&lt;=60,"31-60",IF(N101&lt;=90,"61-90","&gt;90"))))</f>
        <v/>
      </c>
      <c r="P101" s="6" t="n"/>
      <c r="Q101" s="6" t="n"/>
      <c r="R101" s="6" t="n"/>
    </row>
    <row r="102">
      <c r="A102" s="6" t="n"/>
      <c r="B102" s="6" t="n"/>
      <c r="C102" s="6" t="n"/>
      <c r="D102" s="6" t="n"/>
      <c r="E102" s="6" t="n"/>
      <c r="F102" s="7" t="n"/>
      <c r="G102" s="7" t="n"/>
      <c r="H102" s="6">
        <f>IF(AND(F102&lt;&gt;"",G102&lt;&gt;""),G102-F102,"")</f>
        <v/>
      </c>
      <c r="I102" s="8" t="n"/>
      <c r="J102" s="8" t="n"/>
      <c r="K102" s="8">
        <f>IF(I102&lt;&gt;"",I102-J102,"")</f>
        <v/>
      </c>
      <c r="L102" s="7" t="n"/>
      <c r="M102" s="6">
        <f>IF(I102="","",IF(K102&lt;=0,"Soldée",IF(G102&gt;TODAY(),"À venir","En retard")))</f>
        <v/>
      </c>
      <c r="N102" s="6">
        <f>IF(AND(K102&gt;0,TODAY()&gt;G102),TODAY()-G102,0)</f>
        <v/>
      </c>
      <c r="O102" s="6">
        <f>IF(M102&lt;&gt;"En retard","Pas en retard",IF(N102&lt;=30,"0-30",IF(N102&lt;=60,"31-60",IF(N102&lt;=90,"61-90","&gt;90"))))</f>
        <v/>
      </c>
      <c r="P102" s="6" t="n"/>
      <c r="Q102" s="6" t="n"/>
      <c r="R102" s="6" t="n"/>
    </row>
    <row r="103">
      <c r="A103" s="6" t="n"/>
      <c r="B103" s="6" t="n"/>
      <c r="C103" s="6" t="n"/>
      <c r="D103" s="6" t="n"/>
      <c r="E103" s="6" t="n"/>
      <c r="F103" s="7" t="n"/>
      <c r="G103" s="7" t="n"/>
      <c r="H103" s="6">
        <f>IF(AND(F103&lt;&gt;"",G103&lt;&gt;""),G103-F103,"")</f>
        <v/>
      </c>
      <c r="I103" s="8" t="n"/>
      <c r="J103" s="8" t="n"/>
      <c r="K103" s="8">
        <f>IF(I103&lt;&gt;"",I103-J103,"")</f>
        <v/>
      </c>
      <c r="L103" s="7" t="n"/>
      <c r="M103" s="6">
        <f>IF(I103="","",IF(K103&lt;=0,"Soldée",IF(G103&gt;TODAY(),"À venir","En retard")))</f>
        <v/>
      </c>
      <c r="N103" s="6">
        <f>IF(AND(K103&gt;0,TODAY()&gt;G103),TODAY()-G103,0)</f>
        <v/>
      </c>
      <c r="O103" s="6">
        <f>IF(M103&lt;&gt;"En retard","Pas en retard",IF(N103&lt;=30,"0-30",IF(N103&lt;=60,"31-60",IF(N103&lt;=90,"61-90","&gt;90"))))</f>
        <v/>
      </c>
      <c r="P103" s="6" t="n"/>
      <c r="Q103" s="6" t="n"/>
      <c r="R103" s="6" t="n"/>
    </row>
    <row r="104">
      <c r="A104" s="6" t="n"/>
      <c r="B104" s="6" t="n"/>
      <c r="C104" s="6" t="n"/>
      <c r="D104" s="6" t="n"/>
      <c r="E104" s="6" t="n"/>
      <c r="F104" s="7" t="n"/>
      <c r="G104" s="7" t="n"/>
      <c r="H104" s="6">
        <f>IF(AND(F104&lt;&gt;"",G104&lt;&gt;""),G104-F104,"")</f>
        <v/>
      </c>
      <c r="I104" s="8" t="n"/>
      <c r="J104" s="8" t="n"/>
      <c r="K104" s="8">
        <f>IF(I104&lt;&gt;"",I104-J104,"")</f>
        <v/>
      </c>
      <c r="L104" s="7" t="n"/>
      <c r="M104" s="6">
        <f>IF(I104="","",IF(K104&lt;=0,"Soldée",IF(G104&gt;TODAY(),"À venir","En retard")))</f>
        <v/>
      </c>
      <c r="N104" s="6">
        <f>IF(AND(K104&gt;0,TODAY()&gt;G104),TODAY()-G104,0)</f>
        <v/>
      </c>
      <c r="O104" s="6">
        <f>IF(M104&lt;&gt;"En retard","Pas en retard",IF(N104&lt;=30,"0-30",IF(N104&lt;=60,"31-60",IF(N104&lt;=90,"61-90","&gt;90"))))</f>
        <v/>
      </c>
      <c r="P104" s="6" t="n"/>
      <c r="Q104" s="6" t="n"/>
      <c r="R104" s="6" t="n"/>
    </row>
    <row r="105">
      <c r="A105" s="6" t="n"/>
      <c r="B105" s="6" t="n"/>
      <c r="C105" s="6" t="n"/>
      <c r="D105" s="6" t="n"/>
      <c r="E105" s="6" t="n"/>
      <c r="F105" s="7" t="n"/>
      <c r="G105" s="7" t="n"/>
      <c r="H105" s="6">
        <f>IF(AND(F105&lt;&gt;"",G105&lt;&gt;""),G105-F105,"")</f>
        <v/>
      </c>
      <c r="I105" s="8" t="n"/>
      <c r="J105" s="8" t="n"/>
      <c r="K105" s="8">
        <f>IF(I105&lt;&gt;"",I105-J105,"")</f>
        <v/>
      </c>
      <c r="L105" s="7" t="n"/>
      <c r="M105" s="6">
        <f>IF(I105="","",IF(K105&lt;=0,"Soldée",IF(G105&gt;TODAY(),"À venir","En retard")))</f>
        <v/>
      </c>
      <c r="N105" s="6">
        <f>IF(AND(K105&gt;0,TODAY()&gt;G105),TODAY()-G105,0)</f>
        <v/>
      </c>
      <c r="O105" s="6">
        <f>IF(M105&lt;&gt;"En retard","Pas en retard",IF(N105&lt;=30,"0-30",IF(N105&lt;=60,"31-60",IF(N105&lt;=90,"61-90","&gt;90"))))</f>
        <v/>
      </c>
      <c r="P105" s="6" t="n"/>
      <c r="Q105" s="6" t="n"/>
      <c r="R105" s="6" t="n"/>
    </row>
    <row r="106">
      <c r="A106" s="6" t="n"/>
      <c r="B106" s="6" t="n"/>
      <c r="C106" s="6" t="n"/>
      <c r="D106" s="6" t="n"/>
      <c r="E106" s="6" t="n"/>
      <c r="F106" s="7" t="n"/>
      <c r="G106" s="7" t="n"/>
      <c r="H106" s="6">
        <f>IF(AND(F106&lt;&gt;"",G106&lt;&gt;""),G106-F106,"")</f>
        <v/>
      </c>
      <c r="I106" s="8" t="n"/>
      <c r="J106" s="8" t="n"/>
      <c r="K106" s="8">
        <f>IF(I106&lt;&gt;"",I106-J106,"")</f>
        <v/>
      </c>
      <c r="L106" s="7" t="n"/>
      <c r="M106" s="6">
        <f>IF(I106="","",IF(K106&lt;=0,"Soldée",IF(G106&gt;TODAY(),"À venir","En retard")))</f>
        <v/>
      </c>
      <c r="N106" s="6">
        <f>IF(AND(K106&gt;0,TODAY()&gt;G106),TODAY()-G106,0)</f>
        <v/>
      </c>
      <c r="O106" s="6">
        <f>IF(M106&lt;&gt;"En retard","Pas en retard",IF(N106&lt;=30,"0-30",IF(N106&lt;=60,"31-60",IF(N106&lt;=90,"61-90","&gt;90"))))</f>
        <v/>
      </c>
      <c r="P106" s="6" t="n"/>
      <c r="Q106" s="6" t="n"/>
      <c r="R106" s="6" t="n"/>
    </row>
    <row r="107">
      <c r="A107" s="6" t="n"/>
      <c r="B107" s="6" t="n"/>
      <c r="C107" s="6" t="n"/>
      <c r="D107" s="6" t="n"/>
      <c r="E107" s="6" t="n"/>
      <c r="F107" s="7" t="n"/>
      <c r="G107" s="7" t="n"/>
      <c r="H107" s="6">
        <f>IF(AND(F107&lt;&gt;"",G107&lt;&gt;""),G107-F107,"")</f>
        <v/>
      </c>
      <c r="I107" s="8" t="n"/>
      <c r="J107" s="8" t="n"/>
      <c r="K107" s="8">
        <f>IF(I107&lt;&gt;"",I107-J107,"")</f>
        <v/>
      </c>
      <c r="L107" s="7" t="n"/>
      <c r="M107" s="6">
        <f>IF(I107="","",IF(K107&lt;=0,"Soldée",IF(G107&gt;TODAY(),"À venir","En retard")))</f>
        <v/>
      </c>
      <c r="N107" s="6">
        <f>IF(AND(K107&gt;0,TODAY()&gt;G107),TODAY()-G107,0)</f>
        <v/>
      </c>
      <c r="O107" s="6">
        <f>IF(M107&lt;&gt;"En retard","Pas en retard",IF(N107&lt;=30,"0-30",IF(N107&lt;=60,"31-60",IF(N107&lt;=90,"61-90","&gt;90"))))</f>
        <v/>
      </c>
      <c r="P107" s="6" t="n"/>
      <c r="Q107" s="6" t="n"/>
      <c r="R107" s="6" t="n"/>
    </row>
    <row r="108">
      <c r="A108" s="6" t="n"/>
      <c r="B108" s="6" t="n"/>
      <c r="C108" s="6" t="n"/>
      <c r="D108" s="6" t="n"/>
      <c r="E108" s="6" t="n"/>
      <c r="F108" s="7" t="n"/>
      <c r="G108" s="7" t="n"/>
      <c r="H108" s="6">
        <f>IF(AND(F108&lt;&gt;"",G108&lt;&gt;""),G108-F108,"")</f>
        <v/>
      </c>
      <c r="I108" s="8" t="n"/>
      <c r="J108" s="8" t="n"/>
      <c r="K108" s="8">
        <f>IF(I108&lt;&gt;"",I108-J108,"")</f>
        <v/>
      </c>
      <c r="L108" s="7" t="n"/>
      <c r="M108" s="6">
        <f>IF(I108="","",IF(K108&lt;=0,"Soldée",IF(G108&gt;TODAY(),"À venir","En retard")))</f>
        <v/>
      </c>
      <c r="N108" s="6">
        <f>IF(AND(K108&gt;0,TODAY()&gt;G108),TODAY()-G108,0)</f>
        <v/>
      </c>
      <c r="O108" s="6">
        <f>IF(M108&lt;&gt;"En retard","Pas en retard",IF(N108&lt;=30,"0-30",IF(N108&lt;=60,"31-60",IF(N108&lt;=90,"61-90","&gt;90"))))</f>
        <v/>
      </c>
      <c r="P108" s="6" t="n"/>
      <c r="Q108" s="6" t="n"/>
      <c r="R108" s="6" t="n"/>
    </row>
    <row r="109">
      <c r="A109" s="6" t="n"/>
      <c r="B109" s="6" t="n"/>
      <c r="C109" s="6" t="n"/>
      <c r="D109" s="6" t="n"/>
      <c r="E109" s="6" t="n"/>
      <c r="F109" s="7" t="n"/>
      <c r="G109" s="7" t="n"/>
      <c r="H109" s="6">
        <f>IF(AND(F109&lt;&gt;"",G109&lt;&gt;""),G109-F109,"")</f>
        <v/>
      </c>
      <c r="I109" s="8" t="n"/>
      <c r="J109" s="8" t="n"/>
      <c r="K109" s="8">
        <f>IF(I109&lt;&gt;"",I109-J109,"")</f>
        <v/>
      </c>
      <c r="L109" s="7" t="n"/>
      <c r="M109" s="6">
        <f>IF(I109="","",IF(K109&lt;=0,"Soldée",IF(G109&gt;TODAY(),"À venir","En retard")))</f>
        <v/>
      </c>
      <c r="N109" s="6">
        <f>IF(AND(K109&gt;0,TODAY()&gt;G109),TODAY()-G109,0)</f>
        <v/>
      </c>
      <c r="O109" s="6">
        <f>IF(M109&lt;&gt;"En retard","Pas en retard",IF(N109&lt;=30,"0-30",IF(N109&lt;=60,"31-60",IF(N109&lt;=90,"61-90","&gt;90"))))</f>
        <v/>
      </c>
      <c r="P109" s="6" t="n"/>
      <c r="Q109" s="6" t="n"/>
      <c r="R109" s="6" t="n"/>
    </row>
    <row r="110">
      <c r="A110" s="6" t="n"/>
      <c r="B110" s="6" t="n"/>
      <c r="C110" s="6" t="n"/>
      <c r="D110" s="6" t="n"/>
      <c r="E110" s="6" t="n"/>
      <c r="F110" s="7" t="n"/>
      <c r="G110" s="7" t="n"/>
      <c r="H110" s="6">
        <f>IF(AND(F110&lt;&gt;"",G110&lt;&gt;""),G110-F110,"")</f>
        <v/>
      </c>
      <c r="I110" s="8" t="n"/>
      <c r="J110" s="8" t="n"/>
      <c r="K110" s="8">
        <f>IF(I110&lt;&gt;"",I110-J110,"")</f>
        <v/>
      </c>
      <c r="L110" s="7" t="n"/>
      <c r="M110" s="6">
        <f>IF(I110="","",IF(K110&lt;=0,"Soldée",IF(G110&gt;TODAY(),"À venir","En retard")))</f>
        <v/>
      </c>
      <c r="N110" s="6">
        <f>IF(AND(K110&gt;0,TODAY()&gt;G110),TODAY()-G110,0)</f>
        <v/>
      </c>
      <c r="O110" s="6">
        <f>IF(M110&lt;&gt;"En retard","Pas en retard",IF(N110&lt;=30,"0-30",IF(N110&lt;=60,"31-60",IF(N110&lt;=90,"61-90","&gt;90"))))</f>
        <v/>
      </c>
      <c r="P110" s="6" t="n"/>
      <c r="Q110" s="6" t="n"/>
      <c r="R110" s="6" t="n"/>
    </row>
    <row r="111">
      <c r="A111" s="6" t="n"/>
      <c r="B111" s="6" t="n"/>
      <c r="C111" s="6" t="n"/>
      <c r="D111" s="6" t="n"/>
      <c r="E111" s="6" t="n"/>
      <c r="F111" s="7" t="n"/>
      <c r="G111" s="7" t="n"/>
      <c r="H111" s="6">
        <f>IF(AND(F111&lt;&gt;"",G111&lt;&gt;""),G111-F111,"")</f>
        <v/>
      </c>
      <c r="I111" s="8" t="n"/>
      <c r="J111" s="8" t="n"/>
      <c r="K111" s="8">
        <f>IF(I111&lt;&gt;"",I111-J111,"")</f>
        <v/>
      </c>
      <c r="L111" s="7" t="n"/>
      <c r="M111" s="6">
        <f>IF(I111="","",IF(K111&lt;=0,"Soldée",IF(G111&gt;TODAY(),"À venir","En retard")))</f>
        <v/>
      </c>
      <c r="N111" s="6">
        <f>IF(AND(K111&gt;0,TODAY()&gt;G111),TODAY()-G111,0)</f>
        <v/>
      </c>
      <c r="O111" s="6">
        <f>IF(M111&lt;&gt;"En retard","Pas en retard",IF(N111&lt;=30,"0-30",IF(N111&lt;=60,"31-60",IF(N111&lt;=90,"61-90","&gt;90"))))</f>
        <v/>
      </c>
      <c r="P111" s="6" t="n"/>
      <c r="Q111" s="6" t="n"/>
      <c r="R111" s="6" t="n"/>
    </row>
    <row r="112">
      <c r="A112" s="6" t="n"/>
      <c r="B112" s="6" t="n"/>
      <c r="C112" s="6" t="n"/>
      <c r="D112" s="6" t="n"/>
      <c r="E112" s="6" t="n"/>
      <c r="F112" s="7" t="n"/>
      <c r="G112" s="7" t="n"/>
      <c r="H112" s="6">
        <f>IF(AND(F112&lt;&gt;"",G112&lt;&gt;""),G112-F112,"")</f>
        <v/>
      </c>
      <c r="I112" s="8" t="n"/>
      <c r="J112" s="8" t="n"/>
      <c r="K112" s="8">
        <f>IF(I112&lt;&gt;"",I112-J112,"")</f>
        <v/>
      </c>
      <c r="L112" s="7" t="n"/>
      <c r="M112" s="6">
        <f>IF(I112="","",IF(K112&lt;=0,"Soldée",IF(G112&gt;TODAY(),"À venir","En retard")))</f>
        <v/>
      </c>
      <c r="N112" s="6">
        <f>IF(AND(K112&gt;0,TODAY()&gt;G112),TODAY()-G112,0)</f>
        <v/>
      </c>
      <c r="O112" s="6">
        <f>IF(M112&lt;&gt;"En retard","Pas en retard",IF(N112&lt;=30,"0-30",IF(N112&lt;=60,"31-60",IF(N112&lt;=90,"61-90","&gt;90"))))</f>
        <v/>
      </c>
      <c r="P112" s="6" t="n"/>
      <c r="Q112" s="6" t="n"/>
      <c r="R112" s="6" t="n"/>
    </row>
    <row r="113">
      <c r="A113" s="6" t="n"/>
      <c r="B113" s="6" t="n"/>
      <c r="C113" s="6" t="n"/>
      <c r="D113" s="6" t="n"/>
      <c r="E113" s="6" t="n"/>
      <c r="F113" s="7" t="n"/>
      <c r="G113" s="7" t="n"/>
      <c r="H113" s="6">
        <f>IF(AND(F113&lt;&gt;"",G113&lt;&gt;""),G113-F113,"")</f>
        <v/>
      </c>
      <c r="I113" s="8" t="n"/>
      <c r="J113" s="8" t="n"/>
      <c r="K113" s="8">
        <f>IF(I113&lt;&gt;"",I113-J113,"")</f>
        <v/>
      </c>
      <c r="L113" s="7" t="n"/>
      <c r="M113" s="6">
        <f>IF(I113="","",IF(K113&lt;=0,"Soldée",IF(G113&gt;TODAY(),"À venir","En retard")))</f>
        <v/>
      </c>
      <c r="N113" s="6">
        <f>IF(AND(K113&gt;0,TODAY()&gt;G113),TODAY()-G113,0)</f>
        <v/>
      </c>
      <c r="O113" s="6">
        <f>IF(M113&lt;&gt;"En retard","Pas en retard",IF(N113&lt;=30,"0-30",IF(N113&lt;=60,"31-60",IF(N113&lt;=90,"61-90","&gt;90"))))</f>
        <v/>
      </c>
      <c r="P113" s="6" t="n"/>
      <c r="Q113" s="6" t="n"/>
      <c r="R113" s="6" t="n"/>
    </row>
    <row r="114">
      <c r="A114" s="6" t="n"/>
      <c r="B114" s="6" t="n"/>
      <c r="C114" s="6" t="n"/>
      <c r="D114" s="6" t="n"/>
      <c r="E114" s="6" t="n"/>
      <c r="F114" s="7" t="n"/>
      <c r="G114" s="7" t="n"/>
      <c r="H114" s="6">
        <f>IF(AND(F114&lt;&gt;"",G114&lt;&gt;""),G114-F114,"")</f>
        <v/>
      </c>
      <c r="I114" s="8" t="n"/>
      <c r="J114" s="8" t="n"/>
      <c r="K114" s="8">
        <f>IF(I114&lt;&gt;"",I114-J114,"")</f>
        <v/>
      </c>
      <c r="L114" s="7" t="n"/>
      <c r="M114" s="6">
        <f>IF(I114="","",IF(K114&lt;=0,"Soldée",IF(G114&gt;TODAY(),"À venir","En retard")))</f>
        <v/>
      </c>
      <c r="N114" s="6">
        <f>IF(AND(K114&gt;0,TODAY()&gt;G114),TODAY()-G114,0)</f>
        <v/>
      </c>
      <c r="O114" s="6">
        <f>IF(M114&lt;&gt;"En retard","Pas en retard",IF(N114&lt;=30,"0-30",IF(N114&lt;=60,"31-60",IF(N114&lt;=90,"61-90","&gt;90"))))</f>
        <v/>
      </c>
      <c r="P114" s="6" t="n"/>
      <c r="Q114" s="6" t="n"/>
      <c r="R114" s="6" t="n"/>
    </row>
    <row r="115">
      <c r="A115" s="6" t="n"/>
      <c r="B115" s="6" t="n"/>
      <c r="C115" s="6" t="n"/>
      <c r="D115" s="6" t="n"/>
      <c r="E115" s="6" t="n"/>
      <c r="F115" s="7" t="n"/>
      <c r="G115" s="7" t="n"/>
      <c r="H115" s="6">
        <f>IF(AND(F115&lt;&gt;"",G115&lt;&gt;""),G115-F115,"")</f>
        <v/>
      </c>
      <c r="I115" s="8" t="n"/>
      <c r="J115" s="8" t="n"/>
      <c r="K115" s="8">
        <f>IF(I115&lt;&gt;"",I115-J115,"")</f>
        <v/>
      </c>
      <c r="L115" s="7" t="n"/>
      <c r="M115" s="6">
        <f>IF(I115="","",IF(K115&lt;=0,"Soldée",IF(G115&gt;TODAY(),"À venir","En retard")))</f>
        <v/>
      </c>
      <c r="N115" s="6">
        <f>IF(AND(K115&gt;0,TODAY()&gt;G115),TODAY()-G115,0)</f>
        <v/>
      </c>
      <c r="O115" s="6">
        <f>IF(M115&lt;&gt;"En retard","Pas en retard",IF(N115&lt;=30,"0-30",IF(N115&lt;=60,"31-60",IF(N115&lt;=90,"61-90","&gt;90"))))</f>
        <v/>
      </c>
      <c r="P115" s="6" t="n"/>
      <c r="Q115" s="6" t="n"/>
      <c r="R115" s="6" t="n"/>
    </row>
    <row r="116">
      <c r="A116" s="6" t="n"/>
      <c r="B116" s="6" t="n"/>
      <c r="C116" s="6" t="n"/>
      <c r="D116" s="6" t="n"/>
      <c r="E116" s="6" t="n"/>
      <c r="F116" s="7" t="n"/>
      <c r="G116" s="7" t="n"/>
      <c r="H116" s="6">
        <f>IF(AND(F116&lt;&gt;"",G116&lt;&gt;""),G116-F116,"")</f>
        <v/>
      </c>
      <c r="I116" s="8" t="n"/>
      <c r="J116" s="8" t="n"/>
      <c r="K116" s="8">
        <f>IF(I116&lt;&gt;"",I116-J116,"")</f>
        <v/>
      </c>
      <c r="L116" s="7" t="n"/>
      <c r="M116" s="6">
        <f>IF(I116="","",IF(K116&lt;=0,"Soldée",IF(G116&gt;TODAY(),"À venir","En retard")))</f>
        <v/>
      </c>
      <c r="N116" s="6">
        <f>IF(AND(K116&gt;0,TODAY()&gt;G116),TODAY()-G116,0)</f>
        <v/>
      </c>
      <c r="O116" s="6">
        <f>IF(M116&lt;&gt;"En retard","Pas en retard",IF(N116&lt;=30,"0-30",IF(N116&lt;=60,"31-60",IF(N116&lt;=90,"61-90","&gt;90"))))</f>
        <v/>
      </c>
      <c r="P116" s="6" t="n"/>
      <c r="Q116" s="6" t="n"/>
      <c r="R116" s="6" t="n"/>
    </row>
    <row r="117">
      <c r="A117" s="6" t="n"/>
      <c r="B117" s="6" t="n"/>
      <c r="C117" s="6" t="n"/>
      <c r="D117" s="6" t="n"/>
      <c r="E117" s="6" t="n"/>
      <c r="F117" s="7" t="n"/>
      <c r="G117" s="7" t="n"/>
      <c r="H117" s="6">
        <f>IF(AND(F117&lt;&gt;"",G117&lt;&gt;""),G117-F117,"")</f>
        <v/>
      </c>
      <c r="I117" s="8" t="n"/>
      <c r="J117" s="8" t="n"/>
      <c r="K117" s="8">
        <f>IF(I117&lt;&gt;"",I117-J117,"")</f>
        <v/>
      </c>
      <c r="L117" s="7" t="n"/>
      <c r="M117" s="6">
        <f>IF(I117="","",IF(K117&lt;=0,"Soldée",IF(G117&gt;TODAY(),"À venir","En retard")))</f>
        <v/>
      </c>
      <c r="N117" s="6">
        <f>IF(AND(K117&gt;0,TODAY()&gt;G117),TODAY()-G117,0)</f>
        <v/>
      </c>
      <c r="O117" s="6">
        <f>IF(M117&lt;&gt;"En retard","Pas en retard",IF(N117&lt;=30,"0-30",IF(N117&lt;=60,"31-60",IF(N117&lt;=90,"61-90","&gt;90"))))</f>
        <v/>
      </c>
      <c r="P117" s="6" t="n"/>
      <c r="Q117" s="6" t="n"/>
      <c r="R117" s="6" t="n"/>
    </row>
    <row r="118">
      <c r="A118" s="6" t="n"/>
      <c r="B118" s="6" t="n"/>
      <c r="C118" s="6" t="n"/>
      <c r="D118" s="6" t="n"/>
      <c r="E118" s="6" t="n"/>
      <c r="F118" s="7" t="n"/>
      <c r="G118" s="7" t="n"/>
      <c r="H118" s="6">
        <f>IF(AND(F118&lt;&gt;"",G118&lt;&gt;""),G118-F118,"")</f>
        <v/>
      </c>
      <c r="I118" s="8" t="n"/>
      <c r="J118" s="8" t="n"/>
      <c r="K118" s="8">
        <f>IF(I118&lt;&gt;"",I118-J118,"")</f>
        <v/>
      </c>
      <c r="L118" s="7" t="n"/>
      <c r="M118" s="6">
        <f>IF(I118="","",IF(K118&lt;=0,"Soldée",IF(G118&gt;TODAY(),"À venir","En retard")))</f>
        <v/>
      </c>
      <c r="N118" s="6">
        <f>IF(AND(K118&gt;0,TODAY()&gt;G118),TODAY()-G118,0)</f>
        <v/>
      </c>
      <c r="O118" s="6">
        <f>IF(M118&lt;&gt;"En retard","Pas en retard",IF(N118&lt;=30,"0-30",IF(N118&lt;=60,"31-60",IF(N118&lt;=90,"61-90","&gt;90"))))</f>
        <v/>
      </c>
      <c r="P118" s="6" t="n"/>
      <c r="Q118" s="6" t="n"/>
      <c r="R118" s="6" t="n"/>
    </row>
    <row r="119">
      <c r="A119" s="6" t="n"/>
      <c r="B119" s="6" t="n"/>
      <c r="C119" s="6" t="n"/>
      <c r="D119" s="6" t="n"/>
      <c r="E119" s="6" t="n"/>
      <c r="F119" s="7" t="n"/>
      <c r="G119" s="7" t="n"/>
      <c r="H119" s="6">
        <f>IF(AND(F119&lt;&gt;"",G119&lt;&gt;""),G119-F119,"")</f>
        <v/>
      </c>
      <c r="I119" s="8" t="n"/>
      <c r="J119" s="8" t="n"/>
      <c r="K119" s="8">
        <f>IF(I119&lt;&gt;"",I119-J119,"")</f>
        <v/>
      </c>
      <c r="L119" s="7" t="n"/>
      <c r="M119" s="6">
        <f>IF(I119="","",IF(K119&lt;=0,"Soldée",IF(G119&gt;TODAY(),"À venir","En retard")))</f>
        <v/>
      </c>
      <c r="N119" s="6">
        <f>IF(AND(K119&gt;0,TODAY()&gt;G119),TODAY()-G119,0)</f>
        <v/>
      </c>
      <c r="O119" s="6">
        <f>IF(M119&lt;&gt;"En retard","Pas en retard",IF(N119&lt;=30,"0-30",IF(N119&lt;=60,"31-60",IF(N119&lt;=90,"61-90","&gt;90"))))</f>
        <v/>
      </c>
      <c r="P119" s="6" t="n"/>
      <c r="Q119" s="6" t="n"/>
      <c r="R119" s="6" t="n"/>
    </row>
    <row r="120">
      <c r="A120" s="6" t="n"/>
      <c r="B120" s="6" t="n"/>
      <c r="C120" s="6" t="n"/>
      <c r="D120" s="6" t="n"/>
      <c r="E120" s="6" t="n"/>
      <c r="F120" s="7" t="n"/>
      <c r="G120" s="7" t="n"/>
      <c r="H120" s="6">
        <f>IF(AND(F120&lt;&gt;"",G120&lt;&gt;""),G120-F120,"")</f>
        <v/>
      </c>
      <c r="I120" s="8" t="n"/>
      <c r="J120" s="8" t="n"/>
      <c r="K120" s="8">
        <f>IF(I120&lt;&gt;"",I120-J120,"")</f>
        <v/>
      </c>
      <c r="L120" s="7" t="n"/>
      <c r="M120" s="6">
        <f>IF(I120="","",IF(K120&lt;=0,"Soldée",IF(G120&gt;TODAY(),"À venir","En retard")))</f>
        <v/>
      </c>
      <c r="N120" s="6">
        <f>IF(AND(K120&gt;0,TODAY()&gt;G120),TODAY()-G120,0)</f>
        <v/>
      </c>
      <c r="O120" s="6">
        <f>IF(M120&lt;&gt;"En retard","Pas en retard",IF(N120&lt;=30,"0-30",IF(N120&lt;=60,"31-60",IF(N120&lt;=90,"61-90","&gt;90"))))</f>
        <v/>
      </c>
      <c r="P120" s="6" t="n"/>
      <c r="Q120" s="6" t="n"/>
      <c r="R120" s="6" t="n"/>
    </row>
    <row r="121">
      <c r="A121" s="6" t="n"/>
      <c r="B121" s="6" t="n"/>
      <c r="C121" s="6" t="n"/>
      <c r="D121" s="6" t="n"/>
      <c r="E121" s="6" t="n"/>
      <c r="F121" s="7" t="n"/>
      <c r="G121" s="7" t="n"/>
      <c r="H121" s="6">
        <f>IF(AND(F121&lt;&gt;"",G121&lt;&gt;""),G121-F121,"")</f>
        <v/>
      </c>
      <c r="I121" s="8" t="n"/>
      <c r="J121" s="8" t="n"/>
      <c r="K121" s="8">
        <f>IF(I121&lt;&gt;"",I121-J121,"")</f>
        <v/>
      </c>
      <c r="L121" s="7" t="n"/>
      <c r="M121" s="6">
        <f>IF(I121="","",IF(K121&lt;=0,"Soldée",IF(G121&gt;TODAY(),"À venir","En retard")))</f>
        <v/>
      </c>
      <c r="N121" s="6">
        <f>IF(AND(K121&gt;0,TODAY()&gt;G121),TODAY()-G121,0)</f>
        <v/>
      </c>
      <c r="O121" s="6">
        <f>IF(M121&lt;&gt;"En retard","Pas en retard",IF(N121&lt;=30,"0-30",IF(N121&lt;=60,"31-60",IF(N121&lt;=90,"61-90","&gt;90"))))</f>
        <v/>
      </c>
      <c r="P121" s="6" t="n"/>
      <c r="Q121" s="6" t="n"/>
      <c r="R121" s="6" t="n"/>
    </row>
    <row r="122">
      <c r="A122" s="6" t="n"/>
      <c r="B122" s="6" t="n"/>
      <c r="C122" s="6" t="n"/>
      <c r="D122" s="6" t="n"/>
      <c r="E122" s="6" t="n"/>
      <c r="F122" s="7" t="n"/>
      <c r="G122" s="7" t="n"/>
      <c r="H122" s="6">
        <f>IF(AND(F122&lt;&gt;"",G122&lt;&gt;""),G122-F122,"")</f>
        <v/>
      </c>
      <c r="I122" s="8" t="n"/>
      <c r="J122" s="8" t="n"/>
      <c r="K122" s="8">
        <f>IF(I122&lt;&gt;"",I122-J122,"")</f>
        <v/>
      </c>
      <c r="L122" s="7" t="n"/>
      <c r="M122" s="6">
        <f>IF(I122="","",IF(K122&lt;=0,"Soldée",IF(G122&gt;TODAY(),"À venir","En retard")))</f>
        <v/>
      </c>
      <c r="N122" s="6">
        <f>IF(AND(K122&gt;0,TODAY()&gt;G122),TODAY()-G122,0)</f>
        <v/>
      </c>
      <c r="O122" s="6">
        <f>IF(M122&lt;&gt;"En retard","Pas en retard",IF(N122&lt;=30,"0-30",IF(N122&lt;=60,"31-60",IF(N122&lt;=90,"61-90","&gt;90"))))</f>
        <v/>
      </c>
      <c r="P122" s="6" t="n"/>
      <c r="Q122" s="6" t="n"/>
      <c r="R122" s="6" t="n"/>
    </row>
    <row r="123">
      <c r="A123" s="6" t="n"/>
      <c r="B123" s="6" t="n"/>
      <c r="C123" s="6" t="n"/>
      <c r="D123" s="6" t="n"/>
      <c r="E123" s="6" t="n"/>
      <c r="F123" s="7" t="n"/>
      <c r="G123" s="7" t="n"/>
      <c r="H123" s="6">
        <f>IF(AND(F123&lt;&gt;"",G123&lt;&gt;""),G123-F123,"")</f>
        <v/>
      </c>
      <c r="I123" s="8" t="n"/>
      <c r="J123" s="8" t="n"/>
      <c r="K123" s="8">
        <f>IF(I123&lt;&gt;"",I123-J123,"")</f>
        <v/>
      </c>
      <c r="L123" s="7" t="n"/>
      <c r="M123" s="6">
        <f>IF(I123="","",IF(K123&lt;=0,"Soldée",IF(G123&gt;TODAY(),"À venir","En retard")))</f>
        <v/>
      </c>
      <c r="N123" s="6">
        <f>IF(AND(K123&gt;0,TODAY()&gt;G123),TODAY()-G123,0)</f>
        <v/>
      </c>
      <c r="O123" s="6">
        <f>IF(M123&lt;&gt;"En retard","Pas en retard",IF(N123&lt;=30,"0-30",IF(N123&lt;=60,"31-60",IF(N123&lt;=90,"61-90","&gt;90"))))</f>
        <v/>
      </c>
      <c r="P123" s="6" t="n"/>
      <c r="Q123" s="6" t="n"/>
      <c r="R123" s="6" t="n"/>
    </row>
    <row r="124">
      <c r="A124" s="6" t="n"/>
      <c r="B124" s="6" t="n"/>
      <c r="C124" s="6" t="n"/>
      <c r="D124" s="6" t="n"/>
      <c r="E124" s="6" t="n"/>
      <c r="F124" s="7" t="n"/>
      <c r="G124" s="7" t="n"/>
      <c r="H124" s="6">
        <f>IF(AND(F124&lt;&gt;"",G124&lt;&gt;""),G124-F124,"")</f>
        <v/>
      </c>
      <c r="I124" s="8" t="n"/>
      <c r="J124" s="8" t="n"/>
      <c r="K124" s="8">
        <f>IF(I124&lt;&gt;"",I124-J124,"")</f>
        <v/>
      </c>
      <c r="L124" s="7" t="n"/>
      <c r="M124" s="6">
        <f>IF(I124="","",IF(K124&lt;=0,"Soldée",IF(G124&gt;TODAY(),"À venir","En retard")))</f>
        <v/>
      </c>
      <c r="N124" s="6">
        <f>IF(AND(K124&gt;0,TODAY()&gt;G124),TODAY()-G124,0)</f>
        <v/>
      </c>
      <c r="O124" s="6">
        <f>IF(M124&lt;&gt;"En retard","Pas en retard",IF(N124&lt;=30,"0-30",IF(N124&lt;=60,"31-60",IF(N124&lt;=90,"61-90","&gt;90"))))</f>
        <v/>
      </c>
      <c r="P124" s="6" t="n"/>
      <c r="Q124" s="6" t="n"/>
      <c r="R124" s="6" t="n"/>
    </row>
    <row r="125">
      <c r="A125" s="6" t="n"/>
      <c r="B125" s="6" t="n"/>
      <c r="C125" s="6" t="n"/>
      <c r="D125" s="6" t="n"/>
      <c r="E125" s="6" t="n"/>
      <c r="F125" s="7" t="n"/>
      <c r="G125" s="7" t="n"/>
      <c r="H125" s="6">
        <f>IF(AND(F125&lt;&gt;"",G125&lt;&gt;""),G125-F125,"")</f>
        <v/>
      </c>
      <c r="I125" s="8" t="n"/>
      <c r="J125" s="8" t="n"/>
      <c r="K125" s="8">
        <f>IF(I125&lt;&gt;"",I125-J125,"")</f>
        <v/>
      </c>
      <c r="L125" s="7" t="n"/>
      <c r="M125" s="6">
        <f>IF(I125="","",IF(K125&lt;=0,"Soldée",IF(G125&gt;TODAY(),"À venir","En retard")))</f>
        <v/>
      </c>
      <c r="N125" s="6">
        <f>IF(AND(K125&gt;0,TODAY()&gt;G125),TODAY()-G125,0)</f>
        <v/>
      </c>
      <c r="O125" s="6">
        <f>IF(M125&lt;&gt;"En retard","Pas en retard",IF(N125&lt;=30,"0-30",IF(N125&lt;=60,"31-60",IF(N125&lt;=90,"61-90","&gt;90"))))</f>
        <v/>
      </c>
      <c r="P125" s="6" t="n"/>
      <c r="Q125" s="6" t="n"/>
      <c r="R125" s="6" t="n"/>
    </row>
    <row r="126">
      <c r="A126" s="6" t="n"/>
      <c r="B126" s="6" t="n"/>
      <c r="C126" s="6" t="n"/>
      <c r="D126" s="6" t="n"/>
      <c r="E126" s="6" t="n"/>
      <c r="F126" s="7" t="n"/>
      <c r="G126" s="7" t="n"/>
      <c r="H126" s="6">
        <f>IF(AND(F126&lt;&gt;"",G126&lt;&gt;""),G126-F126,"")</f>
        <v/>
      </c>
      <c r="I126" s="8" t="n"/>
      <c r="J126" s="8" t="n"/>
      <c r="K126" s="8">
        <f>IF(I126&lt;&gt;"",I126-J126,"")</f>
        <v/>
      </c>
      <c r="L126" s="7" t="n"/>
      <c r="M126" s="6">
        <f>IF(I126="","",IF(K126&lt;=0,"Soldée",IF(G126&gt;TODAY(),"À venir","En retard")))</f>
        <v/>
      </c>
      <c r="N126" s="6">
        <f>IF(AND(K126&gt;0,TODAY()&gt;G126),TODAY()-G126,0)</f>
        <v/>
      </c>
      <c r="O126" s="6">
        <f>IF(M126&lt;&gt;"En retard","Pas en retard",IF(N126&lt;=30,"0-30",IF(N126&lt;=60,"31-60",IF(N126&lt;=90,"61-90","&gt;90"))))</f>
        <v/>
      </c>
      <c r="P126" s="6" t="n"/>
      <c r="Q126" s="6" t="n"/>
      <c r="R126" s="6" t="n"/>
    </row>
    <row r="127">
      <c r="A127" s="6" t="n"/>
      <c r="B127" s="6" t="n"/>
      <c r="C127" s="6" t="n"/>
      <c r="D127" s="6" t="n"/>
      <c r="E127" s="6" t="n"/>
      <c r="F127" s="7" t="n"/>
      <c r="G127" s="7" t="n"/>
      <c r="H127" s="6">
        <f>IF(AND(F127&lt;&gt;"",G127&lt;&gt;""),G127-F127,"")</f>
        <v/>
      </c>
      <c r="I127" s="8" t="n"/>
      <c r="J127" s="8" t="n"/>
      <c r="K127" s="8">
        <f>IF(I127&lt;&gt;"",I127-J127,"")</f>
        <v/>
      </c>
      <c r="L127" s="7" t="n"/>
      <c r="M127" s="6">
        <f>IF(I127="","",IF(K127&lt;=0,"Soldée",IF(G127&gt;TODAY(),"À venir","En retard")))</f>
        <v/>
      </c>
      <c r="N127" s="6">
        <f>IF(AND(K127&gt;0,TODAY()&gt;G127),TODAY()-G127,0)</f>
        <v/>
      </c>
      <c r="O127" s="6">
        <f>IF(M127&lt;&gt;"En retard","Pas en retard",IF(N127&lt;=30,"0-30",IF(N127&lt;=60,"31-60",IF(N127&lt;=90,"61-90","&gt;90"))))</f>
        <v/>
      </c>
      <c r="P127" s="6" t="n"/>
      <c r="Q127" s="6" t="n"/>
      <c r="R127" s="6" t="n"/>
    </row>
    <row r="128">
      <c r="A128" s="6" t="n"/>
      <c r="B128" s="6" t="n"/>
      <c r="C128" s="6" t="n"/>
      <c r="D128" s="6" t="n"/>
      <c r="E128" s="6" t="n"/>
      <c r="F128" s="7" t="n"/>
      <c r="G128" s="7" t="n"/>
      <c r="H128" s="6">
        <f>IF(AND(F128&lt;&gt;"",G128&lt;&gt;""),G128-F128,"")</f>
        <v/>
      </c>
      <c r="I128" s="8" t="n"/>
      <c r="J128" s="8" t="n"/>
      <c r="K128" s="8">
        <f>IF(I128&lt;&gt;"",I128-J128,"")</f>
        <v/>
      </c>
      <c r="L128" s="7" t="n"/>
      <c r="M128" s="6">
        <f>IF(I128="","",IF(K128&lt;=0,"Soldée",IF(G128&gt;TODAY(),"À venir","En retard")))</f>
        <v/>
      </c>
      <c r="N128" s="6">
        <f>IF(AND(K128&gt;0,TODAY()&gt;G128),TODAY()-G128,0)</f>
        <v/>
      </c>
      <c r="O128" s="6">
        <f>IF(M128&lt;&gt;"En retard","Pas en retard",IF(N128&lt;=30,"0-30",IF(N128&lt;=60,"31-60",IF(N128&lt;=90,"61-90","&gt;90"))))</f>
        <v/>
      </c>
      <c r="P128" s="6" t="n"/>
      <c r="Q128" s="6" t="n"/>
      <c r="R128" s="6" t="n"/>
    </row>
    <row r="129">
      <c r="A129" s="6" t="n"/>
      <c r="B129" s="6" t="n"/>
      <c r="C129" s="6" t="n"/>
      <c r="D129" s="6" t="n"/>
      <c r="E129" s="6" t="n"/>
      <c r="F129" s="7" t="n"/>
      <c r="G129" s="7" t="n"/>
      <c r="H129" s="6">
        <f>IF(AND(F129&lt;&gt;"",G129&lt;&gt;""),G129-F129,"")</f>
        <v/>
      </c>
      <c r="I129" s="8" t="n"/>
      <c r="J129" s="8" t="n"/>
      <c r="K129" s="8">
        <f>IF(I129&lt;&gt;"",I129-J129,"")</f>
        <v/>
      </c>
      <c r="L129" s="7" t="n"/>
      <c r="M129" s="6">
        <f>IF(I129="","",IF(K129&lt;=0,"Soldée",IF(G129&gt;TODAY(),"À venir","En retard")))</f>
        <v/>
      </c>
      <c r="N129" s="6">
        <f>IF(AND(K129&gt;0,TODAY()&gt;G129),TODAY()-G129,0)</f>
        <v/>
      </c>
      <c r="O129" s="6">
        <f>IF(M129&lt;&gt;"En retard","Pas en retard",IF(N129&lt;=30,"0-30",IF(N129&lt;=60,"31-60",IF(N129&lt;=90,"61-90","&gt;90"))))</f>
        <v/>
      </c>
      <c r="P129" s="6" t="n"/>
      <c r="Q129" s="6" t="n"/>
      <c r="R129" s="6" t="n"/>
    </row>
    <row r="130">
      <c r="A130" s="6" t="n"/>
      <c r="B130" s="6" t="n"/>
      <c r="C130" s="6" t="n"/>
      <c r="D130" s="6" t="n"/>
      <c r="E130" s="6" t="n"/>
      <c r="F130" s="7" t="n"/>
      <c r="G130" s="7" t="n"/>
      <c r="H130" s="6">
        <f>IF(AND(F130&lt;&gt;"",G130&lt;&gt;""),G130-F130,"")</f>
        <v/>
      </c>
      <c r="I130" s="8" t="n"/>
      <c r="J130" s="8" t="n"/>
      <c r="K130" s="8">
        <f>IF(I130&lt;&gt;"",I130-J130,"")</f>
        <v/>
      </c>
      <c r="L130" s="7" t="n"/>
      <c r="M130" s="6">
        <f>IF(I130="","",IF(K130&lt;=0,"Soldée",IF(G130&gt;TODAY(),"À venir","En retard")))</f>
        <v/>
      </c>
      <c r="N130" s="6">
        <f>IF(AND(K130&gt;0,TODAY()&gt;G130),TODAY()-G130,0)</f>
        <v/>
      </c>
      <c r="O130" s="6">
        <f>IF(M130&lt;&gt;"En retard","Pas en retard",IF(N130&lt;=30,"0-30",IF(N130&lt;=60,"31-60",IF(N130&lt;=90,"61-90","&gt;90"))))</f>
        <v/>
      </c>
      <c r="P130" s="6" t="n"/>
      <c r="Q130" s="6" t="n"/>
      <c r="R130" s="6" t="n"/>
    </row>
    <row r="131">
      <c r="A131" s="6" t="n"/>
      <c r="B131" s="6" t="n"/>
      <c r="C131" s="6" t="n"/>
      <c r="D131" s="6" t="n"/>
      <c r="E131" s="6" t="n"/>
      <c r="F131" s="7" t="n"/>
      <c r="G131" s="7" t="n"/>
      <c r="H131" s="6">
        <f>IF(AND(F131&lt;&gt;"",G131&lt;&gt;""),G131-F131,"")</f>
        <v/>
      </c>
      <c r="I131" s="8" t="n"/>
      <c r="J131" s="8" t="n"/>
      <c r="K131" s="8">
        <f>IF(I131&lt;&gt;"",I131-J131,"")</f>
        <v/>
      </c>
      <c r="L131" s="7" t="n"/>
      <c r="M131" s="6">
        <f>IF(I131="","",IF(K131&lt;=0,"Soldée",IF(G131&gt;TODAY(),"À venir","En retard")))</f>
        <v/>
      </c>
      <c r="N131" s="6">
        <f>IF(AND(K131&gt;0,TODAY()&gt;G131),TODAY()-G131,0)</f>
        <v/>
      </c>
      <c r="O131" s="6">
        <f>IF(M131&lt;&gt;"En retard","Pas en retard",IF(N131&lt;=30,"0-30",IF(N131&lt;=60,"31-60",IF(N131&lt;=90,"61-90","&gt;90"))))</f>
        <v/>
      </c>
      <c r="P131" s="6" t="n"/>
      <c r="Q131" s="6" t="n"/>
      <c r="R131" s="6" t="n"/>
    </row>
    <row r="132">
      <c r="A132" s="6" t="n"/>
      <c r="B132" s="6" t="n"/>
      <c r="C132" s="6" t="n"/>
      <c r="D132" s="6" t="n"/>
      <c r="E132" s="6" t="n"/>
      <c r="F132" s="7" t="n"/>
      <c r="G132" s="7" t="n"/>
      <c r="H132" s="6">
        <f>IF(AND(F132&lt;&gt;"",G132&lt;&gt;""),G132-F132,"")</f>
        <v/>
      </c>
      <c r="I132" s="8" t="n"/>
      <c r="J132" s="8" t="n"/>
      <c r="K132" s="8">
        <f>IF(I132&lt;&gt;"",I132-J132,"")</f>
        <v/>
      </c>
      <c r="L132" s="7" t="n"/>
      <c r="M132" s="6">
        <f>IF(I132="","",IF(K132&lt;=0,"Soldée",IF(G132&gt;TODAY(),"À venir","En retard")))</f>
        <v/>
      </c>
      <c r="N132" s="6">
        <f>IF(AND(K132&gt;0,TODAY()&gt;G132),TODAY()-G132,0)</f>
        <v/>
      </c>
      <c r="O132" s="6">
        <f>IF(M132&lt;&gt;"En retard","Pas en retard",IF(N132&lt;=30,"0-30",IF(N132&lt;=60,"31-60",IF(N132&lt;=90,"61-90","&gt;90"))))</f>
        <v/>
      </c>
      <c r="P132" s="6" t="n"/>
      <c r="Q132" s="6" t="n"/>
      <c r="R132" s="6" t="n"/>
    </row>
    <row r="133">
      <c r="A133" s="6" t="n"/>
      <c r="B133" s="6" t="n"/>
      <c r="C133" s="6" t="n"/>
      <c r="D133" s="6" t="n"/>
      <c r="E133" s="6" t="n"/>
      <c r="F133" s="7" t="n"/>
      <c r="G133" s="7" t="n"/>
      <c r="H133" s="6">
        <f>IF(AND(F133&lt;&gt;"",G133&lt;&gt;""),G133-F133,"")</f>
        <v/>
      </c>
      <c r="I133" s="8" t="n"/>
      <c r="J133" s="8" t="n"/>
      <c r="K133" s="8">
        <f>IF(I133&lt;&gt;"",I133-J133,"")</f>
        <v/>
      </c>
      <c r="L133" s="7" t="n"/>
      <c r="M133" s="6">
        <f>IF(I133="","",IF(K133&lt;=0,"Soldée",IF(G133&gt;TODAY(),"À venir","En retard")))</f>
        <v/>
      </c>
      <c r="N133" s="6">
        <f>IF(AND(K133&gt;0,TODAY()&gt;G133),TODAY()-G133,0)</f>
        <v/>
      </c>
      <c r="O133" s="6">
        <f>IF(M133&lt;&gt;"En retard","Pas en retard",IF(N133&lt;=30,"0-30",IF(N133&lt;=60,"31-60",IF(N133&lt;=90,"61-90","&gt;90"))))</f>
        <v/>
      </c>
      <c r="P133" s="6" t="n"/>
      <c r="Q133" s="6" t="n"/>
      <c r="R133" s="6" t="n"/>
    </row>
    <row r="134">
      <c r="A134" s="6" t="n"/>
      <c r="B134" s="6" t="n"/>
      <c r="C134" s="6" t="n"/>
      <c r="D134" s="6" t="n"/>
      <c r="E134" s="6" t="n"/>
      <c r="F134" s="7" t="n"/>
      <c r="G134" s="7" t="n"/>
      <c r="H134" s="6">
        <f>IF(AND(F134&lt;&gt;"",G134&lt;&gt;""),G134-F134,"")</f>
        <v/>
      </c>
      <c r="I134" s="8" t="n"/>
      <c r="J134" s="8" t="n"/>
      <c r="K134" s="8">
        <f>IF(I134&lt;&gt;"",I134-J134,"")</f>
        <v/>
      </c>
      <c r="L134" s="7" t="n"/>
      <c r="M134" s="6">
        <f>IF(I134="","",IF(K134&lt;=0,"Soldée",IF(G134&gt;TODAY(),"À venir","En retard")))</f>
        <v/>
      </c>
      <c r="N134" s="6">
        <f>IF(AND(K134&gt;0,TODAY()&gt;G134),TODAY()-G134,0)</f>
        <v/>
      </c>
      <c r="O134" s="6">
        <f>IF(M134&lt;&gt;"En retard","Pas en retard",IF(N134&lt;=30,"0-30",IF(N134&lt;=60,"31-60",IF(N134&lt;=90,"61-90","&gt;90"))))</f>
        <v/>
      </c>
      <c r="P134" s="6" t="n"/>
      <c r="Q134" s="6" t="n"/>
      <c r="R134" s="6" t="n"/>
    </row>
    <row r="135">
      <c r="A135" s="6" t="n"/>
      <c r="B135" s="6" t="n"/>
      <c r="C135" s="6" t="n"/>
      <c r="D135" s="6" t="n"/>
      <c r="E135" s="6" t="n"/>
      <c r="F135" s="7" t="n"/>
      <c r="G135" s="7" t="n"/>
      <c r="H135" s="6">
        <f>IF(AND(F135&lt;&gt;"",G135&lt;&gt;""),G135-F135,"")</f>
        <v/>
      </c>
      <c r="I135" s="8" t="n"/>
      <c r="J135" s="8" t="n"/>
      <c r="K135" s="8">
        <f>IF(I135&lt;&gt;"",I135-J135,"")</f>
        <v/>
      </c>
      <c r="L135" s="7" t="n"/>
      <c r="M135" s="6">
        <f>IF(I135="","",IF(K135&lt;=0,"Soldée",IF(G135&gt;TODAY(),"À venir","En retard")))</f>
        <v/>
      </c>
      <c r="N135" s="6">
        <f>IF(AND(K135&gt;0,TODAY()&gt;G135),TODAY()-G135,0)</f>
        <v/>
      </c>
      <c r="O135" s="6">
        <f>IF(M135&lt;&gt;"En retard","Pas en retard",IF(N135&lt;=30,"0-30",IF(N135&lt;=60,"31-60",IF(N135&lt;=90,"61-90","&gt;90"))))</f>
        <v/>
      </c>
      <c r="P135" s="6" t="n"/>
      <c r="Q135" s="6" t="n"/>
      <c r="R135" s="6" t="n"/>
    </row>
    <row r="136">
      <c r="A136" s="6" t="n"/>
      <c r="B136" s="6" t="n"/>
      <c r="C136" s="6" t="n"/>
      <c r="D136" s="6" t="n"/>
      <c r="E136" s="6" t="n"/>
      <c r="F136" s="7" t="n"/>
      <c r="G136" s="7" t="n"/>
      <c r="H136" s="6">
        <f>IF(AND(F136&lt;&gt;"",G136&lt;&gt;""),G136-F136,"")</f>
        <v/>
      </c>
      <c r="I136" s="8" t="n"/>
      <c r="J136" s="8" t="n"/>
      <c r="K136" s="8">
        <f>IF(I136&lt;&gt;"",I136-J136,"")</f>
        <v/>
      </c>
      <c r="L136" s="7" t="n"/>
      <c r="M136" s="6">
        <f>IF(I136="","",IF(K136&lt;=0,"Soldée",IF(G136&gt;TODAY(),"À venir","En retard")))</f>
        <v/>
      </c>
      <c r="N136" s="6">
        <f>IF(AND(K136&gt;0,TODAY()&gt;G136),TODAY()-G136,0)</f>
        <v/>
      </c>
      <c r="O136" s="6">
        <f>IF(M136&lt;&gt;"En retard","Pas en retard",IF(N136&lt;=30,"0-30",IF(N136&lt;=60,"31-60",IF(N136&lt;=90,"61-90","&gt;90"))))</f>
        <v/>
      </c>
      <c r="P136" s="6" t="n"/>
      <c r="Q136" s="6" t="n"/>
      <c r="R136" s="6" t="n"/>
    </row>
    <row r="137">
      <c r="A137" s="6" t="n"/>
      <c r="B137" s="6" t="n"/>
      <c r="C137" s="6" t="n"/>
      <c r="D137" s="6" t="n"/>
      <c r="E137" s="6" t="n"/>
      <c r="F137" s="7" t="n"/>
      <c r="G137" s="7" t="n"/>
      <c r="H137" s="6">
        <f>IF(AND(F137&lt;&gt;"",G137&lt;&gt;""),G137-F137,"")</f>
        <v/>
      </c>
      <c r="I137" s="8" t="n"/>
      <c r="J137" s="8" t="n"/>
      <c r="K137" s="8">
        <f>IF(I137&lt;&gt;"",I137-J137,"")</f>
        <v/>
      </c>
      <c r="L137" s="7" t="n"/>
      <c r="M137" s="6">
        <f>IF(I137="","",IF(K137&lt;=0,"Soldée",IF(G137&gt;TODAY(),"À venir","En retard")))</f>
        <v/>
      </c>
      <c r="N137" s="6">
        <f>IF(AND(K137&gt;0,TODAY()&gt;G137),TODAY()-G137,0)</f>
        <v/>
      </c>
      <c r="O137" s="6">
        <f>IF(M137&lt;&gt;"En retard","Pas en retard",IF(N137&lt;=30,"0-30",IF(N137&lt;=60,"31-60",IF(N137&lt;=90,"61-90","&gt;90"))))</f>
        <v/>
      </c>
      <c r="P137" s="6" t="n"/>
      <c r="Q137" s="6" t="n"/>
      <c r="R137" s="6" t="n"/>
    </row>
    <row r="138">
      <c r="A138" s="6" t="n"/>
      <c r="B138" s="6" t="n"/>
      <c r="C138" s="6" t="n"/>
      <c r="D138" s="6" t="n"/>
      <c r="E138" s="6" t="n"/>
      <c r="F138" s="7" t="n"/>
      <c r="G138" s="7" t="n"/>
      <c r="H138" s="6">
        <f>IF(AND(F138&lt;&gt;"",G138&lt;&gt;""),G138-F138,"")</f>
        <v/>
      </c>
      <c r="I138" s="8" t="n"/>
      <c r="J138" s="8" t="n"/>
      <c r="K138" s="8">
        <f>IF(I138&lt;&gt;"",I138-J138,"")</f>
        <v/>
      </c>
      <c r="L138" s="7" t="n"/>
      <c r="M138" s="6">
        <f>IF(I138="","",IF(K138&lt;=0,"Soldée",IF(G138&gt;TODAY(),"À venir","En retard")))</f>
        <v/>
      </c>
      <c r="N138" s="6">
        <f>IF(AND(K138&gt;0,TODAY()&gt;G138),TODAY()-G138,0)</f>
        <v/>
      </c>
      <c r="O138" s="6">
        <f>IF(M138&lt;&gt;"En retard","Pas en retard",IF(N138&lt;=30,"0-30",IF(N138&lt;=60,"31-60",IF(N138&lt;=90,"61-90","&gt;90"))))</f>
        <v/>
      </c>
      <c r="P138" s="6" t="n"/>
      <c r="Q138" s="6" t="n"/>
      <c r="R138" s="6" t="n"/>
    </row>
    <row r="139">
      <c r="A139" s="6" t="n"/>
      <c r="B139" s="6" t="n"/>
      <c r="C139" s="6" t="n"/>
      <c r="D139" s="6" t="n"/>
      <c r="E139" s="6" t="n"/>
      <c r="F139" s="7" t="n"/>
      <c r="G139" s="7" t="n"/>
      <c r="H139" s="6">
        <f>IF(AND(F139&lt;&gt;"",G139&lt;&gt;""),G139-F139,"")</f>
        <v/>
      </c>
      <c r="I139" s="8" t="n"/>
      <c r="J139" s="8" t="n"/>
      <c r="K139" s="8">
        <f>IF(I139&lt;&gt;"",I139-J139,"")</f>
        <v/>
      </c>
      <c r="L139" s="7" t="n"/>
      <c r="M139" s="6">
        <f>IF(I139="","",IF(K139&lt;=0,"Soldée",IF(G139&gt;TODAY(),"À venir","En retard")))</f>
        <v/>
      </c>
      <c r="N139" s="6">
        <f>IF(AND(K139&gt;0,TODAY()&gt;G139),TODAY()-G139,0)</f>
        <v/>
      </c>
      <c r="O139" s="6">
        <f>IF(M139&lt;&gt;"En retard","Pas en retard",IF(N139&lt;=30,"0-30",IF(N139&lt;=60,"31-60",IF(N139&lt;=90,"61-90","&gt;90"))))</f>
        <v/>
      </c>
      <c r="P139" s="6" t="n"/>
      <c r="Q139" s="6" t="n"/>
      <c r="R139" s="6" t="n"/>
    </row>
    <row r="140">
      <c r="A140" s="6" t="n"/>
      <c r="B140" s="6" t="n"/>
      <c r="C140" s="6" t="n"/>
      <c r="D140" s="6" t="n"/>
      <c r="E140" s="6" t="n"/>
      <c r="F140" s="7" t="n"/>
      <c r="G140" s="7" t="n"/>
      <c r="H140" s="6">
        <f>IF(AND(F140&lt;&gt;"",G140&lt;&gt;""),G140-F140,"")</f>
        <v/>
      </c>
      <c r="I140" s="8" t="n"/>
      <c r="J140" s="8" t="n"/>
      <c r="K140" s="8">
        <f>IF(I140&lt;&gt;"",I140-J140,"")</f>
        <v/>
      </c>
      <c r="L140" s="7" t="n"/>
      <c r="M140" s="6">
        <f>IF(I140="","",IF(K140&lt;=0,"Soldée",IF(G140&gt;TODAY(),"À venir","En retard")))</f>
        <v/>
      </c>
      <c r="N140" s="6">
        <f>IF(AND(K140&gt;0,TODAY()&gt;G140),TODAY()-G140,0)</f>
        <v/>
      </c>
      <c r="O140" s="6">
        <f>IF(M140&lt;&gt;"En retard","Pas en retard",IF(N140&lt;=30,"0-30",IF(N140&lt;=60,"31-60",IF(N140&lt;=90,"61-90","&gt;90"))))</f>
        <v/>
      </c>
      <c r="P140" s="6" t="n"/>
      <c r="Q140" s="6" t="n"/>
      <c r="R140" s="6" t="n"/>
    </row>
    <row r="141">
      <c r="A141" s="6" t="n"/>
      <c r="B141" s="6" t="n"/>
      <c r="C141" s="6" t="n"/>
      <c r="D141" s="6" t="n"/>
      <c r="E141" s="6" t="n"/>
      <c r="F141" s="7" t="n"/>
      <c r="G141" s="7" t="n"/>
      <c r="H141" s="6">
        <f>IF(AND(F141&lt;&gt;"",G141&lt;&gt;""),G141-F141,"")</f>
        <v/>
      </c>
      <c r="I141" s="8" t="n"/>
      <c r="J141" s="8" t="n"/>
      <c r="K141" s="8">
        <f>IF(I141&lt;&gt;"",I141-J141,"")</f>
        <v/>
      </c>
      <c r="L141" s="7" t="n"/>
      <c r="M141" s="6">
        <f>IF(I141="","",IF(K141&lt;=0,"Soldée",IF(G141&gt;TODAY(),"À venir","En retard")))</f>
        <v/>
      </c>
      <c r="N141" s="6">
        <f>IF(AND(K141&gt;0,TODAY()&gt;G141),TODAY()-G141,0)</f>
        <v/>
      </c>
      <c r="O141" s="6">
        <f>IF(M141&lt;&gt;"En retard","Pas en retard",IF(N141&lt;=30,"0-30",IF(N141&lt;=60,"31-60",IF(N141&lt;=90,"61-90","&gt;90"))))</f>
        <v/>
      </c>
      <c r="P141" s="6" t="n"/>
      <c r="Q141" s="6" t="n"/>
      <c r="R141" s="6" t="n"/>
    </row>
    <row r="142">
      <c r="A142" s="6" t="n"/>
      <c r="B142" s="6" t="n"/>
      <c r="C142" s="6" t="n"/>
      <c r="D142" s="6" t="n"/>
      <c r="E142" s="6" t="n"/>
      <c r="F142" s="7" t="n"/>
      <c r="G142" s="7" t="n"/>
      <c r="H142" s="6">
        <f>IF(AND(F142&lt;&gt;"",G142&lt;&gt;""),G142-F142,"")</f>
        <v/>
      </c>
      <c r="I142" s="8" t="n"/>
      <c r="J142" s="8" t="n"/>
      <c r="K142" s="8">
        <f>IF(I142&lt;&gt;"",I142-J142,"")</f>
        <v/>
      </c>
      <c r="L142" s="7" t="n"/>
      <c r="M142" s="6">
        <f>IF(I142="","",IF(K142&lt;=0,"Soldée",IF(G142&gt;TODAY(),"À venir","En retard")))</f>
        <v/>
      </c>
      <c r="N142" s="6">
        <f>IF(AND(K142&gt;0,TODAY()&gt;G142),TODAY()-G142,0)</f>
        <v/>
      </c>
      <c r="O142" s="6">
        <f>IF(M142&lt;&gt;"En retard","Pas en retard",IF(N142&lt;=30,"0-30",IF(N142&lt;=60,"31-60",IF(N142&lt;=90,"61-90","&gt;90"))))</f>
        <v/>
      </c>
      <c r="P142" s="6" t="n"/>
      <c r="Q142" s="6" t="n"/>
      <c r="R142" s="6" t="n"/>
    </row>
    <row r="143">
      <c r="A143" s="6" t="n"/>
      <c r="B143" s="6" t="n"/>
      <c r="C143" s="6" t="n"/>
      <c r="D143" s="6" t="n"/>
      <c r="E143" s="6" t="n"/>
      <c r="F143" s="7" t="n"/>
      <c r="G143" s="7" t="n"/>
      <c r="H143" s="6">
        <f>IF(AND(F143&lt;&gt;"",G143&lt;&gt;""),G143-F143,"")</f>
        <v/>
      </c>
      <c r="I143" s="8" t="n"/>
      <c r="J143" s="8" t="n"/>
      <c r="K143" s="8">
        <f>IF(I143&lt;&gt;"",I143-J143,"")</f>
        <v/>
      </c>
      <c r="L143" s="7" t="n"/>
      <c r="M143" s="6">
        <f>IF(I143="","",IF(K143&lt;=0,"Soldée",IF(G143&gt;TODAY(),"À venir","En retard")))</f>
        <v/>
      </c>
      <c r="N143" s="6">
        <f>IF(AND(K143&gt;0,TODAY()&gt;G143),TODAY()-G143,0)</f>
        <v/>
      </c>
      <c r="O143" s="6">
        <f>IF(M143&lt;&gt;"En retard","Pas en retard",IF(N143&lt;=30,"0-30",IF(N143&lt;=60,"31-60",IF(N143&lt;=90,"61-90","&gt;90"))))</f>
        <v/>
      </c>
      <c r="P143" s="6" t="n"/>
      <c r="Q143" s="6" t="n"/>
      <c r="R143" s="6" t="n"/>
    </row>
    <row r="144">
      <c r="A144" s="6" t="n"/>
      <c r="B144" s="6" t="n"/>
      <c r="C144" s="6" t="n"/>
      <c r="D144" s="6" t="n"/>
      <c r="E144" s="6" t="n"/>
      <c r="F144" s="7" t="n"/>
      <c r="G144" s="7" t="n"/>
      <c r="H144" s="6">
        <f>IF(AND(F144&lt;&gt;"",G144&lt;&gt;""),G144-F144,"")</f>
        <v/>
      </c>
      <c r="I144" s="8" t="n"/>
      <c r="J144" s="8" t="n"/>
      <c r="K144" s="8">
        <f>IF(I144&lt;&gt;"",I144-J144,"")</f>
        <v/>
      </c>
      <c r="L144" s="7" t="n"/>
      <c r="M144" s="6">
        <f>IF(I144="","",IF(K144&lt;=0,"Soldée",IF(G144&gt;TODAY(),"À venir","En retard")))</f>
        <v/>
      </c>
      <c r="N144" s="6">
        <f>IF(AND(K144&gt;0,TODAY()&gt;G144),TODAY()-G144,0)</f>
        <v/>
      </c>
      <c r="O144" s="6">
        <f>IF(M144&lt;&gt;"En retard","Pas en retard",IF(N144&lt;=30,"0-30",IF(N144&lt;=60,"31-60",IF(N144&lt;=90,"61-90","&gt;90"))))</f>
        <v/>
      </c>
      <c r="P144" s="6" t="n"/>
      <c r="Q144" s="6" t="n"/>
      <c r="R144" s="6" t="n"/>
    </row>
    <row r="145">
      <c r="A145" s="6" t="n"/>
      <c r="B145" s="6" t="n"/>
      <c r="C145" s="6" t="n"/>
      <c r="D145" s="6" t="n"/>
      <c r="E145" s="6" t="n"/>
      <c r="F145" s="7" t="n"/>
      <c r="G145" s="7" t="n"/>
      <c r="H145" s="6">
        <f>IF(AND(F145&lt;&gt;"",G145&lt;&gt;""),G145-F145,"")</f>
        <v/>
      </c>
      <c r="I145" s="8" t="n"/>
      <c r="J145" s="8" t="n"/>
      <c r="K145" s="8">
        <f>IF(I145&lt;&gt;"",I145-J145,"")</f>
        <v/>
      </c>
      <c r="L145" s="7" t="n"/>
      <c r="M145" s="6">
        <f>IF(I145="","",IF(K145&lt;=0,"Soldée",IF(G145&gt;TODAY(),"À venir","En retard")))</f>
        <v/>
      </c>
      <c r="N145" s="6">
        <f>IF(AND(K145&gt;0,TODAY()&gt;G145),TODAY()-G145,0)</f>
        <v/>
      </c>
      <c r="O145" s="6">
        <f>IF(M145&lt;&gt;"En retard","Pas en retard",IF(N145&lt;=30,"0-30",IF(N145&lt;=60,"31-60",IF(N145&lt;=90,"61-90","&gt;90"))))</f>
        <v/>
      </c>
      <c r="P145" s="6" t="n"/>
      <c r="Q145" s="6" t="n"/>
      <c r="R145" s="6" t="n"/>
    </row>
    <row r="146">
      <c r="A146" s="6" t="n"/>
      <c r="B146" s="6" t="n"/>
      <c r="C146" s="6" t="n"/>
      <c r="D146" s="6" t="n"/>
      <c r="E146" s="6" t="n"/>
      <c r="F146" s="7" t="n"/>
      <c r="G146" s="7" t="n"/>
      <c r="H146" s="6">
        <f>IF(AND(F146&lt;&gt;"",G146&lt;&gt;""),G146-F146,"")</f>
        <v/>
      </c>
      <c r="I146" s="8" t="n"/>
      <c r="J146" s="8" t="n"/>
      <c r="K146" s="8">
        <f>IF(I146&lt;&gt;"",I146-J146,"")</f>
        <v/>
      </c>
      <c r="L146" s="7" t="n"/>
      <c r="M146" s="6">
        <f>IF(I146="","",IF(K146&lt;=0,"Soldée",IF(G146&gt;TODAY(),"À venir","En retard")))</f>
        <v/>
      </c>
      <c r="N146" s="6">
        <f>IF(AND(K146&gt;0,TODAY()&gt;G146),TODAY()-G146,0)</f>
        <v/>
      </c>
      <c r="O146" s="6">
        <f>IF(M146&lt;&gt;"En retard","Pas en retard",IF(N146&lt;=30,"0-30",IF(N146&lt;=60,"31-60",IF(N146&lt;=90,"61-90","&gt;90"))))</f>
        <v/>
      </c>
      <c r="P146" s="6" t="n"/>
      <c r="Q146" s="6" t="n"/>
      <c r="R146" s="6" t="n"/>
    </row>
    <row r="147">
      <c r="A147" s="6" t="n"/>
      <c r="B147" s="6" t="n"/>
      <c r="C147" s="6" t="n"/>
      <c r="D147" s="6" t="n"/>
      <c r="E147" s="6" t="n"/>
      <c r="F147" s="7" t="n"/>
      <c r="G147" s="7" t="n"/>
      <c r="H147" s="6">
        <f>IF(AND(F147&lt;&gt;"",G147&lt;&gt;""),G147-F147,"")</f>
        <v/>
      </c>
      <c r="I147" s="8" t="n"/>
      <c r="J147" s="8" t="n"/>
      <c r="K147" s="8">
        <f>IF(I147&lt;&gt;"",I147-J147,"")</f>
        <v/>
      </c>
      <c r="L147" s="7" t="n"/>
      <c r="M147" s="6">
        <f>IF(I147="","",IF(K147&lt;=0,"Soldée",IF(G147&gt;TODAY(),"À venir","En retard")))</f>
        <v/>
      </c>
      <c r="N147" s="6">
        <f>IF(AND(K147&gt;0,TODAY()&gt;G147),TODAY()-G147,0)</f>
        <v/>
      </c>
      <c r="O147" s="6">
        <f>IF(M147&lt;&gt;"En retard","Pas en retard",IF(N147&lt;=30,"0-30",IF(N147&lt;=60,"31-60",IF(N147&lt;=90,"61-90","&gt;90"))))</f>
        <v/>
      </c>
      <c r="P147" s="6" t="n"/>
      <c r="Q147" s="6" t="n"/>
      <c r="R147" s="6" t="n"/>
    </row>
    <row r="148">
      <c r="A148" s="6" t="n"/>
      <c r="B148" s="6" t="n"/>
      <c r="C148" s="6" t="n"/>
      <c r="D148" s="6" t="n"/>
      <c r="E148" s="6" t="n"/>
      <c r="F148" s="7" t="n"/>
      <c r="G148" s="7" t="n"/>
      <c r="H148" s="6">
        <f>IF(AND(F148&lt;&gt;"",G148&lt;&gt;""),G148-F148,"")</f>
        <v/>
      </c>
      <c r="I148" s="8" t="n"/>
      <c r="J148" s="8" t="n"/>
      <c r="K148" s="8">
        <f>IF(I148&lt;&gt;"",I148-J148,"")</f>
        <v/>
      </c>
      <c r="L148" s="7" t="n"/>
      <c r="M148" s="6">
        <f>IF(I148="","",IF(K148&lt;=0,"Soldée",IF(G148&gt;TODAY(),"À venir","En retard")))</f>
        <v/>
      </c>
      <c r="N148" s="6">
        <f>IF(AND(K148&gt;0,TODAY()&gt;G148),TODAY()-G148,0)</f>
        <v/>
      </c>
      <c r="O148" s="6">
        <f>IF(M148&lt;&gt;"En retard","Pas en retard",IF(N148&lt;=30,"0-30",IF(N148&lt;=60,"31-60",IF(N148&lt;=90,"61-90","&gt;90"))))</f>
        <v/>
      </c>
      <c r="P148" s="6" t="n"/>
      <c r="Q148" s="6" t="n"/>
      <c r="R148" s="6" t="n"/>
    </row>
    <row r="149">
      <c r="A149" s="6" t="n"/>
      <c r="B149" s="6" t="n"/>
      <c r="C149" s="6" t="n"/>
      <c r="D149" s="6" t="n"/>
      <c r="E149" s="6" t="n"/>
      <c r="F149" s="7" t="n"/>
      <c r="G149" s="7" t="n"/>
      <c r="H149" s="6">
        <f>IF(AND(F149&lt;&gt;"",G149&lt;&gt;""),G149-F149,"")</f>
        <v/>
      </c>
      <c r="I149" s="8" t="n"/>
      <c r="J149" s="8" t="n"/>
      <c r="K149" s="8">
        <f>IF(I149&lt;&gt;"",I149-J149,"")</f>
        <v/>
      </c>
      <c r="L149" s="7" t="n"/>
      <c r="M149" s="6">
        <f>IF(I149="","",IF(K149&lt;=0,"Soldée",IF(G149&gt;TODAY(),"À venir","En retard")))</f>
        <v/>
      </c>
      <c r="N149" s="6">
        <f>IF(AND(K149&gt;0,TODAY()&gt;G149),TODAY()-G149,0)</f>
        <v/>
      </c>
      <c r="O149" s="6">
        <f>IF(M149&lt;&gt;"En retard","Pas en retard",IF(N149&lt;=30,"0-30",IF(N149&lt;=60,"31-60",IF(N149&lt;=90,"61-90","&gt;90"))))</f>
        <v/>
      </c>
      <c r="P149" s="6" t="n"/>
      <c r="Q149" s="6" t="n"/>
      <c r="R149" s="6" t="n"/>
    </row>
    <row r="150">
      <c r="A150" s="6" t="n"/>
      <c r="B150" s="6" t="n"/>
      <c r="C150" s="6" t="n"/>
      <c r="D150" s="6" t="n"/>
      <c r="E150" s="6" t="n"/>
      <c r="F150" s="7" t="n"/>
      <c r="G150" s="7" t="n"/>
      <c r="H150" s="6">
        <f>IF(AND(F150&lt;&gt;"",G150&lt;&gt;""),G150-F150,"")</f>
        <v/>
      </c>
      <c r="I150" s="8" t="n"/>
      <c r="J150" s="8" t="n"/>
      <c r="K150" s="8">
        <f>IF(I150&lt;&gt;"",I150-J150,"")</f>
        <v/>
      </c>
      <c r="L150" s="7" t="n"/>
      <c r="M150" s="6">
        <f>IF(I150="","",IF(K150&lt;=0,"Soldée",IF(G150&gt;TODAY(),"À venir","En retard")))</f>
        <v/>
      </c>
      <c r="N150" s="6">
        <f>IF(AND(K150&gt;0,TODAY()&gt;G150),TODAY()-G150,0)</f>
        <v/>
      </c>
      <c r="O150" s="6">
        <f>IF(M150&lt;&gt;"En retard","Pas en retard",IF(N150&lt;=30,"0-30",IF(N150&lt;=60,"31-60",IF(N150&lt;=90,"61-90","&gt;90"))))</f>
        <v/>
      </c>
      <c r="P150" s="6" t="n"/>
      <c r="Q150" s="6" t="n"/>
      <c r="R150" s="6" t="n"/>
    </row>
    <row r="151">
      <c r="A151" s="6" t="n"/>
      <c r="B151" s="6" t="n"/>
      <c r="C151" s="6" t="n"/>
      <c r="D151" s="6" t="n"/>
      <c r="E151" s="6" t="n"/>
      <c r="F151" s="7" t="n"/>
      <c r="G151" s="7" t="n"/>
      <c r="H151" s="6">
        <f>IF(AND(F151&lt;&gt;"",G151&lt;&gt;""),G151-F151,"")</f>
        <v/>
      </c>
      <c r="I151" s="8" t="n"/>
      <c r="J151" s="8" t="n"/>
      <c r="K151" s="8">
        <f>IF(I151&lt;&gt;"",I151-J151,"")</f>
        <v/>
      </c>
      <c r="L151" s="7" t="n"/>
      <c r="M151" s="6">
        <f>IF(I151="","",IF(K151&lt;=0,"Soldée",IF(G151&gt;TODAY(),"À venir","En retard")))</f>
        <v/>
      </c>
      <c r="N151" s="6">
        <f>IF(AND(K151&gt;0,TODAY()&gt;G151),TODAY()-G151,0)</f>
        <v/>
      </c>
      <c r="O151" s="6">
        <f>IF(M151&lt;&gt;"En retard","Pas en retard",IF(N151&lt;=30,"0-30",IF(N151&lt;=60,"31-60",IF(N151&lt;=90,"61-90","&gt;90"))))</f>
        <v/>
      </c>
      <c r="P151" s="6" t="n"/>
      <c r="Q151" s="6" t="n"/>
      <c r="R151" s="6" t="n"/>
    </row>
    <row r="152">
      <c r="A152" s="6" t="n"/>
      <c r="B152" s="6" t="n"/>
      <c r="C152" s="6" t="n"/>
      <c r="D152" s="6" t="n"/>
      <c r="E152" s="6" t="n"/>
      <c r="F152" s="7" t="n"/>
      <c r="G152" s="7" t="n"/>
      <c r="H152" s="6">
        <f>IF(AND(F152&lt;&gt;"",G152&lt;&gt;""),G152-F152,"")</f>
        <v/>
      </c>
      <c r="I152" s="8" t="n"/>
      <c r="J152" s="8" t="n"/>
      <c r="K152" s="8">
        <f>IF(I152&lt;&gt;"",I152-J152,"")</f>
        <v/>
      </c>
      <c r="L152" s="7" t="n"/>
      <c r="M152" s="6">
        <f>IF(I152="","",IF(K152&lt;=0,"Soldée",IF(G152&gt;TODAY(),"À venir","En retard")))</f>
        <v/>
      </c>
      <c r="N152" s="6">
        <f>IF(AND(K152&gt;0,TODAY()&gt;G152),TODAY()-G152,0)</f>
        <v/>
      </c>
      <c r="O152" s="6">
        <f>IF(M152&lt;&gt;"En retard","Pas en retard",IF(N152&lt;=30,"0-30",IF(N152&lt;=60,"31-60",IF(N152&lt;=90,"61-90","&gt;90"))))</f>
        <v/>
      </c>
      <c r="P152" s="6" t="n"/>
      <c r="Q152" s="6" t="n"/>
      <c r="R152" s="6" t="n"/>
    </row>
    <row r="153">
      <c r="A153" s="6" t="n"/>
      <c r="B153" s="6" t="n"/>
      <c r="C153" s="6" t="n"/>
      <c r="D153" s="6" t="n"/>
      <c r="E153" s="6" t="n"/>
      <c r="F153" s="7" t="n"/>
      <c r="G153" s="7" t="n"/>
      <c r="H153" s="6">
        <f>IF(AND(F153&lt;&gt;"",G153&lt;&gt;""),G153-F153,"")</f>
        <v/>
      </c>
      <c r="I153" s="8" t="n"/>
      <c r="J153" s="8" t="n"/>
      <c r="K153" s="8">
        <f>IF(I153&lt;&gt;"",I153-J153,"")</f>
        <v/>
      </c>
      <c r="L153" s="7" t="n"/>
      <c r="M153" s="6">
        <f>IF(I153="","",IF(K153&lt;=0,"Soldée",IF(G153&gt;TODAY(),"À venir","En retard")))</f>
        <v/>
      </c>
      <c r="N153" s="6">
        <f>IF(AND(K153&gt;0,TODAY()&gt;G153),TODAY()-G153,0)</f>
        <v/>
      </c>
      <c r="O153" s="6">
        <f>IF(M153&lt;&gt;"En retard","Pas en retard",IF(N153&lt;=30,"0-30",IF(N153&lt;=60,"31-60",IF(N153&lt;=90,"61-90","&gt;90"))))</f>
        <v/>
      </c>
      <c r="P153" s="6" t="n"/>
      <c r="Q153" s="6" t="n"/>
      <c r="R153" s="6" t="n"/>
    </row>
    <row r="154">
      <c r="A154" s="6" t="n"/>
      <c r="B154" s="6" t="n"/>
      <c r="C154" s="6" t="n"/>
      <c r="D154" s="6" t="n"/>
      <c r="E154" s="6" t="n"/>
      <c r="F154" s="7" t="n"/>
      <c r="G154" s="7" t="n"/>
      <c r="H154" s="6">
        <f>IF(AND(F154&lt;&gt;"",G154&lt;&gt;""),G154-F154,"")</f>
        <v/>
      </c>
      <c r="I154" s="8" t="n"/>
      <c r="J154" s="8" t="n"/>
      <c r="K154" s="8">
        <f>IF(I154&lt;&gt;"",I154-J154,"")</f>
        <v/>
      </c>
      <c r="L154" s="7" t="n"/>
      <c r="M154" s="6">
        <f>IF(I154="","",IF(K154&lt;=0,"Soldée",IF(G154&gt;TODAY(),"À venir","En retard")))</f>
        <v/>
      </c>
      <c r="N154" s="6">
        <f>IF(AND(K154&gt;0,TODAY()&gt;G154),TODAY()-G154,0)</f>
        <v/>
      </c>
      <c r="O154" s="6">
        <f>IF(M154&lt;&gt;"En retard","Pas en retard",IF(N154&lt;=30,"0-30",IF(N154&lt;=60,"31-60",IF(N154&lt;=90,"61-90","&gt;90"))))</f>
        <v/>
      </c>
      <c r="P154" s="6" t="n"/>
      <c r="Q154" s="6" t="n"/>
      <c r="R154" s="6" t="n"/>
    </row>
    <row r="155">
      <c r="A155" s="6" t="n"/>
      <c r="B155" s="6" t="n"/>
      <c r="C155" s="6" t="n"/>
      <c r="D155" s="6" t="n"/>
      <c r="E155" s="6" t="n"/>
      <c r="F155" s="7" t="n"/>
      <c r="G155" s="7" t="n"/>
      <c r="H155" s="6">
        <f>IF(AND(F155&lt;&gt;"",G155&lt;&gt;""),G155-F155,"")</f>
        <v/>
      </c>
      <c r="I155" s="8" t="n"/>
      <c r="J155" s="8" t="n"/>
      <c r="K155" s="8">
        <f>IF(I155&lt;&gt;"",I155-J155,"")</f>
        <v/>
      </c>
      <c r="L155" s="7" t="n"/>
      <c r="M155" s="6">
        <f>IF(I155="","",IF(K155&lt;=0,"Soldée",IF(G155&gt;TODAY(),"À venir","En retard")))</f>
        <v/>
      </c>
      <c r="N155" s="6">
        <f>IF(AND(K155&gt;0,TODAY()&gt;G155),TODAY()-G155,0)</f>
        <v/>
      </c>
      <c r="O155" s="6">
        <f>IF(M155&lt;&gt;"En retard","Pas en retard",IF(N155&lt;=30,"0-30",IF(N155&lt;=60,"31-60",IF(N155&lt;=90,"61-90","&gt;90"))))</f>
        <v/>
      </c>
      <c r="P155" s="6" t="n"/>
      <c r="Q155" s="6" t="n"/>
      <c r="R155" s="6" t="n"/>
    </row>
    <row r="156">
      <c r="A156" s="6" t="n"/>
      <c r="B156" s="6" t="n"/>
      <c r="C156" s="6" t="n"/>
      <c r="D156" s="6" t="n"/>
      <c r="E156" s="6" t="n"/>
      <c r="F156" s="7" t="n"/>
      <c r="G156" s="7" t="n"/>
      <c r="H156" s="6">
        <f>IF(AND(F156&lt;&gt;"",G156&lt;&gt;""),G156-F156,"")</f>
        <v/>
      </c>
      <c r="I156" s="8" t="n"/>
      <c r="J156" s="8" t="n"/>
      <c r="K156" s="8">
        <f>IF(I156&lt;&gt;"",I156-J156,"")</f>
        <v/>
      </c>
      <c r="L156" s="7" t="n"/>
      <c r="M156" s="6">
        <f>IF(I156="","",IF(K156&lt;=0,"Soldée",IF(G156&gt;TODAY(),"À venir","En retard")))</f>
        <v/>
      </c>
      <c r="N156" s="6">
        <f>IF(AND(K156&gt;0,TODAY()&gt;G156),TODAY()-G156,0)</f>
        <v/>
      </c>
      <c r="O156" s="6">
        <f>IF(M156&lt;&gt;"En retard","Pas en retard",IF(N156&lt;=30,"0-30",IF(N156&lt;=60,"31-60",IF(N156&lt;=90,"61-90","&gt;90"))))</f>
        <v/>
      </c>
      <c r="P156" s="6" t="n"/>
      <c r="Q156" s="6" t="n"/>
      <c r="R156" s="6" t="n"/>
    </row>
    <row r="157">
      <c r="A157" s="6" t="n"/>
      <c r="B157" s="6" t="n"/>
      <c r="C157" s="6" t="n"/>
      <c r="D157" s="6" t="n"/>
      <c r="E157" s="6" t="n"/>
      <c r="F157" s="7" t="n"/>
      <c r="G157" s="7" t="n"/>
      <c r="H157" s="6">
        <f>IF(AND(F157&lt;&gt;"",G157&lt;&gt;""),G157-F157,"")</f>
        <v/>
      </c>
      <c r="I157" s="8" t="n"/>
      <c r="J157" s="8" t="n"/>
      <c r="K157" s="8">
        <f>IF(I157&lt;&gt;"",I157-J157,"")</f>
        <v/>
      </c>
      <c r="L157" s="7" t="n"/>
      <c r="M157" s="6">
        <f>IF(I157="","",IF(K157&lt;=0,"Soldée",IF(G157&gt;TODAY(),"À venir","En retard")))</f>
        <v/>
      </c>
      <c r="N157" s="6">
        <f>IF(AND(K157&gt;0,TODAY()&gt;G157),TODAY()-G157,0)</f>
        <v/>
      </c>
      <c r="O157" s="6">
        <f>IF(M157&lt;&gt;"En retard","Pas en retard",IF(N157&lt;=30,"0-30",IF(N157&lt;=60,"31-60",IF(N157&lt;=90,"61-90","&gt;90"))))</f>
        <v/>
      </c>
      <c r="P157" s="6" t="n"/>
      <c r="Q157" s="6" t="n"/>
      <c r="R157" s="6" t="n"/>
    </row>
    <row r="158">
      <c r="A158" s="6" t="n"/>
      <c r="B158" s="6" t="n"/>
      <c r="C158" s="6" t="n"/>
      <c r="D158" s="6" t="n"/>
      <c r="E158" s="6" t="n"/>
      <c r="F158" s="7" t="n"/>
      <c r="G158" s="7" t="n"/>
      <c r="H158" s="6">
        <f>IF(AND(F158&lt;&gt;"",G158&lt;&gt;""),G158-F158,"")</f>
        <v/>
      </c>
      <c r="I158" s="8" t="n"/>
      <c r="J158" s="8" t="n"/>
      <c r="K158" s="8">
        <f>IF(I158&lt;&gt;"",I158-J158,"")</f>
        <v/>
      </c>
      <c r="L158" s="7" t="n"/>
      <c r="M158" s="6">
        <f>IF(I158="","",IF(K158&lt;=0,"Soldée",IF(G158&gt;TODAY(),"À venir","En retard")))</f>
        <v/>
      </c>
      <c r="N158" s="6">
        <f>IF(AND(K158&gt;0,TODAY()&gt;G158),TODAY()-G158,0)</f>
        <v/>
      </c>
      <c r="O158" s="6">
        <f>IF(M158&lt;&gt;"En retard","Pas en retard",IF(N158&lt;=30,"0-30",IF(N158&lt;=60,"31-60",IF(N158&lt;=90,"61-90","&gt;90"))))</f>
        <v/>
      </c>
      <c r="P158" s="6" t="n"/>
      <c r="Q158" s="6" t="n"/>
      <c r="R158" s="6" t="n"/>
    </row>
    <row r="159">
      <c r="A159" s="6" t="n"/>
      <c r="B159" s="6" t="n"/>
      <c r="C159" s="6" t="n"/>
      <c r="D159" s="6" t="n"/>
      <c r="E159" s="6" t="n"/>
      <c r="F159" s="7" t="n"/>
      <c r="G159" s="7" t="n"/>
      <c r="H159" s="6">
        <f>IF(AND(F159&lt;&gt;"",G159&lt;&gt;""),G159-F159,"")</f>
        <v/>
      </c>
      <c r="I159" s="8" t="n"/>
      <c r="J159" s="8" t="n"/>
      <c r="K159" s="8">
        <f>IF(I159&lt;&gt;"",I159-J159,"")</f>
        <v/>
      </c>
      <c r="L159" s="7" t="n"/>
      <c r="M159" s="6">
        <f>IF(I159="","",IF(K159&lt;=0,"Soldée",IF(G159&gt;TODAY(),"À venir","En retard")))</f>
        <v/>
      </c>
      <c r="N159" s="6">
        <f>IF(AND(K159&gt;0,TODAY()&gt;G159),TODAY()-G159,0)</f>
        <v/>
      </c>
      <c r="O159" s="6">
        <f>IF(M159&lt;&gt;"En retard","Pas en retard",IF(N159&lt;=30,"0-30",IF(N159&lt;=60,"31-60",IF(N159&lt;=90,"61-90","&gt;90"))))</f>
        <v/>
      </c>
      <c r="P159" s="6" t="n"/>
      <c r="Q159" s="6" t="n"/>
      <c r="R159" s="6" t="n"/>
    </row>
    <row r="160">
      <c r="A160" s="6" t="n"/>
      <c r="B160" s="6" t="n"/>
      <c r="C160" s="6" t="n"/>
      <c r="D160" s="6" t="n"/>
      <c r="E160" s="6" t="n"/>
      <c r="F160" s="7" t="n"/>
      <c r="G160" s="7" t="n"/>
      <c r="H160" s="6">
        <f>IF(AND(F160&lt;&gt;"",G160&lt;&gt;""),G160-F160,"")</f>
        <v/>
      </c>
      <c r="I160" s="8" t="n"/>
      <c r="J160" s="8" t="n"/>
      <c r="K160" s="8">
        <f>IF(I160&lt;&gt;"",I160-J160,"")</f>
        <v/>
      </c>
      <c r="L160" s="7" t="n"/>
      <c r="M160" s="6">
        <f>IF(I160="","",IF(K160&lt;=0,"Soldée",IF(G160&gt;TODAY(),"À venir","En retard")))</f>
        <v/>
      </c>
      <c r="N160" s="6">
        <f>IF(AND(K160&gt;0,TODAY()&gt;G160),TODAY()-G160,0)</f>
        <v/>
      </c>
      <c r="O160" s="6">
        <f>IF(M160&lt;&gt;"En retard","Pas en retard",IF(N160&lt;=30,"0-30",IF(N160&lt;=60,"31-60",IF(N160&lt;=90,"61-90","&gt;90"))))</f>
        <v/>
      </c>
      <c r="P160" s="6" t="n"/>
      <c r="Q160" s="6" t="n"/>
      <c r="R160" s="6" t="n"/>
    </row>
    <row r="161">
      <c r="A161" s="6" t="n"/>
      <c r="B161" s="6" t="n"/>
      <c r="C161" s="6" t="n"/>
      <c r="D161" s="6" t="n"/>
      <c r="E161" s="6" t="n"/>
      <c r="F161" s="7" t="n"/>
      <c r="G161" s="7" t="n"/>
      <c r="H161" s="6">
        <f>IF(AND(F161&lt;&gt;"",G161&lt;&gt;""),G161-F161,"")</f>
        <v/>
      </c>
      <c r="I161" s="8" t="n"/>
      <c r="J161" s="8" t="n"/>
      <c r="K161" s="8">
        <f>IF(I161&lt;&gt;"",I161-J161,"")</f>
        <v/>
      </c>
      <c r="L161" s="7" t="n"/>
      <c r="M161" s="6">
        <f>IF(I161="","",IF(K161&lt;=0,"Soldée",IF(G161&gt;TODAY(),"À venir","En retard")))</f>
        <v/>
      </c>
      <c r="N161" s="6">
        <f>IF(AND(K161&gt;0,TODAY()&gt;G161),TODAY()-G161,0)</f>
        <v/>
      </c>
      <c r="O161" s="6">
        <f>IF(M161&lt;&gt;"En retard","Pas en retard",IF(N161&lt;=30,"0-30",IF(N161&lt;=60,"31-60",IF(N161&lt;=90,"61-90","&gt;90"))))</f>
        <v/>
      </c>
      <c r="P161" s="6" t="n"/>
      <c r="Q161" s="6" t="n"/>
      <c r="R161" s="6" t="n"/>
    </row>
    <row r="162">
      <c r="A162" s="6" t="n"/>
      <c r="B162" s="6" t="n"/>
      <c r="C162" s="6" t="n"/>
      <c r="D162" s="6" t="n"/>
      <c r="E162" s="6" t="n"/>
      <c r="F162" s="7" t="n"/>
      <c r="G162" s="7" t="n"/>
      <c r="H162" s="6">
        <f>IF(AND(F162&lt;&gt;"",G162&lt;&gt;""),G162-F162,"")</f>
        <v/>
      </c>
      <c r="I162" s="8" t="n"/>
      <c r="J162" s="8" t="n"/>
      <c r="K162" s="8">
        <f>IF(I162&lt;&gt;"",I162-J162,"")</f>
        <v/>
      </c>
      <c r="L162" s="7" t="n"/>
      <c r="M162" s="6">
        <f>IF(I162="","",IF(K162&lt;=0,"Soldée",IF(G162&gt;TODAY(),"À venir","En retard")))</f>
        <v/>
      </c>
      <c r="N162" s="6">
        <f>IF(AND(K162&gt;0,TODAY()&gt;G162),TODAY()-G162,0)</f>
        <v/>
      </c>
      <c r="O162" s="6">
        <f>IF(M162&lt;&gt;"En retard","Pas en retard",IF(N162&lt;=30,"0-30",IF(N162&lt;=60,"31-60",IF(N162&lt;=90,"61-90","&gt;90"))))</f>
        <v/>
      </c>
      <c r="P162" s="6" t="n"/>
      <c r="Q162" s="6" t="n"/>
      <c r="R162" s="6" t="n"/>
    </row>
    <row r="163">
      <c r="A163" s="6" t="n"/>
      <c r="B163" s="6" t="n"/>
      <c r="C163" s="6" t="n"/>
      <c r="D163" s="6" t="n"/>
      <c r="E163" s="6" t="n"/>
      <c r="F163" s="7" t="n"/>
      <c r="G163" s="7" t="n"/>
      <c r="H163" s="6">
        <f>IF(AND(F163&lt;&gt;"",G163&lt;&gt;""),G163-F163,"")</f>
        <v/>
      </c>
      <c r="I163" s="8" t="n"/>
      <c r="J163" s="8" t="n"/>
      <c r="K163" s="8">
        <f>IF(I163&lt;&gt;"",I163-J163,"")</f>
        <v/>
      </c>
      <c r="L163" s="7" t="n"/>
      <c r="M163" s="6">
        <f>IF(I163="","",IF(K163&lt;=0,"Soldée",IF(G163&gt;TODAY(),"À venir","En retard")))</f>
        <v/>
      </c>
      <c r="N163" s="6">
        <f>IF(AND(K163&gt;0,TODAY()&gt;G163),TODAY()-G163,0)</f>
        <v/>
      </c>
      <c r="O163" s="6">
        <f>IF(M163&lt;&gt;"En retard","Pas en retard",IF(N163&lt;=30,"0-30",IF(N163&lt;=60,"31-60",IF(N163&lt;=90,"61-90","&gt;90"))))</f>
        <v/>
      </c>
      <c r="P163" s="6" t="n"/>
      <c r="Q163" s="6" t="n"/>
      <c r="R163" s="6" t="n"/>
    </row>
    <row r="164">
      <c r="A164" s="6" t="n"/>
      <c r="B164" s="6" t="n"/>
      <c r="C164" s="6" t="n"/>
      <c r="D164" s="6" t="n"/>
      <c r="E164" s="6" t="n"/>
      <c r="F164" s="7" t="n"/>
      <c r="G164" s="7" t="n"/>
      <c r="H164" s="6">
        <f>IF(AND(F164&lt;&gt;"",G164&lt;&gt;""),G164-F164,"")</f>
        <v/>
      </c>
      <c r="I164" s="8" t="n"/>
      <c r="J164" s="8" t="n"/>
      <c r="K164" s="8">
        <f>IF(I164&lt;&gt;"",I164-J164,"")</f>
        <v/>
      </c>
      <c r="L164" s="7" t="n"/>
      <c r="M164" s="6">
        <f>IF(I164="","",IF(K164&lt;=0,"Soldée",IF(G164&gt;TODAY(),"À venir","En retard")))</f>
        <v/>
      </c>
      <c r="N164" s="6">
        <f>IF(AND(K164&gt;0,TODAY()&gt;G164),TODAY()-G164,0)</f>
        <v/>
      </c>
      <c r="O164" s="6">
        <f>IF(M164&lt;&gt;"En retard","Pas en retard",IF(N164&lt;=30,"0-30",IF(N164&lt;=60,"31-60",IF(N164&lt;=90,"61-90","&gt;90"))))</f>
        <v/>
      </c>
      <c r="P164" s="6" t="n"/>
      <c r="Q164" s="6" t="n"/>
      <c r="R164" s="6" t="n"/>
    </row>
    <row r="165">
      <c r="A165" s="6" t="n"/>
      <c r="B165" s="6" t="n"/>
      <c r="C165" s="6" t="n"/>
      <c r="D165" s="6" t="n"/>
      <c r="E165" s="6" t="n"/>
      <c r="F165" s="7" t="n"/>
      <c r="G165" s="7" t="n"/>
      <c r="H165" s="6">
        <f>IF(AND(F165&lt;&gt;"",G165&lt;&gt;""),G165-F165,"")</f>
        <v/>
      </c>
      <c r="I165" s="8" t="n"/>
      <c r="J165" s="8" t="n"/>
      <c r="K165" s="8">
        <f>IF(I165&lt;&gt;"",I165-J165,"")</f>
        <v/>
      </c>
      <c r="L165" s="7" t="n"/>
      <c r="M165" s="6">
        <f>IF(I165="","",IF(K165&lt;=0,"Soldée",IF(G165&gt;TODAY(),"À venir","En retard")))</f>
        <v/>
      </c>
      <c r="N165" s="6">
        <f>IF(AND(K165&gt;0,TODAY()&gt;G165),TODAY()-G165,0)</f>
        <v/>
      </c>
      <c r="O165" s="6">
        <f>IF(M165&lt;&gt;"En retard","Pas en retard",IF(N165&lt;=30,"0-30",IF(N165&lt;=60,"31-60",IF(N165&lt;=90,"61-90","&gt;90"))))</f>
        <v/>
      </c>
      <c r="P165" s="6" t="n"/>
      <c r="Q165" s="6" t="n"/>
      <c r="R165" s="6" t="n"/>
    </row>
    <row r="166">
      <c r="A166" s="6" t="n"/>
      <c r="B166" s="6" t="n"/>
      <c r="C166" s="6" t="n"/>
      <c r="D166" s="6" t="n"/>
      <c r="E166" s="6" t="n"/>
      <c r="F166" s="7" t="n"/>
      <c r="G166" s="7" t="n"/>
      <c r="H166" s="6">
        <f>IF(AND(F166&lt;&gt;"",G166&lt;&gt;""),G166-F166,"")</f>
        <v/>
      </c>
      <c r="I166" s="8" t="n"/>
      <c r="J166" s="8" t="n"/>
      <c r="K166" s="8">
        <f>IF(I166&lt;&gt;"",I166-J166,"")</f>
        <v/>
      </c>
      <c r="L166" s="7" t="n"/>
      <c r="M166" s="6">
        <f>IF(I166="","",IF(K166&lt;=0,"Soldée",IF(G166&gt;TODAY(),"À venir","En retard")))</f>
        <v/>
      </c>
      <c r="N166" s="6">
        <f>IF(AND(K166&gt;0,TODAY()&gt;G166),TODAY()-G166,0)</f>
        <v/>
      </c>
      <c r="O166" s="6">
        <f>IF(M166&lt;&gt;"En retard","Pas en retard",IF(N166&lt;=30,"0-30",IF(N166&lt;=60,"31-60",IF(N166&lt;=90,"61-90","&gt;90"))))</f>
        <v/>
      </c>
      <c r="P166" s="6" t="n"/>
      <c r="Q166" s="6" t="n"/>
      <c r="R166" s="6" t="n"/>
    </row>
    <row r="167">
      <c r="A167" s="6" t="n"/>
      <c r="B167" s="6" t="n"/>
      <c r="C167" s="6" t="n"/>
      <c r="D167" s="6" t="n"/>
      <c r="E167" s="6" t="n"/>
      <c r="F167" s="7" t="n"/>
      <c r="G167" s="7" t="n"/>
      <c r="H167" s="6">
        <f>IF(AND(F167&lt;&gt;"",G167&lt;&gt;""),G167-F167,"")</f>
        <v/>
      </c>
      <c r="I167" s="8" t="n"/>
      <c r="J167" s="8" t="n"/>
      <c r="K167" s="8">
        <f>IF(I167&lt;&gt;"",I167-J167,"")</f>
        <v/>
      </c>
      <c r="L167" s="7" t="n"/>
      <c r="M167" s="6">
        <f>IF(I167="","",IF(K167&lt;=0,"Soldée",IF(G167&gt;TODAY(),"À venir","En retard")))</f>
        <v/>
      </c>
      <c r="N167" s="6">
        <f>IF(AND(K167&gt;0,TODAY()&gt;G167),TODAY()-G167,0)</f>
        <v/>
      </c>
      <c r="O167" s="6">
        <f>IF(M167&lt;&gt;"En retard","Pas en retard",IF(N167&lt;=30,"0-30",IF(N167&lt;=60,"31-60",IF(N167&lt;=90,"61-90","&gt;90"))))</f>
        <v/>
      </c>
      <c r="P167" s="6" t="n"/>
      <c r="Q167" s="6" t="n"/>
      <c r="R167" s="6" t="n"/>
    </row>
    <row r="168">
      <c r="A168" s="6" t="n"/>
      <c r="B168" s="6" t="n"/>
      <c r="C168" s="6" t="n"/>
      <c r="D168" s="6" t="n"/>
      <c r="E168" s="6" t="n"/>
      <c r="F168" s="7" t="n"/>
      <c r="G168" s="7" t="n"/>
      <c r="H168" s="6">
        <f>IF(AND(F168&lt;&gt;"",G168&lt;&gt;""),G168-F168,"")</f>
        <v/>
      </c>
      <c r="I168" s="8" t="n"/>
      <c r="J168" s="8" t="n"/>
      <c r="K168" s="8">
        <f>IF(I168&lt;&gt;"",I168-J168,"")</f>
        <v/>
      </c>
      <c r="L168" s="7" t="n"/>
      <c r="M168" s="6">
        <f>IF(I168="","",IF(K168&lt;=0,"Soldée",IF(G168&gt;TODAY(),"À venir","En retard")))</f>
        <v/>
      </c>
      <c r="N168" s="6">
        <f>IF(AND(K168&gt;0,TODAY()&gt;G168),TODAY()-G168,0)</f>
        <v/>
      </c>
      <c r="O168" s="6">
        <f>IF(M168&lt;&gt;"En retard","Pas en retard",IF(N168&lt;=30,"0-30",IF(N168&lt;=60,"31-60",IF(N168&lt;=90,"61-90","&gt;90"))))</f>
        <v/>
      </c>
      <c r="P168" s="6" t="n"/>
      <c r="Q168" s="6" t="n"/>
      <c r="R168" s="6" t="n"/>
    </row>
    <row r="169">
      <c r="A169" s="6" t="n"/>
      <c r="B169" s="6" t="n"/>
      <c r="C169" s="6" t="n"/>
      <c r="D169" s="6" t="n"/>
      <c r="E169" s="6" t="n"/>
      <c r="F169" s="7" t="n"/>
      <c r="G169" s="7" t="n"/>
      <c r="H169" s="6">
        <f>IF(AND(F169&lt;&gt;"",G169&lt;&gt;""),G169-F169,"")</f>
        <v/>
      </c>
      <c r="I169" s="8" t="n"/>
      <c r="J169" s="8" t="n"/>
      <c r="K169" s="8">
        <f>IF(I169&lt;&gt;"",I169-J169,"")</f>
        <v/>
      </c>
      <c r="L169" s="7" t="n"/>
      <c r="M169" s="6">
        <f>IF(I169="","",IF(K169&lt;=0,"Soldée",IF(G169&gt;TODAY(),"À venir","En retard")))</f>
        <v/>
      </c>
      <c r="N169" s="6">
        <f>IF(AND(K169&gt;0,TODAY()&gt;G169),TODAY()-G169,0)</f>
        <v/>
      </c>
      <c r="O169" s="6">
        <f>IF(M169&lt;&gt;"En retard","Pas en retard",IF(N169&lt;=30,"0-30",IF(N169&lt;=60,"31-60",IF(N169&lt;=90,"61-90","&gt;90"))))</f>
        <v/>
      </c>
      <c r="P169" s="6" t="n"/>
      <c r="Q169" s="6" t="n"/>
      <c r="R169" s="6" t="n"/>
    </row>
    <row r="170">
      <c r="A170" s="6" t="n"/>
      <c r="B170" s="6" t="n"/>
      <c r="C170" s="6" t="n"/>
      <c r="D170" s="6" t="n"/>
      <c r="E170" s="6" t="n"/>
      <c r="F170" s="7" t="n"/>
      <c r="G170" s="7" t="n"/>
      <c r="H170" s="6">
        <f>IF(AND(F170&lt;&gt;"",G170&lt;&gt;""),G170-F170,"")</f>
        <v/>
      </c>
      <c r="I170" s="8" t="n"/>
      <c r="J170" s="8" t="n"/>
      <c r="K170" s="8">
        <f>IF(I170&lt;&gt;"",I170-J170,"")</f>
        <v/>
      </c>
      <c r="L170" s="7" t="n"/>
      <c r="M170" s="6">
        <f>IF(I170="","",IF(K170&lt;=0,"Soldée",IF(G170&gt;TODAY(),"À venir","En retard")))</f>
        <v/>
      </c>
      <c r="N170" s="6">
        <f>IF(AND(K170&gt;0,TODAY()&gt;G170),TODAY()-G170,0)</f>
        <v/>
      </c>
      <c r="O170" s="6">
        <f>IF(M170&lt;&gt;"En retard","Pas en retard",IF(N170&lt;=30,"0-30",IF(N170&lt;=60,"31-60",IF(N170&lt;=90,"61-90","&gt;90"))))</f>
        <v/>
      </c>
      <c r="P170" s="6" t="n"/>
      <c r="Q170" s="6" t="n"/>
      <c r="R170" s="6" t="n"/>
    </row>
    <row r="171">
      <c r="A171" s="6" t="n"/>
      <c r="B171" s="6" t="n"/>
      <c r="C171" s="6" t="n"/>
      <c r="D171" s="6" t="n"/>
      <c r="E171" s="6" t="n"/>
      <c r="F171" s="7" t="n"/>
      <c r="G171" s="7" t="n"/>
      <c r="H171" s="6">
        <f>IF(AND(F171&lt;&gt;"",G171&lt;&gt;""),G171-F171,"")</f>
        <v/>
      </c>
      <c r="I171" s="8" t="n"/>
      <c r="J171" s="8" t="n"/>
      <c r="K171" s="8">
        <f>IF(I171&lt;&gt;"",I171-J171,"")</f>
        <v/>
      </c>
      <c r="L171" s="7" t="n"/>
      <c r="M171" s="6">
        <f>IF(I171="","",IF(K171&lt;=0,"Soldée",IF(G171&gt;TODAY(),"À venir","En retard")))</f>
        <v/>
      </c>
      <c r="N171" s="6">
        <f>IF(AND(K171&gt;0,TODAY()&gt;G171),TODAY()-G171,0)</f>
        <v/>
      </c>
      <c r="O171" s="6">
        <f>IF(M171&lt;&gt;"En retard","Pas en retard",IF(N171&lt;=30,"0-30",IF(N171&lt;=60,"31-60",IF(N171&lt;=90,"61-90","&gt;90"))))</f>
        <v/>
      </c>
      <c r="P171" s="6" t="n"/>
      <c r="Q171" s="6" t="n"/>
      <c r="R171" s="6" t="n"/>
    </row>
    <row r="172">
      <c r="A172" s="6" t="n"/>
      <c r="B172" s="6" t="n"/>
      <c r="C172" s="6" t="n"/>
      <c r="D172" s="6" t="n"/>
      <c r="E172" s="6" t="n"/>
      <c r="F172" s="7" t="n"/>
      <c r="G172" s="7" t="n"/>
      <c r="H172" s="6">
        <f>IF(AND(F172&lt;&gt;"",G172&lt;&gt;""),G172-F172,"")</f>
        <v/>
      </c>
      <c r="I172" s="8" t="n"/>
      <c r="J172" s="8" t="n"/>
      <c r="K172" s="8">
        <f>IF(I172&lt;&gt;"",I172-J172,"")</f>
        <v/>
      </c>
      <c r="L172" s="7" t="n"/>
      <c r="M172" s="6">
        <f>IF(I172="","",IF(K172&lt;=0,"Soldée",IF(G172&gt;TODAY(),"À venir","En retard")))</f>
        <v/>
      </c>
      <c r="N172" s="6">
        <f>IF(AND(K172&gt;0,TODAY()&gt;G172),TODAY()-G172,0)</f>
        <v/>
      </c>
      <c r="O172" s="6">
        <f>IF(M172&lt;&gt;"En retard","Pas en retard",IF(N172&lt;=30,"0-30",IF(N172&lt;=60,"31-60",IF(N172&lt;=90,"61-90","&gt;90"))))</f>
        <v/>
      </c>
      <c r="P172" s="6" t="n"/>
      <c r="Q172" s="6" t="n"/>
      <c r="R172" s="6" t="n"/>
    </row>
    <row r="173">
      <c r="A173" s="6" t="n"/>
      <c r="B173" s="6" t="n"/>
      <c r="C173" s="6" t="n"/>
      <c r="D173" s="6" t="n"/>
      <c r="E173" s="6" t="n"/>
      <c r="F173" s="7" t="n"/>
      <c r="G173" s="7" t="n"/>
      <c r="H173" s="6">
        <f>IF(AND(F173&lt;&gt;"",G173&lt;&gt;""),G173-F173,"")</f>
        <v/>
      </c>
      <c r="I173" s="8" t="n"/>
      <c r="J173" s="8" t="n"/>
      <c r="K173" s="8">
        <f>IF(I173&lt;&gt;"",I173-J173,"")</f>
        <v/>
      </c>
      <c r="L173" s="7" t="n"/>
      <c r="M173" s="6">
        <f>IF(I173="","",IF(K173&lt;=0,"Soldée",IF(G173&gt;TODAY(),"À venir","En retard")))</f>
        <v/>
      </c>
      <c r="N173" s="6">
        <f>IF(AND(K173&gt;0,TODAY()&gt;G173),TODAY()-G173,0)</f>
        <v/>
      </c>
      <c r="O173" s="6">
        <f>IF(M173&lt;&gt;"En retard","Pas en retard",IF(N173&lt;=30,"0-30",IF(N173&lt;=60,"31-60",IF(N173&lt;=90,"61-90","&gt;90"))))</f>
        <v/>
      </c>
      <c r="P173" s="6" t="n"/>
      <c r="Q173" s="6" t="n"/>
      <c r="R173" s="6" t="n"/>
    </row>
    <row r="174">
      <c r="A174" s="6" t="n"/>
      <c r="B174" s="6" t="n"/>
      <c r="C174" s="6" t="n"/>
      <c r="D174" s="6" t="n"/>
      <c r="E174" s="6" t="n"/>
      <c r="F174" s="7" t="n"/>
      <c r="G174" s="7" t="n"/>
      <c r="H174" s="6">
        <f>IF(AND(F174&lt;&gt;"",G174&lt;&gt;""),G174-F174,"")</f>
        <v/>
      </c>
      <c r="I174" s="8" t="n"/>
      <c r="J174" s="8" t="n"/>
      <c r="K174" s="8">
        <f>IF(I174&lt;&gt;"",I174-J174,"")</f>
        <v/>
      </c>
      <c r="L174" s="7" t="n"/>
      <c r="M174" s="6">
        <f>IF(I174="","",IF(K174&lt;=0,"Soldée",IF(G174&gt;TODAY(),"À venir","En retard")))</f>
        <v/>
      </c>
      <c r="N174" s="6">
        <f>IF(AND(K174&gt;0,TODAY()&gt;G174),TODAY()-G174,0)</f>
        <v/>
      </c>
      <c r="O174" s="6">
        <f>IF(M174&lt;&gt;"En retard","Pas en retard",IF(N174&lt;=30,"0-30",IF(N174&lt;=60,"31-60",IF(N174&lt;=90,"61-90","&gt;90"))))</f>
        <v/>
      </c>
      <c r="P174" s="6" t="n"/>
      <c r="Q174" s="6" t="n"/>
      <c r="R174" s="6" t="n"/>
    </row>
    <row r="175">
      <c r="A175" s="6" t="n"/>
      <c r="B175" s="6" t="n"/>
      <c r="C175" s="6" t="n"/>
      <c r="D175" s="6" t="n"/>
      <c r="E175" s="6" t="n"/>
      <c r="F175" s="7" t="n"/>
      <c r="G175" s="7" t="n"/>
      <c r="H175" s="6">
        <f>IF(AND(F175&lt;&gt;"",G175&lt;&gt;""),G175-F175,"")</f>
        <v/>
      </c>
      <c r="I175" s="8" t="n"/>
      <c r="J175" s="8" t="n"/>
      <c r="K175" s="8">
        <f>IF(I175&lt;&gt;"",I175-J175,"")</f>
        <v/>
      </c>
      <c r="L175" s="7" t="n"/>
      <c r="M175" s="6">
        <f>IF(I175="","",IF(K175&lt;=0,"Soldée",IF(G175&gt;TODAY(),"À venir","En retard")))</f>
        <v/>
      </c>
      <c r="N175" s="6">
        <f>IF(AND(K175&gt;0,TODAY()&gt;G175),TODAY()-G175,0)</f>
        <v/>
      </c>
      <c r="O175" s="6">
        <f>IF(M175&lt;&gt;"En retard","Pas en retard",IF(N175&lt;=30,"0-30",IF(N175&lt;=60,"31-60",IF(N175&lt;=90,"61-90","&gt;90"))))</f>
        <v/>
      </c>
      <c r="P175" s="6" t="n"/>
      <c r="Q175" s="6" t="n"/>
      <c r="R175" s="6" t="n"/>
    </row>
    <row r="176">
      <c r="A176" s="6" t="n"/>
      <c r="B176" s="6" t="n"/>
      <c r="C176" s="6" t="n"/>
      <c r="D176" s="6" t="n"/>
      <c r="E176" s="6" t="n"/>
      <c r="F176" s="7" t="n"/>
      <c r="G176" s="7" t="n"/>
      <c r="H176" s="6">
        <f>IF(AND(F176&lt;&gt;"",G176&lt;&gt;""),G176-F176,"")</f>
        <v/>
      </c>
      <c r="I176" s="8" t="n"/>
      <c r="J176" s="8" t="n"/>
      <c r="K176" s="8">
        <f>IF(I176&lt;&gt;"",I176-J176,"")</f>
        <v/>
      </c>
      <c r="L176" s="7" t="n"/>
      <c r="M176" s="6">
        <f>IF(I176="","",IF(K176&lt;=0,"Soldée",IF(G176&gt;TODAY(),"À venir","En retard")))</f>
        <v/>
      </c>
      <c r="N176" s="6">
        <f>IF(AND(K176&gt;0,TODAY()&gt;G176),TODAY()-G176,0)</f>
        <v/>
      </c>
      <c r="O176" s="6">
        <f>IF(M176&lt;&gt;"En retard","Pas en retard",IF(N176&lt;=30,"0-30",IF(N176&lt;=60,"31-60",IF(N176&lt;=90,"61-90","&gt;90"))))</f>
        <v/>
      </c>
      <c r="P176" s="6" t="n"/>
      <c r="Q176" s="6" t="n"/>
      <c r="R176" s="6" t="n"/>
    </row>
    <row r="177">
      <c r="A177" s="6" t="n"/>
      <c r="B177" s="6" t="n"/>
      <c r="C177" s="6" t="n"/>
      <c r="D177" s="6" t="n"/>
      <c r="E177" s="6" t="n"/>
      <c r="F177" s="7" t="n"/>
      <c r="G177" s="7" t="n"/>
      <c r="H177" s="6">
        <f>IF(AND(F177&lt;&gt;"",G177&lt;&gt;""),G177-F177,"")</f>
        <v/>
      </c>
      <c r="I177" s="8" t="n"/>
      <c r="J177" s="8" t="n"/>
      <c r="K177" s="8">
        <f>IF(I177&lt;&gt;"",I177-J177,"")</f>
        <v/>
      </c>
      <c r="L177" s="7" t="n"/>
      <c r="M177" s="6">
        <f>IF(I177="","",IF(K177&lt;=0,"Soldée",IF(G177&gt;TODAY(),"À venir","En retard")))</f>
        <v/>
      </c>
      <c r="N177" s="6">
        <f>IF(AND(K177&gt;0,TODAY()&gt;G177),TODAY()-G177,0)</f>
        <v/>
      </c>
      <c r="O177" s="6">
        <f>IF(M177&lt;&gt;"En retard","Pas en retard",IF(N177&lt;=30,"0-30",IF(N177&lt;=60,"31-60",IF(N177&lt;=90,"61-90","&gt;90"))))</f>
        <v/>
      </c>
      <c r="P177" s="6" t="n"/>
      <c r="Q177" s="6" t="n"/>
      <c r="R177" s="6" t="n"/>
    </row>
    <row r="178">
      <c r="A178" s="6" t="n"/>
      <c r="B178" s="6" t="n"/>
      <c r="C178" s="6" t="n"/>
      <c r="D178" s="6" t="n"/>
      <c r="E178" s="6" t="n"/>
      <c r="F178" s="7" t="n"/>
      <c r="G178" s="7" t="n"/>
      <c r="H178" s="6">
        <f>IF(AND(F178&lt;&gt;"",G178&lt;&gt;""),G178-F178,"")</f>
        <v/>
      </c>
      <c r="I178" s="8" t="n"/>
      <c r="J178" s="8" t="n"/>
      <c r="K178" s="8">
        <f>IF(I178&lt;&gt;"",I178-J178,"")</f>
        <v/>
      </c>
      <c r="L178" s="7" t="n"/>
      <c r="M178" s="6">
        <f>IF(I178="","",IF(K178&lt;=0,"Soldée",IF(G178&gt;TODAY(),"À venir","En retard")))</f>
        <v/>
      </c>
      <c r="N178" s="6">
        <f>IF(AND(K178&gt;0,TODAY()&gt;G178),TODAY()-G178,0)</f>
        <v/>
      </c>
      <c r="O178" s="6">
        <f>IF(M178&lt;&gt;"En retard","Pas en retard",IF(N178&lt;=30,"0-30",IF(N178&lt;=60,"31-60",IF(N178&lt;=90,"61-90","&gt;90"))))</f>
        <v/>
      </c>
      <c r="P178" s="6" t="n"/>
      <c r="Q178" s="6" t="n"/>
      <c r="R178" s="6" t="n"/>
    </row>
    <row r="179">
      <c r="A179" s="6" t="n"/>
      <c r="B179" s="6" t="n"/>
      <c r="C179" s="6" t="n"/>
      <c r="D179" s="6" t="n"/>
      <c r="E179" s="6" t="n"/>
      <c r="F179" s="7" t="n"/>
      <c r="G179" s="7" t="n"/>
      <c r="H179" s="6">
        <f>IF(AND(F179&lt;&gt;"",G179&lt;&gt;""),G179-F179,"")</f>
        <v/>
      </c>
      <c r="I179" s="8" t="n"/>
      <c r="J179" s="8" t="n"/>
      <c r="K179" s="8">
        <f>IF(I179&lt;&gt;"",I179-J179,"")</f>
        <v/>
      </c>
      <c r="L179" s="7" t="n"/>
      <c r="M179" s="6">
        <f>IF(I179="","",IF(K179&lt;=0,"Soldée",IF(G179&gt;TODAY(),"À venir","En retard")))</f>
        <v/>
      </c>
      <c r="N179" s="6">
        <f>IF(AND(K179&gt;0,TODAY()&gt;G179),TODAY()-G179,0)</f>
        <v/>
      </c>
      <c r="O179" s="6">
        <f>IF(M179&lt;&gt;"En retard","Pas en retard",IF(N179&lt;=30,"0-30",IF(N179&lt;=60,"31-60",IF(N179&lt;=90,"61-90","&gt;90"))))</f>
        <v/>
      </c>
      <c r="P179" s="6" t="n"/>
      <c r="Q179" s="6" t="n"/>
      <c r="R179" s="6" t="n"/>
    </row>
    <row r="180">
      <c r="A180" s="6" t="n"/>
      <c r="B180" s="6" t="n"/>
      <c r="C180" s="6" t="n"/>
      <c r="D180" s="6" t="n"/>
      <c r="E180" s="6" t="n"/>
      <c r="F180" s="7" t="n"/>
      <c r="G180" s="7" t="n"/>
      <c r="H180" s="6">
        <f>IF(AND(F180&lt;&gt;"",G180&lt;&gt;""),G180-F180,"")</f>
        <v/>
      </c>
      <c r="I180" s="8" t="n"/>
      <c r="J180" s="8" t="n"/>
      <c r="K180" s="8">
        <f>IF(I180&lt;&gt;"",I180-J180,"")</f>
        <v/>
      </c>
      <c r="L180" s="7" t="n"/>
      <c r="M180" s="6">
        <f>IF(I180="","",IF(K180&lt;=0,"Soldée",IF(G180&gt;TODAY(),"À venir","En retard")))</f>
        <v/>
      </c>
      <c r="N180" s="6">
        <f>IF(AND(K180&gt;0,TODAY()&gt;G180),TODAY()-G180,0)</f>
        <v/>
      </c>
      <c r="O180" s="6">
        <f>IF(M180&lt;&gt;"En retard","Pas en retard",IF(N180&lt;=30,"0-30",IF(N180&lt;=60,"31-60",IF(N180&lt;=90,"61-90","&gt;90"))))</f>
        <v/>
      </c>
      <c r="P180" s="6" t="n"/>
      <c r="Q180" s="6" t="n"/>
      <c r="R180" s="6" t="n"/>
    </row>
    <row r="181">
      <c r="A181" s="6" t="n"/>
      <c r="B181" s="6" t="n"/>
      <c r="C181" s="6" t="n"/>
      <c r="D181" s="6" t="n"/>
      <c r="E181" s="6" t="n"/>
      <c r="F181" s="7" t="n"/>
      <c r="G181" s="7" t="n"/>
      <c r="H181" s="6">
        <f>IF(AND(F181&lt;&gt;"",G181&lt;&gt;""),G181-F181,"")</f>
        <v/>
      </c>
      <c r="I181" s="8" t="n"/>
      <c r="J181" s="8" t="n"/>
      <c r="K181" s="8">
        <f>IF(I181&lt;&gt;"",I181-J181,"")</f>
        <v/>
      </c>
      <c r="L181" s="7" t="n"/>
      <c r="M181" s="6">
        <f>IF(I181="","",IF(K181&lt;=0,"Soldée",IF(G181&gt;TODAY(),"À venir","En retard")))</f>
        <v/>
      </c>
      <c r="N181" s="6">
        <f>IF(AND(K181&gt;0,TODAY()&gt;G181),TODAY()-G181,0)</f>
        <v/>
      </c>
      <c r="O181" s="6">
        <f>IF(M181&lt;&gt;"En retard","Pas en retard",IF(N181&lt;=30,"0-30",IF(N181&lt;=60,"31-60",IF(N181&lt;=90,"61-90","&gt;90"))))</f>
        <v/>
      </c>
      <c r="P181" s="6" t="n"/>
      <c r="Q181" s="6" t="n"/>
      <c r="R181" s="6" t="n"/>
    </row>
    <row r="182">
      <c r="A182" s="6" t="n"/>
      <c r="B182" s="6" t="n"/>
      <c r="C182" s="6" t="n"/>
      <c r="D182" s="6" t="n"/>
      <c r="E182" s="6" t="n"/>
      <c r="F182" s="7" t="n"/>
      <c r="G182" s="7" t="n"/>
      <c r="H182" s="6">
        <f>IF(AND(F182&lt;&gt;"",G182&lt;&gt;""),G182-F182,"")</f>
        <v/>
      </c>
      <c r="I182" s="8" t="n"/>
      <c r="J182" s="8" t="n"/>
      <c r="K182" s="8">
        <f>IF(I182&lt;&gt;"",I182-J182,"")</f>
        <v/>
      </c>
      <c r="L182" s="7" t="n"/>
      <c r="M182" s="6">
        <f>IF(I182="","",IF(K182&lt;=0,"Soldée",IF(G182&gt;TODAY(),"À venir","En retard")))</f>
        <v/>
      </c>
      <c r="N182" s="6">
        <f>IF(AND(K182&gt;0,TODAY()&gt;G182),TODAY()-G182,0)</f>
        <v/>
      </c>
      <c r="O182" s="6">
        <f>IF(M182&lt;&gt;"En retard","Pas en retard",IF(N182&lt;=30,"0-30",IF(N182&lt;=60,"31-60",IF(N182&lt;=90,"61-90","&gt;90"))))</f>
        <v/>
      </c>
      <c r="P182" s="6" t="n"/>
      <c r="Q182" s="6" t="n"/>
      <c r="R182" s="6" t="n"/>
    </row>
    <row r="183">
      <c r="A183" s="6" t="n"/>
      <c r="B183" s="6" t="n"/>
      <c r="C183" s="6" t="n"/>
      <c r="D183" s="6" t="n"/>
      <c r="E183" s="6" t="n"/>
      <c r="F183" s="7" t="n"/>
      <c r="G183" s="7" t="n"/>
      <c r="H183" s="6">
        <f>IF(AND(F183&lt;&gt;"",G183&lt;&gt;""),G183-F183,"")</f>
        <v/>
      </c>
      <c r="I183" s="8" t="n"/>
      <c r="J183" s="8" t="n"/>
      <c r="K183" s="8">
        <f>IF(I183&lt;&gt;"",I183-J183,"")</f>
        <v/>
      </c>
      <c r="L183" s="7" t="n"/>
      <c r="M183" s="6">
        <f>IF(I183="","",IF(K183&lt;=0,"Soldée",IF(G183&gt;TODAY(),"À venir","En retard")))</f>
        <v/>
      </c>
      <c r="N183" s="6">
        <f>IF(AND(K183&gt;0,TODAY()&gt;G183),TODAY()-G183,0)</f>
        <v/>
      </c>
      <c r="O183" s="6">
        <f>IF(M183&lt;&gt;"En retard","Pas en retard",IF(N183&lt;=30,"0-30",IF(N183&lt;=60,"31-60",IF(N183&lt;=90,"61-90","&gt;90"))))</f>
        <v/>
      </c>
      <c r="P183" s="6" t="n"/>
      <c r="Q183" s="6" t="n"/>
      <c r="R183" s="6" t="n"/>
    </row>
    <row r="184">
      <c r="A184" s="6" t="n"/>
      <c r="B184" s="6" t="n"/>
      <c r="C184" s="6" t="n"/>
      <c r="D184" s="6" t="n"/>
      <c r="E184" s="6" t="n"/>
      <c r="F184" s="7" t="n"/>
      <c r="G184" s="7" t="n"/>
      <c r="H184" s="6">
        <f>IF(AND(F184&lt;&gt;"",G184&lt;&gt;""),G184-F184,"")</f>
        <v/>
      </c>
      <c r="I184" s="8" t="n"/>
      <c r="J184" s="8" t="n"/>
      <c r="K184" s="8">
        <f>IF(I184&lt;&gt;"",I184-J184,"")</f>
        <v/>
      </c>
      <c r="L184" s="7" t="n"/>
      <c r="M184" s="6">
        <f>IF(I184="","",IF(K184&lt;=0,"Soldée",IF(G184&gt;TODAY(),"À venir","En retard")))</f>
        <v/>
      </c>
      <c r="N184" s="6">
        <f>IF(AND(K184&gt;0,TODAY()&gt;G184),TODAY()-G184,0)</f>
        <v/>
      </c>
      <c r="O184" s="6">
        <f>IF(M184&lt;&gt;"En retard","Pas en retard",IF(N184&lt;=30,"0-30",IF(N184&lt;=60,"31-60",IF(N184&lt;=90,"61-90","&gt;90"))))</f>
        <v/>
      </c>
      <c r="P184" s="6" t="n"/>
      <c r="Q184" s="6" t="n"/>
      <c r="R184" s="6" t="n"/>
    </row>
    <row r="185">
      <c r="A185" s="6" t="n"/>
      <c r="B185" s="6" t="n"/>
      <c r="C185" s="6" t="n"/>
      <c r="D185" s="6" t="n"/>
      <c r="E185" s="6" t="n"/>
      <c r="F185" s="7" t="n"/>
      <c r="G185" s="7" t="n"/>
      <c r="H185" s="6">
        <f>IF(AND(F185&lt;&gt;"",G185&lt;&gt;""),G185-F185,"")</f>
        <v/>
      </c>
      <c r="I185" s="8" t="n"/>
      <c r="J185" s="8" t="n"/>
      <c r="K185" s="8">
        <f>IF(I185&lt;&gt;"",I185-J185,"")</f>
        <v/>
      </c>
      <c r="L185" s="7" t="n"/>
      <c r="M185" s="6">
        <f>IF(I185="","",IF(K185&lt;=0,"Soldée",IF(G185&gt;TODAY(),"À venir","En retard")))</f>
        <v/>
      </c>
      <c r="N185" s="6">
        <f>IF(AND(K185&gt;0,TODAY()&gt;G185),TODAY()-G185,0)</f>
        <v/>
      </c>
      <c r="O185" s="6">
        <f>IF(M185&lt;&gt;"En retard","Pas en retard",IF(N185&lt;=30,"0-30",IF(N185&lt;=60,"31-60",IF(N185&lt;=90,"61-90","&gt;90"))))</f>
        <v/>
      </c>
      <c r="P185" s="6" t="n"/>
      <c r="Q185" s="6" t="n"/>
      <c r="R185" s="6" t="n"/>
    </row>
    <row r="186">
      <c r="A186" s="6" t="n"/>
      <c r="B186" s="6" t="n"/>
      <c r="C186" s="6" t="n"/>
      <c r="D186" s="6" t="n"/>
      <c r="E186" s="6" t="n"/>
      <c r="F186" s="7" t="n"/>
      <c r="G186" s="7" t="n"/>
      <c r="H186" s="6">
        <f>IF(AND(F186&lt;&gt;"",G186&lt;&gt;""),G186-F186,"")</f>
        <v/>
      </c>
      <c r="I186" s="8" t="n"/>
      <c r="J186" s="8" t="n"/>
      <c r="K186" s="8">
        <f>IF(I186&lt;&gt;"",I186-J186,"")</f>
        <v/>
      </c>
      <c r="L186" s="7" t="n"/>
      <c r="M186" s="6">
        <f>IF(I186="","",IF(K186&lt;=0,"Soldée",IF(G186&gt;TODAY(),"À venir","En retard")))</f>
        <v/>
      </c>
      <c r="N186" s="6">
        <f>IF(AND(K186&gt;0,TODAY()&gt;G186),TODAY()-G186,0)</f>
        <v/>
      </c>
      <c r="O186" s="6">
        <f>IF(M186&lt;&gt;"En retard","Pas en retard",IF(N186&lt;=30,"0-30",IF(N186&lt;=60,"31-60",IF(N186&lt;=90,"61-90","&gt;90"))))</f>
        <v/>
      </c>
      <c r="P186" s="6" t="n"/>
      <c r="Q186" s="6" t="n"/>
      <c r="R186" s="6" t="n"/>
    </row>
    <row r="187">
      <c r="A187" s="6" t="n"/>
      <c r="B187" s="6" t="n"/>
      <c r="C187" s="6" t="n"/>
      <c r="D187" s="6" t="n"/>
      <c r="E187" s="6" t="n"/>
      <c r="F187" s="7" t="n"/>
      <c r="G187" s="7" t="n"/>
      <c r="H187" s="6">
        <f>IF(AND(F187&lt;&gt;"",G187&lt;&gt;""),G187-F187,"")</f>
        <v/>
      </c>
      <c r="I187" s="8" t="n"/>
      <c r="J187" s="8" t="n"/>
      <c r="K187" s="8">
        <f>IF(I187&lt;&gt;"",I187-J187,"")</f>
        <v/>
      </c>
      <c r="L187" s="7" t="n"/>
      <c r="M187" s="6">
        <f>IF(I187="","",IF(K187&lt;=0,"Soldée",IF(G187&gt;TODAY(),"À venir","En retard")))</f>
        <v/>
      </c>
      <c r="N187" s="6">
        <f>IF(AND(K187&gt;0,TODAY()&gt;G187),TODAY()-G187,0)</f>
        <v/>
      </c>
      <c r="O187" s="6">
        <f>IF(M187&lt;&gt;"En retard","Pas en retard",IF(N187&lt;=30,"0-30",IF(N187&lt;=60,"31-60",IF(N187&lt;=90,"61-90","&gt;90"))))</f>
        <v/>
      </c>
      <c r="P187" s="6" t="n"/>
      <c r="Q187" s="6" t="n"/>
      <c r="R187" s="6" t="n"/>
    </row>
    <row r="188">
      <c r="A188" s="6" t="n"/>
      <c r="B188" s="6" t="n"/>
      <c r="C188" s="6" t="n"/>
      <c r="D188" s="6" t="n"/>
      <c r="E188" s="6" t="n"/>
      <c r="F188" s="7" t="n"/>
      <c r="G188" s="7" t="n"/>
      <c r="H188" s="6">
        <f>IF(AND(F188&lt;&gt;"",G188&lt;&gt;""),G188-F188,"")</f>
        <v/>
      </c>
      <c r="I188" s="8" t="n"/>
      <c r="J188" s="8" t="n"/>
      <c r="K188" s="8">
        <f>IF(I188&lt;&gt;"",I188-J188,"")</f>
        <v/>
      </c>
      <c r="L188" s="7" t="n"/>
      <c r="M188" s="6">
        <f>IF(I188="","",IF(K188&lt;=0,"Soldée",IF(G188&gt;TODAY(),"À venir","En retard")))</f>
        <v/>
      </c>
      <c r="N188" s="6">
        <f>IF(AND(K188&gt;0,TODAY()&gt;G188),TODAY()-G188,0)</f>
        <v/>
      </c>
      <c r="O188" s="6">
        <f>IF(M188&lt;&gt;"En retard","Pas en retard",IF(N188&lt;=30,"0-30",IF(N188&lt;=60,"31-60",IF(N188&lt;=90,"61-90","&gt;90"))))</f>
        <v/>
      </c>
      <c r="P188" s="6" t="n"/>
      <c r="Q188" s="6" t="n"/>
      <c r="R188" s="6" t="n"/>
    </row>
    <row r="189">
      <c r="A189" s="6" t="n"/>
      <c r="B189" s="6" t="n"/>
      <c r="C189" s="6" t="n"/>
      <c r="D189" s="6" t="n"/>
      <c r="E189" s="6" t="n"/>
      <c r="F189" s="7" t="n"/>
      <c r="G189" s="7" t="n"/>
      <c r="H189" s="6">
        <f>IF(AND(F189&lt;&gt;"",G189&lt;&gt;""),G189-F189,"")</f>
        <v/>
      </c>
      <c r="I189" s="8" t="n"/>
      <c r="J189" s="8" t="n"/>
      <c r="K189" s="8">
        <f>IF(I189&lt;&gt;"",I189-J189,"")</f>
        <v/>
      </c>
      <c r="L189" s="7" t="n"/>
      <c r="M189" s="6">
        <f>IF(I189="","",IF(K189&lt;=0,"Soldée",IF(G189&gt;TODAY(),"À venir","En retard")))</f>
        <v/>
      </c>
      <c r="N189" s="6">
        <f>IF(AND(K189&gt;0,TODAY()&gt;G189),TODAY()-G189,0)</f>
        <v/>
      </c>
      <c r="O189" s="6">
        <f>IF(M189&lt;&gt;"En retard","Pas en retard",IF(N189&lt;=30,"0-30",IF(N189&lt;=60,"31-60",IF(N189&lt;=90,"61-90","&gt;90"))))</f>
        <v/>
      </c>
      <c r="P189" s="6" t="n"/>
      <c r="Q189" s="6" t="n"/>
      <c r="R189" s="6" t="n"/>
    </row>
    <row r="190">
      <c r="A190" s="6" t="n"/>
      <c r="B190" s="6" t="n"/>
      <c r="C190" s="6" t="n"/>
      <c r="D190" s="6" t="n"/>
      <c r="E190" s="6" t="n"/>
      <c r="F190" s="7" t="n"/>
      <c r="G190" s="7" t="n"/>
      <c r="H190" s="6">
        <f>IF(AND(F190&lt;&gt;"",G190&lt;&gt;""),G190-F190,"")</f>
        <v/>
      </c>
      <c r="I190" s="8" t="n"/>
      <c r="J190" s="8" t="n"/>
      <c r="K190" s="8">
        <f>IF(I190&lt;&gt;"",I190-J190,"")</f>
        <v/>
      </c>
      <c r="L190" s="7" t="n"/>
      <c r="M190" s="6">
        <f>IF(I190="","",IF(K190&lt;=0,"Soldée",IF(G190&gt;TODAY(),"À venir","En retard")))</f>
        <v/>
      </c>
      <c r="N190" s="6">
        <f>IF(AND(K190&gt;0,TODAY()&gt;G190),TODAY()-G190,0)</f>
        <v/>
      </c>
      <c r="O190" s="6">
        <f>IF(M190&lt;&gt;"En retard","Pas en retard",IF(N190&lt;=30,"0-30",IF(N190&lt;=60,"31-60",IF(N190&lt;=90,"61-90","&gt;90"))))</f>
        <v/>
      </c>
      <c r="P190" s="6" t="n"/>
      <c r="Q190" s="6" t="n"/>
      <c r="R190" s="6" t="n"/>
    </row>
    <row r="191">
      <c r="A191" s="6" t="n"/>
      <c r="B191" s="6" t="n"/>
      <c r="C191" s="6" t="n"/>
      <c r="D191" s="6" t="n"/>
      <c r="E191" s="6" t="n"/>
      <c r="F191" s="7" t="n"/>
      <c r="G191" s="7" t="n"/>
      <c r="H191" s="6">
        <f>IF(AND(F191&lt;&gt;"",G191&lt;&gt;""),G191-F191,"")</f>
        <v/>
      </c>
      <c r="I191" s="8" t="n"/>
      <c r="J191" s="8" t="n"/>
      <c r="K191" s="8">
        <f>IF(I191&lt;&gt;"",I191-J191,"")</f>
        <v/>
      </c>
      <c r="L191" s="7" t="n"/>
      <c r="M191" s="6">
        <f>IF(I191="","",IF(K191&lt;=0,"Soldée",IF(G191&gt;TODAY(),"À venir","En retard")))</f>
        <v/>
      </c>
      <c r="N191" s="6">
        <f>IF(AND(K191&gt;0,TODAY()&gt;G191),TODAY()-G191,0)</f>
        <v/>
      </c>
      <c r="O191" s="6">
        <f>IF(M191&lt;&gt;"En retard","Pas en retard",IF(N191&lt;=30,"0-30",IF(N191&lt;=60,"31-60",IF(N191&lt;=90,"61-90","&gt;90"))))</f>
        <v/>
      </c>
      <c r="P191" s="6" t="n"/>
      <c r="Q191" s="6" t="n"/>
      <c r="R191" s="6" t="n"/>
    </row>
    <row r="192">
      <c r="A192" s="6" t="n"/>
      <c r="B192" s="6" t="n"/>
      <c r="C192" s="6" t="n"/>
      <c r="D192" s="6" t="n"/>
      <c r="E192" s="6" t="n"/>
      <c r="F192" s="7" t="n"/>
      <c r="G192" s="7" t="n"/>
      <c r="H192" s="6">
        <f>IF(AND(F192&lt;&gt;"",G192&lt;&gt;""),G192-F192,"")</f>
        <v/>
      </c>
      <c r="I192" s="8" t="n"/>
      <c r="J192" s="8" t="n"/>
      <c r="K192" s="8">
        <f>IF(I192&lt;&gt;"",I192-J192,"")</f>
        <v/>
      </c>
      <c r="L192" s="7" t="n"/>
      <c r="M192" s="6">
        <f>IF(I192="","",IF(K192&lt;=0,"Soldée",IF(G192&gt;TODAY(),"À venir","En retard")))</f>
        <v/>
      </c>
      <c r="N192" s="6">
        <f>IF(AND(K192&gt;0,TODAY()&gt;G192),TODAY()-G192,0)</f>
        <v/>
      </c>
      <c r="O192" s="6">
        <f>IF(M192&lt;&gt;"En retard","Pas en retard",IF(N192&lt;=30,"0-30",IF(N192&lt;=60,"31-60",IF(N192&lt;=90,"61-90","&gt;90"))))</f>
        <v/>
      </c>
      <c r="P192" s="6" t="n"/>
      <c r="Q192" s="6" t="n"/>
      <c r="R192" s="6" t="n"/>
    </row>
    <row r="193">
      <c r="A193" s="6" t="n"/>
      <c r="B193" s="6" t="n"/>
      <c r="C193" s="6" t="n"/>
      <c r="D193" s="6" t="n"/>
      <c r="E193" s="6" t="n"/>
      <c r="F193" s="7" t="n"/>
      <c r="G193" s="7" t="n"/>
      <c r="H193" s="6">
        <f>IF(AND(F193&lt;&gt;"",G193&lt;&gt;""),G193-F193,"")</f>
        <v/>
      </c>
      <c r="I193" s="8" t="n"/>
      <c r="J193" s="8" t="n"/>
      <c r="K193" s="8">
        <f>IF(I193&lt;&gt;"",I193-J193,"")</f>
        <v/>
      </c>
      <c r="L193" s="7" t="n"/>
      <c r="M193" s="6">
        <f>IF(I193="","",IF(K193&lt;=0,"Soldée",IF(G193&gt;TODAY(),"À venir","En retard")))</f>
        <v/>
      </c>
      <c r="N193" s="6">
        <f>IF(AND(K193&gt;0,TODAY()&gt;G193),TODAY()-G193,0)</f>
        <v/>
      </c>
      <c r="O193" s="6">
        <f>IF(M193&lt;&gt;"En retard","Pas en retard",IF(N193&lt;=30,"0-30",IF(N193&lt;=60,"31-60",IF(N193&lt;=90,"61-90","&gt;90"))))</f>
        <v/>
      </c>
      <c r="P193" s="6" t="n"/>
      <c r="Q193" s="6" t="n"/>
      <c r="R193" s="6" t="n"/>
    </row>
    <row r="194">
      <c r="A194" s="6" t="n"/>
      <c r="B194" s="6" t="n"/>
      <c r="C194" s="6" t="n"/>
      <c r="D194" s="6" t="n"/>
      <c r="E194" s="6" t="n"/>
      <c r="F194" s="7" t="n"/>
      <c r="G194" s="7" t="n"/>
      <c r="H194" s="6">
        <f>IF(AND(F194&lt;&gt;"",G194&lt;&gt;""),G194-F194,"")</f>
        <v/>
      </c>
      <c r="I194" s="8" t="n"/>
      <c r="J194" s="8" t="n"/>
      <c r="K194" s="8">
        <f>IF(I194&lt;&gt;"",I194-J194,"")</f>
        <v/>
      </c>
      <c r="L194" s="7" t="n"/>
      <c r="M194" s="6">
        <f>IF(I194="","",IF(K194&lt;=0,"Soldée",IF(G194&gt;TODAY(),"À venir","En retard")))</f>
        <v/>
      </c>
      <c r="N194" s="6">
        <f>IF(AND(K194&gt;0,TODAY()&gt;G194),TODAY()-G194,0)</f>
        <v/>
      </c>
      <c r="O194" s="6">
        <f>IF(M194&lt;&gt;"En retard","Pas en retard",IF(N194&lt;=30,"0-30",IF(N194&lt;=60,"31-60",IF(N194&lt;=90,"61-90","&gt;90"))))</f>
        <v/>
      </c>
      <c r="P194" s="6" t="n"/>
      <c r="Q194" s="6" t="n"/>
      <c r="R194" s="6" t="n"/>
    </row>
    <row r="195">
      <c r="A195" s="6" t="n"/>
      <c r="B195" s="6" t="n"/>
      <c r="C195" s="6" t="n"/>
      <c r="D195" s="6" t="n"/>
      <c r="E195" s="6" t="n"/>
      <c r="F195" s="7" t="n"/>
      <c r="G195" s="7" t="n"/>
      <c r="H195" s="6">
        <f>IF(AND(F195&lt;&gt;"",G195&lt;&gt;""),G195-F195,"")</f>
        <v/>
      </c>
      <c r="I195" s="8" t="n"/>
      <c r="J195" s="8" t="n"/>
      <c r="K195" s="8">
        <f>IF(I195&lt;&gt;"",I195-J195,"")</f>
        <v/>
      </c>
      <c r="L195" s="7" t="n"/>
      <c r="M195" s="6">
        <f>IF(I195="","",IF(K195&lt;=0,"Soldée",IF(G195&gt;TODAY(),"À venir","En retard")))</f>
        <v/>
      </c>
      <c r="N195" s="6">
        <f>IF(AND(K195&gt;0,TODAY()&gt;G195),TODAY()-G195,0)</f>
        <v/>
      </c>
      <c r="O195" s="6">
        <f>IF(M195&lt;&gt;"En retard","Pas en retard",IF(N195&lt;=30,"0-30",IF(N195&lt;=60,"31-60",IF(N195&lt;=90,"61-90","&gt;90"))))</f>
        <v/>
      </c>
      <c r="P195" s="6" t="n"/>
      <c r="Q195" s="6" t="n"/>
      <c r="R195" s="6" t="n"/>
    </row>
    <row r="196">
      <c r="A196" s="6" t="n"/>
      <c r="B196" s="6" t="n"/>
      <c r="C196" s="6" t="n"/>
      <c r="D196" s="6" t="n"/>
      <c r="E196" s="6" t="n"/>
      <c r="F196" s="7" t="n"/>
      <c r="G196" s="7" t="n"/>
      <c r="H196" s="6">
        <f>IF(AND(F196&lt;&gt;"",G196&lt;&gt;""),G196-F196,"")</f>
        <v/>
      </c>
      <c r="I196" s="8" t="n"/>
      <c r="J196" s="8" t="n"/>
      <c r="K196" s="8">
        <f>IF(I196&lt;&gt;"",I196-J196,"")</f>
        <v/>
      </c>
      <c r="L196" s="7" t="n"/>
      <c r="M196" s="6">
        <f>IF(I196="","",IF(K196&lt;=0,"Soldée",IF(G196&gt;TODAY(),"À venir","En retard")))</f>
        <v/>
      </c>
      <c r="N196" s="6">
        <f>IF(AND(K196&gt;0,TODAY()&gt;G196),TODAY()-G196,0)</f>
        <v/>
      </c>
      <c r="O196" s="6">
        <f>IF(M196&lt;&gt;"En retard","Pas en retard",IF(N196&lt;=30,"0-30",IF(N196&lt;=60,"31-60",IF(N196&lt;=90,"61-90","&gt;90"))))</f>
        <v/>
      </c>
      <c r="P196" s="6" t="n"/>
      <c r="Q196" s="6" t="n"/>
      <c r="R196" s="6" t="n"/>
    </row>
    <row r="197">
      <c r="A197" s="6" t="n"/>
      <c r="B197" s="6" t="n"/>
      <c r="C197" s="6" t="n"/>
      <c r="D197" s="6" t="n"/>
      <c r="E197" s="6" t="n"/>
      <c r="F197" s="7" t="n"/>
      <c r="G197" s="7" t="n"/>
      <c r="H197" s="6">
        <f>IF(AND(F197&lt;&gt;"",G197&lt;&gt;""),G197-F197,"")</f>
        <v/>
      </c>
      <c r="I197" s="8" t="n"/>
      <c r="J197" s="8" t="n"/>
      <c r="K197" s="8">
        <f>IF(I197&lt;&gt;"",I197-J197,"")</f>
        <v/>
      </c>
      <c r="L197" s="7" t="n"/>
      <c r="M197" s="6">
        <f>IF(I197="","",IF(K197&lt;=0,"Soldée",IF(G197&gt;TODAY(),"À venir","En retard")))</f>
        <v/>
      </c>
      <c r="N197" s="6">
        <f>IF(AND(K197&gt;0,TODAY()&gt;G197),TODAY()-G197,0)</f>
        <v/>
      </c>
      <c r="O197" s="6">
        <f>IF(M197&lt;&gt;"En retard","Pas en retard",IF(N197&lt;=30,"0-30",IF(N197&lt;=60,"31-60",IF(N197&lt;=90,"61-90","&gt;90"))))</f>
        <v/>
      </c>
      <c r="P197" s="6" t="n"/>
      <c r="Q197" s="6" t="n"/>
      <c r="R197" s="6" t="n"/>
    </row>
    <row r="198">
      <c r="A198" s="6" t="n"/>
      <c r="B198" s="6" t="n"/>
      <c r="C198" s="6" t="n"/>
      <c r="D198" s="6" t="n"/>
      <c r="E198" s="6" t="n"/>
      <c r="F198" s="7" t="n"/>
      <c r="G198" s="7" t="n"/>
      <c r="H198" s="6">
        <f>IF(AND(F198&lt;&gt;"",G198&lt;&gt;""),G198-F198,"")</f>
        <v/>
      </c>
      <c r="I198" s="8" t="n"/>
      <c r="J198" s="8" t="n"/>
      <c r="K198" s="8">
        <f>IF(I198&lt;&gt;"",I198-J198,"")</f>
        <v/>
      </c>
      <c r="L198" s="7" t="n"/>
      <c r="M198" s="6">
        <f>IF(I198="","",IF(K198&lt;=0,"Soldée",IF(G198&gt;TODAY(),"À venir","En retard")))</f>
        <v/>
      </c>
      <c r="N198" s="6">
        <f>IF(AND(K198&gt;0,TODAY()&gt;G198),TODAY()-G198,0)</f>
        <v/>
      </c>
      <c r="O198" s="6">
        <f>IF(M198&lt;&gt;"En retard","Pas en retard",IF(N198&lt;=30,"0-30",IF(N198&lt;=60,"31-60",IF(N198&lt;=90,"61-90","&gt;90"))))</f>
        <v/>
      </c>
      <c r="P198" s="6" t="n"/>
      <c r="Q198" s="6" t="n"/>
      <c r="R198" s="6" t="n"/>
    </row>
    <row r="199">
      <c r="A199" s="6" t="n"/>
      <c r="B199" s="6" t="n"/>
      <c r="C199" s="6" t="n"/>
      <c r="D199" s="6" t="n"/>
      <c r="E199" s="6" t="n"/>
      <c r="F199" s="7" t="n"/>
      <c r="G199" s="7" t="n"/>
      <c r="H199" s="6">
        <f>IF(AND(F199&lt;&gt;"",G199&lt;&gt;""),G199-F199,"")</f>
        <v/>
      </c>
      <c r="I199" s="8" t="n"/>
      <c r="J199" s="8" t="n"/>
      <c r="K199" s="8">
        <f>IF(I199&lt;&gt;"",I199-J199,"")</f>
        <v/>
      </c>
      <c r="L199" s="7" t="n"/>
      <c r="M199" s="6">
        <f>IF(I199="","",IF(K199&lt;=0,"Soldée",IF(G199&gt;TODAY(),"À venir","En retard")))</f>
        <v/>
      </c>
      <c r="N199" s="6">
        <f>IF(AND(K199&gt;0,TODAY()&gt;G199),TODAY()-G199,0)</f>
        <v/>
      </c>
      <c r="O199" s="6">
        <f>IF(M199&lt;&gt;"En retard","Pas en retard",IF(N199&lt;=30,"0-30",IF(N199&lt;=60,"31-60",IF(N199&lt;=90,"61-90","&gt;90"))))</f>
        <v/>
      </c>
      <c r="P199" s="6" t="n"/>
      <c r="Q199" s="6" t="n"/>
      <c r="R199" s="6" t="n"/>
    </row>
    <row r="200">
      <c r="A200" s="6" t="n"/>
      <c r="B200" s="6" t="n"/>
      <c r="C200" s="6" t="n"/>
      <c r="D200" s="6" t="n"/>
      <c r="E200" s="6" t="n"/>
      <c r="F200" s="7" t="n"/>
      <c r="G200" s="7" t="n"/>
      <c r="H200" s="6">
        <f>IF(AND(F200&lt;&gt;"",G200&lt;&gt;""),G200-F200,"")</f>
        <v/>
      </c>
      <c r="I200" s="8" t="n"/>
      <c r="J200" s="8" t="n"/>
      <c r="K200" s="8">
        <f>IF(I200&lt;&gt;"",I200-J200,"")</f>
        <v/>
      </c>
      <c r="L200" s="7" t="n"/>
      <c r="M200" s="6">
        <f>IF(I200="","",IF(K200&lt;=0,"Soldée",IF(G200&gt;TODAY(),"À venir","En retard")))</f>
        <v/>
      </c>
      <c r="N200" s="6">
        <f>IF(AND(K200&gt;0,TODAY()&gt;G200),TODAY()-G200,0)</f>
        <v/>
      </c>
      <c r="O200" s="6">
        <f>IF(M200&lt;&gt;"En retard","Pas en retard",IF(N200&lt;=30,"0-30",IF(N200&lt;=60,"31-60",IF(N200&lt;=90,"61-90","&gt;90"))))</f>
        <v/>
      </c>
      <c r="P200" s="6" t="n"/>
      <c r="Q200" s="6" t="n"/>
      <c r="R200" s="6" t="n"/>
    </row>
    <row r="201">
      <c r="A201" s="6" t="n"/>
      <c r="B201" s="6" t="n"/>
      <c r="C201" s="6" t="n"/>
      <c r="D201" s="6" t="n"/>
      <c r="E201" s="6" t="n"/>
      <c r="F201" s="7" t="n"/>
      <c r="G201" s="7" t="n"/>
      <c r="H201" s="6">
        <f>IF(AND(F201&lt;&gt;"",G201&lt;&gt;""),G201-F201,"")</f>
        <v/>
      </c>
      <c r="I201" s="8" t="n"/>
      <c r="J201" s="8" t="n"/>
      <c r="K201" s="8">
        <f>IF(I201&lt;&gt;"",I201-J201,"")</f>
        <v/>
      </c>
      <c r="L201" s="7" t="n"/>
      <c r="M201" s="6">
        <f>IF(I201="","",IF(K201&lt;=0,"Soldée",IF(G201&gt;TODAY(),"À venir","En retard")))</f>
        <v/>
      </c>
      <c r="N201" s="6">
        <f>IF(AND(K201&gt;0,TODAY()&gt;G201),TODAY()-G201,0)</f>
        <v/>
      </c>
      <c r="O201" s="6">
        <f>IF(M201&lt;&gt;"En retard","Pas en retard",IF(N201&lt;=30,"0-30",IF(N201&lt;=60,"31-60",IF(N201&lt;=90,"61-90","&gt;90"))))</f>
        <v/>
      </c>
      <c r="P201" s="6" t="n"/>
      <c r="Q201" s="6" t="n"/>
      <c r="R201" s="6" t="n"/>
    </row>
    <row r="202">
      <c r="A202" s="6" t="n"/>
      <c r="B202" s="6" t="n"/>
      <c r="C202" s="6" t="n"/>
      <c r="D202" s="6" t="n"/>
      <c r="E202" s="6" t="n"/>
      <c r="F202" s="7" t="n"/>
      <c r="G202" s="7" t="n"/>
      <c r="H202" s="6">
        <f>IF(AND(F202&lt;&gt;"",G202&lt;&gt;""),G202-F202,"")</f>
        <v/>
      </c>
      <c r="I202" s="8" t="n"/>
      <c r="J202" s="8" t="n"/>
      <c r="K202" s="8">
        <f>IF(I202&lt;&gt;"",I202-J202,"")</f>
        <v/>
      </c>
      <c r="L202" s="7" t="n"/>
      <c r="M202" s="6">
        <f>IF(I202="","",IF(K202&lt;=0,"Soldée",IF(G202&gt;TODAY(),"À venir","En retard")))</f>
        <v/>
      </c>
      <c r="N202" s="6">
        <f>IF(AND(K202&gt;0,TODAY()&gt;G202),TODAY()-G202,0)</f>
        <v/>
      </c>
      <c r="O202" s="6">
        <f>IF(M202&lt;&gt;"En retard","Pas en retard",IF(N202&lt;=30,"0-30",IF(N202&lt;=60,"31-60",IF(N202&lt;=90,"61-90","&gt;90"))))</f>
        <v/>
      </c>
      <c r="P202" s="6" t="n"/>
      <c r="Q202" s="6" t="n"/>
      <c r="R202" s="6" t="n"/>
    </row>
    <row r="203">
      <c r="A203" s="6" t="n"/>
      <c r="B203" s="6" t="n"/>
      <c r="C203" s="6" t="n"/>
      <c r="D203" s="6" t="n"/>
      <c r="E203" s="6" t="n"/>
      <c r="F203" s="7" t="n"/>
      <c r="G203" s="7" t="n"/>
      <c r="H203" s="6">
        <f>IF(AND(F203&lt;&gt;"",G203&lt;&gt;""),G203-F203,"")</f>
        <v/>
      </c>
      <c r="I203" s="8" t="n"/>
      <c r="J203" s="8" t="n"/>
      <c r="K203" s="8">
        <f>IF(I203&lt;&gt;"",I203-J203,"")</f>
        <v/>
      </c>
      <c r="L203" s="7" t="n"/>
      <c r="M203" s="6">
        <f>IF(I203="","",IF(K203&lt;=0,"Soldée",IF(G203&gt;TODAY(),"À venir","En retard")))</f>
        <v/>
      </c>
      <c r="N203" s="6">
        <f>IF(AND(K203&gt;0,TODAY()&gt;G203),TODAY()-G203,0)</f>
        <v/>
      </c>
      <c r="O203" s="6">
        <f>IF(M203&lt;&gt;"En retard","Pas en retard",IF(N203&lt;=30,"0-30",IF(N203&lt;=60,"31-60",IF(N203&lt;=90,"61-90","&gt;90"))))</f>
        <v/>
      </c>
      <c r="P203" s="6" t="n"/>
      <c r="Q203" s="6" t="n"/>
      <c r="R203" s="6" t="n"/>
    </row>
    <row r="204">
      <c r="A204" s="6" t="n"/>
      <c r="B204" s="6" t="n"/>
      <c r="C204" s="6" t="n"/>
      <c r="D204" s="6" t="n"/>
      <c r="E204" s="6" t="n"/>
      <c r="F204" s="7" t="n"/>
      <c r="G204" s="7" t="n"/>
      <c r="H204" s="6">
        <f>IF(AND(F204&lt;&gt;"",G204&lt;&gt;""),G204-F204,"")</f>
        <v/>
      </c>
      <c r="I204" s="8" t="n"/>
      <c r="J204" s="8" t="n"/>
      <c r="K204" s="8">
        <f>IF(I204&lt;&gt;"",I204-J204,"")</f>
        <v/>
      </c>
      <c r="L204" s="7" t="n"/>
      <c r="M204" s="6">
        <f>IF(I204="","",IF(K204&lt;=0,"Soldée",IF(G204&gt;TODAY(),"À venir","En retard")))</f>
        <v/>
      </c>
      <c r="N204" s="6">
        <f>IF(AND(K204&gt;0,TODAY()&gt;G204),TODAY()-G204,0)</f>
        <v/>
      </c>
      <c r="O204" s="6">
        <f>IF(M204&lt;&gt;"En retard","Pas en retard",IF(N204&lt;=30,"0-30",IF(N204&lt;=60,"31-60",IF(N204&lt;=90,"61-90","&gt;90"))))</f>
        <v/>
      </c>
      <c r="P204" s="6" t="n"/>
      <c r="Q204" s="6" t="n"/>
      <c r="R204" s="6" t="n"/>
    </row>
    <row r="205">
      <c r="A205" s="6" t="n"/>
      <c r="B205" s="6" t="n"/>
      <c r="C205" s="6" t="n"/>
      <c r="D205" s="6" t="n"/>
      <c r="E205" s="6" t="n"/>
      <c r="F205" s="7" t="n"/>
      <c r="G205" s="7" t="n"/>
      <c r="H205" s="6">
        <f>IF(AND(F205&lt;&gt;"",G205&lt;&gt;""),G205-F205,"")</f>
        <v/>
      </c>
      <c r="I205" s="8" t="n"/>
      <c r="J205" s="8" t="n"/>
      <c r="K205" s="8">
        <f>IF(I205&lt;&gt;"",I205-J205,"")</f>
        <v/>
      </c>
      <c r="L205" s="7" t="n"/>
      <c r="M205" s="6">
        <f>IF(I205="","",IF(K205&lt;=0,"Soldée",IF(G205&gt;TODAY(),"À venir","En retard")))</f>
        <v/>
      </c>
      <c r="N205" s="6">
        <f>IF(AND(K205&gt;0,TODAY()&gt;G205),TODAY()-G205,0)</f>
        <v/>
      </c>
      <c r="O205" s="6">
        <f>IF(M205&lt;&gt;"En retard","Pas en retard",IF(N205&lt;=30,"0-30",IF(N205&lt;=60,"31-60",IF(N205&lt;=90,"61-90","&gt;90"))))</f>
        <v/>
      </c>
      <c r="P205" s="6" t="n"/>
      <c r="Q205" s="6" t="n"/>
      <c r="R205" s="6" t="n"/>
    </row>
    <row r="206">
      <c r="A206" s="6" t="n"/>
      <c r="B206" s="6" t="n"/>
      <c r="C206" s="6" t="n"/>
      <c r="D206" s="6" t="n"/>
      <c r="E206" s="6" t="n"/>
      <c r="F206" s="7" t="n"/>
      <c r="G206" s="7" t="n"/>
      <c r="H206" s="6">
        <f>IF(AND(F206&lt;&gt;"",G206&lt;&gt;""),G206-F206,"")</f>
        <v/>
      </c>
      <c r="I206" s="8" t="n"/>
      <c r="J206" s="8" t="n"/>
      <c r="K206" s="8">
        <f>IF(I206&lt;&gt;"",I206-J206,"")</f>
        <v/>
      </c>
      <c r="L206" s="7" t="n"/>
      <c r="M206" s="6">
        <f>IF(I206="","",IF(K206&lt;=0,"Soldée",IF(G206&gt;TODAY(),"À venir","En retard")))</f>
        <v/>
      </c>
      <c r="N206" s="6">
        <f>IF(AND(K206&gt;0,TODAY()&gt;G206),TODAY()-G206,0)</f>
        <v/>
      </c>
      <c r="O206" s="6">
        <f>IF(M206&lt;&gt;"En retard","Pas en retard",IF(N206&lt;=30,"0-30",IF(N206&lt;=60,"31-60",IF(N206&lt;=90,"61-90","&gt;90"))))</f>
        <v/>
      </c>
      <c r="P206" s="6" t="n"/>
      <c r="Q206" s="6" t="n"/>
      <c r="R206" s="6" t="n"/>
    </row>
    <row r="207">
      <c r="A207" s="6" t="n"/>
      <c r="B207" s="6" t="n"/>
      <c r="C207" s="6" t="n"/>
      <c r="D207" s="6" t="n"/>
      <c r="E207" s="6" t="n"/>
      <c r="F207" s="7" t="n"/>
      <c r="G207" s="7" t="n"/>
      <c r="H207" s="6">
        <f>IF(AND(F207&lt;&gt;"",G207&lt;&gt;""),G207-F207,"")</f>
        <v/>
      </c>
      <c r="I207" s="8" t="n"/>
      <c r="J207" s="8" t="n"/>
      <c r="K207" s="8">
        <f>IF(I207&lt;&gt;"",I207-J207,"")</f>
        <v/>
      </c>
      <c r="L207" s="7" t="n"/>
      <c r="M207" s="6">
        <f>IF(I207="","",IF(K207&lt;=0,"Soldée",IF(G207&gt;TODAY(),"À venir","En retard")))</f>
        <v/>
      </c>
      <c r="N207" s="6">
        <f>IF(AND(K207&gt;0,TODAY()&gt;G207),TODAY()-G207,0)</f>
        <v/>
      </c>
      <c r="O207" s="6">
        <f>IF(M207&lt;&gt;"En retard","Pas en retard",IF(N207&lt;=30,"0-30",IF(N207&lt;=60,"31-60",IF(N207&lt;=90,"61-90","&gt;90"))))</f>
        <v/>
      </c>
      <c r="P207" s="6" t="n"/>
      <c r="Q207" s="6" t="n"/>
      <c r="R207" s="6" t="n"/>
    </row>
    <row r="208">
      <c r="A208" s="6" t="n"/>
      <c r="B208" s="6" t="n"/>
      <c r="C208" s="6" t="n"/>
      <c r="D208" s="6" t="n"/>
      <c r="E208" s="6" t="n"/>
      <c r="F208" s="7" t="n"/>
      <c r="G208" s="7" t="n"/>
      <c r="H208" s="6">
        <f>IF(AND(F208&lt;&gt;"",G208&lt;&gt;""),G208-F208,"")</f>
        <v/>
      </c>
      <c r="I208" s="8" t="n"/>
      <c r="J208" s="8" t="n"/>
      <c r="K208" s="8">
        <f>IF(I208&lt;&gt;"",I208-J208,"")</f>
        <v/>
      </c>
      <c r="L208" s="7" t="n"/>
      <c r="M208" s="6">
        <f>IF(I208="","",IF(K208&lt;=0,"Soldée",IF(G208&gt;TODAY(),"À venir","En retard")))</f>
        <v/>
      </c>
      <c r="N208" s="6">
        <f>IF(AND(K208&gt;0,TODAY()&gt;G208),TODAY()-G208,0)</f>
        <v/>
      </c>
      <c r="O208" s="6">
        <f>IF(M208&lt;&gt;"En retard","Pas en retard",IF(N208&lt;=30,"0-30",IF(N208&lt;=60,"31-60",IF(N208&lt;=90,"61-90","&gt;90"))))</f>
        <v/>
      </c>
      <c r="P208" s="6" t="n"/>
      <c r="Q208" s="6" t="n"/>
      <c r="R208" s="6" t="n"/>
    </row>
    <row r="209">
      <c r="A209" s="6" t="n"/>
      <c r="B209" s="6" t="n"/>
      <c r="C209" s="6" t="n"/>
      <c r="D209" s="6" t="n"/>
      <c r="E209" s="6" t="n"/>
      <c r="F209" s="7" t="n"/>
      <c r="G209" s="7" t="n"/>
      <c r="H209" s="6">
        <f>IF(AND(F209&lt;&gt;"",G209&lt;&gt;""),G209-F209,"")</f>
        <v/>
      </c>
      <c r="I209" s="8" t="n"/>
      <c r="J209" s="8" t="n"/>
      <c r="K209" s="8">
        <f>IF(I209&lt;&gt;"",I209-J209,"")</f>
        <v/>
      </c>
      <c r="L209" s="7" t="n"/>
      <c r="M209" s="6">
        <f>IF(I209="","",IF(K209&lt;=0,"Soldée",IF(G209&gt;TODAY(),"À venir","En retard")))</f>
        <v/>
      </c>
      <c r="N209" s="6">
        <f>IF(AND(K209&gt;0,TODAY()&gt;G209),TODAY()-G209,0)</f>
        <v/>
      </c>
      <c r="O209" s="6">
        <f>IF(M209&lt;&gt;"En retard","Pas en retard",IF(N209&lt;=30,"0-30",IF(N209&lt;=60,"31-60",IF(N209&lt;=90,"61-90","&gt;90"))))</f>
        <v/>
      </c>
      <c r="P209" s="6" t="n"/>
      <c r="Q209" s="6" t="n"/>
      <c r="R209" s="6" t="n"/>
    </row>
  </sheetData>
  <autoFilter ref="A9:R209"/>
  <mergeCells count="2">
    <mergeCell ref="A1:R1"/>
    <mergeCell ref="A5:R5"/>
  </mergeCells>
  <conditionalFormatting sqref="A10:R209">
    <cfRule type="expression" priority="1" dxfId="0">
      <formula>$M10="Soldée"</formula>
    </cfRule>
    <cfRule type="expression" priority="2" dxfId="1">
      <formula>$M10="En retard"</formula>
    </cfRule>
    <cfRule type="expression" priority="3" dxfId="2">
      <formula>$M10="À venir"</formula>
    </cfRule>
  </conditionalFormatting>
  <dataValidations count="3">
    <dataValidation sqref="D10:D209" showErrorMessage="1" showInputMessage="1" allowBlank="1" type="list">
      <formula1>=Listes!$A$2:$A$7</formula1>
    </dataValidation>
    <dataValidation sqref="P10:P209" showErrorMessage="1" showInputMessage="1" allowBlank="1" type="list">
      <formula1>=Listes!$B$2:$B$7</formula1>
    </dataValidation>
    <dataValidation sqref="Q10:Q209" showErrorMessage="1" showInputMessage="1" allowBlank="1" type="list">
      <formula1>=Listes!$C$2:$C$5</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sheetData>
    <row r="1">
      <c r="A1" t="inlineStr">
        <is>
          <t>TypePiece</t>
        </is>
      </c>
      <c r="B1" t="inlineStr">
        <is>
          <t>ModePaiement</t>
        </is>
      </c>
      <c r="C1" t="inlineStr">
        <is>
          <t>NiveauRelance</t>
        </is>
      </c>
    </row>
    <row r="2">
      <c r="A2" t="inlineStr">
        <is>
          <t>Facture</t>
        </is>
      </c>
      <c r="B2" t="inlineStr">
        <is>
          <t>Virement</t>
        </is>
      </c>
      <c r="C2" t="inlineStr">
        <is>
          <t>0 - Aucune</t>
        </is>
      </c>
    </row>
    <row r="3">
      <c r="A3" t="inlineStr">
        <is>
          <t>Acompte</t>
        </is>
      </c>
      <c r="B3" t="inlineStr">
        <is>
          <t>Chèque</t>
        </is>
      </c>
      <c r="C3" t="inlineStr">
        <is>
          <t>1 - Relance amiable</t>
        </is>
      </c>
    </row>
    <row r="4">
      <c r="A4" t="inlineStr">
        <is>
          <t>Solde</t>
        </is>
      </c>
      <c r="B4" t="inlineStr">
        <is>
          <t>Carte bancaire</t>
        </is>
      </c>
      <c r="C4" t="inlineStr">
        <is>
          <t>2 - Relance formelle</t>
        </is>
      </c>
    </row>
    <row r="5">
      <c r="A5" t="inlineStr">
        <is>
          <t>Avoir</t>
        </is>
      </c>
      <c r="B5" t="inlineStr">
        <is>
          <t>Espèces</t>
        </is>
      </c>
      <c r="C5" t="inlineStr">
        <is>
          <t>3 - Mise en demeure</t>
        </is>
      </c>
    </row>
    <row r="6">
      <c r="A6" t="inlineStr">
        <is>
          <t>Abonnement</t>
        </is>
      </c>
      <c r="B6" t="inlineStr">
        <is>
          <t>Prélèvement</t>
        </is>
      </c>
    </row>
    <row r="7">
      <c r="A7" t="inlineStr">
        <is>
          <t>Plan d'apurement</t>
        </is>
      </c>
      <c r="B7" t="inlineStr">
        <is>
          <t>Autre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K40"/>
  <sheetViews>
    <sheetView workbookViewId="0">
      <selection activeCell="A1" sqref="A1"/>
    </sheetView>
  </sheetViews>
  <sheetFormatPr baseColWidth="8" defaultRowHeight="15"/>
  <cols>
    <col width="26" customWidth="1" min="1" max="1"/>
    <col width="16" customWidth="1" min="2" max="2"/>
    <col width="20" customWidth="1" min="4" max="4"/>
    <col width="16" customWidth="1" min="5" max="5"/>
  </cols>
  <sheetData>
    <row r="1">
      <c r="A1" s="9" t="inlineStr">
        <is>
          <t>Tableau de bord – Échéancier clients</t>
        </is>
      </c>
      <c r="B1" s="10" t="n"/>
      <c r="C1" s="10" t="n"/>
      <c r="D1" s="10" t="n"/>
      <c r="E1" s="10" t="n"/>
      <c r="F1" s="10" t="n"/>
      <c r="G1" s="10" t="n"/>
      <c r="H1" s="10" t="n"/>
      <c r="I1" s="10" t="n"/>
      <c r="J1" s="10" t="n"/>
      <c r="K1" s="10" t="n"/>
    </row>
    <row r="2">
      <c r="A2" s="10" t="n"/>
      <c r="B2" s="10" t="n"/>
      <c r="C2" s="10" t="n"/>
      <c r="D2" s="10" t="n"/>
      <c r="E2" s="10" t="n"/>
      <c r="F2" s="10" t="n"/>
      <c r="G2" s="10" t="n"/>
      <c r="H2" s="10" t="n"/>
      <c r="I2" s="10" t="n"/>
      <c r="J2" s="10" t="n"/>
      <c r="K2" s="10" t="n"/>
    </row>
    <row r="3">
      <c r="A3" s="11" t="inlineStr">
        <is>
          <t>Indicateurs clés</t>
        </is>
      </c>
      <c r="B3" s="10" t="n"/>
      <c r="C3" s="10" t="n"/>
      <c r="D3" s="11" t="inlineStr">
        <is>
          <t>Répartition des montants en retard par ancienneté</t>
        </is>
      </c>
      <c r="E3" s="10" t="n"/>
      <c r="F3" s="10" t="n"/>
      <c r="G3" s="10" t="n"/>
      <c r="H3" s="10" t="n"/>
      <c r="I3" s="10" t="n"/>
      <c r="J3" s="10" t="n"/>
      <c r="K3" s="10" t="n"/>
    </row>
    <row r="4">
      <c r="A4" s="12" t="inlineStr">
        <is>
          <t>Total TTC facturé</t>
        </is>
      </c>
      <c r="B4" s="13">
        <f>Echeancier_Client!C4</f>
        <v/>
      </c>
      <c r="C4" s="10" t="n"/>
      <c r="D4" s="12" t="inlineStr">
        <is>
          <t>0–30 jours</t>
        </is>
      </c>
      <c r="E4" s="13">
        <f>Echeancier_Client!F4</f>
        <v/>
      </c>
      <c r="F4" s="10" t="n"/>
      <c r="G4" s="10" t="n"/>
      <c r="H4" s="10" t="n"/>
      <c r="I4" s="10" t="n"/>
      <c r="J4" s="10" t="n"/>
      <c r="K4" s="10" t="n"/>
    </row>
    <row r="5">
      <c r="A5" s="12" t="inlineStr">
        <is>
          <t>Total encaissé</t>
        </is>
      </c>
      <c r="B5" s="13">
        <f>Echeancier_Client!C5</f>
        <v/>
      </c>
      <c r="C5" s="10" t="n"/>
      <c r="D5" s="12" t="inlineStr">
        <is>
          <t>31–60 jours</t>
        </is>
      </c>
      <c r="E5" s="13">
        <f>Echeancier_Client!F5</f>
        <v/>
      </c>
      <c r="F5" s="10" t="n"/>
      <c r="G5" s="10" t="n"/>
      <c r="H5" s="10" t="n"/>
      <c r="I5" s="10" t="n"/>
      <c r="J5" s="10" t="n"/>
      <c r="K5" s="10" t="n"/>
    </row>
    <row r="6">
      <c r="A6" s="12" t="inlineStr">
        <is>
          <t>Solde restant dû</t>
        </is>
      </c>
      <c r="B6" s="13">
        <f>Echeancier_Client!C6</f>
        <v/>
      </c>
      <c r="C6" s="10" t="n"/>
      <c r="D6" s="12" t="inlineStr">
        <is>
          <t>61–90 jours</t>
        </is>
      </c>
      <c r="E6" s="13">
        <f>Echeancier_Client!F6</f>
        <v/>
      </c>
      <c r="F6" s="10" t="n"/>
      <c r="G6" s="10" t="n"/>
      <c r="H6" s="10" t="n"/>
      <c r="I6" s="10" t="n"/>
      <c r="J6" s="10" t="n"/>
      <c r="K6" s="10" t="n"/>
    </row>
    <row r="7">
      <c r="A7" s="12" t="inlineStr">
        <is>
          <t>Montant en retard</t>
        </is>
      </c>
      <c r="B7" s="13">
        <f>Echeancier_Client!C7</f>
        <v/>
      </c>
      <c r="C7" s="10" t="n"/>
      <c r="D7" s="12" t="inlineStr">
        <is>
          <t>&gt; 90 jours</t>
        </is>
      </c>
      <c r="E7" s="13">
        <f>Echeancier_Client!F7</f>
        <v/>
      </c>
      <c r="F7" s="10" t="n"/>
      <c r="G7" s="10" t="n"/>
      <c r="H7" s="10" t="n"/>
      <c r="I7" s="10" t="n"/>
      <c r="J7" s="10" t="n"/>
      <c r="K7" s="10" t="n"/>
    </row>
    <row r="8">
      <c r="A8" s="12" t="inlineStr">
        <is>
          <t>Nombre de factures en retard</t>
        </is>
      </c>
      <c r="B8" s="14">
        <f>Echeancier_Client!C8</f>
        <v/>
      </c>
      <c r="C8" s="10" t="n"/>
      <c r="D8" s="10" t="n"/>
      <c r="E8" s="10" t="n"/>
      <c r="F8" s="10" t="n"/>
      <c r="G8" s="10" t="n"/>
      <c r="H8" s="10" t="n"/>
      <c r="I8" s="10" t="n"/>
      <c r="J8" s="10" t="n"/>
      <c r="K8" s="10" t="n"/>
    </row>
    <row r="9">
      <c r="A9" s="10" t="n"/>
      <c r="B9" s="10" t="n"/>
      <c r="C9" s="10" t="n"/>
      <c r="D9" s="10" t="n"/>
      <c r="E9" s="10" t="n"/>
      <c r="F9" s="10" t="n"/>
      <c r="G9" s="10" t="n"/>
      <c r="H9" s="10" t="n"/>
      <c r="I9" s="10" t="n"/>
      <c r="J9" s="10" t="n"/>
      <c r="K9" s="10" t="n"/>
    </row>
    <row r="10">
      <c r="A10" s="10" t="n"/>
      <c r="B10" s="10" t="n"/>
      <c r="C10" s="10" t="n"/>
      <c r="D10" s="10" t="n"/>
      <c r="E10" s="10" t="n"/>
      <c r="F10" s="10" t="n"/>
      <c r="G10" s="10" t="n"/>
      <c r="H10" s="10" t="n"/>
      <c r="I10" s="10" t="n"/>
      <c r="J10" s="10" t="n"/>
      <c r="K10" s="10" t="n"/>
    </row>
    <row r="11">
      <c r="A11" s="10" t="n"/>
      <c r="B11" s="10" t="n"/>
      <c r="C11" s="10" t="n"/>
      <c r="D11" s="10" t="n"/>
      <c r="E11" s="10" t="n"/>
      <c r="F11" s="10" t="n"/>
      <c r="G11" s="10" t="n"/>
      <c r="H11" s="10" t="n"/>
      <c r="I11" s="10" t="n"/>
      <c r="J11" s="10" t="n"/>
      <c r="K11" s="10" t="n"/>
    </row>
    <row r="12">
      <c r="A12" s="10" t="n"/>
      <c r="B12" s="10" t="n"/>
      <c r="C12" s="10" t="n"/>
      <c r="D12" s="10" t="n"/>
      <c r="E12" s="10" t="n"/>
      <c r="F12" s="10" t="n"/>
      <c r="G12" s="10" t="n"/>
      <c r="H12" s="10" t="n"/>
      <c r="I12" s="10" t="n"/>
      <c r="J12" s="10" t="n"/>
      <c r="K12" s="10" t="n"/>
    </row>
    <row r="13">
      <c r="A13" s="10" t="n"/>
      <c r="B13" s="10" t="n"/>
      <c r="C13" s="10" t="n"/>
      <c r="D13" s="10" t="n"/>
      <c r="E13" s="10" t="n"/>
      <c r="F13" s="10" t="n"/>
      <c r="G13" s="10" t="n"/>
      <c r="H13" s="10" t="n"/>
      <c r="I13" s="10" t="n"/>
      <c r="J13" s="10" t="n"/>
      <c r="K13" s="10" t="n"/>
    </row>
    <row r="14">
      <c r="A14" s="10" t="n"/>
      <c r="B14" s="10" t="n"/>
      <c r="C14" s="10" t="n"/>
      <c r="D14" s="10" t="n"/>
      <c r="E14" s="10" t="n"/>
      <c r="F14" s="10" t="n"/>
      <c r="G14" s="10" t="n"/>
      <c r="H14" s="10" t="n"/>
      <c r="I14" s="10" t="n"/>
      <c r="J14" s="10" t="n"/>
      <c r="K14" s="10" t="n"/>
    </row>
    <row r="15">
      <c r="A15" s="10" t="n"/>
      <c r="B15" s="10" t="n"/>
      <c r="C15" s="10" t="n"/>
      <c r="D15" s="10" t="n"/>
      <c r="E15" s="10" t="n"/>
      <c r="F15" s="10" t="n"/>
      <c r="G15" s="10" t="n"/>
      <c r="H15" s="10" t="n"/>
      <c r="I15" s="10" t="n"/>
      <c r="J15" s="10" t="n"/>
      <c r="K15" s="10" t="n"/>
    </row>
    <row r="16">
      <c r="A16" s="10" t="n"/>
      <c r="B16" s="10" t="n"/>
      <c r="C16" s="10" t="n"/>
      <c r="D16" s="10" t="n"/>
      <c r="E16" s="10" t="n"/>
      <c r="F16" s="10" t="n"/>
      <c r="G16" s="10" t="n"/>
      <c r="H16" s="10" t="n"/>
      <c r="I16" s="10" t="n"/>
      <c r="J16" s="10" t="n"/>
      <c r="K16" s="10" t="n"/>
    </row>
    <row r="17">
      <c r="A17" s="10" t="n"/>
      <c r="B17" s="10" t="n"/>
      <c r="C17" s="10" t="n"/>
      <c r="D17" s="10" t="n"/>
      <c r="E17" s="10" t="n"/>
      <c r="F17" s="10" t="n"/>
      <c r="G17" s="10" t="n"/>
      <c r="H17" s="10" t="n"/>
      <c r="I17" s="10" t="n"/>
      <c r="J17" s="10" t="n"/>
      <c r="K17" s="10" t="n"/>
    </row>
    <row r="18">
      <c r="A18" s="10" t="n"/>
      <c r="B18" s="10" t="n"/>
      <c r="C18" s="10" t="n"/>
      <c r="D18" s="10" t="n"/>
      <c r="E18" s="10" t="n"/>
      <c r="F18" s="10" t="n"/>
      <c r="G18" s="10" t="n"/>
      <c r="H18" s="10" t="n"/>
      <c r="I18" s="10" t="n"/>
      <c r="J18" s="10" t="n"/>
      <c r="K18" s="10" t="n"/>
    </row>
    <row r="19">
      <c r="A19" s="10" t="n"/>
      <c r="B19" s="10" t="n"/>
      <c r="C19" s="10" t="n"/>
      <c r="D19" s="10" t="n"/>
      <c r="E19" s="10" t="n"/>
      <c r="F19" s="10" t="n"/>
      <c r="G19" s="10" t="n"/>
      <c r="H19" s="10" t="n"/>
      <c r="I19" s="10" t="n"/>
      <c r="J19" s="10" t="n"/>
      <c r="K19" s="10" t="n"/>
    </row>
    <row r="20">
      <c r="A20" s="10" t="n"/>
      <c r="B20" s="10" t="n"/>
      <c r="C20" s="10" t="n"/>
      <c r="D20" s="10" t="n"/>
      <c r="E20" s="10" t="n"/>
      <c r="F20" s="10" t="n"/>
      <c r="G20" s="10" t="n"/>
      <c r="H20" s="10" t="n"/>
      <c r="I20" s="10" t="n"/>
      <c r="J20" s="10" t="n"/>
      <c r="K20" s="10" t="n"/>
    </row>
    <row r="21">
      <c r="A21" s="10" t="n"/>
      <c r="B21" s="10" t="n"/>
      <c r="C21" s="10" t="n"/>
      <c r="D21" s="10" t="n"/>
      <c r="E21" s="10" t="n"/>
      <c r="F21" s="10" t="n"/>
      <c r="G21" s="10" t="n"/>
      <c r="H21" s="10" t="n"/>
      <c r="I21" s="10" t="n"/>
      <c r="J21" s="10" t="n"/>
      <c r="K21" s="10" t="n"/>
    </row>
    <row r="22">
      <c r="A22" s="10" t="n"/>
      <c r="B22" s="10" t="n"/>
      <c r="C22" s="10" t="n"/>
      <c r="D22" s="10" t="n"/>
      <c r="E22" s="10" t="n"/>
      <c r="F22" s="10" t="n"/>
      <c r="G22" s="10" t="n"/>
      <c r="H22" s="10" t="n"/>
      <c r="I22" s="10" t="n"/>
      <c r="J22" s="10" t="n"/>
      <c r="K22" s="10" t="n"/>
    </row>
    <row r="23">
      <c r="A23" s="10" t="n"/>
      <c r="B23" s="10" t="n"/>
      <c r="C23" s="10" t="n"/>
      <c r="D23" s="10" t="n"/>
      <c r="E23" s="10" t="n"/>
      <c r="F23" s="10" t="n"/>
      <c r="G23" s="10" t="n"/>
      <c r="H23" s="10" t="n"/>
      <c r="I23" s="10" t="n"/>
      <c r="J23" s="10" t="n"/>
      <c r="K23" s="10" t="n"/>
    </row>
    <row r="24">
      <c r="A24" s="10" t="n"/>
      <c r="B24" s="10" t="n"/>
      <c r="C24" s="10" t="n"/>
      <c r="D24" s="10" t="n"/>
      <c r="E24" s="10" t="n"/>
      <c r="F24" s="10" t="n"/>
      <c r="G24" s="10" t="n"/>
      <c r="H24" s="10" t="n"/>
      <c r="I24" s="10" t="n"/>
      <c r="J24" s="10" t="n"/>
      <c r="K24" s="10" t="n"/>
    </row>
    <row r="25">
      <c r="A25" s="10" t="n"/>
      <c r="B25" s="10" t="n"/>
      <c r="C25" s="10" t="n"/>
      <c r="D25" s="10" t="n"/>
      <c r="E25" s="10" t="n"/>
      <c r="F25" s="10" t="n"/>
      <c r="G25" s="10" t="n"/>
      <c r="H25" s="10" t="n"/>
      <c r="I25" s="10" t="n"/>
      <c r="J25" s="10" t="n"/>
      <c r="K25" s="10" t="n"/>
    </row>
    <row r="26">
      <c r="A26" s="10" t="n"/>
      <c r="B26" s="10" t="n"/>
      <c r="C26" s="10" t="n"/>
      <c r="D26" s="10" t="n"/>
      <c r="E26" s="10" t="n"/>
      <c r="F26" s="10" t="n"/>
      <c r="G26" s="10" t="n"/>
      <c r="H26" s="10" t="n"/>
      <c r="I26" s="10" t="n"/>
      <c r="J26" s="10" t="n"/>
      <c r="K26" s="10" t="n"/>
    </row>
    <row r="27">
      <c r="A27" s="10" t="n"/>
      <c r="B27" s="10" t="n"/>
      <c r="C27" s="10" t="n"/>
      <c r="D27" s="10" t="n"/>
      <c r="E27" s="10" t="n"/>
      <c r="F27" s="10" t="n"/>
      <c r="G27" s="10" t="n"/>
      <c r="H27" s="10" t="n"/>
      <c r="I27" s="10" t="n"/>
      <c r="J27" s="10" t="n"/>
      <c r="K27" s="10" t="n"/>
    </row>
    <row r="28">
      <c r="A28" s="10" t="n"/>
      <c r="B28" s="10" t="n"/>
      <c r="C28" s="10" t="n"/>
      <c r="D28" s="10" t="n"/>
      <c r="E28" s="10" t="n"/>
      <c r="F28" s="10" t="n"/>
      <c r="G28" s="10" t="n"/>
      <c r="H28" s="10" t="n"/>
      <c r="I28" s="10" t="n"/>
      <c r="J28" s="10" t="n"/>
      <c r="K28" s="10" t="n"/>
    </row>
    <row r="29">
      <c r="A29" s="10" t="n"/>
      <c r="B29" s="10" t="n"/>
      <c r="C29" s="10" t="n"/>
      <c r="D29" s="10" t="n"/>
      <c r="E29" s="10" t="n"/>
      <c r="F29" s="10" t="n"/>
      <c r="G29" s="10" t="n"/>
      <c r="H29" s="10" t="n"/>
      <c r="I29" s="10" t="n"/>
      <c r="J29" s="10" t="n"/>
      <c r="K29" s="10" t="n"/>
    </row>
    <row r="30">
      <c r="A30" s="10" t="n"/>
      <c r="B30" s="10" t="n"/>
      <c r="C30" s="10" t="n"/>
      <c r="D30" s="10" t="n"/>
      <c r="E30" s="10" t="n"/>
      <c r="F30" s="10" t="n"/>
      <c r="G30" s="10" t="n"/>
      <c r="H30" s="10" t="n"/>
      <c r="I30" s="10" t="n"/>
      <c r="J30" s="10" t="n"/>
      <c r="K30" s="10" t="n"/>
    </row>
    <row r="31">
      <c r="A31" s="10" t="n"/>
      <c r="B31" s="10" t="n"/>
      <c r="C31" s="10" t="n"/>
      <c r="D31" s="10" t="n"/>
      <c r="E31" s="10" t="n"/>
      <c r="F31" s="10" t="n"/>
      <c r="G31" s="10" t="n"/>
      <c r="H31" s="10" t="n"/>
      <c r="I31" s="10" t="n"/>
      <c r="J31" s="10" t="n"/>
      <c r="K31" s="10" t="n"/>
    </row>
    <row r="32">
      <c r="A32" s="10" t="n"/>
      <c r="B32" s="10" t="n"/>
      <c r="C32" s="10" t="n"/>
      <c r="D32" s="10" t="n"/>
      <c r="E32" s="10" t="n"/>
      <c r="F32" s="10" t="n"/>
      <c r="G32" s="10" t="n"/>
      <c r="H32" s="10" t="n"/>
      <c r="I32" s="10" t="n"/>
      <c r="J32" s="10" t="n"/>
      <c r="K32" s="10" t="n"/>
    </row>
    <row r="33">
      <c r="A33" s="10" t="n"/>
      <c r="B33" s="10" t="n"/>
      <c r="C33" s="10" t="n"/>
      <c r="D33" s="10" t="n"/>
      <c r="E33" s="10" t="n"/>
      <c r="F33" s="10" t="n"/>
      <c r="G33" s="10" t="n"/>
      <c r="H33" s="10" t="n"/>
      <c r="I33" s="10" t="n"/>
      <c r="J33" s="10" t="n"/>
      <c r="K33" s="10" t="n"/>
    </row>
    <row r="34">
      <c r="A34" s="10" t="n"/>
      <c r="B34" s="10" t="n"/>
      <c r="C34" s="10" t="n"/>
      <c r="D34" s="10" t="n"/>
      <c r="E34" s="10" t="n"/>
      <c r="F34" s="10" t="n"/>
      <c r="G34" s="10" t="n"/>
      <c r="H34" s="10" t="n"/>
      <c r="I34" s="10" t="n"/>
      <c r="J34" s="10" t="n"/>
      <c r="K34" s="10" t="n"/>
    </row>
    <row r="35">
      <c r="A35" s="10" t="n"/>
      <c r="B35" s="10" t="n"/>
      <c r="C35" s="10" t="n"/>
      <c r="D35" s="10" t="n"/>
      <c r="E35" s="10" t="n"/>
      <c r="F35" s="10" t="n"/>
      <c r="G35" s="10" t="n"/>
      <c r="H35" s="10" t="n"/>
      <c r="I35" s="10" t="n"/>
      <c r="J35" s="10" t="n"/>
      <c r="K35" s="10" t="n"/>
    </row>
    <row r="36">
      <c r="A36" s="10" t="n"/>
      <c r="B36" s="10" t="n"/>
      <c r="C36" s="10" t="n"/>
      <c r="D36" s="10" t="n"/>
      <c r="E36" s="10" t="n"/>
      <c r="F36" s="10" t="n"/>
      <c r="G36" s="10" t="n"/>
      <c r="H36" s="10" t="n"/>
      <c r="I36" s="10" t="n"/>
      <c r="J36" s="10" t="n"/>
      <c r="K36" s="10" t="n"/>
    </row>
    <row r="37">
      <c r="A37" s="10" t="n"/>
      <c r="B37" s="10" t="n"/>
      <c r="C37" s="10" t="n"/>
      <c r="D37" s="10" t="n"/>
      <c r="E37" s="10" t="n"/>
      <c r="F37" s="10" t="n"/>
      <c r="G37" s="10" t="n"/>
      <c r="H37" s="10" t="n"/>
      <c r="I37" s="10" t="n"/>
      <c r="J37" s="10" t="n"/>
      <c r="K37" s="10" t="n"/>
    </row>
    <row r="38">
      <c r="A38" s="10" t="n"/>
      <c r="B38" s="10" t="n"/>
      <c r="C38" s="10" t="n"/>
      <c r="D38" s="10" t="n"/>
      <c r="E38" s="10" t="n"/>
      <c r="F38" s="10" t="n"/>
      <c r="G38" s="10" t="n"/>
      <c r="H38" s="10" t="n"/>
      <c r="I38" s="10" t="n"/>
      <c r="J38" s="10" t="n"/>
      <c r="K38" s="10" t="n"/>
    </row>
    <row r="39">
      <c r="A39" s="10" t="n"/>
      <c r="B39" s="10" t="n"/>
      <c r="C39" s="10" t="n"/>
      <c r="D39" s="10" t="n"/>
      <c r="E39" s="10" t="n"/>
      <c r="F39" s="10" t="n"/>
      <c r="G39" s="10" t="n"/>
      <c r="H39" s="10" t="n"/>
      <c r="I39" s="10" t="n"/>
      <c r="J39" s="10" t="n"/>
      <c r="K39" s="10" t="n"/>
    </row>
    <row r="40">
      <c r="A40" s="10" t="n"/>
      <c r="B40" s="10" t="n"/>
      <c r="C40" s="10" t="n"/>
      <c r="D40" s="10" t="n"/>
      <c r="E40" s="10" t="n"/>
      <c r="F40" s="10" t="n"/>
      <c r="G40" s="10" t="n"/>
      <c r="H40" s="10" t="n"/>
      <c r="I40" s="10" t="n"/>
      <c r="J40" s="10" t="n"/>
      <c r="K40" s="10" t="n"/>
    </row>
  </sheetData>
  <pageMargins left="0.75" right="0.75" top="1" bottom="1" header="0.5" footer="0.5"/>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A13"/>
  <sheetViews>
    <sheetView workbookViewId="0">
      <selection activeCell="A1" sqref="A1"/>
    </sheetView>
  </sheetViews>
  <sheetFormatPr baseColWidth="8" defaultRowHeight="15"/>
  <cols>
    <col width="110" customWidth="1" min="1" max="1"/>
  </cols>
  <sheetData>
    <row r="1">
      <c r="A1" s="15" t="inlineStr">
        <is>
          <t>Guide d’utilisation – Modèle avancé d’échéancier clients</t>
        </is>
      </c>
    </row>
    <row r="3">
      <c r="A3" s="4" t="inlineStr">
        <is>
          <t>1. Objectif du fichier : ce modèle sert à centraliser toutes vos factures clients, suivre les encaissements, identifier les retards, mesurer les montants en risque et piloter vos relances. La feuille « Echeancier_Client » est le cœur du dispositif.</t>
        </is>
      </c>
    </row>
    <row r="5">
      <c r="A5" s="4" t="inlineStr">
        <is>
          <t>2. Comment saisir vos données : renseignez une ligne par facture ou échéance client à partir de la ligne 10. Indiquez au minimum le client, le type de pièce (Facture, Acompte, Solde, etc.), le numéro, la date de facture, la date d’échéance et le montant TTC. Les colonnes de solde, de statut, de jours de retard et de tranche d’âge se calculent automatiquement.</t>
        </is>
      </c>
    </row>
    <row r="7">
      <c r="A7" s="4" t="inlineStr">
        <is>
          <t>3. Mise à jour des encaissements : à chaque paiement reçu, mettez à jour le « Montant encaissé » et la « Date dernier encaissement ». Le solde se met à jour, ainsi que le statut de la ligne (Soldée, À venir, En retard). Vous pouvez utiliser la colonne « Mode de paiement » pour tracer le canal utilisé (virement, chèque, etc.).</t>
        </is>
      </c>
    </row>
    <row r="9">
      <c r="A9" s="4" t="inlineStr">
        <is>
          <t>4. Suivi des relances : la colonne « Niveau de relance » vous permet de qualifier l’avancement du recouvrement (aucune relance, relance amiable, relance formelle, mise en demeure). Utilisez la colonne « Commentaires » pour garder une trace des échanges avec le client.</t>
        </is>
      </c>
    </row>
    <row r="11">
      <c r="A11" s="4" t="inlineStr">
        <is>
          <t>5. Lecture du tableau de bord : la feuille « Dashboard » synthétise les principaux indicateurs : total facturé, total encaissé, solde restant dû, montant en retard, nombre de factures en retard, et répartition des montants en retard par ancienneté. Le graphique vous donne une vision visuelle des tranches d’âge les plus sensibles.</t>
        </is>
      </c>
    </row>
    <row r="13">
      <c r="A13" s="4" t="inlineStr">
        <is>
          <t>6. Bonnes pratiques : mettez le fichier à jour au moins une fois par semaine, utilisez les filtres pour travailler client par client ou projet par projet, et exportez des copies pour vos réunions de pilotage. Ce modèle peut servir de base à un reporting plus large (trésorerie, risques, suivi des grands comptes).</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2025-12-10T00:37:33Z</dcterms:created>
  <dcterms:modified xmlns:dcterms="http://purl.org/dc/terms/" xmlns:xsi="http://www.w3.org/2001/XMLSchema-instance" xsi:type="dcterms:W3CDTF">2025-12-10T00:37:33Z</dcterms:modified>
</cp:coreProperties>
</file>