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tests" sheetId="1" state="visible" r:id="rId1"/>
    <sheet xmlns:r="http://schemas.openxmlformats.org/officeDocument/2006/relationships" name="KPI_Thèm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16"/>
    </font>
    <font>
      <i val="1"/>
      <sz val="10"/>
    </font>
    <font>
      <b val="1"/>
    </font>
    <font>
      <i val="1"/>
      <color rgb="00888888"/>
    </font>
    <font>
      <b val="1"/>
      <sz val="18"/>
    </font>
  </fonts>
  <fills count="10">
    <fill>
      <patternFill/>
    </fill>
    <fill>
      <patternFill patternType="gray125"/>
    </fill>
    <fill>
      <patternFill patternType="solid">
        <fgColor rgb="009CCC65"/>
      </patternFill>
    </fill>
    <fill>
      <patternFill patternType="solid">
        <fgColor rgb="00E8F5E9"/>
      </patternFill>
    </fill>
    <fill>
      <patternFill patternType="solid">
        <fgColor rgb="00FFEBEE"/>
      </patternFill>
    </fill>
    <fill>
      <patternFill patternType="solid">
        <fgColor rgb="00E3F2FD"/>
      </patternFill>
    </fill>
    <fill>
      <patternFill patternType="solid">
        <fgColor rgb="00FFF8E1"/>
      </patternFill>
    </fill>
    <fill>
      <patternFill patternType="solid">
        <fgColor rgb="00FFFDE7"/>
      </patternFill>
    </fill>
    <fill>
      <patternFill patternType="solid">
        <fgColor rgb="00C5E1A5"/>
      </patternFill>
    </fill>
    <fill>
      <patternFill patternType="solid">
        <fgColor rgb="00E0F2F1"/>
      </patternFill>
    </fill>
  </fills>
  <borders count="9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 style="thin"/>
      <right/>
      <top/>
      <bottom/>
      <diagonal/>
    </border>
    <border>
      <left/>
      <right style="thin"/>
      <top style="thin"/>
      <bottom/>
      <diagonal/>
    </border>
    <border>
      <left/>
      <right style="thin"/>
      <top/>
      <bottom/>
      <diagonal/>
    </border>
    <border>
      <left style="thin"/>
      <right/>
      <top/>
      <bottom style="thin"/>
      <diagonal/>
    </border>
    <border>
      <left/>
      <right/>
      <top/>
      <bottom style="thin"/>
      <diagonal/>
    </border>
    <border>
      <left/>
      <right style="thin"/>
      <top/>
      <bottom style="thin"/>
      <diagonal/>
    </border>
  </borders>
  <cellStyleXfs count="1">
    <xf numFmtId="0" fontId="0" fillId="0" borderId="0"/>
  </cellStyleXfs>
  <cellXfs count="34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left"/>
    </xf>
    <xf numFmtId="9" fontId="0" fillId="0" borderId="0" pivotButton="0" quotePrefix="0" xfId="0"/>
    <xf numFmtId="0" fontId="3" fillId="0" borderId="0" applyAlignment="1" pivotButton="0" quotePrefix="0" xfId="0">
      <alignment horizontal="center" vertical="top"/>
    </xf>
    <xf numFmtId="0" fontId="0" fillId="0" borderId="1" pivotButton="0" quotePrefix="0" xfId="0"/>
    <xf numFmtId="0" fontId="0" fillId="3" borderId="1" pivotButton="0" quotePrefix="0" xfId="0"/>
    <xf numFmtId="0" fontId="0" fillId="4" borderId="1" pivotButton="0" quotePrefix="0" xfId="0"/>
    <xf numFmtId="0" fontId="0" fillId="5" borderId="1" pivotButton="0" quotePrefix="0" xfId="0"/>
    <xf numFmtId="0" fontId="0" fillId="6" borderId="1" pivotButton="0" quotePrefix="0" xfId="0"/>
    <xf numFmtId="0" fontId="0" fillId="7" borderId="1" pivotButton="0" quotePrefix="0" xfId="0"/>
    <xf numFmtId="0" fontId="4" fillId="0" borderId="1" pivotButton="0" quotePrefix="0" xfId="0"/>
    <xf numFmtId="0" fontId="3" fillId="0" borderId="1" applyAlignment="1" pivotButton="0" quotePrefix="0" xfId="0">
      <alignment horizontal="center" vertical="center"/>
    </xf>
    <xf numFmtId="0" fontId="0" fillId="0" borderId="2" pivotButton="0" quotePrefix="0" xfId="0"/>
    <xf numFmtId="0" fontId="0" fillId="0" borderId="4" pivotButton="0" quotePrefix="0" xfId="0"/>
    <xf numFmtId="9" fontId="5" fillId="4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3" fillId="8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  <xf numFmtId="0" fontId="3" fillId="9" borderId="1" applyAlignment="1" pivotButton="0" quotePrefix="0" xfId="0">
      <alignment horizontal="center" vertical="center"/>
    </xf>
    <xf numFmtId="0" fontId="3" fillId="9" borderId="2" pivotButton="0" quotePrefix="0" xfId="0"/>
    <xf numFmtId="0" fontId="3" fillId="9" borderId="4" pivotButton="0" quotePrefix="0" xfId="0"/>
    <xf numFmtId="9" fontId="3" fillId="9" borderId="1" applyAlignment="1" pivotButton="0" quotePrefix="0" xfId="0">
      <alignment horizontal="center" vertical="center"/>
    </xf>
    <xf numFmtId="0" fontId="3" fillId="9" borderId="1" applyAlignment="1" pivotButton="0" quotePrefix="0" xfId="0">
      <alignment vertical="top" wrapText="1"/>
    </xf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9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42" customWidth="1" min="2" max="2"/>
    <col width="12" customWidth="1" min="3" max="3"/>
    <col width="14" customWidth="1" min="4" max="4"/>
    <col width="12" customWidth="1" min="5" max="5"/>
    <col width="12" customWidth="1" min="6" max="6"/>
    <col width="16" customWidth="1" min="7" max="7"/>
    <col width="35" customWidth="1" min="8" max="8"/>
    <col width="22" customWidth="1" min="9" max="9"/>
    <col width="10" customWidth="1" min="10" max="10"/>
    <col width="10" customWidth="1" min="11" max="11"/>
  </cols>
  <sheetData>
    <row r="1">
      <c r="A1" s="1" t="inlineStr">
        <is>
          <t>Plan de tests – Suivi des scénarios</t>
        </is>
      </c>
    </row>
    <row r="2">
      <c r="A2" s="2" t="inlineStr">
        <is>
          <t>Complétez les thèmes, scénarios et cochez le statut avec un "X". Le tableau de droite calcule automatiquement les indicateurs.</t>
        </is>
      </c>
    </row>
    <row r="3"/>
    <row r="4">
      <c r="A4" s="4" t="inlineStr">
        <is>
          <t>Thème</t>
        </is>
      </c>
      <c r="B4" s="4" t="inlineStr">
        <is>
          <t>Scénario de test</t>
        </is>
      </c>
      <c r="C4" s="4" t="inlineStr">
        <is>
          <t>Conforme</t>
        </is>
      </c>
      <c r="D4" s="4" t="inlineStr">
        <is>
          <t>Non conforme</t>
        </is>
      </c>
      <c r="E4" s="4" t="inlineStr">
        <is>
          <t>EN COURS</t>
        </is>
      </c>
      <c r="F4" s="4" t="inlineStr">
        <is>
          <t>EN ATTENTE</t>
        </is>
      </c>
      <c r="G4" s="4" t="inlineStr">
        <is>
          <t>PAS APPLICABLE</t>
        </is>
      </c>
      <c r="H4" s="24" t="inlineStr">
        <is>
          <t>Commentaires / actions</t>
        </is>
      </c>
      <c r="J4" s="5" t="inlineStr">
        <is>
          <t>Total cas de test</t>
        </is>
      </c>
      <c r="K4">
        <f>COUNTIF($B$5:$B$39,"&lt;&gt;")</f>
        <v/>
      </c>
      <c r="L4" s="6" t="inlineStr">
        <is>
          <t>1</t>
        </is>
      </c>
    </row>
    <row r="5">
      <c r="A5" s="7" t="inlineStr">
        <is>
          <t>Général</t>
        </is>
      </c>
      <c r="B5" s="8" t="inlineStr">
        <is>
          <t>Facturation inter-compagnies</t>
        </is>
      </c>
      <c r="C5" s="9" t="inlineStr">
        <is>
          <t>X</t>
        </is>
      </c>
      <c r="D5" s="10" t="n"/>
      <c r="E5" s="11" t="n"/>
      <c r="F5" s="12" t="n"/>
      <c r="G5" s="13" t="n"/>
      <c r="H5" s="25" t="inlineStr">
        <is>
          <t>Cas standard entre deux sociétés du groupe.</t>
        </is>
      </c>
      <c r="J5" s="5" t="inlineStr">
        <is>
          <t>Conforme</t>
        </is>
      </c>
      <c r="K5">
        <f>COUNTIF($C$5:$C$39,"X")</f>
        <v/>
      </c>
      <c r="L5" s="6">
        <f>IF($J$4=0,0,J5/$J$4)</f>
        <v/>
      </c>
    </row>
    <row r="6">
      <c r="A6" t="inlineStr">
        <is>
          <t>Général</t>
        </is>
      </c>
      <c r="B6" s="8" t="inlineStr">
        <is>
          <t>Clôture comptable mensuelle</t>
        </is>
      </c>
      <c r="C6" s="9" t="n"/>
      <c r="D6" s="10" t="n"/>
      <c r="E6" s="11" t="inlineStr">
        <is>
          <t>X</t>
        </is>
      </c>
      <c r="F6" s="12" t="n"/>
      <c r="G6" s="13" t="n"/>
      <c r="H6" s="25" t="inlineStr">
        <is>
          <t>Tests en cours sur le nouveau paramétrage des journaux.</t>
        </is>
      </c>
      <c r="J6" s="5" t="inlineStr">
        <is>
          <t>Non conforme</t>
        </is>
      </c>
      <c r="K6">
        <f>COUNTIF($D$5:$D$39,"X")</f>
        <v/>
      </c>
      <c r="L6" s="6">
        <f>IF($J$4=0,0,J6/$J$4)</f>
        <v/>
      </c>
    </row>
    <row r="7">
      <c r="A7" t="inlineStr">
        <is>
          <t>Général</t>
        </is>
      </c>
      <c r="B7" s="8" t="inlineStr">
        <is>
          <t>Préparation de la nouvelle année fiscale</t>
        </is>
      </c>
      <c r="C7" s="9" t="n"/>
      <c r="D7" s="10" t="n"/>
      <c r="E7" s="11" t="n"/>
      <c r="F7" s="12" t="inlineStr">
        <is>
          <t>X</t>
        </is>
      </c>
      <c r="G7" s="13" t="n"/>
      <c r="H7" s="25" t="inlineStr">
        <is>
          <t>Scénario planifié pour le prochain sprint de tests.</t>
        </is>
      </c>
      <c r="J7" s="5" t="inlineStr">
        <is>
          <t>EN COURS</t>
        </is>
      </c>
      <c r="K7">
        <f>COUNTIF($E$5:$E$39,"X")</f>
        <v/>
      </c>
      <c r="L7" s="6">
        <f>IF($J$4=0,0,J7/$J$4)</f>
        <v/>
      </c>
    </row>
    <row r="8">
      <c r="A8" t="inlineStr">
        <is>
          <t>Général</t>
        </is>
      </c>
      <c r="B8" s="8" t="inlineStr">
        <is>
          <t>Rapprochement des comptes généraux</t>
        </is>
      </c>
      <c r="C8" s="9" t="n"/>
      <c r="D8" s="10" t="inlineStr">
        <is>
          <t>X</t>
        </is>
      </c>
      <c r="E8" s="11" t="n"/>
      <c r="F8" s="12" t="n"/>
      <c r="G8" s="13" t="n"/>
      <c r="H8" s="25" t="inlineStr">
        <is>
          <t>Écart de 0,01 € constaté sur les écritures multi-devises.</t>
        </is>
      </c>
      <c r="J8" s="5" t="inlineStr">
        <is>
          <t>EN ATTENTE</t>
        </is>
      </c>
      <c r="K8">
        <f>COUNTIF($F$5:$F$39,"X")</f>
        <v/>
      </c>
      <c r="L8" s="6">
        <f>IF($J$4=0,0,J8/$J$4)</f>
        <v/>
      </c>
    </row>
    <row r="9">
      <c r="A9" t="inlineStr">
        <is>
          <t>Général</t>
        </is>
      </c>
      <c r="B9" s="8" t="inlineStr">
        <is>
          <t>Rapports financiers mensuels</t>
        </is>
      </c>
      <c r="C9" s="9" t="inlineStr">
        <is>
          <t>X</t>
        </is>
      </c>
      <c r="D9" s="10" t="n"/>
      <c r="E9" s="11" t="n"/>
      <c r="F9" s="12" t="n"/>
      <c r="G9" s="13" t="n"/>
      <c r="H9" s="25" t="inlineStr">
        <is>
          <t>Rapport PDF et export Excel validés sur 3 environnements.</t>
        </is>
      </c>
      <c r="J9" s="5" t="inlineStr">
        <is>
          <t>PAS APPLICABLE</t>
        </is>
      </c>
      <c r="K9">
        <f>COUNTIF($G$5:$G$39,"X")</f>
        <v/>
      </c>
      <c r="L9" s="6">
        <f>IF($J$4=0,0,J9/$J$4)</f>
        <v/>
      </c>
    </row>
    <row r="10">
      <c r="A10" s="8" t="inlineStr">
        <is>
          <t>Trésorerie</t>
        </is>
      </c>
      <c r="B10" s="14" t="inlineStr">
        <is>
          <t>Gestion des liquidités quotidiennes</t>
        </is>
      </c>
      <c r="C10" s="9" t="inlineStr">
        <is>
          <t>X</t>
        </is>
      </c>
      <c r="D10" s="10" t="n"/>
      <c r="E10" s="11" t="n"/>
      <c r="F10" s="12" t="n"/>
      <c r="G10" s="13" t="n"/>
      <c r="H10" s="25" t="inlineStr">
        <is>
          <t>Flux journaliers intégrés sans interruption de service.</t>
        </is>
      </c>
      <c r="J10" s="5" t="inlineStr">
        <is>
          <t>À FAIRE</t>
        </is>
      </c>
      <c r="K10">
        <f>$J$4-SUM($J$5:$J$9)</f>
        <v/>
      </c>
      <c r="L10" s="6">
        <f>IF($J$4=0,0,J10/$J$4)</f>
        <v/>
      </c>
    </row>
    <row r="11">
      <c r="A11" s="8" t="inlineStr">
        <is>
          <t>Trésorerie</t>
        </is>
      </c>
      <c r="B11" s="14" t="inlineStr">
        <is>
          <t>Gestion des communications bancaires</t>
        </is>
      </c>
      <c r="C11" s="9" t="n"/>
      <c r="D11" s="10" t="n"/>
      <c r="E11" s="11" t="inlineStr">
        <is>
          <t>X</t>
        </is>
      </c>
      <c r="F11" s="12" t="n"/>
      <c r="G11" s="13" t="n"/>
      <c r="H11" s="25" t="inlineStr">
        <is>
          <t>Connexion SWIFT à stabiliser sur l’environnement de recette.</t>
        </is>
      </c>
    </row>
    <row r="12">
      <c r="A12" s="26" t="inlineStr">
        <is>
          <t>Progression globale</t>
        </is>
      </c>
      <c r="B12" s="16" t="n"/>
      <c r="C12" s="17" t="n"/>
      <c r="D12" s="29">
        <f>IF($J$4=0,0,$J$5/$J$4)</f>
        <v/>
      </c>
      <c r="E12" s="16" t="n"/>
      <c r="F12" s="16" t="n"/>
      <c r="G12" s="17" t="n"/>
      <c r="H12" s="30" t="n"/>
    </row>
    <row r="13">
      <c r="A13" s="19" t="n"/>
      <c r="C13" s="20" t="n"/>
      <c r="D13" s="19" t="n"/>
      <c r="G13" s="20" t="n"/>
      <c r="H13" s="25" t="n"/>
    </row>
    <row r="14">
      <c r="A14" s="21" t="n"/>
      <c r="B14" s="22" t="n"/>
      <c r="C14" s="23" t="n"/>
      <c r="D14" s="21" t="n"/>
      <c r="E14" s="22" t="n"/>
      <c r="F14" s="22" t="n"/>
      <c r="G14" s="23" t="n"/>
      <c r="H14" s="25" t="n"/>
    </row>
    <row r="15">
      <c r="A15" s="8" t="inlineStr">
        <is>
          <t>Trésorerie</t>
        </is>
      </c>
      <c r="B15" s="14" t="inlineStr">
        <is>
          <t>Notes de frais – remboursement</t>
        </is>
      </c>
      <c r="C15" s="9" t="inlineStr">
        <is>
          <t>X</t>
        </is>
      </c>
      <c r="D15" s="10" t="n"/>
      <c r="E15" s="11" t="n"/>
      <c r="F15" s="12" t="n"/>
      <c r="G15" s="13" t="n"/>
      <c r="H15" s="25" t="inlineStr">
        <is>
          <t>Workflow complet validé, y compris les relances managers.</t>
        </is>
      </c>
    </row>
    <row r="16">
      <c r="A16" s="8" t="inlineStr">
        <is>
          <t>Trésorerie</t>
        </is>
      </c>
      <c r="B16" s="14" t="inlineStr">
        <is>
          <t>Avances en espèces</t>
        </is>
      </c>
      <c r="C16" s="9" t="n"/>
      <c r="D16" s="10" t="n"/>
      <c r="E16" s="11" t="n"/>
      <c r="F16" s="12" t="inlineStr">
        <is>
          <t>X</t>
        </is>
      </c>
      <c r="G16" s="13" t="n"/>
      <c r="H16" s="25" t="inlineStr">
        <is>
          <t>Règles de validation en cours de définition côté métier.</t>
        </is>
      </c>
    </row>
    <row r="17">
      <c r="A17" s="8" t="inlineStr">
        <is>
          <t>Reporting &amp; consolidation</t>
        </is>
      </c>
      <c r="B17" s="14" t="inlineStr">
        <is>
          <t>Rapports management mensuels</t>
        </is>
      </c>
      <c r="C17" s="9" t="inlineStr">
        <is>
          <t>X</t>
        </is>
      </c>
      <c r="D17" s="10" t="n"/>
      <c r="E17" s="11" t="n"/>
      <c r="F17" s="12" t="n"/>
      <c r="G17" s="13" t="n"/>
      <c r="H17" s="25" t="inlineStr">
        <is>
          <t>Tableaux de bord validés par le contrôle de gestion.</t>
        </is>
      </c>
    </row>
    <row r="18">
      <c r="A18" s="8" t="inlineStr">
        <is>
          <t>Reporting &amp; consolidation</t>
        </is>
      </c>
      <c r="B18" s="14" t="inlineStr">
        <is>
          <t>Coûts inter-compagnies</t>
        </is>
      </c>
      <c r="C18" s="9" t="n"/>
      <c r="D18" s="10" t="n"/>
      <c r="E18" s="11" t="inlineStr">
        <is>
          <t>X</t>
        </is>
      </c>
      <c r="F18" s="12" t="n"/>
      <c r="G18" s="13" t="n"/>
      <c r="H18" s="25" t="inlineStr">
        <is>
          <t>Contrôles d’arrondi et d’allocation à terminer.</t>
        </is>
      </c>
    </row>
    <row r="19">
      <c r="A19" s="8" t="inlineStr">
        <is>
          <t>Reporting &amp; consolidation</t>
        </is>
      </c>
      <c r="B19" s="14" t="inlineStr">
        <is>
          <t>Préparation des prévisions (forecast)</t>
        </is>
      </c>
      <c r="C19" s="9" t="inlineStr">
        <is>
          <t>X</t>
        </is>
      </c>
      <c r="D19" s="10" t="n"/>
      <c r="E19" s="11" t="n"/>
      <c r="F19" s="12" t="n"/>
      <c r="G19" s="13" t="n"/>
      <c r="H19" s="25" t="inlineStr">
        <is>
          <t>Chargement des hypothèses et simulation des scénarios OK.</t>
        </is>
      </c>
    </row>
    <row r="20">
      <c r="A20" s="8" t="inlineStr">
        <is>
          <t>Reporting &amp; consolidation</t>
        </is>
      </c>
      <c r="B20" s="14" t="inlineStr">
        <is>
          <t>Gestion des banques – états de rapprochement</t>
        </is>
      </c>
      <c r="C20" s="9" t="inlineStr">
        <is>
          <t>X</t>
        </is>
      </c>
      <c r="D20" s="10" t="n"/>
      <c r="E20" s="11" t="n"/>
      <c r="F20" s="12" t="n"/>
      <c r="G20" s="13" t="n"/>
      <c r="H20" s="25" t="inlineStr">
        <is>
          <t>Alignement des soldes avec les relevés bancaires.</t>
        </is>
      </c>
    </row>
    <row r="21">
      <c r="A21" s="8" t="inlineStr">
        <is>
          <t>Reporting &amp; consolidation</t>
        </is>
      </c>
      <c r="B21" s="14" t="inlineStr">
        <is>
          <t>Rapports SOX</t>
        </is>
      </c>
      <c r="C21" s="9" t="n"/>
      <c r="D21" s="10" t="n"/>
      <c r="E21" s="11" t="n"/>
      <c r="F21" s="12" t="n"/>
      <c r="G21" s="13" t="inlineStr">
        <is>
          <t>X</t>
        </is>
      </c>
      <c r="H21" s="25" t="inlineStr">
        <is>
          <t>Groupe non soumis au périmètre SOX.</t>
        </is>
      </c>
    </row>
    <row r="22">
      <c r="A22" s="8" t="n"/>
      <c r="B22" s="14" t="inlineStr">
        <is>
          <t>Scénario à définir</t>
        </is>
      </c>
      <c r="C22" s="9" t="n"/>
      <c r="D22" s="10" t="n"/>
      <c r="E22" s="11" t="n"/>
      <c r="F22" s="12" t="n"/>
      <c r="G22" s="13" t="n"/>
      <c r="H22" s="25" t="n"/>
    </row>
    <row r="23">
      <c r="A23" s="8" t="n"/>
      <c r="B23" s="14" t="inlineStr">
        <is>
          <t>Scénario à définir</t>
        </is>
      </c>
      <c r="C23" s="9" t="n"/>
      <c r="D23" s="10" t="n"/>
      <c r="E23" s="11" t="n"/>
      <c r="F23" s="12" t="n"/>
      <c r="G23" s="13" t="n"/>
      <c r="H23" s="25" t="n"/>
    </row>
    <row r="24">
      <c r="A24" s="8" t="n"/>
      <c r="B24" s="14" t="inlineStr">
        <is>
          <t>Scénario à définir</t>
        </is>
      </c>
      <c r="C24" s="9" t="n"/>
      <c r="D24" s="10" t="n"/>
      <c r="E24" s="11" t="n"/>
      <c r="F24" s="12" t="n"/>
      <c r="G24" s="13" t="n"/>
      <c r="H24" s="25" t="n"/>
    </row>
    <row r="25">
      <c r="A25" s="8" t="n"/>
      <c r="B25" s="14" t="inlineStr">
        <is>
          <t>Scénario à définir</t>
        </is>
      </c>
      <c r="C25" s="9" t="n"/>
      <c r="D25" s="10" t="n"/>
      <c r="E25" s="11" t="n"/>
      <c r="F25" s="12" t="n"/>
      <c r="G25" s="13" t="n"/>
      <c r="H25" s="25" t="n"/>
    </row>
    <row r="26">
      <c r="A26" s="8" t="n"/>
      <c r="B26" s="14" t="inlineStr">
        <is>
          <t>Scénario à définir</t>
        </is>
      </c>
      <c r="C26" s="9" t="n"/>
      <c r="D26" s="10" t="n"/>
      <c r="E26" s="11" t="n"/>
      <c r="F26" s="12" t="n"/>
      <c r="G26" s="13" t="n"/>
      <c r="H26" s="25" t="n"/>
    </row>
    <row r="27">
      <c r="A27" s="8" t="n"/>
      <c r="B27" s="14" t="inlineStr">
        <is>
          <t>Scénario à définir</t>
        </is>
      </c>
      <c r="C27" s="9" t="n"/>
      <c r="D27" s="10" t="n"/>
      <c r="E27" s="11" t="n"/>
      <c r="F27" s="12" t="n"/>
      <c r="G27" s="13" t="n"/>
      <c r="H27" s="25" t="n"/>
    </row>
    <row r="28">
      <c r="A28" s="8" t="n"/>
      <c r="B28" s="14" t="inlineStr">
        <is>
          <t>Scénario à définir</t>
        </is>
      </c>
      <c r="C28" s="9" t="n"/>
      <c r="D28" s="10" t="n"/>
      <c r="E28" s="11" t="n"/>
      <c r="F28" s="12" t="n"/>
      <c r="G28" s="13" t="n"/>
      <c r="H28" s="25" t="n"/>
    </row>
    <row r="29">
      <c r="A29" s="8" t="n"/>
      <c r="B29" s="14" t="inlineStr">
        <is>
          <t>Scénario à définir</t>
        </is>
      </c>
      <c r="C29" s="9" t="n"/>
      <c r="D29" s="10" t="n"/>
      <c r="E29" s="11" t="n"/>
      <c r="F29" s="12" t="n"/>
      <c r="G29" s="13" t="n"/>
      <c r="H29" s="25" t="n"/>
    </row>
    <row r="30">
      <c r="A30" s="8" t="n"/>
      <c r="B30" s="14" t="inlineStr">
        <is>
          <t>Scénario à définir</t>
        </is>
      </c>
      <c r="C30" s="9" t="n"/>
      <c r="D30" s="10" t="n"/>
      <c r="E30" s="11" t="n"/>
      <c r="F30" s="12" t="n"/>
      <c r="G30" s="13" t="n"/>
      <c r="H30" s="25" t="n"/>
    </row>
    <row r="31">
      <c r="A31" s="8" t="n"/>
      <c r="B31" s="14" t="inlineStr">
        <is>
          <t>Scénario à définir</t>
        </is>
      </c>
      <c r="C31" s="9" t="n"/>
      <c r="D31" s="10" t="n"/>
      <c r="E31" s="11" t="n"/>
      <c r="F31" s="12" t="n"/>
      <c r="G31" s="13" t="n"/>
      <c r="H31" s="25" t="n"/>
    </row>
    <row r="32">
      <c r="A32" s="8" t="n"/>
      <c r="B32" s="14" t="inlineStr">
        <is>
          <t>Scénario à définir</t>
        </is>
      </c>
      <c r="C32" s="9" t="n"/>
      <c r="D32" s="10" t="n"/>
      <c r="E32" s="11" t="n"/>
      <c r="F32" s="12" t="n"/>
      <c r="G32" s="13" t="n"/>
      <c r="H32" s="25" t="n"/>
    </row>
    <row r="33">
      <c r="A33" s="8" t="n"/>
      <c r="B33" s="14" t="inlineStr">
        <is>
          <t>Scénario à définir</t>
        </is>
      </c>
      <c r="C33" s="9" t="n"/>
      <c r="D33" s="10" t="n"/>
      <c r="E33" s="11" t="n"/>
      <c r="F33" s="12" t="n"/>
      <c r="G33" s="13" t="n"/>
      <c r="H33" s="25" t="n"/>
    </row>
    <row r="34">
      <c r="A34" s="8" t="n"/>
      <c r="B34" s="14" t="inlineStr">
        <is>
          <t>Scénario à définir</t>
        </is>
      </c>
      <c r="C34" s="9" t="n"/>
      <c r="D34" s="10" t="n"/>
      <c r="E34" s="11" t="n"/>
      <c r="F34" s="12" t="n"/>
      <c r="G34" s="13" t="n"/>
      <c r="H34" s="25" t="n"/>
    </row>
    <row r="35">
      <c r="A35" s="8" t="n"/>
      <c r="B35" s="14" t="inlineStr">
        <is>
          <t>Scénario à définir</t>
        </is>
      </c>
      <c r="C35" s="9" t="n"/>
      <c r="D35" s="10" t="n"/>
      <c r="E35" s="11" t="n"/>
      <c r="F35" s="12" t="n"/>
      <c r="G35" s="13" t="n"/>
      <c r="H35" s="25" t="n"/>
    </row>
    <row r="36">
      <c r="A36" s="8" t="n"/>
      <c r="B36" s="14" t="inlineStr">
        <is>
          <t>Scénario à définir</t>
        </is>
      </c>
      <c r="C36" s="9" t="n"/>
      <c r="D36" s="10" t="n"/>
      <c r="E36" s="11" t="n"/>
      <c r="F36" s="12" t="n"/>
      <c r="G36" s="13" t="n"/>
      <c r="H36" s="25" t="n"/>
    </row>
    <row r="37">
      <c r="A37" s="8" t="n"/>
      <c r="B37" s="14" t="inlineStr">
        <is>
          <t>Scénario à définir</t>
        </is>
      </c>
      <c r="C37" s="9" t="n"/>
      <c r="D37" s="10" t="n"/>
      <c r="E37" s="11" t="n"/>
      <c r="F37" s="12" t="n"/>
      <c r="G37" s="13" t="n"/>
      <c r="H37" s="25" t="n"/>
    </row>
    <row r="38">
      <c r="A38" s="8" t="n"/>
      <c r="B38" s="14" t="inlineStr">
        <is>
          <t>Scénario à définir</t>
        </is>
      </c>
      <c r="C38" s="9" t="n"/>
      <c r="D38" s="10" t="n"/>
      <c r="E38" s="11" t="n"/>
      <c r="F38" s="12" t="n"/>
      <c r="G38" s="13" t="n"/>
      <c r="H38" s="25" t="n"/>
    </row>
    <row r="39">
      <c r="A39" s="8" t="n"/>
      <c r="B39" s="14" t="inlineStr">
        <is>
          <t>Scénario à définir</t>
        </is>
      </c>
      <c r="C39" s="9" t="n"/>
      <c r="D39" s="10" t="n"/>
      <c r="E39" s="11" t="n"/>
      <c r="F39" s="12" t="n"/>
      <c r="G39" s="13" t="n"/>
      <c r="H39" s="25" t="n"/>
    </row>
  </sheetData>
  <mergeCells count="5">
    <mergeCell ref="A1:H1"/>
    <mergeCell ref="A2:H2"/>
    <mergeCell ref="I3:K3"/>
    <mergeCell ref="A12:C14"/>
    <mergeCell ref="D12:G1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4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8" customWidth="1" min="8" max="8"/>
  </cols>
  <sheetData>
    <row r="1">
      <c r="A1" s="31" t="inlineStr">
        <is>
          <t>Tableau de bord des tests par thème</t>
        </is>
      </c>
    </row>
    <row r="2">
      <c r="A2" s="32" t="inlineStr">
        <is>
          <t>Renseignez vos thèmes en colonne A. Les indicateurs se calculent automatiquement à partir de la feuille « Plan de tests ».</t>
        </is>
      </c>
    </row>
    <row r="4">
      <c r="A4" s="4" t="inlineStr">
        <is>
          <t>Thème</t>
        </is>
      </c>
      <c r="B4" s="4" t="inlineStr">
        <is>
          <t>Total cas de test</t>
        </is>
      </c>
      <c r="C4" s="4" t="inlineStr">
        <is>
          <t>Conforme</t>
        </is>
      </c>
      <c r="D4" s="4" t="inlineStr">
        <is>
          <t>Non conforme</t>
        </is>
      </c>
      <c r="E4" s="4" t="inlineStr">
        <is>
          <t>EN COURS</t>
        </is>
      </c>
      <c r="F4" s="4" t="inlineStr">
        <is>
          <t>EN ATTENTE</t>
        </is>
      </c>
      <c r="G4" s="4" t="inlineStr">
        <is>
          <t>PAS APPLICABLE</t>
        </is>
      </c>
      <c r="H4" s="4" t="inlineStr">
        <is>
          <t>Taux de conformité</t>
        </is>
      </c>
    </row>
    <row r="5">
      <c r="A5" s="8" t="inlineStr">
        <is>
          <t>Général</t>
        </is>
      </c>
      <c r="B5" s="8">
        <f>COUNTIF('Plan de tests'!$A$5:$A$39,$A5)</f>
        <v/>
      </c>
      <c r="C5" s="8">
        <f>COUNTIFS('Plan de tests'!$A$5:$A$39,$A5,'Plan de tests'!$C$5:$C$39,"X")</f>
        <v/>
      </c>
      <c r="D5" s="8">
        <f>COUNTIFS('Plan de tests'!$A$5:$A$39,$A5,'Plan de tests'!$D$5:$D$39,"X")</f>
        <v/>
      </c>
      <c r="E5" s="8">
        <f>COUNTIFS('Plan de tests'!$A$5:$A$39,$A5,'Plan de tests'!$E$5:$E$39,"X")</f>
        <v/>
      </c>
      <c r="F5" s="8">
        <f>COUNTIFS('Plan de tests'!$A$5:$A$39,$A5,'Plan de tests'!$F$5:$F$39,"X")</f>
        <v/>
      </c>
      <c r="G5" s="8">
        <f>COUNTIFS('Plan de tests'!$A$5:$A$39,$A5,'Plan de tests'!$G$5:$G$39,"X")</f>
        <v/>
      </c>
      <c r="H5" s="33">
        <f>IF(B5=0,0,C5/B5)</f>
        <v/>
      </c>
    </row>
    <row r="6">
      <c r="A6" s="8" t="inlineStr">
        <is>
          <t>Trésorerie</t>
        </is>
      </c>
      <c r="B6" s="8">
        <f>COUNTIF('Plan de tests'!$A$5:$A$39,$A6)</f>
        <v/>
      </c>
      <c r="C6" s="8">
        <f>COUNTIFS('Plan de tests'!$A$5:$A$39,$A6,'Plan de tests'!$C$5:$C$39,"X")</f>
        <v/>
      </c>
      <c r="D6" s="8">
        <f>COUNTIFS('Plan de tests'!$A$5:$A$39,$A6,'Plan de tests'!$D$5:$D$39,"X")</f>
        <v/>
      </c>
      <c r="E6" s="8">
        <f>COUNTIFS('Plan de tests'!$A$5:$A$39,$A6,'Plan de tests'!$E$5:$E$39,"X")</f>
        <v/>
      </c>
      <c r="F6" s="8">
        <f>COUNTIFS('Plan de tests'!$A$5:$A$39,$A6,'Plan de tests'!$F$5:$F$39,"X")</f>
        <v/>
      </c>
      <c r="G6" s="8">
        <f>COUNTIFS('Plan de tests'!$A$5:$A$39,$A6,'Plan de tests'!$G$5:$G$39,"X")</f>
        <v/>
      </c>
      <c r="H6" s="33">
        <f>IF(B6=0,0,C6/B6)</f>
        <v/>
      </c>
    </row>
    <row r="7">
      <c r="A7" s="8" t="inlineStr">
        <is>
          <t>Reporting &amp; consolidation</t>
        </is>
      </c>
      <c r="B7" s="8">
        <f>COUNTIF('Plan de tests'!$A$5:$A$39,$A7)</f>
        <v/>
      </c>
      <c r="C7" s="8">
        <f>COUNTIFS('Plan de tests'!$A$5:$A$39,$A7,'Plan de tests'!$C$5:$C$39,"X")</f>
        <v/>
      </c>
      <c r="D7" s="8">
        <f>COUNTIFS('Plan de tests'!$A$5:$A$39,$A7,'Plan de tests'!$D$5:$D$39,"X")</f>
        <v/>
      </c>
      <c r="E7" s="8">
        <f>COUNTIFS('Plan de tests'!$A$5:$A$39,$A7,'Plan de tests'!$E$5:$E$39,"X")</f>
        <v/>
      </c>
      <c r="F7" s="8">
        <f>COUNTIFS('Plan de tests'!$A$5:$A$39,$A7,'Plan de tests'!$F$5:$F$39,"X")</f>
        <v/>
      </c>
      <c r="G7" s="8">
        <f>COUNTIFS('Plan de tests'!$A$5:$A$39,$A7,'Plan de tests'!$G$5:$G$39,"X")</f>
        <v/>
      </c>
      <c r="H7" s="33">
        <f>IF(B7=0,0,C7/B7)</f>
        <v/>
      </c>
    </row>
    <row r="8">
      <c r="B8" s="8">
        <f>COUNTIF('Plan de tests'!$A$5:$A$39,$A8)</f>
        <v/>
      </c>
      <c r="C8" s="8">
        <f>COUNTIFS('Plan de tests'!$A$5:$A$39,$A8,'Plan de tests'!$C$5:$C$39,"X")</f>
        <v/>
      </c>
      <c r="D8" s="8">
        <f>COUNTIFS('Plan de tests'!$A$5:$A$39,$A8,'Plan de tests'!$D$5:$D$39,"X")</f>
        <v/>
      </c>
      <c r="E8" s="8">
        <f>COUNTIFS('Plan de tests'!$A$5:$A$39,$A8,'Plan de tests'!$E$5:$E$39,"X")</f>
        <v/>
      </c>
      <c r="F8" s="8">
        <f>COUNTIFS('Plan de tests'!$A$5:$A$39,$A8,'Plan de tests'!$F$5:$F$39,"X")</f>
        <v/>
      </c>
      <c r="G8" s="8">
        <f>COUNTIFS('Plan de tests'!$A$5:$A$39,$A8,'Plan de tests'!$G$5:$G$39,"X")</f>
        <v/>
      </c>
      <c r="H8" s="33">
        <f>IF(B8=0,0,C8/B8)</f>
        <v/>
      </c>
    </row>
    <row r="9">
      <c r="B9" s="8">
        <f>COUNTIF('Plan de tests'!$A$5:$A$39,$A9)</f>
        <v/>
      </c>
      <c r="C9" s="8">
        <f>COUNTIFS('Plan de tests'!$A$5:$A$39,$A9,'Plan de tests'!$C$5:$C$39,"X")</f>
        <v/>
      </c>
      <c r="D9" s="8">
        <f>COUNTIFS('Plan de tests'!$A$5:$A$39,$A9,'Plan de tests'!$D$5:$D$39,"X")</f>
        <v/>
      </c>
      <c r="E9" s="8">
        <f>COUNTIFS('Plan de tests'!$A$5:$A$39,$A9,'Plan de tests'!$E$5:$E$39,"X")</f>
        <v/>
      </c>
      <c r="F9" s="8">
        <f>COUNTIFS('Plan de tests'!$A$5:$A$39,$A9,'Plan de tests'!$F$5:$F$39,"X")</f>
        <v/>
      </c>
      <c r="G9" s="8">
        <f>COUNTIFS('Plan de tests'!$A$5:$A$39,$A9,'Plan de tests'!$G$5:$G$39,"X")</f>
        <v/>
      </c>
      <c r="H9" s="33">
        <f>IF(B9=0,0,C9/B9)</f>
        <v/>
      </c>
    </row>
    <row r="10">
      <c r="B10" s="8">
        <f>COUNTIF('Plan de tests'!$A$5:$A$39,$A10)</f>
        <v/>
      </c>
      <c r="C10" s="8">
        <f>COUNTIFS('Plan de tests'!$A$5:$A$39,$A10,'Plan de tests'!$C$5:$C$39,"X")</f>
        <v/>
      </c>
      <c r="D10" s="8">
        <f>COUNTIFS('Plan de tests'!$A$5:$A$39,$A10,'Plan de tests'!$D$5:$D$39,"X")</f>
        <v/>
      </c>
      <c r="E10" s="8">
        <f>COUNTIFS('Plan de tests'!$A$5:$A$39,$A10,'Plan de tests'!$E$5:$E$39,"X")</f>
        <v/>
      </c>
      <c r="F10" s="8">
        <f>COUNTIFS('Plan de tests'!$A$5:$A$39,$A10,'Plan de tests'!$F$5:$F$39,"X")</f>
        <v/>
      </c>
      <c r="G10" s="8">
        <f>COUNTIFS('Plan de tests'!$A$5:$A$39,$A10,'Plan de tests'!$G$5:$G$39,"X")</f>
        <v/>
      </c>
      <c r="H10" s="33">
        <f>IF(B10=0,0,C10/B10)</f>
        <v/>
      </c>
    </row>
    <row r="11">
      <c r="B11" s="8">
        <f>COUNTIF('Plan de tests'!$A$5:$A$39,$A11)</f>
        <v/>
      </c>
      <c r="C11" s="8">
        <f>COUNTIFS('Plan de tests'!$A$5:$A$39,$A11,'Plan de tests'!$C$5:$C$39,"X")</f>
        <v/>
      </c>
      <c r="D11" s="8">
        <f>COUNTIFS('Plan de tests'!$A$5:$A$39,$A11,'Plan de tests'!$D$5:$D$39,"X")</f>
        <v/>
      </c>
      <c r="E11" s="8">
        <f>COUNTIFS('Plan de tests'!$A$5:$A$39,$A11,'Plan de tests'!$E$5:$E$39,"X")</f>
        <v/>
      </c>
      <c r="F11" s="8">
        <f>COUNTIFS('Plan de tests'!$A$5:$A$39,$A11,'Plan de tests'!$F$5:$F$39,"X")</f>
        <v/>
      </c>
      <c r="G11" s="8">
        <f>COUNTIFS('Plan de tests'!$A$5:$A$39,$A11,'Plan de tests'!$G$5:$G$39,"X")</f>
        <v/>
      </c>
      <c r="H11" s="33">
        <f>IF(B11=0,0,C11/B11)</f>
        <v/>
      </c>
    </row>
    <row r="12">
      <c r="B12" s="8">
        <f>COUNTIF('Plan de tests'!$A$5:$A$39,$A12)</f>
        <v/>
      </c>
      <c r="C12" s="8">
        <f>COUNTIFS('Plan de tests'!$A$5:$A$39,$A12,'Plan de tests'!$C$5:$C$39,"X")</f>
        <v/>
      </c>
      <c r="D12" s="8">
        <f>COUNTIFS('Plan de tests'!$A$5:$A$39,$A12,'Plan de tests'!$D$5:$D$39,"X")</f>
        <v/>
      </c>
      <c r="E12" s="8">
        <f>COUNTIFS('Plan de tests'!$A$5:$A$39,$A12,'Plan de tests'!$E$5:$E$39,"X")</f>
        <v/>
      </c>
      <c r="F12" s="8">
        <f>COUNTIFS('Plan de tests'!$A$5:$A$39,$A12,'Plan de tests'!$F$5:$F$39,"X")</f>
        <v/>
      </c>
      <c r="G12" s="8">
        <f>COUNTIFS('Plan de tests'!$A$5:$A$39,$A12,'Plan de tests'!$G$5:$G$39,"X")</f>
        <v/>
      </c>
      <c r="H12" s="33">
        <f>IF(B12=0,0,C12/B12)</f>
        <v/>
      </c>
    </row>
    <row r="13">
      <c r="B13" s="8">
        <f>COUNTIF('Plan de tests'!$A$5:$A$39,$A13)</f>
        <v/>
      </c>
      <c r="C13" s="8">
        <f>COUNTIFS('Plan de tests'!$A$5:$A$39,$A13,'Plan de tests'!$C$5:$C$39,"X")</f>
        <v/>
      </c>
      <c r="D13" s="8">
        <f>COUNTIFS('Plan de tests'!$A$5:$A$39,$A13,'Plan de tests'!$D$5:$D$39,"X")</f>
        <v/>
      </c>
      <c r="E13" s="8">
        <f>COUNTIFS('Plan de tests'!$A$5:$A$39,$A13,'Plan de tests'!$E$5:$E$39,"X")</f>
        <v/>
      </c>
      <c r="F13" s="8">
        <f>COUNTIFS('Plan de tests'!$A$5:$A$39,$A13,'Plan de tests'!$F$5:$F$39,"X")</f>
        <v/>
      </c>
      <c r="G13" s="8">
        <f>COUNTIFS('Plan de tests'!$A$5:$A$39,$A13,'Plan de tests'!$G$5:$G$39,"X")</f>
        <v/>
      </c>
      <c r="H13" s="33">
        <f>IF(B13=0,0,C13/B13)</f>
        <v/>
      </c>
    </row>
    <row r="14">
      <c r="B14" s="8">
        <f>COUNTIF('Plan de tests'!$A$5:$A$39,$A14)</f>
        <v/>
      </c>
      <c r="C14" s="8">
        <f>COUNTIFS('Plan de tests'!$A$5:$A$39,$A14,'Plan de tests'!$C$5:$C$39,"X")</f>
        <v/>
      </c>
      <c r="D14" s="8">
        <f>COUNTIFS('Plan de tests'!$A$5:$A$39,$A14,'Plan de tests'!$D$5:$D$39,"X")</f>
        <v/>
      </c>
      <c r="E14" s="8">
        <f>COUNTIFS('Plan de tests'!$A$5:$A$39,$A14,'Plan de tests'!$E$5:$E$39,"X")</f>
        <v/>
      </c>
      <c r="F14" s="8">
        <f>COUNTIFS('Plan de tests'!$A$5:$A$39,$A14,'Plan de tests'!$F$5:$F$39,"X")</f>
        <v/>
      </c>
      <c r="G14" s="8">
        <f>COUNTIFS('Plan de tests'!$A$5:$A$39,$A14,'Plan de tests'!$G$5:$G$39,"X")</f>
        <v/>
      </c>
      <c r="H14" s="33">
        <f>IF(B14=0,0,C14/B14)</f>
        <v/>
      </c>
    </row>
    <row r="15">
      <c r="B15" s="8">
        <f>COUNTIF('Plan de tests'!$A$5:$A$39,$A15)</f>
        <v/>
      </c>
      <c r="C15" s="8">
        <f>COUNTIFS('Plan de tests'!$A$5:$A$39,$A15,'Plan de tests'!$C$5:$C$39,"X")</f>
        <v/>
      </c>
      <c r="D15" s="8">
        <f>COUNTIFS('Plan de tests'!$A$5:$A$39,$A15,'Plan de tests'!$D$5:$D$39,"X")</f>
        <v/>
      </c>
      <c r="E15" s="8">
        <f>COUNTIFS('Plan de tests'!$A$5:$A$39,$A15,'Plan de tests'!$E$5:$E$39,"X")</f>
        <v/>
      </c>
      <c r="F15" s="8">
        <f>COUNTIFS('Plan de tests'!$A$5:$A$39,$A15,'Plan de tests'!$F$5:$F$39,"X")</f>
        <v/>
      </c>
      <c r="G15" s="8">
        <f>COUNTIFS('Plan de tests'!$A$5:$A$39,$A15,'Plan de tests'!$G$5:$G$39,"X")</f>
        <v/>
      </c>
      <c r="H15" s="33">
        <f>IF(B15=0,0,C15/B15)</f>
        <v/>
      </c>
    </row>
    <row r="16">
      <c r="B16" s="8">
        <f>COUNTIF('Plan de tests'!$A$5:$A$39,$A16)</f>
        <v/>
      </c>
      <c r="C16" s="8">
        <f>COUNTIFS('Plan de tests'!$A$5:$A$39,$A16,'Plan de tests'!$C$5:$C$39,"X")</f>
        <v/>
      </c>
      <c r="D16" s="8">
        <f>COUNTIFS('Plan de tests'!$A$5:$A$39,$A16,'Plan de tests'!$D$5:$D$39,"X")</f>
        <v/>
      </c>
      <c r="E16" s="8">
        <f>COUNTIFS('Plan de tests'!$A$5:$A$39,$A16,'Plan de tests'!$E$5:$E$39,"X")</f>
        <v/>
      </c>
      <c r="F16" s="8">
        <f>COUNTIFS('Plan de tests'!$A$5:$A$39,$A16,'Plan de tests'!$F$5:$F$39,"X")</f>
        <v/>
      </c>
      <c r="G16" s="8">
        <f>COUNTIFS('Plan de tests'!$A$5:$A$39,$A16,'Plan de tests'!$G$5:$G$39,"X")</f>
        <v/>
      </c>
      <c r="H16" s="33">
        <f>IF(B16=0,0,C16/B16)</f>
        <v/>
      </c>
    </row>
    <row r="17">
      <c r="B17" s="8">
        <f>COUNTIF('Plan de tests'!$A$5:$A$39,$A17)</f>
        <v/>
      </c>
      <c r="C17" s="8">
        <f>COUNTIFS('Plan de tests'!$A$5:$A$39,$A17,'Plan de tests'!$C$5:$C$39,"X")</f>
        <v/>
      </c>
      <c r="D17" s="8">
        <f>COUNTIFS('Plan de tests'!$A$5:$A$39,$A17,'Plan de tests'!$D$5:$D$39,"X")</f>
        <v/>
      </c>
      <c r="E17" s="8">
        <f>COUNTIFS('Plan de tests'!$A$5:$A$39,$A17,'Plan de tests'!$E$5:$E$39,"X")</f>
        <v/>
      </c>
      <c r="F17" s="8">
        <f>COUNTIFS('Plan de tests'!$A$5:$A$39,$A17,'Plan de tests'!$F$5:$F$39,"X")</f>
        <v/>
      </c>
      <c r="G17" s="8">
        <f>COUNTIFS('Plan de tests'!$A$5:$A$39,$A17,'Plan de tests'!$G$5:$G$39,"X")</f>
        <v/>
      </c>
      <c r="H17" s="33">
        <f>IF(B17=0,0,C17/B17)</f>
        <v/>
      </c>
    </row>
    <row r="18">
      <c r="B18" s="8">
        <f>COUNTIF('Plan de tests'!$A$5:$A$39,$A18)</f>
        <v/>
      </c>
      <c r="C18" s="8">
        <f>COUNTIFS('Plan de tests'!$A$5:$A$39,$A18,'Plan de tests'!$C$5:$C$39,"X")</f>
        <v/>
      </c>
      <c r="D18" s="8">
        <f>COUNTIFS('Plan de tests'!$A$5:$A$39,$A18,'Plan de tests'!$D$5:$D$39,"X")</f>
        <v/>
      </c>
      <c r="E18" s="8">
        <f>COUNTIFS('Plan de tests'!$A$5:$A$39,$A18,'Plan de tests'!$E$5:$E$39,"X")</f>
        <v/>
      </c>
      <c r="F18" s="8">
        <f>COUNTIFS('Plan de tests'!$A$5:$A$39,$A18,'Plan de tests'!$F$5:$F$39,"X")</f>
        <v/>
      </c>
      <c r="G18" s="8">
        <f>COUNTIFS('Plan de tests'!$A$5:$A$39,$A18,'Plan de tests'!$G$5:$G$39,"X")</f>
        <v/>
      </c>
      <c r="H18" s="33">
        <f>IF(B18=0,0,C18/B18)</f>
        <v/>
      </c>
    </row>
    <row r="19">
      <c r="B19" s="8">
        <f>COUNTIF('Plan de tests'!$A$5:$A$39,$A19)</f>
        <v/>
      </c>
      <c r="C19" s="8">
        <f>COUNTIFS('Plan de tests'!$A$5:$A$39,$A19,'Plan de tests'!$C$5:$C$39,"X")</f>
        <v/>
      </c>
      <c r="D19" s="8">
        <f>COUNTIFS('Plan de tests'!$A$5:$A$39,$A19,'Plan de tests'!$D$5:$D$39,"X")</f>
        <v/>
      </c>
      <c r="E19" s="8">
        <f>COUNTIFS('Plan de tests'!$A$5:$A$39,$A19,'Plan de tests'!$E$5:$E$39,"X")</f>
        <v/>
      </c>
      <c r="F19" s="8">
        <f>COUNTIFS('Plan de tests'!$A$5:$A$39,$A19,'Plan de tests'!$F$5:$F$39,"X")</f>
        <v/>
      </c>
      <c r="G19" s="8">
        <f>COUNTIFS('Plan de tests'!$A$5:$A$39,$A19,'Plan de tests'!$G$5:$G$39,"X")</f>
        <v/>
      </c>
      <c r="H19" s="33">
        <f>IF(B19=0,0,C19/B19)</f>
        <v/>
      </c>
    </row>
    <row r="20">
      <c r="B20" s="8">
        <f>COUNTIF('Plan de tests'!$A$5:$A$39,$A20)</f>
        <v/>
      </c>
      <c r="C20" s="8">
        <f>COUNTIFS('Plan de tests'!$A$5:$A$39,$A20,'Plan de tests'!$C$5:$C$39,"X")</f>
        <v/>
      </c>
      <c r="D20" s="8">
        <f>COUNTIFS('Plan de tests'!$A$5:$A$39,$A20,'Plan de tests'!$D$5:$D$39,"X")</f>
        <v/>
      </c>
      <c r="E20" s="8">
        <f>COUNTIFS('Plan de tests'!$A$5:$A$39,$A20,'Plan de tests'!$E$5:$E$39,"X")</f>
        <v/>
      </c>
      <c r="F20" s="8">
        <f>COUNTIFS('Plan de tests'!$A$5:$A$39,$A20,'Plan de tests'!$F$5:$F$39,"X")</f>
        <v/>
      </c>
      <c r="G20" s="8">
        <f>COUNTIFS('Plan de tests'!$A$5:$A$39,$A20,'Plan de tests'!$G$5:$G$39,"X")</f>
        <v/>
      </c>
      <c r="H20" s="33">
        <f>IF(B20=0,0,C20/B20)</f>
        <v/>
      </c>
    </row>
    <row r="21">
      <c r="B21" s="8">
        <f>COUNTIF('Plan de tests'!$A$5:$A$39,$A21)</f>
        <v/>
      </c>
      <c r="C21" s="8">
        <f>COUNTIFS('Plan de tests'!$A$5:$A$39,$A21,'Plan de tests'!$C$5:$C$39,"X")</f>
        <v/>
      </c>
      <c r="D21" s="8">
        <f>COUNTIFS('Plan de tests'!$A$5:$A$39,$A21,'Plan de tests'!$D$5:$D$39,"X")</f>
        <v/>
      </c>
      <c r="E21" s="8">
        <f>COUNTIFS('Plan de tests'!$A$5:$A$39,$A21,'Plan de tests'!$E$5:$E$39,"X")</f>
        <v/>
      </c>
      <c r="F21" s="8">
        <f>COUNTIFS('Plan de tests'!$A$5:$A$39,$A21,'Plan de tests'!$F$5:$F$39,"X")</f>
        <v/>
      </c>
      <c r="G21" s="8">
        <f>COUNTIFS('Plan de tests'!$A$5:$A$39,$A21,'Plan de tests'!$G$5:$G$39,"X")</f>
        <v/>
      </c>
      <c r="H21" s="33">
        <f>IF(B21=0,0,C21/B21)</f>
        <v/>
      </c>
    </row>
    <row r="22">
      <c r="B22" s="8">
        <f>COUNTIF('Plan de tests'!$A$5:$A$39,$A22)</f>
        <v/>
      </c>
      <c r="C22" s="8">
        <f>COUNTIFS('Plan de tests'!$A$5:$A$39,$A22,'Plan de tests'!$C$5:$C$39,"X")</f>
        <v/>
      </c>
      <c r="D22" s="8">
        <f>COUNTIFS('Plan de tests'!$A$5:$A$39,$A22,'Plan de tests'!$D$5:$D$39,"X")</f>
        <v/>
      </c>
      <c r="E22" s="8">
        <f>COUNTIFS('Plan de tests'!$A$5:$A$39,$A22,'Plan de tests'!$E$5:$E$39,"X")</f>
        <v/>
      </c>
      <c r="F22" s="8">
        <f>COUNTIFS('Plan de tests'!$A$5:$A$39,$A22,'Plan de tests'!$F$5:$F$39,"X")</f>
        <v/>
      </c>
      <c r="G22" s="8">
        <f>COUNTIFS('Plan de tests'!$A$5:$A$39,$A22,'Plan de tests'!$G$5:$G$39,"X")</f>
        <v/>
      </c>
      <c r="H22" s="33">
        <f>IF(B22=0,0,C22/B22)</f>
        <v/>
      </c>
    </row>
    <row r="23">
      <c r="B23" s="8">
        <f>COUNTIF('Plan de tests'!$A$5:$A$39,$A23)</f>
        <v/>
      </c>
      <c r="C23" s="8">
        <f>COUNTIFS('Plan de tests'!$A$5:$A$39,$A23,'Plan de tests'!$C$5:$C$39,"X")</f>
        <v/>
      </c>
      <c r="D23" s="8">
        <f>COUNTIFS('Plan de tests'!$A$5:$A$39,$A23,'Plan de tests'!$D$5:$D$39,"X")</f>
        <v/>
      </c>
      <c r="E23" s="8">
        <f>COUNTIFS('Plan de tests'!$A$5:$A$39,$A23,'Plan de tests'!$E$5:$E$39,"X")</f>
        <v/>
      </c>
      <c r="F23" s="8">
        <f>COUNTIFS('Plan de tests'!$A$5:$A$39,$A23,'Plan de tests'!$F$5:$F$39,"X")</f>
        <v/>
      </c>
      <c r="G23" s="8">
        <f>COUNTIFS('Plan de tests'!$A$5:$A$39,$A23,'Plan de tests'!$G$5:$G$39,"X")</f>
        <v/>
      </c>
      <c r="H23" s="33">
        <f>IF(B23=0,0,C23/B23)</f>
        <v/>
      </c>
    </row>
    <row r="24">
      <c r="B24" s="8">
        <f>COUNTIF('Plan de tests'!$A$5:$A$39,$A24)</f>
        <v/>
      </c>
      <c r="C24" s="8">
        <f>COUNTIFS('Plan de tests'!$A$5:$A$39,$A24,'Plan de tests'!$C$5:$C$39,"X")</f>
        <v/>
      </c>
      <c r="D24" s="8">
        <f>COUNTIFS('Plan de tests'!$A$5:$A$39,$A24,'Plan de tests'!$D$5:$D$39,"X")</f>
        <v/>
      </c>
      <c r="E24" s="8">
        <f>COUNTIFS('Plan de tests'!$A$5:$A$39,$A24,'Plan de tests'!$E$5:$E$39,"X")</f>
        <v/>
      </c>
      <c r="F24" s="8">
        <f>COUNTIFS('Plan de tests'!$A$5:$A$39,$A24,'Plan de tests'!$F$5:$F$39,"X")</f>
        <v/>
      </c>
      <c r="G24" s="8">
        <f>COUNTIFS('Plan de tests'!$A$5:$A$39,$A24,'Plan de tests'!$G$5:$G$39,"X")</f>
        <v/>
      </c>
      <c r="H24" s="33">
        <f>IF(B24=0,0,C24/B24)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2025-11-24T02:00:40Z</dcterms:created>
  <dcterms:modified xmlns:dcterms="http://purl.org/dc/terms/" xmlns:xsi="http://www.w3.org/2001/XMLSchema-instance" xsi:type="dcterms:W3CDTF">2025-11-24T02:00:40Z</dcterms:modified>
</cp:coreProperties>
</file>