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taux roulement global" sheetId="1" r:id="rId1"/>
    <sheet name="suivi mensuel" sheetId="2" r:id="rId2"/>
  </sheets>
  <calcPr calcId="124519" fullCalcOnLoad="1"/>
</workbook>
</file>

<file path=xl/sharedStrings.xml><?xml version="1.0" encoding="utf-8"?>
<sst xmlns="http://schemas.openxmlformats.org/spreadsheetml/2006/main" count="46" uniqueCount="46">
  <si>
    <t>Calculateur – Taux de roulement du personnel</t>
  </si>
  <si>
    <t>Vision globale sur une période (année, trimestre, mois...)</t>
  </si>
  <si>
    <t>Contexte</t>
  </si>
  <si>
    <t>Ce modèle vous aide à mesurer le taux de roulement de vos équipes sur une période donnée.
Vous renseignez les effectifs au début et à la fin de la période, ainsi que le nombre de départs.
Le calcul de l’effectif moyen et du taux de roulement se fait automatiquement.</t>
  </si>
  <si>
    <t>Paramètres de la période</t>
  </si>
  <si>
    <t>Date de début de période</t>
  </si>
  <si>
    <t>Date de fin de période</t>
  </si>
  <si>
    <t>Nom de la période (ex : 2025, T1 2025…)</t>
  </si>
  <si>
    <t>Année 2025</t>
  </si>
  <si>
    <t>Données d’effectifs (période globale)</t>
  </si>
  <si>
    <t>Effectif début de période</t>
  </si>
  <si>
    <t>Effectif fin de période</t>
  </si>
  <si>
    <t>Nombre de départs sur la période</t>
  </si>
  <si>
    <t>Nombre d’entrées (optionnel)</t>
  </si>
  <si>
    <t>Effectif moyen sur la période</t>
  </si>
  <si>
    <t>Taux de roulement (départs / effectif moyen)</t>
  </si>
  <si>
    <t>Indicateur de stabilité (1 – taux de roulement)</t>
  </si>
  <si>
    <t>Lecture :
• Effectif moyen = (effectif début + effectif fin) / 2.
• Taux de roulement = nombre de départs / effectif moyen.
• Couleurs (exemple) :
   - Vert   : ≤ 10 % (roulement faible / maîtrisé)
   - Ambre  : 10–25 % (à surveiller)
   - Rouge  : &gt; 25 % (roulement élevé)
Vous pouvez adapter ces seuils à votre secteur ou à votre politique RH.</t>
  </si>
  <si>
    <t>Généré le 10/11/2025 23:06 – Modèle éditable (fond / formules / couleurs ajustables)</t>
  </si>
  <si>
    <t>Suivi mensuel du taux de roulement</t>
  </si>
  <si>
    <t>Visualisation des mouvements mois par mois, avec calcul automatique de l’effectif moyen et du taux de roulement.</t>
  </si>
  <si>
    <t>Renseignez les entrées et les départs par mois. L’effectif de début est repris du mois précédent, et l’effectif de fin est calculé automatiquement.</t>
  </si>
  <si>
    <t>Mois</t>
  </si>
  <si>
    <t>Effectif début</t>
  </si>
  <si>
    <t>Effectif fin</t>
  </si>
  <si>
    <t>Entrées</t>
  </si>
  <si>
    <t>Départs</t>
  </si>
  <si>
    <t>Effectif moyen</t>
  </si>
  <si>
    <t>Taux de roulement</t>
  </si>
  <si>
    <t>Commentaire</t>
  </si>
  <si>
    <t>Janvier</t>
  </si>
  <si>
    <t>Février</t>
  </si>
  <si>
    <t>Mars</t>
  </si>
  <si>
    <t>Avril</t>
  </si>
  <si>
    <t>Mai</t>
  </si>
  <si>
    <t>Juin</t>
  </si>
  <si>
    <t>Juillet</t>
  </si>
  <si>
    <t>Août</t>
  </si>
  <si>
    <t>Septembre</t>
  </si>
  <si>
    <t>Octobre</t>
  </si>
  <si>
    <t>Novembre</t>
  </si>
  <si>
    <t>Décembre</t>
  </si>
  <si>
    <t>Total départs annuels</t>
  </si>
  <si>
    <t>Effectif moyen annuel (moyenne des effectifs moyens)</t>
  </si>
  <si>
    <t>Taux de roulement annuel (départs / effectif moyen annuel)</t>
  </si>
  <si>
    <t>Généré le 10/11/2025 23:06 – Mise en forme renforcée et calculs mensuels automatisés</t>
  </si>
</sst>
</file>

<file path=xl/styles.xml><?xml version="1.0" encoding="utf-8"?>
<styleSheet xmlns="http://schemas.openxmlformats.org/spreadsheetml/2006/main">
  <numFmts count="3">
    <numFmt numFmtId="164" formatCode="dd/mm/yyyy"/>
    <numFmt numFmtId="165" formatCode="0.0"/>
    <numFmt numFmtId="166" formatCode="0.0%"/>
  </numFmts>
  <fonts count="6">
    <font>
      <sz val="11"/>
      <color theme="1"/>
      <name val="Calibri"/>
      <family val="2"/>
      <scheme val="minor"/>
    </font>
    <font>
      <b/>
      <sz val="16"/>
      <color rgb="FFFFFFFF"/>
      <name val="Calibri"/>
      <family val="2"/>
      <scheme val="minor"/>
    </font>
    <font>
      <b/>
      <sz val="12"/>
      <color rgb="FF305496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i/>
      <sz val="8"/>
      <color rgb="FF666666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05496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E8F3FF"/>
        <bgColor indexed="64"/>
      </patternFill>
    </fill>
    <fill>
      <patternFill patternType="solid">
        <fgColor rgb="FFE2F0D9"/>
        <bgColor indexed="64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0" xfId="0" applyFont="1" applyFill="1"/>
    <xf numFmtId="0" fontId="2" fillId="0" borderId="0" xfId="0" applyFont="1"/>
    <xf numFmtId="0" fontId="3" fillId="3" borderId="1" xfId="0" applyFont="1" applyFill="1" applyBorder="1" applyAlignment="1">
      <alignment horizontal="center"/>
    </xf>
    <xf numFmtId="0" fontId="4" fillId="0" borderId="0" xfId="0" applyFont="1" applyAlignment="1">
      <alignment wrapText="1"/>
    </xf>
    <xf numFmtId="0" fontId="3" fillId="0" borderId="0" xfId="0" applyFont="1"/>
    <xf numFmtId="164" fontId="0" fillId="4" borderId="1" xfId="0" applyNumberFormat="1" applyFill="1" applyBorder="1"/>
    <xf numFmtId="0" fontId="0" fillId="4" borderId="1" xfId="0" applyFill="1" applyBorder="1"/>
    <xf numFmtId="165" fontId="3" fillId="5" borderId="1" xfId="0" applyNumberFormat="1" applyFont="1" applyFill="1" applyBorder="1"/>
    <xf numFmtId="166" fontId="3" fillId="5" borderId="1" xfId="0" applyNumberFormat="1" applyFont="1" applyFill="1" applyBorder="1"/>
    <xf numFmtId="166" fontId="0" fillId="0" borderId="0" xfId="0" applyNumberFormat="1"/>
    <xf numFmtId="0" fontId="5" fillId="0" borderId="0" xfId="0" applyFont="1"/>
    <xf numFmtId="1" fontId="0" fillId="0" borderId="0" xfId="0" applyNumberFormat="1"/>
    <xf numFmtId="0" fontId="0" fillId="6" borderId="0" xfId="0" applyFill="1"/>
  </cellXfs>
  <cellStyles count="1">
    <cellStyle name="Normal" xfId="0" builtinId="0"/>
  </cellStyles>
  <dxfs count="3">
    <dxf>
      <font>
        <color rgb="FF9C0006"/>
      </font>
      <fill>
        <patternFill>
          <bgColor rgb="FFFFC7C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9C5700"/>
      </font>
      <fill>
        <patternFill>
          <bgColor rgb="FFFFEB9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006100"/>
      </font>
      <fill>
        <patternFill>
          <bgColor rgb="FFC6EFC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28"/>
  <sheetViews>
    <sheetView tabSelected="1" zoomScale="115" zoomScaleNormal="115" workbookViewId="0">
      <pane xSplit="2" ySplit="9" topLeftCell="C10" activePane="bottomRight" state="frozen"/>
      <selection pane="topRight" activeCell="C1" sqref="C1"/>
      <selection pane="bottomLeft" activeCell="A10" sqref="A10"/>
      <selection pane="bottomRight"/>
    </sheetView>
  </sheetViews>
  <sheetFormatPr defaultRowHeight="15"/>
  <cols>
    <col min="1" max="1" width="42.7109375" customWidth="1"/>
    <col min="2" max="2" width="24.7109375" customWidth="1"/>
    <col min="3" max="4" width="26.7109375" customWidth="1"/>
  </cols>
  <sheetData>
    <row r="1" spans="1:4">
      <c r="A1" s="1" t="s">
        <v>0</v>
      </c>
      <c r="B1" s="1"/>
      <c r="C1" s="1"/>
      <c r="D1" s="1"/>
    </row>
    <row r="2" spans="1:4">
      <c r="A2" s="2" t="s">
        <v>1</v>
      </c>
      <c r="B2" s="2"/>
      <c r="C2" s="2"/>
      <c r="D2" s="2"/>
    </row>
    <row r="4" spans="1:4">
      <c r="A4" s="3" t="s">
        <v>2</v>
      </c>
    </row>
    <row r="5" spans="1:4">
      <c r="A5" s="4" t="s">
        <v>3</v>
      </c>
      <c r="B5" s="4"/>
      <c r="C5" s="4"/>
      <c r="D5" s="4"/>
    </row>
    <row r="6" spans="1:4">
      <c r="A6" s="4"/>
      <c r="B6" s="4"/>
      <c r="C6" s="4"/>
      <c r="D6" s="4"/>
    </row>
    <row r="7" spans="1:4">
      <c r="A7" s="4"/>
      <c r="B7" s="4"/>
      <c r="C7" s="4"/>
      <c r="D7" s="4"/>
    </row>
    <row r="9" spans="1:4">
      <c r="A9" s="3" t="s">
        <v>4</v>
      </c>
    </row>
    <row r="10" spans="1:4">
      <c r="A10" s="5" t="s">
        <v>5</v>
      </c>
      <c r="B10" s="6"/>
    </row>
    <row r="11" spans="1:4">
      <c r="A11" s="5" t="s">
        <v>6</v>
      </c>
      <c r="B11" s="6"/>
    </row>
    <row r="12" spans="1:4">
      <c r="A12" s="5" t="s">
        <v>7</v>
      </c>
      <c r="B12" s="7" t="s">
        <v>8</v>
      </c>
    </row>
    <row r="14" spans="1:4">
      <c r="A14" s="3" t="s">
        <v>9</v>
      </c>
      <c r="C14" s="4" t="s">
        <v>17</v>
      </c>
      <c r="D14" s="4"/>
    </row>
    <row r="15" spans="1:4">
      <c r="A15" s="5" t="s">
        <v>10</v>
      </c>
      <c r="B15" s="7">
        <v>50</v>
      </c>
      <c r="C15" s="4"/>
      <c r="D15" s="4"/>
    </row>
    <row r="16" spans="1:4">
      <c r="A16" s="5" t="s">
        <v>11</v>
      </c>
      <c r="B16" s="7">
        <v>55</v>
      </c>
      <c r="C16" s="4"/>
      <c r="D16" s="4"/>
    </row>
    <row r="17" spans="1:4">
      <c r="A17" s="5" t="s">
        <v>12</v>
      </c>
      <c r="B17" s="7">
        <v>8</v>
      </c>
      <c r="C17" s="4"/>
      <c r="D17" s="4"/>
    </row>
    <row r="18" spans="1:4">
      <c r="A18" s="5" t="s">
        <v>13</v>
      </c>
      <c r="B18" s="7">
        <v>13</v>
      </c>
      <c r="C18" s="4"/>
      <c r="D18" s="4"/>
    </row>
    <row r="19" spans="1:4">
      <c r="C19" s="4"/>
      <c r="D19" s="4"/>
    </row>
    <row r="20" spans="1:4">
      <c r="A20" s="5" t="s">
        <v>14</v>
      </c>
      <c r="B20" s="8">
        <f>(B15+B16)/2</f>
        <v>0</v>
      </c>
      <c r="C20" s="4"/>
      <c r="D20" s="4"/>
    </row>
    <row r="21" spans="1:4">
      <c r="A21" s="5" t="s">
        <v>15</v>
      </c>
      <c r="B21" s="9">
        <f>IF(B20&gt;0,B17/B20,0)</f>
        <v>0</v>
      </c>
      <c r="C21" s="4"/>
      <c r="D21" s="4"/>
    </row>
    <row r="22" spans="1:4">
      <c r="A22" s="5" t="s">
        <v>16</v>
      </c>
      <c r="B22" s="10">
        <f>1-B21</f>
        <v>0</v>
      </c>
      <c r="C22" s="4"/>
      <c r="D22" s="4"/>
    </row>
    <row r="28" spans="1:4">
      <c r="A28" s="11" t="s">
        <v>18</v>
      </c>
    </row>
  </sheetData>
  <mergeCells count="4">
    <mergeCell ref="A1:D1"/>
    <mergeCell ref="A2:D2"/>
    <mergeCell ref="A5:D7"/>
    <mergeCell ref="C14:D22"/>
  </mergeCells>
  <conditionalFormatting sqref="B21">
    <cfRule type="cellIs" dxfId="0" priority="1" operator="greaterThan">
      <formula>0.25</formula>
    </cfRule>
    <cfRule type="cellIs" dxfId="1" priority="2" operator="between">
      <formula>0.1</formula>
      <formula>0.25</formula>
    </cfRule>
    <cfRule type="cellIs" dxfId="2" priority="3" operator="lessThanOrEqual">
      <formula>0.1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30"/>
  <sheetViews>
    <sheetView zoomScale="115" zoomScaleNormal="115" workbookViewId="0">
      <pane xSplit="1" ySplit="5" topLeftCell="B6" activePane="bottomRight" state="frozen"/>
      <selection pane="topRight" activeCell="B1" sqref="B1"/>
      <selection pane="bottomLeft" activeCell="A6" sqref="A6"/>
      <selection pane="bottomRight"/>
    </sheetView>
  </sheetViews>
  <sheetFormatPr defaultRowHeight="15"/>
  <cols>
    <col min="1" max="5" width="16.7109375" customWidth="1"/>
    <col min="6" max="7" width="18.7109375" customWidth="1"/>
    <col min="8" max="8" width="26.7109375" customWidth="1"/>
  </cols>
  <sheetData>
    <row r="1" spans="1:8">
      <c r="A1" s="1" t="s">
        <v>19</v>
      </c>
      <c r="B1" s="1"/>
      <c r="C1" s="1"/>
      <c r="D1" s="1"/>
      <c r="E1" s="1"/>
      <c r="F1" s="1"/>
      <c r="G1" s="1"/>
      <c r="H1" s="1"/>
    </row>
    <row r="2" spans="1:8">
      <c r="A2" s="2" t="s">
        <v>20</v>
      </c>
      <c r="B2" s="2"/>
      <c r="C2" s="2"/>
      <c r="D2" s="2"/>
      <c r="E2" s="2"/>
      <c r="F2" s="2"/>
      <c r="G2" s="2"/>
      <c r="H2" s="2"/>
    </row>
    <row r="3" spans="1:8">
      <c r="A3" s="4" t="s">
        <v>21</v>
      </c>
    </row>
    <row r="5" spans="1:8">
      <c r="A5" s="3" t="s">
        <v>22</v>
      </c>
      <c r="B5" s="3" t="s">
        <v>23</v>
      </c>
      <c r="C5" s="3" t="s">
        <v>24</v>
      </c>
      <c r="D5" s="3" t="s">
        <v>25</v>
      </c>
      <c r="E5" s="3" t="s">
        <v>26</v>
      </c>
      <c r="F5" s="3" t="s">
        <v>27</v>
      </c>
      <c r="G5" s="3" t="s">
        <v>28</v>
      </c>
      <c r="H5" s="3" t="s">
        <v>29</v>
      </c>
    </row>
    <row r="6" spans="1:8">
      <c r="A6" t="s">
        <v>30</v>
      </c>
      <c r="B6" s="7">
        <v>50</v>
      </c>
      <c r="C6" s="7">
        <f>IF(OR(B6="",AND(D6="",E6="")),"",B6+D6-E6)</f>
        <v>0</v>
      </c>
      <c r="D6" s="7">
        <v>3</v>
      </c>
      <c r="E6" s="7">
        <v>2</v>
      </c>
      <c r="F6" s="12">
        <f>IF(AND(B6&gt;0,C6&gt;0),(B6+C6)/2,"")</f>
        <v>0</v>
      </c>
      <c r="G6" s="10">
        <f>IF(F6&gt;0,E6/F6,"")</f>
        <v>0</v>
      </c>
    </row>
    <row r="7" spans="1:8" s="13" customFormat="1">
      <c r="A7" s="13" t="s">
        <v>31</v>
      </c>
      <c r="B7" s="7">
        <f>C6</f>
        <v>0</v>
      </c>
      <c r="C7" s="7">
        <f>IF(OR(B7="",AND(D7="",E7="")),"",B7+D7-E7)</f>
        <v>0</v>
      </c>
      <c r="D7" s="7">
        <v>2</v>
      </c>
      <c r="E7" s="7">
        <v>1</v>
      </c>
      <c r="F7" s="12">
        <f>IF(AND(B7&gt;0,C7&gt;0),(B7+C7)/2,"")</f>
        <v>0</v>
      </c>
      <c r="G7" s="10">
        <f>IF(F7&gt;0,E7/F7,"")</f>
        <v>0</v>
      </c>
    </row>
    <row r="8" spans="1:8">
      <c r="A8" t="s">
        <v>32</v>
      </c>
      <c r="B8" s="7">
        <f>C7</f>
        <v>0</v>
      </c>
      <c r="C8" s="7">
        <f>IF(OR(B8="",AND(D8="",E8="")),"",B8+D8-E8)</f>
        <v>0</v>
      </c>
      <c r="D8" s="7">
        <v>1</v>
      </c>
      <c r="E8" s="7">
        <v>2</v>
      </c>
      <c r="F8" s="12">
        <f>IF(AND(B8&gt;0,C8&gt;0),(B8+C8)/2,"")</f>
        <v>0</v>
      </c>
      <c r="G8" s="10">
        <f>IF(F8&gt;0,E8/F8,"")</f>
        <v>0</v>
      </c>
    </row>
    <row r="9" spans="1:8" s="13" customFormat="1">
      <c r="A9" s="13" t="s">
        <v>33</v>
      </c>
      <c r="B9" s="7">
        <f>C8</f>
        <v>0</v>
      </c>
      <c r="C9" s="7">
        <f>IF(OR(B9="",AND(D9="",E9="")),"",B9+D9-E9)</f>
        <v>0</v>
      </c>
      <c r="D9" s="7">
        <v>2</v>
      </c>
      <c r="E9" s="7">
        <v>1</v>
      </c>
      <c r="F9" s="12">
        <f>IF(AND(B9&gt;0,C9&gt;0),(B9+C9)/2,"")</f>
        <v>0</v>
      </c>
      <c r="G9" s="10">
        <f>IF(F9&gt;0,E9/F9,"")</f>
        <v>0</v>
      </c>
    </row>
    <row r="10" spans="1:8">
      <c r="A10" t="s">
        <v>34</v>
      </c>
      <c r="B10" s="7">
        <f>C9</f>
        <v>0</v>
      </c>
      <c r="C10" s="7">
        <f>IF(OR(B10="",AND(D10="",E10="")),"",B10+D10-E10)</f>
        <v>0</v>
      </c>
      <c r="D10" s="7">
        <v>1</v>
      </c>
      <c r="E10" s="7">
        <v>0</v>
      </c>
      <c r="F10" s="12">
        <f>IF(AND(B10&gt;0,C10&gt;0),(B10+C10)/2,"")</f>
        <v>0</v>
      </c>
      <c r="G10" s="10">
        <f>IF(F10&gt;0,E10/F10,"")</f>
        <v>0</v>
      </c>
    </row>
    <row r="11" spans="1:8" s="13" customFormat="1">
      <c r="A11" s="13" t="s">
        <v>35</v>
      </c>
      <c r="B11" s="7">
        <f>C10</f>
        <v>0</v>
      </c>
      <c r="C11" s="7">
        <f>IF(OR(B11="",AND(D11="",E11="")),"",B11+D11-E11)</f>
        <v>0</v>
      </c>
      <c r="D11" s="7">
        <v>0</v>
      </c>
      <c r="E11" s="7">
        <v>1</v>
      </c>
      <c r="F11" s="12">
        <f>IF(AND(B11&gt;0,C11&gt;0),(B11+C11)/2,"")</f>
        <v>0</v>
      </c>
      <c r="G11" s="10">
        <f>IF(F11&gt;0,E11/F11,"")</f>
        <v>0</v>
      </c>
    </row>
    <row r="12" spans="1:8">
      <c r="A12" t="s">
        <v>36</v>
      </c>
      <c r="B12" s="7">
        <f>C11</f>
        <v>0</v>
      </c>
      <c r="C12" s="7">
        <f>IF(OR(B12="",AND(D12="",E12="")),"",B12+D12-E12)</f>
        <v>0</v>
      </c>
      <c r="D12" s="7">
        <v>1</v>
      </c>
      <c r="E12" s="7">
        <v>1</v>
      </c>
      <c r="F12" s="12">
        <f>IF(AND(B12&gt;0,C12&gt;0),(B12+C12)/2,"")</f>
        <v>0</v>
      </c>
      <c r="G12" s="10">
        <f>IF(F12&gt;0,E12/F12,"")</f>
        <v>0</v>
      </c>
    </row>
    <row r="13" spans="1:8" s="13" customFormat="1">
      <c r="A13" s="13" t="s">
        <v>37</v>
      </c>
      <c r="B13" s="7">
        <f>C12</f>
        <v>0</v>
      </c>
      <c r="C13" s="7">
        <f>IF(OR(B13="",AND(D13="",E13="")),"",B13+D13-E13)</f>
        <v>0</v>
      </c>
      <c r="D13" s="7">
        <v>1</v>
      </c>
      <c r="E13" s="7">
        <v>2</v>
      </c>
      <c r="F13" s="12">
        <f>IF(AND(B13&gt;0,C13&gt;0),(B13+C13)/2,"")</f>
        <v>0</v>
      </c>
      <c r="G13" s="10">
        <f>IF(F13&gt;0,E13/F13,"")</f>
        <v>0</v>
      </c>
    </row>
    <row r="14" spans="1:8">
      <c r="A14" t="s">
        <v>38</v>
      </c>
      <c r="B14" s="7">
        <f>C13</f>
        <v>0</v>
      </c>
      <c r="C14" s="7">
        <f>IF(OR(B14="",AND(D14="",E14="")),"",B14+D14-E14)</f>
        <v>0</v>
      </c>
      <c r="D14" s="7">
        <v>2</v>
      </c>
      <c r="E14" s="7">
        <v>1</v>
      </c>
      <c r="F14" s="12">
        <f>IF(AND(B14&gt;0,C14&gt;0),(B14+C14)/2,"")</f>
        <v>0</v>
      </c>
      <c r="G14" s="10">
        <f>IF(F14&gt;0,E14/F14,"")</f>
        <v>0</v>
      </c>
    </row>
    <row r="15" spans="1:8" s="13" customFormat="1">
      <c r="A15" s="13" t="s">
        <v>39</v>
      </c>
      <c r="B15" s="7">
        <f>C14</f>
        <v>0</v>
      </c>
      <c r="C15" s="7">
        <f>IF(OR(B15="",AND(D15="",E15="")),"",B15+D15-E15)</f>
        <v>0</v>
      </c>
      <c r="D15" s="7">
        <v>1</v>
      </c>
      <c r="E15" s="7">
        <v>3</v>
      </c>
      <c r="F15" s="12">
        <f>IF(AND(B15&gt;0,C15&gt;0),(B15+C15)/2,"")</f>
        <v>0</v>
      </c>
      <c r="G15" s="10">
        <f>IF(F15&gt;0,E15/F15,"")</f>
        <v>0</v>
      </c>
    </row>
    <row r="16" spans="1:8">
      <c r="A16" t="s">
        <v>40</v>
      </c>
      <c r="B16" s="7">
        <f>C15</f>
        <v>0</v>
      </c>
      <c r="C16" s="7">
        <f>IF(OR(B16="",AND(D16="",E16="")),"",B16+D16-E16)</f>
        <v>0</v>
      </c>
      <c r="D16" s="7">
        <v>0</v>
      </c>
      <c r="E16" s="7">
        <v>1</v>
      </c>
      <c r="F16" s="12">
        <f>IF(AND(B16&gt;0,C16&gt;0),(B16+C16)/2,"")</f>
        <v>0</v>
      </c>
      <c r="G16" s="10">
        <f>IF(F16&gt;0,E16/F16,"")</f>
        <v>0</v>
      </c>
    </row>
    <row r="17" spans="1:7" s="13" customFormat="1">
      <c r="A17" s="13" t="s">
        <v>41</v>
      </c>
      <c r="B17" s="7">
        <f>C16</f>
        <v>0</v>
      </c>
      <c r="C17" s="7">
        <f>IF(OR(B17="",AND(D17="",E17="")),"",B17+D17-E17)</f>
        <v>0</v>
      </c>
      <c r="D17" s="7">
        <v>0</v>
      </c>
      <c r="E17" s="7">
        <v>1</v>
      </c>
      <c r="F17" s="12">
        <f>IF(AND(B17&gt;0,C17&gt;0),(B17+C17)/2,"")</f>
        <v>0</v>
      </c>
      <c r="G17" s="10">
        <f>IF(F17&gt;0,E17/F17,"")</f>
        <v>0</v>
      </c>
    </row>
    <row r="19" spans="1:7">
      <c r="A19" s="5" t="s">
        <v>42</v>
      </c>
      <c r="B19" s="12">
        <f>SUM(E6:E17)</f>
        <v>0</v>
      </c>
    </row>
    <row r="20" spans="1:7">
      <c r="A20" s="5" t="s">
        <v>43</v>
      </c>
      <c r="B20" s="8">
        <f>AVERAGE(F6:F17)</f>
        <v>0</v>
      </c>
    </row>
    <row r="21" spans="1:7">
      <c r="A21" s="5" t="s">
        <v>44</v>
      </c>
      <c r="B21" s="9">
        <f>IF(B20&gt;0,B19/B20,0)</f>
        <v>0</v>
      </c>
    </row>
    <row r="30" spans="1:7">
      <c r="A30" s="11" t="s">
        <v>45</v>
      </c>
    </row>
  </sheetData>
  <mergeCells count="2">
    <mergeCell ref="A1:H1"/>
    <mergeCell ref="A2:H2"/>
  </mergeCells>
  <conditionalFormatting sqref="G6:G17">
    <cfRule type="cellIs" dxfId="0" priority="1" operator="greaterThan">
      <formula>0.25</formula>
    </cfRule>
    <cfRule type="cellIs" dxfId="1" priority="2" operator="between">
      <formula>0.1</formula>
      <formula>0.25</formula>
    </cfRule>
    <cfRule type="cellIs" dxfId="2" priority="3" operator="lessThanOrEqual">
      <formula>0.1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taux roulement global</vt:lpstr>
      <vt:lpstr>suivi mensuel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2025-11-10T23:06:04Z</dcterms:created>
  <dcterms:modified xsi:type="dcterms:W3CDTF">2025-11-10T23:06:04Z</dcterms:modified>
</cp:coreProperties>
</file>