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Budget annuel" sheetId="2" state="visible" r:id="rId2"/>
    <sheet xmlns:r="http://schemas.openxmlformats.org/officeDocument/2006/relationships" name="Budget mensuel" sheetId="3" state="visible" r:id="rId3"/>
    <sheet xmlns:r="http://schemas.openxmlformats.org/officeDocument/2006/relationships" name="Synthèse &amp; graphiques" sheetId="4" state="visible" r:id="rId4"/>
    <sheet xmlns:r="http://schemas.openxmlformats.org/officeDocument/2006/relationships" name="Mode d'emploi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6">
    <font>
      <name val="Calibri"/>
      <family val="2"/>
      <color theme="1"/>
      <sz val="11"/>
      <scheme val="minor"/>
    </font>
    <font>
      <b val="1"/>
      <sz val="16"/>
    </font>
    <font>
      <b val="1"/>
      <sz val="11"/>
    </font>
    <font>
      <sz val="11"/>
    </font>
    <font>
      <b val="1"/>
      <color rgb="00FFFFFF"/>
      <sz val="11"/>
    </font>
    <font>
      <i val="1"/>
      <sz val="11"/>
    </font>
  </fonts>
  <fills count="5">
    <fill>
      <patternFill/>
    </fill>
    <fill>
      <patternFill patternType="gray125"/>
    </fill>
    <fill>
      <patternFill patternType="solid">
        <fgColor rgb="000070C0"/>
      </patternFill>
    </fill>
    <fill>
      <patternFill patternType="solid">
        <fgColor rgb="00FFE699"/>
      </patternFill>
    </fill>
    <fill>
      <patternFill patternType="solid">
        <fgColor rgb="00D9E1F2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8">
    <xf numFmtId="0" fontId="0" fillId="0" borderId="0" pivotButton="0" quotePrefix="0" xfId="0"/>
    <xf numFmtId="0" fontId="1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3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 wrapText="1"/>
    </xf>
    <xf numFmtId="0" fontId="1" fillId="0" borderId="0" applyAlignment="1" pivotButton="0" quotePrefix="0" xfId="0">
      <alignment horizontal="center" vertical="center"/>
    </xf>
    <xf numFmtId="0" fontId="5" fillId="0" borderId="0" applyAlignment="1" pivotButton="0" quotePrefix="0" xfId="0">
      <alignment horizontal="center" vertical="center"/>
    </xf>
    <xf numFmtId="4" fontId="3" fillId="0" borderId="1" applyAlignment="1" pivotButton="0" quotePrefix="0" xfId="0">
      <alignment horizontal="right" vertical="center"/>
    </xf>
    <xf numFmtId="0" fontId="2" fillId="3" borderId="1" applyAlignment="1" pivotButton="0" quotePrefix="0" xfId="0">
      <alignment horizontal="left" vertical="center" wrapText="1"/>
    </xf>
    <xf numFmtId="4" fontId="2" fillId="3" borderId="1" applyAlignment="1" pivotButton="0" quotePrefix="0" xfId="0">
      <alignment horizontal="right" vertical="center"/>
    </xf>
    <xf numFmtId="0" fontId="2" fillId="4" borderId="1" applyAlignment="1" pivotButton="0" quotePrefix="0" xfId="0">
      <alignment horizontal="left" vertical="center" wrapText="1"/>
    </xf>
    <xf numFmtId="4" fontId="2" fillId="4" borderId="1" applyAlignment="1" pivotButton="0" quotePrefix="0" xfId="0">
      <alignment horizontal="right" vertical="center"/>
    </xf>
    <xf numFmtId="0" fontId="2" fillId="0" borderId="0" pivotButton="0" quotePrefix="0" xfId="0"/>
    <xf numFmtId="0" fontId="3" fillId="0" borderId="0" applyAlignment="1" pivotButton="0" quotePrefix="0" xfId="0">
      <alignment horizontal="left" vertical="center" wrapText="1"/>
    </xf>
    <xf numFmtId="4" fontId="3" fillId="0" borderId="0" applyAlignment="1" pivotButton="0" quotePrefix="0" xfId="0">
      <alignment horizontal="right" vertical="center"/>
    </xf>
    <xf numFmtId="4" fontId="2" fillId="3" borderId="0" applyAlignment="1" pivotButton="0" quotePrefix="0" xfId="0">
      <alignment horizontal="right" vertical="center"/>
    </xf>
    <xf numFmtId="0" fontId="3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Répartition du budget par nature</a:t>
            </a:r>
          </a:p>
        </rich>
      </tx>
    </title>
    <plotArea>
      <pieChart>
        <varyColors val="1"/>
        <ser>
          <idx val="0"/>
          <order val="0"/>
          <tx>
            <strRef>
              <f>'Synthèse &amp; graphiques'!F5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graphiques'!$E$6:$E$8</f>
            </numRef>
          </cat>
          <val>
            <numRef>
              <f>'Synthèse &amp; graphiques'!$F$6:$F$8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Budget total par mois</a:t>
            </a:r>
          </a:p>
        </rich>
      </tx>
    </title>
    <plotArea>
      <barChart>
        <barDir val="col"/>
        <grouping val="cluster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mensuel'!$C$21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mensuel'!$D$21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mensuel'!$E$21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mensuel'!$F$21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mensuel'!$G$21</f>
            </numRef>
          </val>
        </ser>
        <ser>
          <idx val="5"/>
          <order val="5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mensuel'!$H$21</f>
            </numRef>
          </val>
        </ser>
        <ser>
          <idx val="6"/>
          <order val="6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mensuel'!$I$21</f>
            </numRef>
          </val>
        </ser>
        <ser>
          <idx val="7"/>
          <order val="7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mensuel'!$J$21</f>
            </numRef>
          </val>
        </ser>
        <ser>
          <idx val="8"/>
          <order val="8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mensuel'!$K$21</f>
            </numRef>
          </val>
        </ser>
        <ser>
          <idx val="9"/>
          <order val="9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mensuel'!$L$21</f>
            </numRef>
          </val>
        </ser>
        <ser>
          <idx val="10"/>
          <order val="10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mensuel'!$M$21</f>
            </numRef>
          </val>
        </ser>
        <ser>
          <idx val="11"/>
          <order val="11"/>
          <spPr>
            <a:ln xmlns:a="http://schemas.openxmlformats.org/drawingml/2006/main">
              <a:prstDash val="solid"/>
            </a:ln>
          </spPr>
          <cat>
            <numRef>
              <f>'Budget mensuel'!$C$3:$N$3</f>
            </numRef>
          </cat>
          <val>
            <numRef>
              <f>'Budget mensuel'!$N$21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7</col>
      <colOff>0</colOff>
      <row>2</row>
      <rowOff>0</rowOff>
    </from>
    <ext cx="43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12</row>
      <rowOff>0</rowOff>
    </from>
    <ext cx="720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2"/>
  <sheetViews>
    <sheetView workbookViewId="0">
      <selection activeCell="A1" sqref="A1"/>
    </sheetView>
  </sheetViews>
  <sheetFormatPr baseColWidth="8" defaultRowHeight="15"/>
  <cols>
    <col width="30" customWidth="1" min="1" max="1"/>
    <col width="45" customWidth="1" min="2" max="2"/>
    <col width="26" customWidth="1" min="3" max="3"/>
    <col width="30" customWidth="1" min="4" max="4"/>
  </cols>
  <sheetData>
    <row r="1">
      <c r="A1" s="1" t="inlineStr">
        <is>
          <t>Paramètres du budget prévisionnel d’association</t>
        </is>
      </c>
    </row>
    <row r="3">
      <c r="A3" s="2" t="inlineStr">
        <is>
          <t>Association</t>
        </is>
      </c>
      <c r="B3" s="3" t="inlineStr">
        <is>
          <t>Association Exemple Solidarité &amp; Culture</t>
        </is>
      </c>
    </row>
    <row r="4">
      <c r="A4" s="2" t="inlineStr">
        <is>
          <t>Exercice (année)</t>
        </is>
      </c>
      <c r="B4" t="n">
        <v>2025</v>
      </c>
    </row>
    <row r="6">
      <c r="A6" s="2" t="inlineStr">
        <is>
          <t>Catalogue des postes budgétaires</t>
        </is>
      </c>
    </row>
    <row r="7">
      <c r="A7" s="4" t="inlineStr">
        <is>
          <t>Code poste</t>
        </is>
      </c>
      <c r="B7" s="4" t="inlineStr">
        <is>
          <t>Libellé</t>
        </is>
      </c>
      <c r="C7" s="4" t="inlineStr">
        <is>
          <t>Type (Produit/Charge)</t>
        </is>
      </c>
      <c r="D7" s="4" t="inlineStr">
        <is>
          <t>Nature (Fonct./Projets/Invest.)</t>
        </is>
      </c>
    </row>
    <row r="8">
      <c r="A8" s="5" t="inlineStr">
        <is>
          <t>P01</t>
        </is>
      </c>
      <c r="B8" s="5" t="inlineStr">
        <is>
          <t>Cotisations des adhérents</t>
        </is>
      </c>
      <c r="C8" s="5" t="inlineStr">
        <is>
          <t>Produit</t>
        </is>
      </c>
      <c r="D8" s="5" t="inlineStr">
        <is>
          <t>Fonctionnement</t>
        </is>
      </c>
    </row>
    <row r="9">
      <c r="A9" s="5" t="inlineStr">
        <is>
          <t>P02</t>
        </is>
      </c>
      <c r="B9" s="5" t="inlineStr">
        <is>
          <t>Subventions de fonctionnement</t>
        </is>
      </c>
      <c r="C9" s="5" t="inlineStr">
        <is>
          <t>Produit</t>
        </is>
      </c>
      <c r="D9" s="5" t="inlineStr">
        <is>
          <t>Fonctionnement</t>
        </is>
      </c>
    </row>
    <row r="10">
      <c r="A10" s="5" t="inlineStr">
        <is>
          <t>P03</t>
        </is>
      </c>
      <c r="B10" s="5" t="inlineStr">
        <is>
          <t>Subventions de projet</t>
        </is>
      </c>
      <c r="C10" s="5" t="inlineStr">
        <is>
          <t>Produit</t>
        </is>
      </c>
      <c r="D10" s="5" t="inlineStr">
        <is>
          <t>Projets</t>
        </is>
      </c>
    </row>
    <row r="11">
      <c r="A11" s="5" t="inlineStr">
        <is>
          <t>P04</t>
        </is>
      </c>
      <c r="B11" s="5" t="inlineStr">
        <is>
          <t>Dons et mécénat</t>
        </is>
      </c>
      <c r="C11" s="5" t="inlineStr">
        <is>
          <t>Produit</t>
        </is>
      </c>
      <c r="D11" s="5" t="inlineStr">
        <is>
          <t>Fonctionnement</t>
        </is>
      </c>
    </row>
    <row r="12">
      <c r="A12" s="5" t="inlineStr">
        <is>
          <t>P05</t>
        </is>
      </c>
      <c r="B12" s="5" t="inlineStr">
        <is>
          <t>Prestations / ventes liées aux activités</t>
        </is>
      </c>
      <c r="C12" s="5" t="inlineStr">
        <is>
          <t>Produit</t>
        </is>
      </c>
      <c r="D12" s="5" t="inlineStr">
        <is>
          <t>Projets</t>
        </is>
      </c>
    </row>
    <row r="13">
      <c r="A13" s="5" t="inlineStr">
        <is>
          <t>P06</t>
        </is>
      </c>
      <c r="B13" s="5" t="inlineStr">
        <is>
          <t>Autres produits</t>
        </is>
      </c>
      <c r="C13" s="5" t="inlineStr">
        <is>
          <t>Produit</t>
        </is>
      </c>
      <c r="D13" s="5" t="inlineStr">
        <is>
          <t>Fonctionnement</t>
        </is>
      </c>
    </row>
    <row r="14">
      <c r="A14" s="5" t="inlineStr">
        <is>
          <t>C01</t>
        </is>
      </c>
      <c r="B14" s="5" t="inlineStr">
        <is>
          <t>Achats et fournitures</t>
        </is>
      </c>
      <c r="C14" s="5" t="inlineStr">
        <is>
          <t>Charge</t>
        </is>
      </c>
      <c r="D14" s="5" t="inlineStr">
        <is>
          <t>Fonctionnement</t>
        </is>
      </c>
    </row>
    <row r="15">
      <c r="A15" s="5" t="inlineStr">
        <is>
          <t>C02</t>
        </is>
      </c>
      <c r="B15" s="5" t="inlineStr">
        <is>
          <t>Prestations de services externes</t>
        </is>
      </c>
      <c r="C15" s="5" t="inlineStr">
        <is>
          <t>Charge</t>
        </is>
      </c>
      <c r="D15" s="5" t="inlineStr">
        <is>
          <t>Fonctionnement</t>
        </is>
      </c>
    </row>
    <row r="16">
      <c r="A16" s="5" t="inlineStr">
        <is>
          <t>C03</t>
        </is>
      </c>
      <c r="B16" s="5" t="inlineStr">
        <is>
          <t>Location de salle / loyer</t>
        </is>
      </c>
      <c r="C16" s="5" t="inlineStr">
        <is>
          <t>Charge</t>
        </is>
      </c>
      <c r="D16" s="5" t="inlineStr">
        <is>
          <t>Fonctionnement</t>
        </is>
      </c>
    </row>
    <row r="17">
      <c r="A17" s="5" t="inlineStr">
        <is>
          <t>C04</t>
        </is>
      </c>
      <c r="B17" s="5" t="inlineStr">
        <is>
          <t>Assurances, banque, frais administratifs</t>
        </is>
      </c>
      <c r="C17" s="5" t="inlineStr">
        <is>
          <t>Charge</t>
        </is>
      </c>
      <c r="D17" s="5" t="inlineStr">
        <is>
          <t>Fonctionnement</t>
        </is>
      </c>
    </row>
    <row r="18">
      <c r="A18" s="5" t="inlineStr">
        <is>
          <t>C05</t>
        </is>
      </c>
      <c r="B18" s="5" t="inlineStr">
        <is>
          <t>Communication et événements</t>
        </is>
      </c>
      <c r="C18" s="5" t="inlineStr">
        <is>
          <t>Charge</t>
        </is>
      </c>
      <c r="D18" s="5" t="inlineStr">
        <is>
          <t>Projets</t>
        </is>
      </c>
    </row>
    <row r="19">
      <c r="A19" s="5" t="inlineStr">
        <is>
          <t>C06</t>
        </is>
      </c>
      <c r="B19" s="5" t="inlineStr">
        <is>
          <t>Frais de déplacement et missions</t>
        </is>
      </c>
      <c r="C19" s="5" t="inlineStr">
        <is>
          <t>Charge</t>
        </is>
      </c>
      <c r="D19" s="5" t="inlineStr">
        <is>
          <t>Projets</t>
        </is>
      </c>
    </row>
    <row r="20">
      <c r="A20" s="5" t="inlineStr">
        <is>
          <t>C07</t>
        </is>
      </c>
      <c r="B20" s="5" t="inlineStr">
        <is>
          <t>Charges de personnel</t>
        </is>
      </c>
      <c r="C20" s="5" t="inlineStr">
        <is>
          <t>Charge</t>
        </is>
      </c>
      <c r="D20" s="5" t="inlineStr">
        <is>
          <t>Fonctionnement</t>
        </is>
      </c>
    </row>
    <row r="21">
      <c r="A21" s="5" t="inlineStr">
        <is>
          <t>C08</t>
        </is>
      </c>
      <c r="B21" s="5" t="inlineStr">
        <is>
          <t>Investissements (matériel durable)</t>
        </is>
      </c>
      <c r="C21" s="5" t="inlineStr">
        <is>
          <t>Charge</t>
        </is>
      </c>
      <c r="D21" s="5" t="inlineStr">
        <is>
          <t>Investissement</t>
        </is>
      </c>
    </row>
    <row r="22">
      <c r="A22" s="5" t="inlineStr">
        <is>
          <t>C09</t>
        </is>
      </c>
      <c r="B22" s="5" t="inlineStr">
        <is>
          <t>Autres charges</t>
        </is>
      </c>
      <c r="C22" s="5" t="inlineStr">
        <is>
          <t>Charge</t>
        </is>
      </c>
      <c r="D22" s="5" t="inlineStr">
        <is>
          <t>Fonctionnement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26"/>
  <sheetViews>
    <sheetView workbookViewId="0">
      <selection activeCell="A1" sqref="A1"/>
    </sheetView>
  </sheetViews>
  <sheetFormatPr baseColWidth="8" defaultRowHeight="15"/>
  <cols>
    <col width="10" customWidth="1" min="1" max="1"/>
    <col width="45" customWidth="1" min="2" max="2"/>
    <col width="14" customWidth="1" min="3" max="3"/>
    <col width="20" customWidth="1" min="4" max="4"/>
    <col width="20" customWidth="1" min="5" max="5"/>
    <col width="30" customWidth="1" min="6" max="6"/>
  </cols>
  <sheetData>
    <row r="1">
      <c r="A1" s="6" t="inlineStr">
        <is>
          <t>Budget prévisionnel annuel – Association</t>
        </is>
      </c>
    </row>
    <row r="2">
      <c r="A2" s="7" t="inlineStr">
        <is>
          <t>Saisissez un montant annuel pour chaque poste (en euros)</t>
        </is>
      </c>
    </row>
    <row r="3">
      <c r="A3" s="4" t="inlineStr">
        <is>
          <t>Code</t>
        </is>
      </c>
      <c r="B3" s="4" t="inlineStr">
        <is>
          <t>Poste budgétaire</t>
        </is>
      </c>
      <c r="C3" s="4" t="inlineStr">
        <is>
          <t>Type</t>
        </is>
      </c>
      <c r="D3" s="4" t="inlineStr">
        <is>
          <t>Nature</t>
        </is>
      </c>
      <c r="E3" s="4" t="inlineStr">
        <is>
          <t>Budget annuel (€)</t>
        </is>
      </c>
      <c r="F3" s="4" t="inlineStr">
        <is>
          <t>Commentaires</t>
        </is>
      </c>
    </row>
    <row r="5">
      <c r="A5" s="5">
        <f>Paramètres!A8</f>
        <v/>
      </c>
      <c r="B5" s="5">
        <f>Paramètres!B8</f>
        <v/>
      </c>
      <c r="C5" s="5">
        <f>Paramètres!C8</f>
        <v/>
      </c>
      <c r="D5" s="5">
        <f>Paramètres!D8</f>
        <v/>
      </c>
      <c r="E5" s="8" t="n">
        <v>18000</v>
      </c>
      <c r="F5" s="5" t="inlineStr">
        <is>
          <t>Basé sur 300 adhésions à 60 €</t>
        </is>
      </c>
    </row>
    <row r="6">
      <c r="A6" s="5">
        <f>Paramètres!A9</f>
        <v/>
      </c>
      <c r="B6" s="5">
        <f>Paramètres!B9</f>
        <v/>
      </c>
      <c r="C6" s="5">
        <f>Paramètres!C9</f>
        <v/>
      </c>
      <c r="D6" s="5">
        <f>Paramètres!D9</f>
        <v/>
      </c>
      <c r="E6" s="8" t="n">
        <v>12000</v>
      </c>
      <c r="F6" s="5" t="inlineStr">
        <is>
          <t>Subvention municipale votée</t>
        </is>
      </c>
    </row>
    <row r="7">
      <c r="A7" s="5">
        <f>Paramètres!A10</f>
        <v/>
      </c>
      <c r="B7" s="5">
        <f>Paramètres!B10</f>
        <v/>
      </c>
      <c r="C7" s="5">
        <f>Paramètres!C10</f>
        <v/>
      </c>
      <c r="D7" s="5">
        <f>Paramètres!D10</f>
        <v/>
      </c>
      <c r="E7" s="8" t="n">
        <v>8000</v>
      </c>
      <c r="F7" s="5" t="inlineStr">
        <is>
          <t>Projet jeunesse – dossier déposé</t>
        </is>
      </c>
    </row>
    <row r="8">
      <c r="A8" s="5">
        <f>Paramètres!A11</f>
        <v/>
      </c>
      <c r="B8" s="5">
        <f>Paramètres!B11</f>
        <v/>
      </c>
      <c r="C8" s="5">
        <f>Paramètres!C11</f>
        <v/>
      </c>
      <c r="D8" s="5">
        <f>Paramètres!D11</f>
        <v/>
      </c>
      <c r="E8" s="8" t="n">
        <v>4000</v>
      </c>
      <c r="F8" s="5" t="inlineStr">
        <is>
          <t>Campagne annuelle d’appel aux dons</t>
        </is>
      </c>
    </row>
    <row r="9">
      <c r="A9" s="5">
        <f>Paramètres!A12</f>
        <v/>
      </c>
      <c r="B9" s="5">
        <f>Paramètres!B12</f>
        <v/>
      </c>
      <c r="C9" s="5">
        <f>Paramètres!C12</f>
        <v/>
      </c>
      <c r="D9" s="5">
        <f>Paramètres!D12</f>
        <v/>
      </c>
      <c r="E9" s="8" t="n">
        <v>9000</v>
      </c>
      <c r="F9" s="5" t="inlineStr">
        <is>
          <t>Stages et billetterie événements</t>
        </is>
      </c>
    </row>
    <row r="10">
      <c r="A10" s="5">
        <f>Paramètres!A13</f>
        <v/>
      </c>
      <c r="B10" s="5">
        <f>Paramètres!B13</f>
        <v/>
      </c>
      <c r="C10" s="5">
        <f>Paramètres!C13</f>
        <v/>
      </c>
      <c r="D10" s="5">
        <f>Paramètres!D13</f>
        <v/>
      </c>
      <c r="E10" s="8" t="n">
        <v>1000</v>
      </c>
      <c r="F10" s="5" t="inlineStr">
        <is>
          <t>Petites recettes diverses</t>
        </is>
      </c>
    </row>
    <row r="11">
      <c r="A11" s="5">
        <f>Paramètres!A14</f>
        <v/>
      </c>
      <c r="B11" s="5">
        <f>Paramètres!B14</f>
        <v/>
      </c>
      <c r="C11" s="5">
        <f>Paramètres!C14</f>
        <v/>
      </c>
      <c r="D11" s="5">
        <f>Paramètres!D14</f>
        <v/>
      </c>
      <c r="E11" s="8" t="n">
        <v>7500</v>
      </c>
      <c r="F11" s="5" t="inlineStr">
        <is>
          <t>Papeterie, petit matériel, consommables</t>
        </is>
      </c>
    </row>
    <row r="12">
      <c r="A12" s="5">
        <f>Paramètres!A15</f>
        <v/>
      </c>
      <c r="B12" s="5">
        <f>Paramètres!B15</f>
        <v/>
      </c>
      <c r="C12" s="5">
        <f>Paramètres!C15</f>
        <v/>
      </c>
      <c r="D12" s="5">
        <f>Paramètres!D15</f>
        <v/>
      </c>
      <c r="E12" s="8" t="n">
        <v>6500</v>
      </c>
      <c r="F12" s="5" t="inlineStr">
        <is>
          <t>Prestations prestataires extérieurs</t>
        </is>
      </c>
    </row>
    <row r="13">
      <c r="A13" s="5">
        <f>Paramètres!A16</f>
        <v/>
      </c>
      <c r="B13" s="5">
        <f>Paramètres!B16</f>
        <v/>
      </c>
      <c r="C13" s="5">
        <f>Paramètres!C16</f>
        <v/>
      </c>
      <c r="D13" s="5">
        <f>Paramètres!D16</f>
        <v/>
      </c>
      <c r="E13" s="8" t="n">
        <v>9600</v>
      </c>
      <c r="F13" s="5" t="inlineStr">
        <is>
          <t>Location de la salle principale</t>
        </is>
      </c>
    </row>
    <row r="14">
      <c r="A14" s="5">
        <f>Paramètres!A17</f>
        <v/>
      </c>
      <c r="B14" s="5">
        <f>Paramètres!B17</f>
        <v/>
      </c>
      <c r="C14" s="5">
        <f>Paramètres!C17</f>
        <v/>
      </c>
      <c r="D14" s="5">
        <f>Paramètres!D17</f>
        <v/>
      </c>
      <c r="E14" s="8" t="n">
        <v>3200</v>
      </c>
      <c r="F14" s="5" t="inlineStr">
        <is>
          <t>Assurances RC + frais bancaires</t>
        </is>
      </c>
    </row>
    <row r="15">
      <c r="A15" s="5">
        <f>Paramètres!A18</f>
        <v/>
      </c>
      <c r="B15" s="5">
        <f>Paramètres!B18</f>
        <v/>
      </c>
      <c r="C15" s="5">
        <f>Paramètres!C18</f>
        <v/>
      </c>
      <c r="D15" s="5">
        <f>Paramètres!D18</f>
        <v/>
      </c>
      <c r="E15" s="8" t="n">
        <v>5000</v>
      </c>
      <c r="F15" s="5" t="inlineStr">
        <is>
          <t>Affiches, flyers, réseaux sociaux</t>
        </is>
      </c>
    </row>
    <row r="16">
      <c r="A16" s="5">
        <f>Paramètres!A19</f>
        <v/>
      </c>
      <c r="B16" s="5">
        <f>Paramètres!B19</f>
        <v/>
      </c>
      <c r="C16" s="5">
        <f>Paramètres!C19</f>
        <v/>
      </c>
      <c r="D16" s="5">
        <f>Paramètres!D19</f>
        <v/>
      </c>
      <c r="E16" s="8" t="n">
        <v>3000</v>
      </c>
      <c r="F16" s="5" t="inlineStr">
        <is>
          <t>Déplacements bénévoles et salariés</t>
        </is>
      </c>
    </row>
    <row r="17">
      <c r="A17" s="5">
        <f>Paramètres!A20</f>
        <v/>
      </c>
      <c r="B17" s="5">
        <f>Paramètres!B20</f>
        <v/>
      </c>
      <c r="C17" s="5">
        <f>Paramètres!C20</f>
        <v/>
      </c>
      <c r="D17" s="5">
        <f>Paramètres!D20</f>
        <v/>
      </c>
      <c r="E17" s="8" t="n">
        <v>25000</v>
      </c>
      <c r="F17" s="5" t="inlineStr">
        <is>
          <t>Salaires + charges sociales</t>
        </is>
      </c>
    </row>
    <row r="18">
      <c r="A18" s="5">
        <f>Paramètres!A21</f>
        <v/>
      </c>
      <c r="B18" s="5">
        <f>Paramètres!B21</f>
        <v/>
      </c>
      <c r="C18" s="5">
        <f>Paramètres!C21</f>
        <v/>
      </c>
      <c r="D18" s="5">
        <f>Paramètres!D21</f>
        <v/>
      </c>
      <c r="E18" s="8" t="n">
        <v>6000</v>
      </c>
      <c r="F18" s="5" t="inlineStr">
        <is>
          <t>Achat matériel sono et vidéo</t>
        </is>
      </c>
    </row>
    <row r="19">
      <c r="A19" s="5">
        <f>Paramètres!A22</f>
        <v/>
      </c>
      <c r="B19" s="5">
        <f>Paramètres!B22</f>
        <v/>
      </c>
      <c r="C19" s="5">
        <f>Paramètres!C22</f>
        <v/>
      </c>
      <c r="D19" s="5">
        <f>Paramètres!D22</f>
        <v/>
      </c>
      <c r="E19" s="8" t="n">
        <v>1200</v>
      </c>
      <c r="F19" s="5" t="inlineStr">
        <is>
          <t>Marge de sécurité pour imprévus</t>
        </is>
      </c>
    </row>
    <row r="21">
      <c r="B21" s="2" t="inlineStr">
        <is>
          <t>Synthèse par type de poste</t>
        </is>
      </c>
      <c r="E21" s="2" t="inlineStr">
        <is>
          <t>Synthèse par nature</t>
        </is>
      </c>
    </row>
    <row r="22">
      <c r="B22" s="4" t="inlineStr">
        <is>
          <t>Type</t>
        </is>
      </c>
      <c r="C22" s="4" t="inlineStr">
        <is>
          <t>Total (€)</t>
        </is>
      </c>
      <c r="E22" s="4" t="inlineStr">
        <is>
          <t>Nature</t>
        </is>
      </c>
      <c r="F22" s="4" t="inlineStr">
        <is>
          <t>Total (€)</t>
        </is>
      </c>
    </row>
    <row r="23">
      <c r="B23" s="5" t="inlineStr">
        <is>
          <t>Produits</t>
        </is>
      </c>
      <c r="C23" s="8">
        <f>SUMIF(C5:C19,"Produit",E5:E19)</f>
        <v/>
      </c>
      <c r="E23" s="5" t="inlineStr">
        <is>
          <t>Fonctionnement</t>
        </is>
      </c>
      <c r="F23" s="8">
        <f>SUMIF(D5:D19,"Fonctionnement",E5:E19)</f>
        <v/>
      </c>
    </row>
    <row r="24">
      <c r="B24" s="5" t="inlineStr">
        <is>
          <t>Charges</t>
        </is>
      </c>
      <c r="C24" s="8">
        <f>SUMIF(C5:C19,"Charge",E5:E19)</f>
        <v/>
      </c>
      <c r="E24" s="5" t="inlineStr">
        <is>
          <t>Projets</t>
        </is>
      </c>
      <c r="F24" s="8">
        <f>SUMIF(D5:D19,"Projets",E5:E19)</f>
        <v/>
      </c>
    </row>
    <row r="25">
      <c r="E25" s="5" t="inlineStr">
        <is>
          <t>Investissement</t>
        </is>
      </c>
      <c r="F25" s="8">
        <f>SUMIF(D5:D19,"Investissement",E5:E19)</f>
        <v/>
      </c>
    </row>
    <row r="26">
      <c r="B26" s="9" t="inlineStr">
        <is>
          <t>Résultat prévisionnel (Excédent si + / Déficit si -)</t>
        </is>
      </c>
      <c r="C26" s="10">
        <f>C23-C24</f>
        <v/>
      </c>
    </row>
  </sheetData>
  <mergeCells count="4">
    <mergeCell ref="A1:F1"/>
    <mergeCell ref="A2:F2"/>
    <mergeCell ref="B21:C21"/>
    <mergeCell ref="E21:F2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O21"/>
  <sheetViews>
    <sheetView workbookViewId="0">
      <selection activeCell="A1" sqref="A1"/>
    </sheetView>
  </sheetViews>
  <sheetFormatPr baseColWidth="8" defaultRowHeight="15"/>
  <cols>
    <col width="10" customWidth="1" min="1" max="1"/>
    <col width="45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  <col width="11" customWidth="1" min="15" max="15"/>
  </cols>
  <sheetData>
    <row r="1">
      <c r="A1" s="6" t="inlineStr">
        <is>
          <t>Ventilation mensuelle du budget prévisionnel</t>
        </is>
      </c>
    </row>
    <row r="2">
      <c r="A2" s="7" t="inlineStr">
        <is>
          <t>Par défaut, chaque poste est réparti en 12 parts égales (modifiable en remplaçant la formule).</t>
        </is>
      </c>
    </row>
    <row r="3">
      <c r="A3" s="4" t="inlineStr">
        <is>
          <t>Code</t>
        </is>
      </c>
      <c r="B3" s="4" t="inlineStr">
        <is>
          <t>Poste</t>
        </is>
      </c>
      <c r="C3" s="4" t="inlineStr">
        <is>
          <t>Janv</t>
        </is>
      </c>
      <c r="D3" s="4" t="inlineStr">
        <is>
          <t>Févr</t>
        </is>
      </c>
      <c r="E3" s="4" t="inlineStr">
        <is>
          <t>Mars</t>
        </is>
      </c>
      <c r="F3" s="4" t="inlineStr">
        <is>
          <t>Avr</t>
        </is>
      </c>
      <c r="G3" s="4" t="inlineStr">
        <is>
          <t>Mai</t>
        </is>
      </c>
      <c r="H3" s="4" t="inlineStr">
        <is>
          <t>Juin</t>
        </is>
      </c>
      <c r="I3" s="4" t="inlineStr">
        <is>
          <t>Juil</t>
        </is>
      </c>
      <c r="J3" s="4" t="inlineStr">
        <is>
          <t>Août</t>
        </is>
      </c>
      <c r="K3" s="4" t="inlineStr">
        <is>
          <t>Sept</t>
        </is>
      </c>
      <c r="L3" s="4" t="inlineStr">
        <is>
          <t>Oct</t>
        </is>
      </c>
      <c r="M3" s="4" t="inlineStr">
        <is>
          <t>Nov</t>
        </is>
      </c>
      <c r="N3" s="4" t="inlineStr">
        <is>
          <t>Déc</t>
        </is>
      </c>
      <c r="O3" s="4" t="inlineStr">
        <is>
          <t>Total annuel</t>
        </is>
      </c>
    </row>
    <row r="5">
      <c r="A5" s="5">
        <f>'Budget annuel'!A5</f>
        <v/>
      </c>
      <c r="B5" s="5">
        <f>'Budget annuel'!B5</f>
        <v/>
      </c>
      <c r="C5" s="8">
        <f>IF('Budget annuel'!$E5="","",'Budget annuel'!$E5/12)</f>
        <v/>
      </c>
      <c r="D5" s="8">
        <f>IF('Budget annuel'!$E5="","",'Budget annuel'!$E5/12)</f>
        <v/>
      </c>
      <c r="E5" s="8">
        <f>IF('Budget annuel'!$E5="","",'Budget annuel'!$E5/12)</f>
        <v/>
      </c>
      <c r="F5" s="8">
        <f>IF('Budget annuel'!$E5="","",'Budget annuel'!$E5/12)</f>
        <v/>
      </c>
      <c r="G5" s="8">
        <f>IF('Budget annuel'!$E5="","",'Budget annuel'!$E5/12)</f>
        <v/>
      </c>
      <c r="H5" s="8">
        <f>IF('Budget annuel'!$E5="","",'Budget annuel'!$E5/12)</f>
        <v/>
      </c>
      <c r="I5" s="8">
        <f>IF('Budget annuel'!$E5="","",'Budget annuel'!$E5/12)</f>
        <v/>
      </c>
      <c r="J5" s="8">
        <f>IF('Budget annuel'!$E5="","",'Budget annuel'!$E5/12)</f>
        <v/>
      </c>
      <c r="K5" s="8">
        <f>IF('Budget annuel'!$E5="","",'Budget annuel'!$E5/12)</f>
        <v/>
      </c>
      <c r="L5" s="8">
        <f>IF('Budget annuel'!$E5="","",'Budget annuel'!$E5/12)</f>
        <v/>
      </c>
      <c r="M5" s="8">
        <f>IF('Budget annuel'!$E5="","",'Budget annuel'!$E5/12)</f>
        <v/>
      </c>
      <c r="N5" s="8">
        <f>IF('Budget annuel'!$E5="","",'Budget annuel'!$E5/12)</f>
        <v/>
      </c>
      <c r="O5" s="8">
        <f>SUM(C5:N5)</f>
        <v/>
      </c>
    </row>
    <row r="6">
      <c r="A6" s="5">
        <f>'Budget annuel'!A6</f>
        <v/>
      </c>
      <c r="B6" s="5">
        <f>'Budget annuel'!B6</f>
        <v/>
      </c>
      <c r="C6" s="8">
        <f>IF('Budget annuel'!$E6="","",'Budget annuel'!$E6/12)</f>
        <v/>
      </c>
      <c r="D6" s="8">
        <f>IF('Budget annuel'!$E6="","",'Budget annuel'!$E6/12)</f>
        <v/>
      </c>
      <c r="E6" s="8">
        <f>IF('Budget annuel'!$E6="","",'Budget annuel'!$E6/12)</f>
        <v/>
      </c>
      <c r="F6" s="8">
        <f>IF('Budget annuel'!$E6="","",'Budget annuel'!$E6/12)</f>
        <v/>
      </c>
      <c r="G6" s="8">
        <f>IF('Budget annuel'!$E6="","",'Budget annuel'!$E6/12)</f>
        <v/>
      </c>
      <c r="H6" s="8">
        <f>IF('Budget annuel'!$E6="","",'Budget annuel'!$E6/12)</f>
        <v/>
      </c>
      <c r="I6" s="8">
        <f>IF('Budget annuel'!$E6="","",'Budget annuel'!$E6/12)</f>
        <v/>
      </c>
      <c r="J6" s="8">
        <f>IF('Budget annuel'!$E6="","",'Budget annuel'!$E6/12)</f>
        <v/>
      </c>
      <c r="K6" s="8">
        <f>IF('Budget annuel'!$E6="","",'Budget annuel'!$E6/12)</f>
        <v/>
      </c>
      <c r="L6" s="8">
        <f>IF('Budget annuel'!$E6="","",'Budget annuel'!$E6/12)</f>
        <v/>
      </c>
      <c r="M6" s="8">
        <f>IF('Budget annuel'!$E6="","",'Budget annuel'!$E6/12)</f>
        <v/>
      </c>
      <c r="N6" s="8">
        <f>IF('Budget annuel'!$E6="","",'Budget annuel'!$E6/12)</f>
        <v/>
      </c>
      <c r="O6" s="8">
        <f>SUM(C6:N6)</f>
        <v/>
      </c>
    </row>
    <row r="7">
      <c r="A7" s="5">
        <f>'Budget annuel'!A7</f>
        <v/>
      </c>
      <c r="B7" s="5">
        <f>'Budget annuel'!B7</f>
        <v/>
      </c>
      <c r="C7" s="8">
        <f>IF('Budget annuel'!$E7="","",'Budget annuel'!$E7/12)</f>
        <v/>
      </c>
      <c r="D7" s="8">
        <f>IF('Budget annuel'!$E7="","",'Budget annuel'!$E7/12)</f>
        <v/>
      </c>
      <c r="E7" s="8">
        <f>IF('Budget annuel'!$E7="","",'Budget annuel'!$E7/12)</f>
        <v/>
      </c>
      <c r="F7" s="8">
        <f>IF('Budget annuel'!$E7="","",'Budget annuel'!$E7/12)</f>
        <v/>
      </c>
      <c r="G7" s="8">
        <f>IF('Budget annuel'!$E7="","",'Budget annuel'!$E7/12)</f>
        <v/>
      </c>
      <c r="H7" s="8">
        <f>IF('Budget annuel'!$E7="","",'Budget annuel'!$E7/12)</f>
        <v/>
      </c>
      <c r="I7" s="8">
        <f>IF('Budget annuel'!$E7="","",'Budget annuel'!$E7/12)</f>
        <v/>
      </c>
      <c r="J7" s="8">
        <f>IF('Budget annuel'!$E7="","",'Budget annuel'!$E7/12)</f>
        <v/>
      </c>
      <c r="K7" s="8">
        <f>IF('Budget annuel'!$E7="","",'Budget annuel'!$E7/12)</f>
        <v/>
      </c>
      <c r="L7" s="8">
        <f>IF('Budget annuel'!$E7="","",'Budget annuel'!$E7/12)</f>
        <v/>
      </c>
      <c r="M7" s="8">
        <f>IF('Budget annuel'!$E7="","",'Budget annuel'!$E7/12)</f>
        <v/>
      </c>
      <c r="N7" s="8">
        <f>IF('Budget annuel'!$E7="","",'Budget annuel'!$E7/12)</f>
        <v/>
      </c>
      <c r="O7" s="8">
        <f>SUM(C7:N7)</f>
        <v/>
      </c>
    </row>
    <row r="8">
      <c r="A8" s="5">
        <f>'Budget annuel'!A8</f>
        <v/>
      </c>
      <c r="B8" s="5">
        <f>'Budget annuel'!B8</f>
        <v/>
      </c>
      <c r="C8" s="8">
        <f>IF('Budget annuel'!$E8="","",'Budget annuel'!$E8/12)</f>
        <v/>
      </c>
      <c r="D8" s="8">
        <f>IF('Budget annuel'!$E8="","",'Budget annuel'!$E8/12)</f>
        <v/>
      </c>
      <c r="E8" s="8">
        <f>IF('Budget annuel'!$E8="","",'Budget annuel'!$E8/12)</f>
        <v/>
      </c>
      <c r="F8" s="8">
        <f>IF('Budget annuel'!$E8="","",'Budget annuel'!$E8/12)</f>
        <v/>
      </c>
      <c r="G8" s="8">
        <f>IF('Budget annuel'!$E8="","",'Budget annuel'!$E8/12)</f>
        <v/>
      </c>
      <c r="H8" s="8">
        <f>IF('Budget annuel'!$E8="","",'Budget annuel'!$E8/12)</f>
        <v/>
      </c>
      <c r="I8" s="8">
        <f>IF('Budget annuel'!$E8="","",'Budget annuel'!$E8/12)</f>
        <v/>
      </c>
      <c r="J8" s="8">
        <f>IF('Budget annuel'!$E8="","",'Budget annuel'!$E8/12)</f>
        <v/>
      </c>
      <c r="K8" s="8">
        <f>IF('Budget annuel'!$E8="","",'Budget annuel'!$E8/12)</f>
        <v/>
      </c>
      <c r="L8" s="8">
        <f>IF('Budget annuel'!$E8="","",'Budget annuel'!$E8/12)</f>
        <v/>
      </c>
      <c r="M8" s="8">
        <f>IF('Budget annuel'!$E8="","",'Budget annuel'!$E8/12)</f>
        <v/>
      </c>
      <c r="N8" s="8">
        <f>IF('Budget annuel'!$E8="","",'Budget annuel'!$E8/12)</f>
        <v/>
      </c>
      <c r="O8" s="8">
        <f>SUM(C8:N8)</f>
        <v/>
      </c>
    </row>
    <row r="9">
      <c r="A9" s="5">
        <f>'Budget annuel'!A9</f>
        <v/>
      </c>
      <c r="B9" s="5">
        <f>'Budget annuel'!B9</f>
        <v/>
      </c>
      <c r="C9" s="8">
        <f>IF('Budget annuel'!$E9="","",'Budget annuel'!$E9/12)</f>
        <v/>
      </c>
      <c r="D9" s="8">
        <f>IF('Budget annuel'!$E9="","",'Budget annuel'!$E9/12)</f>
        <v/>
      </c>
      <c r="E9" s="8">
        <f>IF('Budget annuel'!$E9="","",'Budget annuel'!$E9/12)</f>
        <v/>
      </c>
      <c r="F9" s="8">
        <f>IF('Budget annuel'!$E9="","",'Budget annuel'!$E9/12)</f>
        <v/>
      </c>
      <c r="G9" s="8">
        <f>IF('Budget annuel'!$E9="","",'Budget annuel'!$E9/12)</f>
        <v/>
      </c>
      <c r="H9" s="8">
        <f>IF('Budget annuel'!$E9="","",'Budget annuel'!$E9/12)</f>
        <v/>
      </c>
      <c r="I9" s="8">
        <f>IF('Budget annuel'!$E9="","",'Budget annuel'!$E9/12)</f>
        <v/>
      </c>
      <c r="J9" s="8">
        <f>IF('Budget annuel'!$E9="","",'Budget annuel'!$E9/12)</f>
        <v/>
      </c>
      <c r="K9" s="8">
        <f>IF('Budget annuel'!$E9="","",'Budget annuel'!$E9/12)</f>
        <v/>
      </c>
      <c r="L9" s="8">
        <f>IF('Budget annuel'!$E9="","",'Budget annuel'!$E9/12)</f>
        <v/>
      </c>
      <c r="M9" s="8">
        <f>IF('Budget annuel'!$E9="","",'Budget annuel'!$E9/12)</f>
        <v/>
      </c>
      <c r="N9" s="8">
        <f>IF('Budget annuel'!$E9="","",'Budget annuel'!$E9/12)</f>
        <v/>
      </c>
      <c r="O9" s="8">
        <f>SUM(C9:N9)</f>
        <v/>
      </c>
    </row>
    <row r="10">
      <c r="A10" s="5">
        <f>'Budget annuel'!A10</f>
        <v/>
      </c>
      <c r="B10" s="5">
        <f>'Budget annuel'!B10</f>
        <v/>
      </c>
      <c r="C10" s="8">
        <f>IF('Budget annuel'!$E10="","",'Budget annuel'!$E10/12)</f>
        <v/>
      </c>
      <c r="D10" s="8">
        <f>IF('Budget annuel'!$E10="","",'Budget annuel'!$E10/12)</f>
        <v/>
      </c>
      <c r="E10" s="8">
        <f>IF('Budget annuel'!$E10="","",'Budget annuel'!$E10/12)</f>
        <v/>
      </c>
      <c r="F10" s="8">
        <f>IF('Budget annuel'!$E10="","",'Budget annuel'!$E10/12)</f>
        <v/>
      </c>
      <c r="G10" s="8">
        <f>IF('Budget annuel'!$E10="","",'Budget annuel'!$E10/12)</f>
        <v/>
      </c>
      <c r="H10" s="8">
        <f>IF('Budget annuel'!$E10="","",'Budget annuel'!$E10/12)</f>
        <v/>
      </c>
      <c r="I10" s="8">
        <f>IF('Budget annuel'!$E10="","",'Budget annuel'!$E10/12)</f>
        <v/>
      </c>
      <c r="J10" s="8">
        <f>IF('Budget annuel'!$E10="","",'Budget annuel'!$E10/12)</f>
        <v/>
      </c>
      <c r="K10" s="8">
        <f>IF('Budget annuel'!$E10="","",'Budget annuel'!$E10/12)</f>
        <v/>
      </c>
      <c r="L10" s="8">
        <f>IF('Budget annuel'!$E10="","",'Budget annuel'!$E10/12)</f>
        <v/>
      </c>
      <c r="M10" s="8">
        <f>IF('Budget annuel'!$E10="","",'Budget annuel'!$E10/12)</f>
        <v/>
      </c>
      <c r="N10" s="8">
        <f>IF('Budget annuel'!$E10="","",'Budget annuel'!$E10/12)</f>
        <v/>
      </c>
      <c r="O10" s="8">
        <f>SUM(C10:N10)</f>
        <v/>
      </c>
    </row>
    <row r="11">
      <c r="A11" s="5">
        <f>'Budget annuel'!A11</f>
        <v/>
      </c>
      <c r="B11" s="5">
        <f>'Budget annuel'!B11</f>
        <v/>
      </c>
      <c r="C11" s="8">
        <f>IF('Budget annuel'!$E11="","",'Budget annuel'!$E11/12)</f>
        <v/>
      </c>
      <c r="D11" s="8">
        <f>IF('Budget annuel'!$E11="","",'Budget annuel'!$E11/12)</f>
        <v/>
      </c>
      <c r="E11" s="8">
        <f>IF('Budget annuel'!$E11="","",'Budget annuel'!$E11/12)</f>
        <v/>
      </c>
      <c r="F11" s="8">
        <f>IF('Budget annuel'!$E11="","",'Budget annuel'!$E11/12)</f>
        <v/>
      </c>
      <c r="G11" s="8">
        <f>IF('Budget annuel'!$E11="","",'Budget annuel'!$E11/12)</f>
        <v/>
      </c>
      <c r="H11" s="8">
        <f>IF('Budget annuel'!$E11="","",'Budget annuel'!$E11/12)</f>
        <v/>
      </c>
      <c r="I11" s="8">
        <f>IF('Budget annuel'!$E11="","",'Budget annuel'!$E11/12)</f>
        <v/>
      </c>
      <c r="J11" s="8">
        <f>IF('Budget annuel'!$E11="","",'Budget annuel'!$E11/12)</f>
        <v/>
      </c>
      <c r="K11" s="8">
        <f>IF('Budget annuel'!$E11="","",'Budget annuel'!$E11/12)</f>
        <v/>
      </c>
      <c r="L11" s="8">
        <f>IF('Budget annuel'!$E11="","",'Budget annuel'!$E11/12)</f>
        <v/>
      </c>
      <c r="M11" s="8">
        <f>IF('Budget annuel'!$E11="","",'Budget annuel'!$E11/12)</f>
        <v/>
      </c>
      <c r="N11" s="8">
        <f>IF('Budget annuel'!$E11="","",'Budget annuel'!$E11/12)</f>
        <v/>
      </c>
      <c r="O11" s="8">
        <f>SUM(C11:N11)</f>
        <v/>
      </c>
    </row>
    <row r="12">
      <c r="A12" s="5">
        <f>'Budget annuel'!A12</f>
        <v/>
      </c>
      <c r="B12" s="5">
        <f>'Budget annuel'!B12</f>
        <v/>
      </c>
      <c r="C12" s="8">
        <f>IF('Budget annuel'!$E12="","",'Budget annuel'!$E12/12)</f>
        <v/>
      </c>
      <c r="D12" s="8">
        <f>IF('Budget annuel'!$E12="","",'Budget annuel'!$E12/12)</f>
        <v/>
      </c>
      <c r="E12" s="8">
        <f>IF('Budget annuel'!$E12="","",'Budget annuel'!$E12/12)</f>
        <v/>
      </c>
      <c r="F12" s="8">
        <f>IF('Budget annuel'!$E12="","",'Budget annuel'!$E12/12)</f>
        <v/>
      </c>
      <c r="G12" s="8">
        <f>IF('Budget annuel'!$E12="","",'Budget annuel'!$E12/12)</f>
        <v/>
      </c>
      <c r="H12" s="8">
        <f>IF('Budget annuel'!$E12="","",'Budget annuel'!$E12/12)</f>
        <v/>
      </c>
      <c r="I12" s="8">
        <f>IF('Budget annuel'!$E12="","",'Budget annuel'!$E12/12)</f>
        <v/>
      </c>
      <c r="J12" s="8">
        <f>IF('Budget annuel'!$E12="","",'Budget annuel'!$E12/12)</f>
        <v/>
      </c>
      <c r="K12" s="8">
        <f>IF('Budget annuel'!$E12="","",'Budget annuel'!$E12/12)</f>
        <v/>
      </c>
      <c r="L12" s="8">
        <f>IF('Budget annuel'!$E12="","",'Budget annuel'!$E12/12)</f>
        <v/>
      </c>
      <c r="M12" s="8">
        <f>IF('Budget annuel'!$E12="","",'Budget annuel'!$E12/12)</f>
        <v/>
      </c>
      <c r="N12" s="8">
        <f>IF('Budget annuel'!$E12="","",'Budget annuel'!$E12/12)</f>
        <v/>
      </c>
      <c r="O12" s="8">
        <f>SUM(C12:N12)</f>
        <v/>
      </c>
    </row>
    <row r="13">
      <c r="A13" s="5">
        <f>'Budget annuel'!A13</f>
        <v/>
      </c>
      <c r="B13" s="5">
        <f>'Budget annuel'!B13</f>
        <v/>
      </c>
      <c r="C13" s="8">
        <f>IF('Budget annuel'!$E13="","",'Budget annuel'!$E13/12)</f>
        <v/>
      </c>
      <c r="D13" s="8">
        <f>IF('Budget annuel'!$E13="","",'Budget annuel'!$E13/12)</f>
        <v/>
      </c>
      <c r="E13" s="8">
        <f>IF('Budget annuel'!$E13="","",'Budget annuel'!$E13/12)</f>
        <v/>
      </c>
      <c r="F13" s="8">
        <f>IF('Budget annuel'!$E13="","",'Budget annuel'!$E13/12)</f>
        <v/>
      </c>
      <c r="G13" s="8">
        <f>IF('Budget annuel'!$E13="","",'Budget annuel'!$E13/12)</f>
        <v/>
      </c>
      <c r="H13" s="8">
        <f>IF('Budget annuel'!$E13="","",'Budget annuel'!$E13/12)</f>
        <v/>
      </c>
      <c r="I13" s="8">
        <f>IF('Budget annuel'!$E13="","",'Budget annuel'!$E13/12)</f>
        <v/>
      </c>
      <c r="J13" s="8">
        <f>IF('Budget annuel'!$E13="","",'Budget annuel'!$E13/12)</f>
        <v/>
      </c>
      <c r="K13" s="8">
        <f>IF('Budget annuel'!$E13="","",'Budget annuel'!$E13/12)</f>
        <v/>
      </c>
      <c r="L13" s="8">
        <f>IF('Budget annuel'!$E13="","",'Budget annuel'!$E13/12)</f>
        <v/>
      </c>
      <c r="M13" s="8">
        <f>IF('Budget annuel'!$E13="","",'Budget annuel'!$E13/12)</f>
        <v/>
      </c>
      <c r="N13" s="8">
        <f>IF('Budget annuel'!$E13="","",'Budget annuel'!$E13/12)</f>
        <v/>
      </c>
      <c r="O13" s="8">
        <f>SUM(C13:N13)</f>
        <v/>
      </c>
    </row>
    <row r="14">
      <c r="A14" s="5">
        <f>'Budget annuel'!A14</f>
        <v/>
      </c>
      <c r="B14" s="5">
        <f>'Budget annuel'!B14</f>
        <v/>
      </c>
      <c r="C14" s="8">
        <f>IF('Budget annuel'!$E14="","",'Budget annuel'!$E14/12)</f>
        <v/>
      </c>
      <c r="D14" s="8">
        <f>IF('Budget annuel'!$E14="","",'Budget annuel'!$E14/12)</f>
        <v/>
      </c>
      <c r="E14" s="8">
        <f>IF('Budget annuel'!$E14="","",'Budget annuel'!$E14/12)</f>
        <v/>
      </c>
      <c r="F14" s="8">
        <f>IF('Budget annuel'!$E14="","",'Budget annuel'!$E14/12)</f>
        <v/>
      </c>
      <c r="G14" s="8">
        <f>IF('Budget annuel'!$E14="","",'Budget annuel'!$E14/12)</f>
        <v/>
      </c>
      <c r="H14" s="8">
        <f>IF('Budget annuel'!$E14="","",'Budget annuel'!$E14/12)</f>
        <v/>
      </c>
      <c r="I14" s="8">
        <f>IF('Budget annuel'!$E14="","",'Budget annuel'!$E14/12)</f>
        <v/>
      </c>
      <c r="J14" s="8">
        <f>IF('Budget annuel'!$E14="","",'Budget annuel'!$E14/12)</f>
        <v/>
      </c>
      <c r="K14" s="8">
        <f>IF('Budget annuel'!$E14="","",'Budget annuel'!$E14/12)</f>
        <v/>
      </c>
      <c r="L14" s="8">
        <f>IF('Budget annuel'!$E14="","",'Budget annuel'!$E14/12)</f>
        <v/>
      </c>
      <c r="M14" s="8">
        <f>IF('Budget annuel'!$E14="","",'Budget annuel'!$E14/12)</f>
        <v/>
      </c>
      <c r="N14" s="8">
        <f>IF('Budget annuel'!$E14="","",'Budget annuel'!$E14/12)</f>
        <v/>
      </c>
      <c r="O14" s="8">
        <f>SUM(C14:N14)</f>
        <v/>
      </c>
    </row>
    <row r="15">
      <c r="A15" s="5">
        <f>'Budget annuel'!A15</f>
        <v/>
      </c>
      <c r="B15" s="5">
        <f>'Budget annuel'!B15</f>
        <v/>
      </c>
      <c r="C15" s="8">
        <f>IF('Budget annuel'!$E15="","",'Budget annuel'!$E15/12)</f>
        <v/>
      </c>
      <c r="D15" s="8">
        <f>IF('Budget annuel'!$E15="","",'Budget annuel'!$E15/12)</f>
        <v/>
      </c>
      <c r="E15" s="8">
        <f>IF('Budget annuel'!$E15="","",'Budget annuel'!$E15/12)</f>
        <v/>
      </c>
      <c r="F15" s="8">
        <f>IF('Budget annuel'!$E15="","",'Budget annuel'!$E15/12)</f>
        <v/>
      </c>
      <c r="G15" s="8">
        <f>IF('Budget annuel'!$E15="","",'Budget annuel'!$E15/12)</f>
        <v/>
      </c>
      <c r="H15" s="8">
        <f>IF('Budget annuel'!$E15="","",'Budget annuel'!$E15/12)</f>
        <v/>
      </c>
      <c r="I15" s="8">
        <f>IF('Budget annuel'!$E15="","",'Budget annuel'!$E15/12)</f>
        <v/>
      </c>
      <c r="J15" s="8">
        <f>IF('Budget annuel'!$E15="","",'Budget annuel'!$E15/12)</f>
        <v/>
      </c>
      <c r="K15" s="8">
        <f>IF('Budget annuel'!$E15="","",'Budget annuel'!$E15/12)</f>
        <v/>
      </c>
      <c r="L15" s="8">
        <f>IF('Budget annuel'!$E15="","",'Budget annuel'!$E15/12)</f>
        <v/>
      </c>
      <c r="M15" s="8">
        <f>IF('Budget annuel'!$E15="","",'Budget annuel'!$E15/12)</f>
        <v/>
      </c>
      <c r="N15" s="8">
        <f>IF('Budget annuel'!$E15="","",'Budget annuel'!$E15/12)</f>
        <v/>
      </c>
      <c r="O15" s="8">
        <f>SUM(C15:N15)</f>
        <v/>
      </c>
    </row>
    <row r="16">
      <c r="A16" s="5">
        <f>'Budget annuel'!A16</f>
        <v/>
      </c>
      <c r="B16" s="5">
        <f>'Budget annuel'!B16</f>
        <v/>
      </c>
      <c r="C16" s="8">
        <f>IF('Budget annuel'!$E16="","",'Budget annuel'!$E16/12)</f>
        <v/>
      </c>
      <c r="D16" s="8">
        <f>IF('Budget annuel'!$E16="","",'Budget annuel'!$E16/12)</f>
        <v/>
      </c>
      <c r="E16" s="8">
        <f>IF('Budget annuel'!$E16="","",'Budget annuel'!$E16/12)</f>
        <v/>
      </c>
      <c r="F16" s="8">
        <f>IF('Budget annuel'!$E16="","",'Budget annuel'!$E16/12)</f>
        <v/>
      </c>
      <c r="G16" s="8">
        <f>IF('Budget annuel'!$E16="","",'Budget annuel'!$E16/12)</f>
        <v/>
      </c>
      <c r="H16" s="8">
        <f>IF('Budget annuel'!$E16="","",'Budget annuel'!$E16/12)</f>
        <v/>
      </c>
      <c r="I16" s="8">
        <f>IF('Budget annuel'!$E16="","",'Budget annuel'!$E16/12)</f>
        <v/>
      </c>
      <c r="J16" s="8">
        <f>IF('Budget annuel'!$E16="","",'Budget annuel'!$E16/12)</f>
        <v/>
      </c>
      <c r="K16" s="8">
        <f>IF('Budget annuel'!$E16="","",'Budget annuel'!$E16/12)</f>
        <v/>
      </c>
      <c r="L16" s="8">
        <f>IF('Budget annuel'!$E16="","",'Budget annuel'!$E16/12)</f>
        <v/>
      </c>
      <c r="M16" s="8">
        <f>IF('Budget annuel'!$E16="","",'Budget annuel'!$E16/12)</f>
        <v/>
      </c>
      <c r="N16" s="8">
        <f>IF('Budget annuel'!$E16="","",'Budget annuel'!$E16/12)</f>
        <v/>
      </c>
      <c r="O16" s="8">
        <f>SUM(C16:N16)</f>
        <v/>
      </c>
    </row>
    <row r="17">
      <c r="A17" s="5">
        <f>'Budget annuel'!A17</f>
        <v/>
      </c>
      <c r="B17" s="5">
        <f>'Budget annuel'!B17</f>
        <v/>
      </c>
      <c r="C17" s="8">
        <f>IF('Budget annuel'!$E17="","",'Budget annuel'!$E17/12)</f>
        <v/>
      </c>
      <c r="D17" s="8">
        <f>IF('Budget annuel'!$E17="","",'Budget annuel'!$E17/12)</f>
        <v/>
      </c>
      <c r="E17" s="8">
        <f>IF('Budget annuel'!$E17="","",'Budget annuel'!$E17/12)</f>
        <v/>
      </c>
      <c r="F17" s="8">
        <f>IF('Budget annuel'!$E17="","",'Budget annuel'!$E17/12)</f>
        <v/>
      </c>
      <c r="G17" s="8">
        <f>IF('Budget annuel'!$E17="","",'Budget annuel'!$E17/12)</f>
        <v/>
      </c>
      <c r="H17" s="8">
        <f>IF('Budget annuel'!$E17="","",'Budget annuel'!$E17/12)</f>
        <v/>
      </c>
      <c r="I17" s="8">
        <f>IF('Budget annuel'!$E17="","",'Budget annuel'!$E17/12)</f>
        <v/>
      </c>
      <c r="J17" s="8">
        <f>IF('Budget annuel'!$E17="","",'Budget annuel'!$E17/12)</f>
        <v/>
      </c>
      <c r="K17" s="8">
        <f>IF('Budget annuel'!$E17="","",'Budget annuel'!$E17/12)</f>
        <v/>
      </c>
      <c r="L17" s="8">
        <f>IF('Budget annuel'!$E17="","",'Budget annuel'!$E17/12)</f>
        <v/>
      </c>
      <c r="M17" s="8">
        <f>IF('Budget annuel'!$E17="","",'Budget annuel'!$E17/12)</f>
        <v/>
      </c>
      <c r="N17" s="8">
        <f>IF('Budget annuel'!$E17="","",'Budget annuel'!$E17/12)</f>
        <v/>
      </c>
      <c r="O17" s="8">
        <f>SUM(C17:N17)</f>
        <v/>
      </c>
    </row>
    <row r="18">
      <c r="A18" s="5">
        <f>'Budget annuel'!A18</f>
        <v/>
      </c>
      <c r="B18" s="5">
        <f>'Budget annuel'!B18</f>
        <v/>
      </c>
      <c r="C18" s="8">
        <f>IF('Budget annuel'!$E18="","",'Budget annuel'!$E18/12)</f>
        <v/>
      </c>
      <c r="D18" s="8">
        <f>IF('Budget annuel'!$E18="","",'Budget annuel'!$E18/12)</f>
        <v/>
      </c>
      <c r="E18" s="8">
        <f>IF('Budget annuel'!$E18="","",'Budget annuel'!$E18/12)</f>
        <v/>
      </c>
      <c r="F18" s="8">
        <f>IF('Budget annuel'!$E18="","",'Budget annuel'!$E18/12)</f>
        <v/>
      </c>
      <c r="G18" s="8">
        <f>IF('Budget annuel'!$E18="","",'Budget annuel'!$E18/12)</f>
        <v/>
      </c>
      <c r="H18" s="8">
        <f>IF('Budget annuel'!$E18="","",'Budget annuel'!$E18/12)</f>
        <v/>
      </c>
      <c r="I18" s="8">
        <f>IF('Budget annuel'!$E18="","",'Budget annuel'!$E18/12)</f>
        <v/>
      </c>
      <c r="J18" s="8">
        <f>IF('Budget annuel'!$E18="","",'Budget annuel'!$E18/12)</f>
        <v/>
      </c>
      <c r="K18" s="8">
        <f>IF('Budget annuel'!$E18="","",'Budget annuel'!$E18/12)</f>
        <v/>
      </c>
      <c r="L18" s="8">
        <f>IF('Budget annuel'!$E18="","",'Budget annuel'!$E18/12)</f>
        <v/>
      </c>
      <c r="M18" s="8">
        <f>IF('Budget annuel'!$E18="","",'Budget annuel'!$E18/12)</f>
        <v/>
      </c>
      <c r="N18" s="8">
        <f>IF('Budget annuel'!$E18="","",'Budget annuel'!$E18/12)</f>
        <v/>
      </c>
      <c r="O18" s="8">
        <f>SUM(C18:N18)</f>
        <v/>
      </c>
    </row>
    <row r="19">
      <c r="A19" s="5">
        <f>'Budget annuel'!A19</f>
        <v/>
      </c>
      <c r="B19" s="5">
        <f>'Budget annuel'!B19</f>
        <v/>
      </c>
      <c r="C19" s="8">
        <f>IF('Budget annuel'!$E19="","",'Budget annuel'!$E19/12)</f>
        <v/>
      </c>
      <c r="D19" s="8">
        <f>IF('Budget annuel'!$E19="","",'Budget annuel'!$E19/12)</f>
        <v/>
      </c>
      <c r="E19" s="8">
        <f>IF('Budget annuel'!$E19="","",'Budget annuel'!$E19/12)</f>
        <v/>
      </c>
      <c r="F19" s="8">
        <f>IF('Budget annuel'!$E19="","",'Budget annuel'!$E19/12)</f>
        <v/>
      </c>
      <c r="G19" s="8">
        <f>IF('Budget annuel'!$E19="","",'Budget annuel'!$E19/12)</f>
        <v/>
      </c>
      <c r="H19" s="8">
        <f>IF('Budget annuel'!$E19="","",'Budget annuel'!$E19/12)</f>
        <v/>
      </c>
      <c r="I19" s="8">
        <f>IF('Budget annuel'!$E19="","",'Budget annuel'!$E19/12)</f>
        <v/>
      </c>
      <c r="J19" s="8">
        <f>IF('Budget annuel'!$E19="","",'Budget annuel'!$E19/12)</f>
        <v/>
      </c>
      <c r="K19" s="8">
        <f>IF('Budget annuel'!$E19="","",'Budget annuel'!$E19/12)</f>
        <v/>
      </c>
      <c r="L19" s="8">
        <f>IF('Budget annuel'!$E19="","",'Budget annuel'!$E19/12)</f>
        <v/>
      </c>
      <c r="M19" s="8">
        <f>IF('Budget annuel'!$E19="","",'Budget annuel'!$E19/12)</f>
        <v/>
      </c>
      <c r="N19" s="8">
        <f>IF('Budget annuel'!$E19="","",'Budget annuel'!$E19/12)</f>
        <v/>
      </c>
      <c r="O19" s="8">
        <f>SUM(C19:N19)</f>
        <v/>
      </c>
    </row>
    <row r="21">
      <c r="B21" s="11" t="inlineStr">
        <is>
          <t>TOTAL GÉNÉRAL</t>
        </is>
      </c>
      <c r="C21" s="12">
        <f>SUM(C5:C19)</f>
        <v/>
      </c>
      <c r="D21" s="12">
        <f>SUM(D5:D19)</f>
        <v/>
      </c>
      <c r="E21" s="12">
        <f>SUM(E5:E19)</f>
        <v/>
      </c>
      <c r="F21" s="12">
        <f>SUM(F5:F19)</f>
        <v/>
      </c>
      <c r="G21" s="12">
        <f>SUM(G5:G19)</f>
        <v/>
      </c>
      <c r="H21" s="12">
        <f>SUM(H5:H19)</f>
        <v/>
      </c>
      <c r="I21" s="12">
        <f>SUM(I5:I19)</f>
        <v/>
      </c>
      <c r="J21" s="12">
        <f>SUM(J5:J19)</f>
        <v/>
      </c>
      <c r="K21" s="12">
        <f>SUM(K5:K19)</f>
        <v/>
      </c>
      <c r="L21" s="12">
        <f>SUM(L5:L19)</f>
        <v/>
      </c>
      <c r="M21" s="12">
        <f>SUM(M5:M19)</f>
        <v/>
      </c>
      <c r="N21" s="12">
        <f>SUM(N5:N19)</f>
        <v/>
      </c>
      <c r="O21" s="12">
        <f>SUM(O5:O19)</f>
        <v/>
      </c>
    </row>
  </sheetData>
  <mergeCells count="2">
    <mergeCell ref="A1:O1"/>
    <mergeCell ref="A2:O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1:F11"/>
  <sheetViews>
    <sheetView workbookViewId="0">
      <selection activeCell="A1" sqref="A1"/>
    </sheetView>
  </sheetViews>
  <sheetFormatPr baseColWidth="8" defaultRowHeight="15"/>
  <cols>
    <col width="4" customWidth="1" min="1" max="1"/>
    <col width="40" customWidth="1" min="2" max="2"/>
    <col width="20" customWidth="1" min="3" max="3"/>
    <col width="25" customWidth="1" min="5" max="5"/>
    <col width="20" customWidth="1" min="6" max="6"/>
  </cols>
  <sheetData>
    <row r="1">
      <c r="B1" s="6" t="inlineStr">
        <is>
          <t>Synthèse du budget prévisionnel</t>
        </is>
      </c>
    </row>
    <row r="3">
      <c r="B3" s="13" t="inlineStr">
        <is>
          <t>Vue globale</t>
        </is>
      </c>
      <c r="E3" s="13" t="inlineStr">
        <is>
          <t>Répartition par nature</t>
        </is>
      </c>
    </row>
    <row r="5">
      <c r="B5" s="14" t="inlineStr">
        <is>
          <t>Total produits prévisionnels</t>
        </is>
      </c>
      <c r="C5" s="15">
        <f>SUMIF('Budget annuel'!C5:C19,"Produit",'Budget annuel'!E5:E19)</f>
        <v/>
      </c>
      <c r="E5" s="4" t="inlineStr">
        <is>
          <t>Nature</t>
        </is>
      </c>
      <c r="F5" s="4" t="inlineStr">
        <is>
          <t>Total (€)</t>
        </is>
      </c>
    </row>
    <row r="6">
      <c r="B6" s="14" t="inlineStr">
        <is>
          <t>Total charges prévisionnelles</t>
        </is>
      </c>
      <c r="C6" s="15">
        <f>SUMIF('Budget annuel'!C5:C19,"Charge",'Budget annuel'!E5:E19)</f>
        <v/>
      </c>
      <c r="E6" s="5" t="inlineStr">
        <is>
          <t>Fonctionnement</t>
        </is>
      </c>
      <c r="F6" s="8">
        <f>SUMIF('Budget annuel'!D5:D19,"Fonctionnement",'Budget annuel'!E5:E19)</f>
        <v/>
      </c>
    </row>
    <row r="7">
      <c r="B7" s="14" t="inlineStr">
        <is>
          <t>Résultat prévisionnel (Excédent si + / Déficit si -)</t>
        </is>
      </c>
      <c r="C7" s="16">
        <f>C5-C6</f>
        <v/>
      </c>
      <c r="E7" s="5" t="inlineStr">
        <is>
          <t>Projets</t>
        </is>
      </c>
      <c r="F7" s="8">
        <f>SUMIF('Budget annuel'!D5:D19,"Projets",'Budget annuel'!E5:E19)</f>
        <v/>
      </c>
    </row>
    <row r="8">
      <c r="E8" s="5" t="inlineStr">
        <is>
          <t>Investissement</t>
        </is>
      </c>
      <c r="F8" s="8">
        <f>SUMIF('Budget annuel'!D5:D19,"Investissement",'Budget annuel'!E5:E19)</f>
        <v/>
      </c>
    </row>
    <row r="11">
      <c r="B11" s="13" t="inlineStr">
        <is>
          <t>Profil mensuel du budget total</t>
        </is>
      </c>
    </row>
  </sheetData>
  <mergeCells count="1">
    <mergeCell ref="B1:F1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Mode d’emploi – Budget prévisionnel pour association (modèle premium)</t>
        </is>
      </c>
    </row>
    <row r="3">
      <c r="A3" s="17" t="inlineStr">
        <is>
          <t xml:space="preserve">1. Commencez par la feuille « Paramètres » :
   - Renseignez le nom de votre association et l’année de l’exercice.
   - Adaptez si besoin la liste des postes budgétaires (code, libellé, type, nature).
2. Allez ensuite dans la feuille « Budget annuel » :
   - Les postes sont repris automatiquement depuis « Paramètres ».
   - Saisissez un montant annuel pour chaque ligne dans la colonne « Budget annuel (€) ».
   - La synthèse par type (Produits / Charges) et par nature (Fonctionnement / Projets / Investissement)
     se met à jour automatiquement, ainsi que le résultat prévisionnel.
3. La feuille « Budget mensuel » ventile automatiquement chaque poste en 12 parts égales :
   - Chaque mois reprend 1/12ᵉ du montant annuel.
   - Vous pouvez remplacer la formule d’un mois par un montant saisi manuellement si votre activité est saisonnière.
   - La ligne « TOTAL GÉNÉRAL » en bas donne le profil global de l’année mois par mois.
4. La feuille « Synthèse &amp; graphiques » propose :
   - Une vue globale (total produits, total charges, résultat prévisionnel).
   - Un tableau et un graphique en camembert de la répartition par nature.
   - Un histogramme du budget total par mois, construit à partir de la feuille « Budget mensuel ».
5. Conseils d’utilisation :
   - Conservez une version « modèle vierge » du fichier pour vos futurs exercices.
   - Dupliquez le fichier par année (Budget_Association_2025.xlsx, puis 2026, etc.).
   - Si vous ajoutez des postes en bas des tableaux, pensez à étendre les plages des formules de SOMME et de SOMME.SI.
   - Utilisez ce budget prévisionnel comme base de dialogue avec le bureau, les adhérents et les financeurs.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2025-11-13T21:44:22Z</dcterms:created>
  <dcterms:modified xmlns:dcterms="http://purl.org/dc/terms/" xmlns:xsi="http://www.w3.org/2001/XMLSchema-instance" xsi:type="dcterms:W3CDTF">2025-11-13T21:44:22Z</dcterms:modified>
</cp:coreProperties>
</file>