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0_ReadMe" sheetId="1" state="visible" r:id="rId1"/>
    <sheet xmlns:r="http://schemas.openxmlformats.org/officeDocument/2006/relationships" name="1_Inputs" sheetId="2" state="visible" r:id="rId2"/>
    <sheet xmlns:r="http://schemas.openxmlformats.org/officeDocument/2006/relationships" name="2_Bareme" sheetId="3" state="visible" r:id="rId3"/>
    <sheet xmlns:r="http://schemas.openxmlformats.org/officeDocument/2006/relationships" name="3_Calculs" sheetId="4" state="visible" r:id="rId4"/>
    <sheet xmlns:r="http://schemas.openxmlformats.org/officeDocument/2006/relationships" name="4_Synthese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.00 [$€-fr-FR]"/>
  </numFmts>
  <fonts count="4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  <font>
      <b val="1"/>
    </font>
  </fonts>
  <fills count="6">
    <fill>
      <patternFill/>
    </fill>
    <fill>
      <patternFill patternType="gray125"/>
    </fill>
    <fill>
      <patternFill patternType="solid">
        <fgColor rgb="00FFEAD6"/>
        <bgColor rgb="00FFEAD6"/>
      </patternFill>
    </fill>
    <fill>
      <patternFill patternType="solid">
        <fgColor rgb="00E9EDF5"/>
        <bgColor rgb="00E9EDF5"/>
      </patternFill>
    </fill>
    <fill>
      <patternFill patternType="solid">
        <fgColor rgb="00F8F9FB"/>
        <bgColor rgb="00F8F9FB"/>
      </patternFill>
    </fill>
    <fill>
      <patternFill patternType="solid">
        <fgColor rgb="00DFF3E3"/>
        <bgColor rgb="00DFF3E3"/>
      </patternFill>
    </fill>
  </fills>
  <borders count="2">
    <border>
      <left/>
      <right/>
      <top/>
      <bottom/>
      <diagonal/>
    </border>
    <border>
      <left style="thin">
        <color rgb="00999999"/>
      </left>
      <right style="thin">
        <color rgb="00999999"/>
      </right>
      <top style="thin">
        <color rgb="00999999"/>
      </top>
      <bottom style="thin">
        <color rgb="00999999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pivotButton="0" quotePrefix="0" xfId="0"/>
    <xf numFmtId="0" fontId="2" fillId="2" borderId="0" pivotButton="0" quotePrefix="0" xfId="0"/>
    <xf numFmtId="0" fontId="3" fillId="3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0" fillId="4" borderId="1" pivotButton="0" quotePrefix="0" xfId="0"/>
    <xf numFmtId="10" fontId="0" fillId="0" borderId="1" pivotButton="0" quotePrefix="0" xfId="0"/>
    <xf numFmtId="164" fontId="0" fillId="4" borderId="1" pivotButton="0" quotePrefix="0" xfId="0"/>
    <xf numFmtId="10" fontId="0" fillId="4" borderId="1" pivotButton="0" quotePrefix="0" xfId="0"/>
    <xf numFmtId="0" fontId="2" fillId="5" borderId="0" pivotButton="0" quotePrefix="0" xfId="0"/>
    <xf numFmtId="0" fontId="3" fillId="0" borderId="0" pivotButton="0" quotePrefix="0" xfId="0"/>
    <xf numFmtId="164" fontId="0" fillId="0" borderId="0" pivotButton="0" quotePrefix="0" xfId="0"/>
    <xf numFmtId="0" fontId="2" fillId="0" borderId="0" pivotButton="0" quotePrefix="0" xfId="0"/>
    <xf numFmtId="10" fontId="0" fillId="0" borderId="0" pivotButton="0" quotePrefix="0" xfId="0"/>
    <xf numFmtId="10" fontId="3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1" t="inlineStr">
        <is>
          <t>Simulateur de frais de notaire — Neuf / Ancien (FR · EUR)</t>
        </is>
      </c>
    </row>
    <row r="3">
      <c r="A3" t="inlineStr">
        <is>
          <t>But : estimer les frais pour une vente immobilière en France, distinguer Neuf / Ancien.</t>
        </is>
      </c>
    </row>
    <row r="4">
      <c r="A4" t="inlineStr">
        <is>
          <t>Paramètres éditables (taux, forfaits, barème des émoluments) — valeurs indicatives.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6" customWidth="1" min="1" max="1"/>
    <col width="20" customWidth="1" min="2" max="2"/>
    <col width="10" customWidth="1" min="3" max="3"/>
    <col width="54" customWidth="1" min="4" max="4"/>
  </cols>
  <sheetData>
    <row r="1">
      <c r="A1" s="2" t="inlineStr">
        <is>
          <t>Entrées — projet</t>
        </is>
      </c>
    </row>
    <row r="2">
      <c r="A2" s="3" t="inlineStr">
        <is>
          <t>Variable</t>
        </is>
      </c>
      <c r="B2" s="3" t="inlineStr">
        <is>
          <t>Valeur</t>
        </is>
      </c>
      <c r="C2" s="3" t="inlineStr">
        <is>
          <t>Unité</t>
        </is>
      </c>
      <c r="D2" s="3" t="inlineStr">
        <is>
          <t>Note</t>
        </is>
      </c>
    </row>
    <row r="3">
      <c r="A3" s="4" t="inlineStr">
        <is>
          <t>Prix du bien (€)</t>
        </is>
      </c>
      <c r="B3" s="5" t="n">
        <v>250000</v>
      </c>
      <c r="C3" s="4" t="inlineStr">
        <is>
          <t>€</t>
        </is>
      </c>
      <c r="D3" s="4" t="inlineStr">
        <is>
          <t>Montant acte de vente (hors frais)</t>
        </is>
      </c>
    </row>
    <row r="4">
      <c r="A4" s="6" t="inlineStr">
        <is>
          <t>Type de bien</t>
        </is>
      </c>
      <c r="B4" s="6" t="inlineStr">
        <is>
          <t>Ancien</t>
        </is>
      </c>
      <c r="C4" s="6" t="inlineStr"/>
      <c r="D4" s="6" t="inlineStr">
        <is>
          <t>Liste : Ancien / Neuf</t>
        </is>
      </c>
    </row>
    <row r="5">
      <c r="A5" s="4" t="inlineStr">
        <is>
          <t>Taux DMTO (%)</t>
        </is>
      </c>
      <c r="B5" s="7">
        <f>IF(B4="Ancien", '2_Bareme'!B3, '2_Bareme'!B4)</f>
        <v/>
      </c>
      <c r="C5" s="4" t="inlineStr">
        <is>
          <t>%</t>
        </is>
      </c>
      <c r="D5" s="4" t="inlineStr">
        <is>
          <t>Modifiable via 2_Bareme</t>
        </is>
      </c>
    </row>
    <row r="6">
      <c r="A6" s="6" t="inlineStr">
        <is>
          <t>Débours forfait (€)</t>
        </is>
      </c>
      <c r="B6" s="8">
        <f>'2_Bareme'!B6</f>
        <v/>
      </c>
      <c r="C6" s="6" t="inlineStr">
        <is>
          <t>€</t>
        </is>
      </c>
      <c r="D6" s="6" t="inlineStr">
        <is>
          <t>Frais et débours (estimation)</t>
        </is>
      </c>
    </row>
    <row r="7">
      <c r="A7" s="4" t="inlineStr">
        <is>
          <t>Frais de formalités (€)</t>
        </is>
      </c>
      <c r="B7" s="5">
        <f>'2_Bareme'!B7</f>
        <v/>
      </c>
      <c r="C7" s="4" t="inlineStr">
        <is>
          <t>€</t>
        </is>
      </c>
      <c r="D7" s="4" t="inlineStr">
        <is>
          <t>État hypothécaire / formalités</t>
        </is>
      </c>
    </row>
    <row r="8">
      <c r="A8" s="6" t="inlineStr">
        <is>
          <t>TVA (%) sur émoluments</t>
        </is>
      </c>
      <c r="B8" s="9">
        <f>'2_Bareme'!B5</f>
        <v/>
      </c>
      <c r="C8" s="6" t="inlineStr">
        <is>
          <t>%</t>
        </is>
      </c>
      <c r="D8" s="6" t="inlineStr">
        <is>
          <t>TVA appliquée aux émoluments</t>
        </is>
      </c>
    </row>
    <row r="9">
      <c r="A9" s="4" t="inlineStr">
        <is>
          <t>CSI (%)</t>
        </is>
      </c>
      <c r="B9" s="7">
        <f>'2_Bareme'!B8</f>
        <v/>
      </c>
      <c r="C9" s="4" t="inlineStr">
        <is>
          <t>%</t>
        </is>
      </c>
      <c r="D9" s="4" t="inlineStr">
        <is>
          <t>Contribution de sécurité immobilière</t>
        </is>
      </c>
    </row>
    <row r="10">
      <c r="A10" s="6" t="inlineStr">
        <is>
          <t>CSI minimum (€)</t>
        </is>
      </c>
      <c r="B10" s="8">
        <f>'2_Bareme'!B9</f>
        <v/>
      </c>
      <c r="C10" s="6" t="inlineStr">
        <is>
          <t>€</t>
        </is>
      </c>
      <c r="D10" s="6" t="inlineStr">
        <is>
          <t>Plancher légal (indicatif)</t>
        </is>
      </c>
    </row>
  </sheetData>
  <mergeCells count="1">
    <mergeCell ref="A1:D1"/>
  </mergeCells>
  <dataValidations count="1">
    <dataValidation sqref="B4" showErrorMessage="1" showInputMessage="1" allowBlank="0" type="list">
      <formula1>"Ancien,Neuf"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24" customWidth="1" min="2" max="2"/>
    <col width="12" customWidth="1" min="3" max="3"/>
    <col width="26" customWidth="1" min="4" max="4"/>
  </cols>
  <sheetData>
    <row r="1">
      <c r="A1" s="10" t="inlineStr">
        <is>
          <t>Paramètres &amp; barème (éditables)</t>
        </is>
      </c>
    </row>
    <row r="2">
      <c r="A2" s="3" t="inlineStr">
        <is>
          <t>Paramètre</t>
        </is>
      </c>
      <c r="B2" s="3" t="inlineStr">
        <is>
          <t>Valeur</t>
        </is>
      </c>
      <c r="C2" s="3" t="inlineStr">
        <is>
          <t>Unité</t>
        </is>
      </c>
      <c r="D2" s="3" t="inlineStr">
        <is>
          <t>Note</t>
        </is>
      </c>
    </row>
    <row r="3">
      <c r="A3" s="6" t="inlineStr">
        <is>
          <t>DMTO Ancien (%)</t>
        </is>
      </c>
      <c r="B3" s="9" t="n">
        <v>0.058</v>
      </c>
      <c r="C3" s="6" t="inlineStr">
        <is>
          <t>%</t>
        </is>
      </c>
      <c r="D3" s="6" t="inlineStr">
        <is>
          <t>Droits d’enregistrement (départements usuels)</t>
        </is>
      </c>
    </row>
    <row r="4">
      <c r="A4" s="4" t="inlineStr">
        <is>
          <t>DMTO Neuf (%)</t>
        </is>
      </c>
      <c r="B4" s="7" t="n">
        <v>0.00715</v>
      </c>
      <c r="C4" s="4" t="inlineStr">
        <is>
          <t>%</t>
        </is>
      </c>
      <c r="D4" s="4" t="inlineStr">
        <is>
          <t>VEFA / logement neuf (indicatif)</t>
        </is>
      </c>
    </row>
    <row r="5">
      <c r="A5" s="6" t="inlineStr">
        <is>
          <t>TVA (%)</t>
        </is>
      </c>
      <c r="B5" s="9" t="n">
        <v>0.2</v>
      </c>
      <c r="C5" s="6" t="inlineStr">
        <is>
          <t>%</t>
        </is>
      </c>
      <c r="D5" s="6" t="inlineStr">
        <is>
          <t>Appliquée aux émoluments</t>
        </is>
      </c>
    </row>
    <row r="6">
      <c r="A6" s="4" t="inlineStr">
        <is>
          <t>Débours forfait (€)</t>
        </is>
      </c>
      <c r="B6" s="5" t="n">
        <v>1200</v>
      </c>
      <c r="C6" s="4" t="inlineStr">
        <is>
          <t>€</t>
        </is>
      </c>
      <c r="D6" s="4" t="inlineStr">
        <is>
          <t>Frais &amp; débours (estimation)</t>
        </is>
      </c>
    </row>
    <row r="7">
      <c r="A7" s="6" t="inlineStr">
        <is>
          <t>Frais de formalités (€)</t>
        </is>
      </c>
      <c r="B7" s="8" t="n">
        <v>400</v>
      </c>
      <c r="C7" s="6" t="inlineStr">
        <is>
          <t>€</t>
        </is>
      </c>
      <c r="D7" s="6" t="inlineStr">
        <is>
          <t>État hypothécaire / copies / formalités</t>
        </is>
      </c>
    </row>
    <row r="8">
      <c r="A8" s="4" t="inlineStr">
        <is>
          <t>CSI (%)</t>
        </is>
      </c>
      <c r="B8" s="7" t="n">
        <v>0.001</v>
      </c>
      <c r="C8" s="4" t="inlineStr">
        <is>
          <t>%</t>
        </is>
      </c>
      <c r="D8" s="4" t="inlineStr">
        <is>
          <t>Contribution de sécurité immobilière</t>
        </is>
      </c>
    </row>
    <row r="9">
      <c r="A9" s="6" t="inlineStr">
        <is>
          <t>CSI minimum (€)</t>
        </is>
      </c>
      <c r="B9" s="8" t="n">
        <v>15</v>
      </c>
      <c r="C9" s="6" t="inlineStr">
        <is>
          <t>€</t>
        </is>
      </c>
      <c r="D9" s="6" t="inlineStr">
        <is>
          <t>Plancher</t>
        </is>
      </c>
    </row>
    <row r="11">
      <c r="A11" s="11" t="inlineStr">
        <is>
          <t>Barème des émoluments (proportionnels)</t>
        </is>
      </c>
    </row>
    <row r="12">
      <c r="A12" s="3" t="inlineStr">
        <is>
          <t>Tranche basse (€)</t>
        </is>
      </c>
      <c r="B12" s="3" t="inlineStr">
        <is>
          <t>Tranche haute (€)</t>
        </is>
      </c>
      <c r="C12" s="3" t="inlineStr">
        <is>
          <t>Taux (%)</t>
        </is>
      </c>
      <c r="D12" s="3" t="inlineStr">
        <is>
          <t>Note</t>
        </is>
      </c>
    </row>
    <row r="13">
      <c r="A13" s="5" t="n">
        <v>0</v>
      </c>
      <c r="B13" s="5" t="n">
        <v>6500</v>
      </c>
      <c r="C13" s="7" t="n">
        <v>0.0387</v>
      </c>
      <c r="D13" s="4" t="inlineStr"/>
    </row>
    <row r="14">
      <c r="A14" s="8" t="n">
        <v>6500</v>
      </c>
      <c r="B14" s="8" t="n">
        <v>17000</v>
      </c>
      <c r="C14" s="9" t="n">
        <v>0.01596</v>
      </c>
      <c r="D14" s="6" t="inlineStr"/>
    </row>
    <row r="15">
      <c r="A15" s="5" t="n">
        <v>17000</v>
      </c>
      <c r="B15" s="5" t="n">
        <v>60000</v>
      </c>
      <c r="C15" s="7" t="n">
        <v>0.01064</v>
      </c>
      <c r="D15" s="4" t="inlineStr"/>
    </row>
    <row r="16">
      <c r="A16" s="8" t="n">
        <v>60000</v>
      </c>
      <c r="B16" s="8" t="n">
        <v>1000000000000</v>
      </c>
      <c r="C16" s="9" t="n">
        <v>0.007990000000000001</v>
      </c>
      <c r="D16" s="6" t="inlineStr">
        <is>
          <t>Au‑delà</t>
        </is>
      </c>
    </row>
  </sheetData>
  <mergeCells count="1">
    <mergeCell ref="A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1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0" customWidth="1" min="3" max="3"/>
    <col width="26" customWidth="1" min="4" max="4"/>
    <col width="20" customWidth="1" min="5" max="5"/>
    <col width="6" customWidth="1" min="6" max="6"/>
  </cols>
  <sheetData>
    <row r="1">
      <c r="A1" s="2" t="inlineStr">
        <is>
          <t>Calculs intermédiaires</t>
        </is>
      </c>
    </row>
    <row r="2">
      <c r="A2" s="3" t="inlineStr">
        <is>
          <t>Indicateur</t>
        </is>
      </c>
      <c r="B2" s="3" t="inlineStr">
        <is>
          <t>Valeur</t>
        </is>
      </c>
      <c r="C2" s="3" t="inlineStr">
        <is>
          <t>Unité</t>
        </is>
      </c>
      <c r="D2" s="3" t="inlineStr">
        <is>
          <t>Note</t>
        </is>
      </c>
      <c r="E2" t="inlineStr">
        <is>
          <t>—</t>
        </is>
      </c>
      <c r="F2" t="inlineStr">
        <is>
          <t xml:space="preserve"> </t>
        </is>
      </c>
    </row>
    <row r="3">
      <c r="A3" t="inlineStr">
        <is>
          <t>Prix (sanit.)</t>
        </is>
      </c>
      <c r="B3" t="inlineStr">
        <is>
          <t>—</t>
        </is>
      </c>
      <c r="C3" s="12">
        <f>IFERROR(VALUE('1_Inputs'!B3),'1_Inputs'!B3)</f>
        <v/>
      </c>
      <c r="D3" t="inlineStr">
        <is>
          <t>€</t>
        </is>
      </c>
    </row>
    <row r="4">
      <c r="A4" t="inlineStr">
        <is>
          <t>DMTO taux (sanit.)</t>
        </is>
      </c>
      <c r="B4" t="inlineStr">
        <is>
          <t>—</t>
        </is>
      </c>
      <c r="C4" s="14">
        <f>IFERROR(VALUE('1_Inputs'!B5),'1_Inputs'!B5)</f>
        <v/>
      </c>
      <c r="D4" t="inlineStr">
        <is>
          <t>%</t>
        </is>
      </c>
    </row>
    <row r="5">
      <c r="A5" s="3" t="inlineStr">
        <is>
          <t>TVA (sanit.)</t>
        </is>
      </c>
      <c r="B5" s="3" t="inlineStr">
        <is>
          <t>Borne haute</t>
        </is>
      </c>
      <c r="C5" s="15">
        <f>IFERROR(VALUE('1_Inputs'!B8),'1_Inputs'!B8)</f>
        <v/>
      </c>
      <c r="D5" s="3" t="inlineStr">
        <is>
          <t>%</t>
        </is>
      </c>
      <c r="E5" s="3" t="inlineStr">
        <is>
          <t>Montant</t>
        </is>
      </c>
    </row>
    <row r="6">
      <c r="A6" s="8">
        <f>'2_Bareme'!A12</f>
        <v/>
      </c>
      <c r="B6" s="8">
        <f>'2_Bareme'!B12</f>
        <v/>
      </c>
      <c r="C6" s="9">
        <f>'2_Bareme'!C12</f>
        <v/>
      </c>
      <c r="D6" s="8">
        <f>IFERROR(MAX(0, MIN($C$3, VALUE(B6)) - VALUE(A6)),0)</f>
        <v/>
      </c>
      <c r="E6" s="8">
        <f>IFERROR(D6*VALUE(C6),0)</f>
        <v/>
      </c>
    </row>
    <row r="7">
      <c r="A7" s="5">
        <f>'2_Bareme'!A13</f>
        <v/>
      </c>
      <c r="B7" s="5">
        <f>'2_Bareme'!B13</f>
        <v/>
      </c>
      <c r="C7" s="7">
        <f>'2_Bareme'!C13</f>
        <v/>
      </c>
      <c r="D7" s="5">
        <f>IFERROR(MAX(0, MIN($C$3, VALUE(B7)) - VALUE(A7)),0)</f>
        <v/>
      </c>
      <c r="E7" s="5">
        <f>IFERROR(D7*VALUE(C7),0)</f>
        <v/>
      </c>
    </row>
    <row r="8">
      <c r="A8" s="8">
        <f>'2_Bareme'!A14</f>
        <v/>
      </c>
      <c r="B8" s="8">
        <f>'2_Bareme'!B14</f>
        <v/>
      </c>
      <c r="C8" s="9">
        <f>'2_Bareme'!C14</f>
        <v/>
      </c>
      <c r="D8" s="8">
        <f>IFERROR(MAX(0, MIN($C$3, VALUE(B8)) - VALUE(A8)),0)</f>
        <v/>
      </c>
      <c r="E8" s="8">
        <f>IFERROR(D8*VALUE(C8),0)</f>
        <v/>
      </c>
    </row>
    <row r="9">
      <c r="A9" s="5">
        <f>'2_Bareme'!A15</f>
        <v/>
      </c>
      <c r="B9" s="5">
        <f>'2_Bareme'!B15</f>
        <v/>
      </c>
      <c r="C9" s="7">
        <f>'2_Bareme'!C15</f>
        <v/>
      </c>
      <c r="D9" s="5">
        <f>IFERROR(MAX(0, MIN($C$3, VALUE(B9)) - VALUE(A9)),0)</f>
        <v/>
      </c>
      <c r="E9" s="5">
        <f>IFERROR(D9*VALUE(C9),0)</f>
        <v/>
      </c>
    </row>
    <row r="10">
      <c r="D10" s="11" t="inlineStr">
        <is>
          <t>Émoluments HT</t>
        </is>
      </c>
      <c r="E10" s="12">
        <f>IFERROR(SUM(E6:E9),0)</f>
        <v/>
      </c>
    </row>
    <row r="11">
      <c r="D11" s="11" t="inlineStr">
        <is>
          <t>TVA sur émoluments</t>
        </is>
      </c>
      <c r="E11" s="12">
        <f>IFERROR(E10*$C$5,0)</f>
        <v/>
      </c>
    </row>
    <row r="12">
      <c r="D12" s="11" t="inlineStr">
        <is>
          <t>Émoluments TTC</t>
        </is>
      </c>
      <c r="E12" s="12">
        <f>IFERROR(E10+E11,0)</f>
        <v/>
      </c>
    </row>
    <row r="14">
      <c r="D14" t="inlineStr">
        <is>
          <t>DMTO</t>
        </is>
      </c>
      <c r="E14" s="12">
        <f>$C$3*$C$4</f>
        <v/>
      </c>
    </row>
    <row r="15">
      <c r="D15" t="inlineStr">
        <is>
          <t>CSI (plancher appliqué)</t>
        </is>
      </c>
      <c r="E15" s="12">
        <f>IFERROR(MAX($C$3*'1_Inputs'!B9, '1_Inputs'!B10),0)</f>
        <v/>
      </c>
    </row>
    <row r="16">
      <c r="D16" t="inlineStr">
        <is>
          <t>Débours forfait</t>
        </is>
      </c>
      <c r="E16" s="12">
        <f>IFERROR('1_Inputs'!B6,0)</f>
        <v/>
      </c>
    </row>
    <row r="17">
      <c r="D17" t="inlineStr">
        <is>
          <t>Formalités</t>
        </is>
      </c>
      <c r="E17" s="12">
        <f>IFERROR('1_Inputs'!B7,0)</f>
        <v/>
      </c>
    </row>
    <row r="19">
      <c r="D19" s="13" t="inlineStr">
        <is>
          <t>TOTAL FRAIS DE NOTAIRE</t>
        </is>
      </c>
      <c r="E19" s="12">
        <f>IFERROR(E12,0)+IFERROR(E14,0)+IFERROR(E15,0)+IFERROR(E16,0)+IFERROR(E17,0)</f>
        <v/>
      </c>
    </row>
    <row r="20">
      <c r="D20" t="inlineStr">
        <is>
          <t>% du prix</t>
        </is>
      </c>
      <c r="E20" s="14">
        <f>IFERROR(E19/$C$3,0)</f>
        <v/>
      </c>
    </row>
    <row r="21">
      <c r="D21" t="inlineStr">
        <is>
          <t>PRIX + FRAIS (indicatif)</t>
        </is>
      </c>
      <c r="E21" s="12">
        <f>IFERROR($C$3+E19,0)</f>
        <v/>
      </c>
    </row>
  </sheetData>
  <mergeCells count="1">
    <mergeCell ref="A1:F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0" customWidth="1" min="1" max="1"/>
    <col width="18" customWidth="1" min="2" max="2"/>
    <col width="8" customWidth="1" min="3" max="3"/>
    <col width="40" customWidth="1" min="4" max="4"/>
  </cols>
  <sheetData>
    <row r="1">
      <c r="A1" s="10" t="inlineStr">
        <is>
          <t>Synthèse — frais de notaire</t>
        </is>
      </c>
    </row>
    <row r="2">
      <c r="A2" s="3" t="inlineStr">
        <is>
          <t>Poste</t>
        </is>
      </c>
      <c r="B2" s="3" t="inlineStr">
        <is>
          <t>Montant</t>
        </is>
      </c>
      <c r="C2" s="3" t="inlineStr">
        <is>
          <t>Unité</t>
        </is>
      </c>
      <c r="D2" s="3" t="inlineStr">
        <is>
          <t>Note</t>
        </is>
      </c>
    </row>
    <row r="3">
      <c r="A3" s="6" t="inlineStr">
        <is>
          <t>Prix du bien</t>
        </is>
      </c>
      <c r="B3" s="8">
        <f>'3_Calculs'!C3</f>
        <v/>
      </c>
      <c r="C3" s="6" t="inlineStr">
        <is>
          <t>€</t>
        </is>
      </c>
      <c r="D3" s="6" t="inlineStr">
        <is>
          <t>Base</t>
        </is>
      </c>
    </row>
    <row r="4">
      <c r="A4" s="4" t="inlineStr">
        <is>
          <t>Émoluments HT</t>
        </is>
      </c>
      <c r="B4" s="5">
        <f>'3_Calculs'!E10</f>
        <v/>
      </c>
      <c r="C4" s="4" t="inlineStr">
        <is>
          <t>€</t>
        </is>
      </c>
      <c r="D4" s="4" t="inlineStr">
        <is>
          <t>Barème par tranches</t>
        </is>
      </c>
    </row>
    <row r="5">
      <c r="A5" s="6" t="inlineStr">
        <is>
          <t>TVA sur émoluments</t>
        </is>
      </c>
      <c r="B5" s="8">
        <f>'3_Calculs'!E11</f>
        <v/>
      </c>
      <c r="C5" s="6" t="inlineStr">
        <is>
          <t>€</t>
        </is>
      </c>
      <c r="D5" s="6" t="inlineStr">
        <is>
          <t>TVA (taux éditable)</t>
        </is>
      </c>
    </row>
    <row r="6">
      <c r="A6" s="4" t="inlineStr">
        <is>
          <t>Émoluments TTC</t>
        </is>
      </c>
      <c r="B6" s="5">
        <f>'3_Calculs'!E12</f>
        <v/>
      </c>
      <c r="C6" s="4" t="inlineStr">
        <is>
          <t>€</t>
        </is>
      </c>
      <c r="D6" s="4" t="inlineStr">
        <is>
          <t>HT + TVA</t>
        </is>
      </c>
    </row>
    <row r="7">
      <c r="A7" s="6" t="inlineStr">
        <is>
          <t>DMTO</t>
        </is>
      </c>
      <c r="B7" s="8">
        <f>'3_Calculs'!E14</f>
        <v/>
      </c>
      <c r="C7" s="6" t="inlineStr">
        <is>
          <t>€</t>
        </is>
      </c>
      <c r="D7" s="6" t="inlineStr">
        <is>
          <t>Droits d’enregistrement</t>
        </is>
      </c>
    </row>
    <row r="8">
      <c r="A8" s="4" t="inlineStr">
        <is>
          <t>CSI</t>
        </is>
      </c>
      <c r="B8" s="5">
        <f>'3_Calculs'!E15</f>
        <v/>
      </c>
      <c r="C8" s="4" t="inlineStr">
        <is>
          <t>€</t>
        </is>
      </c>
      <c r="D8" s="4" t="inlineStr">
        <is>
          <t>Plancher appliqué si nécessaire</t>
        </is>
      </c>
    </row>
    <row r="9">
      <c r="A9" s="6" t="inlineStr">
        <is>
          <t>Débours forfait</t>
        </is>
      </c>
      <c r="B9" s="8">
        <f>'3_Calculs'!E16</f>
        <v/>
      </c>
      <c r="C9" s="6" t="inlineStr">
        <is>
          <t>€</t>
        </is>
      </c>
      <c r="D9" s="6" t="inlineStr">
        <is>
          <t>Estimation éditable</t>
        </is>
      </c>
    </row>
    <row r="10">
      <c r="A10" s="4" t="inlineStr">
        <is>
          <t>Formalités</t>
        </is>
      </c>
      <c r="B10" s="5">
        <f>'3_Calculs'!E17</f>
        <v/>
      </c>
      <c r="C10" s="4" t="inlineStr">
        <is>
          <t>€</t>
        </is>
      </c>
      <c r="D10" s="4" t="inlineStr">
        <is>
          <t>État / copies</t>
        </is>
      </c>
    </row>
    <row r="11">
      <c r="A11" s="6" t="inlineStr">
        <is>
          <t>TOTAL FRAIS</t>
        </is>
      </c>
      <c r="B11" s="8">
        <f>'3_Calculs'!E19</f>
        <v/>
      </c>
      <c r="C11" s="6" t="inlineStr">
        <is>
          <t>€</t>
        </is>
      </c>
      <c r="D11" s="6" t="inlineStr">
        <is>
          <t>Somme des postes</t>
        </is>
      </c>
    </row>
    <row r="12">
      <c r="A12" s="4" t="inlineStr">
        <is>
          <t>% du prix</t>
        </is>
      </c>
      <c r="B12" s="7">
        <f>'3_Calculs'!E20</f>
        <v/>
      </c>
      <c r="C12" s="4" t="inlineStr">
        <is>
          <t>%</t>
        </is>
      </c>
      <c r="D12" s="4" t="inlineStr">
        <is>
          <t>Total / prix</t>
        </is>
      </c>
    </row>
    <row r="13">
      <c r="A13" t="inlineStr">
        <is>
          <t>Prix + frais (indicatif)</t>
        </is>
      </c>
      <c r="B13" s="12">
        <f>'3_Calculs'!E21</f>
        <v/>
      </c>
      <c r="C13" t="inlineStr">
        <is>
          <t>€</t>
        </is>
      </c>
      <c r="D13" t="inlineStr">
        <is>
          <t>Prix + total frais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2025-10-25T01:01:06Z</dcterms:created>
  <dcterms:modified xmlns:dcterms="http://purl.org/dc/terms/" xmlns:xsi="http://www.w3.org/2001/XMLSchema-instance" xsi:type="dcterms:W3CDTF">2025-10-25T01:01:06Z</dcterms:modified>
</cp:coreProperties>
</file>