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Planning_Heures" sheetId="2" r:id="rId2"/>
    <sheet name="Listes" sheetId="3" state="hidden" r:id="rId3"/>
    <sheet name="Synthèse_Impression" sheetId="4" r:id="rId4"/>
  </sheets>
  <calcPr calcId="124519" fullCalcOnLoad="1"/>
</workbook>
</file>

<file path=xl/sharedStrings.xml><?xml version="1.0" encoding="utf-8"?>
<sst xmlns="http://schemas.openxmlformats.org/spreadsheetml/2006/main" count="93" uniqueCount="49">
  <si>
    <t>Semaine débutant le</t>
  </si>
  <si>
    <t>Besoin (heures totales) par jour</t>
  </si>
  <si>
    <t>Lun</t>
  </si>
  <si>
    <t>Mar</t>
  </si>
  <si>
    <t>Mer</t>
  </si>
  <si>
    <t>Jeu</t>
  </si>
  <si>
    <t>Ven</t>
  </si>
  <si>
    <t>Sam</t>
  </si>
  <si>
    <t>Dim</t>
  </si>
  <si>
    <t>Planning hebdomadaire — heures automatiques (pro v3)</t>
  </si>
  <si>
    <t>Saisir Début/Fin/Pause par jour. Les heures, totaux, écarts et heures sup se calculent automatiquement.</t>
  </si>
  <si>
    <t>Début</t>
  </si>
  <si>
    <t>Fin</t>
  </si>
  <si>
    <t>Pause</t>
  </si>
  <si>
    <t>Heures</t>
  </si>
  <si>
    <t>ID</t>
  </si>
  <si>
    <t>Employé</t>
  </si>
  <si>
    <t>Poste</t>
  </si>
  <si>
    <t>Total (h)</t>
  </si>
  <si>
    <t>Contrat (h)</t>
  </si>
  <si>
    <t>Écart</t>
  </si>
  <si>
    <t>Heures sup</t>
  </si>
  <si>
    <t>Pauselist</t>
  </si>
  <si>
    <t>Martin Paul</t>
  </si>
  <si>
    <t>Technicien</t>
  </si>
  <si>
    <t>Dubois Lucie</t>
  </si>
  <si>
    <t>Assistante</t>
  </si>
  <si>
    <t>Girard Émile</t>
  </si>
  <si>
    <t>Magasinier</t>
  </si>
  <si>
    <t>Lambert Chloé</t>
  </si>
  <si>
    <t>RH</t>
  </si>
  <si>
    <t>Moreau Sami</t>
  </si>
  <si>
    <t>Opérateur</t>
  </si>
  <si>
    <t>Rossi Lina</t>
  </si>
  <si>
    <t>Qualité</t>
  </si>
  <si>
    <t>Bernard Hugo</t>
  </si>
  <si>
    <t>Logistique</t>
  </si>
  <si>
    <t>Petit Zoé</t>
  </si>
  <si>
    <t>Comptable</t>
  </si>
  <si>
    <t>Synthèse hebdomadaire — heures &amp; couverture</t>
  </si>
  <si>
    <t>Semaine du :</t>
  </si>
  <si>
    <t>Heures hebdomadaires par employé</t>
  </si>
  <si>
    <t>Heures totales</t>
  </si>
  <si>
    <t>TOTAL</t>
  </si>
  <si>
    <t>Couverture (heures totales par jour)</t>
  </si>
  <si>
    <t>Jour</t>
  </si>
  <si>
    <t>Besoin (h)</t>
  </si>
  <si>
    <t>Planifié (h)</t>
  </si>
  <si>
    <t>Écart (Planifié - Besoin)</t>
  </si>
</sst>
</file>

<file path=xl/styles.xml><?xml version="1.0" encoding="utf-8"?>
<styleSheet xmlns="http://schemas.openxmlformats.org/spreadsheetml/2006/main">
  <numFmts count="3">
    <numFmt numFmtId="164" formatCode="[$-40C]dd mmm yyyy"/>
    <numFmt numFmtId="165" formatCode="hh:mm"/>
    <numFmt numFmtId="166" formatCode="[h]:mm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color rgb="FF60677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EF3FF"/>
        <bgColor indexed="64"/>
      </patternFill>
    </fill>
    <fill>
      <patternFill patternType="solid">
        <fgColor rgb="FFF6F8FF"/>
        <bgColor indexed="64"/>
      </patternFill>
    </fill>
    <fill>
      <patternFill patternType="solid">
        <fgColor rgb="FFF9FAFB"/>
        <bgColor indexed="64"/>
      </patternFill>
    </fill>
    <fill>
      <patternFill patternType="solid">
        <fgColor rgb="FFF3F4F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0" fillId="0" borderId="1" xfId="0" applyNumberFormat="1" applyBorder="1"/>
    <xf numFmtId="0" fontId="0" fillId="0" borderId="1" xfId="0" applyBorder="1"/>
    <xf numFmtId="0" fontId="2" fillId="0" borderId="0" xfId="0" applyFont="1"/>
    <xf numFmtId="0" fontId="3" fillId="0" borderId="0" xfId="0" applyFont="1"/>
    <xf numFmtId="0" fontId="1" fillId="3" borderId="1" xfId="0" applyFont="1" applyFill="1" applyBorder="1" applyAlignment="1">
      <alignment horizontal="center"/>
    </xf>
    <xf numFmtId="0" fontId="0" fillId="4" borderId="0" xfId="0" applyFill="1"/>
    <xf numFmtId="165" fontId="0" fillId="0" borderId="1" xfId="0" applyNumberFormat="1" applyBorder="1"/>
    <xf numFmtId="166" fontId="0" fillId="0" borderId="1" xfId="0" applyNumberFormat="1" applyBorder="1"/>
    <xf numFmtId="0" fontId="1" fillId="5" borderId="1" xfId="0" applyFont="1" applyFill="1" applyBorder="1"/>
  </cellXfs>
  <cellStyles count="1">
    <cellStyle name="Normal" xfId="0" builtinId="0"/>
  </cellStyles>
  <dxfs count="3">
    <dxf>
      <fill>
        <patternFill>
          <bgColor rgb="FFE8F5E9"/>
        </patternFill>
      </fill>
    </dxf>
    <dxf>
      <fill>
        <patternFill>
          <bgColor rgb="FFFFF2CC"/>
        </patternFill>
      </fill>
    </dxf>
    <dxf>
      <fill>
        <patternFill>
          <bgColor rgb="FFFFE6E6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tabSelected="1" workbookViewId="0"/>
  </sheetViews>
  <sheetFormatPr defaultRowHeight="15"/>
  <cols>
    <col min="1" max="1" width="28.7109375" customWidth="1"/>
    <col min="2" max="2" width="18.7109375" customWidth="1"/>
  </cols>
  <sheetData>
    <row r="1" spans="1:2">
      <c r="A1" s="1" t="s">
        <v>0</v>
      </c>
      <c r="B1" s="2">
        <v>45957</v>
      </c>
    </row>
    <row r="3" spans="1:2">
      <c r="A3" s="1" t="s">
        <v>1</v>
      </c>
    </row>
    <row r="4" spans="1:2">
      <c r="A4" s="1" t="s">
        <v>2</v>
      </c>
      <c r="B4" s="3">
        <v>64</v>
      </c>
    </row>
    <row r="5" spans="1:2">
      <c r="A5" s="1" t="s">
        <v>3</v>
      </c>
      <c r="B5" s="3">
        <v>64</v>
      </c>
    </row>
    <row r="6" spans="1:2">
      <c r="A6" s="1" t="s">
        <v>4</v>
      </c>
      <c r="B6" s="3">
        <v>64</v>
      </c>
    </row>
    <row r="7" spans="1:2">
      <c r="A7" s="1" t="s">
        <v>5</v>
      </c>
      <c r="B7" s="3">
        <v>64</v>
      </c>
    </row>
    <row r="8" spans="1:2">
      <c r="A8" s="1" t="s">
        <v>6</v>
      </c>
      <c r="B8" s="3">
        <v>64</v>
      </c>
    </row>
    <row r="9" spans="1:2">
      <c r="A9" s="1" t="s">
        <v>7</v>
      </c>
      <c r="B9" s="3">
        <v>24</v>
      </c>
    </row>
    <row r="10" spans="1:2">
      <c r="A10" s="1" t="s">
        <v>8</v>
      </c>
      <c r="B10" s="3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31"/>
  <sheetViews>
    <sheetView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RowHeight="18" customHeight="1"/>
  <cols>
    <col min="1" max="1" width="6.7109375" customWidth="1"/>
    <col min="2" max="2" width="20.7109375" customWidth="1"/>
    <col min="3" max="3" width="16.7109375" customWidth="1"/>
    <col min="4" max="31" width="9.7109375" customWidth="1"/>
    <col min="32" max="33" width="12.7109375" customWidth="1"/>
    <col min="34" max="34" width="10.7109375" customWidth="1"/>
    <col min="35" max="35" width="12.7109375" customWidth="1"/>
  </cols>
  <sheetData>
    <row r="1" spans="1:35" ht="18" customHeight="1">
      <c r="A1" s="4" t="s">
        <v>9</v>
      </c>
    </row>
    <row r="3" spans="1:35" ht="18" customHeight="1">
      <c r="A3" s="3" t="s">
        <v>0</v>
      </c>
      <c r="B3" s="2">
        <f>Paramètres!B1</f>
        <v>0</v>
      </c>
    </row>
    <row r="4" spans="1:35" ht="18" customHeight="1">
      <c r="A4" s="5" t="s">
        <v>10</v>
      </c>
    </row>
    <row r="5" spans="1:35" ht="18" customHeight="1">
      <c r="D5" s="1" t="s">
        <v>2</v>
      </c>
      <c r="E5" s="1"/>
      <c r="F5" s="1"/>
      <c r="G5" s="1"/>
      <c r="H5" s="1" t="s">
        <v>3</v>
      </c>
      <c r="I5" s="1"/>
      <c r="J5" s="1"/>
      <c r="K5" s="1"/>
      <c r="L5" s="1" t="s">
        <v>4</v>
      </c>
      <c r="M5" s="1"/>
      <c r="N5" s="1"/>
      <c r="O5" s="1"/>
      <c r="P5" s="1" t="s">
        <v>5</v>
      </c>
      <c r="Q5" s="1"/>
      <c r="R5" s="1"/>
      <c r="S5" s="1"/>
      <c r="T5" s="1" t="s">
        <v>6</v>
      </c>
      <c r="U5" s="1"/>
      <c r="V5" s="1"/>
      <c r="W5" s="1"/>
      <c r="X5" s="1" t="s">
        <v>7</v>
      </c>
      <c r="Y5" s="1"/>
      <c r="Z5" s="1"/>
      <c r="AA5" s="1"/>
      <c r="AB5" s="1" t="s">
        <v>8</v>
      </c>
      <c r="AC5" s="1"/>
      <c r="AD5" s="1"/>
      <c r="AE5" s="1"/>
    </row>
    <row r="6" spans="1:35" ht="18" customHeight="1">
      <c r="D6" s="6">
        <f>TEXT($B$3+0,"[$-40C]ddd dd mmm")</f>
        <v>0</v>
      </c>
      <c r="E6" s="6"/>
      <c r="F6" s="6"/>
      <c r="G6" s="6"/>
      <c r="H6" s="6">
        <f>TEXT($B$3+1,"[$-40C]ddd dd mmm")</f>
        <v>0</v>
      </c>
      <c r="I6" s="6"/>
      <c r="J6" s="6"/>
      <c r="K6" s="6"/>
      <c r="L6" s="6">
        <f>TEXT($B$3+2,"[$-40C]ddd dd mmm")</f>
        <v>0</v>
      </c>
      <c r="M6" s="6"/>
      <c r="N6" s="6"/>
      <c r="O6" s="6"/>
      <c r="P6" s="6">
        <f>TEXT($B$3+3,"[$-40C]ddd dd mmm")</f>
        <v>0</v>
      </c>
      <c r="Q6" s="6"/>
      <c r="R6" s="6"/>
      <c r="S6" s="6"/>
      <c r="T6" s="6">
        <f>TEXT($B$3+4,"[$-40C]ddd dd mmm")</f>
        <v>0</v>
      </c>
      <c r="U6" s="6"/>
      <c r="V6" s="6"/>
      <c r="W6" s="6"/>
      <c r="X6" s="6">
        <f>TEXT($B$3+5,"[$-40C]ddd dd mmm")</f>
        <v>0</v>
      </c>
      <c r="Y6" s="6"/>
      <c r="Z6" s="6"/>
      <c r="AA6" s="6"/>
      <c r="AB6" s="6">
        <f>TEXT($B$3+6,"[$-40C]ddd dd mmm")</f>
        <v>0</v>
      </c>
      <c r="AC6" s="6"/>
      <c r="AD6" s="6"/>
      <c r="AE6" s="6"/>
    </row>
    <row r="7" spans="1:35" ht="18" customHeight="1">
      <c r="A7" s="1" t="s">
        <v>15</v>
      </c>
      <c r="B7" s="1" t="s">
        <v>16</v>
      </c>
      <c r="C7" s="1" t="s">
        <v>17</v>
      </c>
      <c r="D7" s="1" t="s">
        <v>11</v>
      </c>
      <c r="E7" s="1" t="s">
        <v>12</v>
      </c>
      <c r="F7" s="1" t="s">
        <v>13</v>
      </c>
      <c r="G7" s="1" t="s">
        <v>14</v>
      </c>
      <c r="H7" s="1" t="s">
        <v>11</v>
      </c>
      <c r="I7" s="1" t="s">
        <v>12</v>
      </c>
      <c r="J7" s="1" t="s">
        <v>13</v>
      </c>
      <c r="K7" s="1" t="s">
        <v>14</v>
      </c>
      <c r="L7" s="1" t="s">
        <v>11</v>
      </c>
      <c r="M7" s="1" t="s">
        <v>12</v>
      </c>
      <c r="N7" s="1" t="s">
        <v>13</v>
      </c>
      <c r="O7" s="1" t="s">
        <v>14</v>
      </c>
      <c r="P7" s="1" t="s">
        <v>11</v>
      </c>
      <c r="Q7" s="1" t="s">
        <v>12</v>
      </c>
      <c r="R7" s="1" t="s">
        <v>13</v>
      </c>
      <c r="S7" s="1" t="s">
        <v>14</v>
      </c>
      <c r="T7" s="1" t="s">
        <v>11</v>
      </c>
      <c r="U7" s="1" t="s">
        <v>12</v>
      </c>
      <c r="V7" s="1" t="s">
        <v>13</v>
      </c>
      <c r="W7" s="1" t="s">
        <v>14</v>
      </c>
      <c r="X7" s="1" t="s">
        <v>11</v>
      </c>
      <c r="Y7" s="1" t="s">
        <v>12</v>
      </c>
      <c r="Z7" s="1" t="s">
        <v>13</v>
      </c>
      <c r="AA7" s="1" t="s">
        <v>14</v>
      </c>
      <c r="AB7" s="1" t="s">
        <v>11</v>
      </c>
      <c r="AC7" s="1" t="s">
        <v>12</v>
      </c>
      <c r="AD7" s="1" t="s">
        <v>13</v>
      </c>
      <c r="AE7" s="1" t="s">
        <v>14</v>
      </c>
      <c r="AF7" s="1" t="s">
        <v>18</v>
      </c>
      <c r="AG7" s="1" t="s">
        <v>19</v>
      </c>
      <c r="AH7" s="1" t="s">
        <v>20</v>
      </c>
      <c r="AI7" s="1" t="s">
        <v>21</v>
      </c>
    </row>
    <row r="8" spans="1:35" s="7" customFormat="1" ht="18" customHeight="1">
      <c r="A8" s="3">
        <v>1</v>
      </c>
      <c r="B8" s="3" t="s">
        <v>23</v>
      </c>
      <c r="C8" s="3" t="s">
        <v>24</v>
      </c>
      <c r="D8" s="8">
        <v>0.3333333333333333</v>
      </c>
      <c r="E8" s="8">
        <v>0.6666666666666666</v>
      </c>
      <c r="F8" s="8">
        <v>0.04166666666666666</v>
      </c>
      <c r="G8" s="9">
        <f>IF(AND(D8&lt;&gt;"",E8&lt;&gt;""),MAX(0,MOD(E8-D8,1)-IF(F8="",0,F8)),)</f>
        <v>0</v>
      </c>
      <c r="H8" s="8">
        <v>0.3333333333333333</v>
      </c>
      <c r="I8" s="8">
        <v>0.6666666666666666</v>
      </c>
      <c r="J8" s="8">
        <v>0.04166666666666666</v>
      </c>
      <c r="K8" s="9">
        <f>IF(AND(H8&lt;&gt;"",I8&lt;&gt;""),MAX(0,MOD(I8-H8,1)-IF(J8="",0,J8)),)</f>
        <v>0</v>
      </c>
      <c r="L8" s="8">
        <v>0.3333333333333333</v>
      </c>
      <c r="M8" s="8">
        <v>0.6666666666666666</v>
      </c>
      <c r="N8" s="8">
        <v>0.04166666666666666</v>
      </c>
      <c r="O8" s="9">
        <f>IF(AND(L8&lt;&gt;"",M8&lt;&gt;""),MAX(0,MOD(M8-L8,1)-IF(N8="",0,N8)),)</f>
        <v>0</v>
      </c>
      <c r="P8" s="8">
        <v>0.3333333333333333</v>
      </c>
      <c r="Q8" s="8">
        <v>0.6666666666666666</v>
      </c>
      <c r="R8" s="8">
        <v>0.04166666666666666</v>
      </c>
      <c r="S8" s="9">
        <f>IF(AND(P8&lt;&gt;"",Q8&lt;&gt;""),MAX(0,MOD(Q8-P8,1)-IF(R8="",0,R8)),)</f>
        <v>0</v>
      </c>
      <c r="T8" s="8">
        <v>0.3333333333333333</v>
      </c>
      <c r="U8" s="8">
        <v>0.6666666666666666</v>
      </c>
      <c r="V8" s="8">
        <v>0.04166666666666666</v>
      </c>
      <c r="W8" s="9">
        <f>IF(AND(T8&lt;&gt;"",U8&lt;&gt;""),MAX(0,MOD(U8-T8,1)-IF(V8="",0,V8)),)</f>
        <v>0</v>
      </c>
      <c r="X8" s="8"/>
      <c r="Y8" s="8"/>
      <c r="Z8" s="8"/>
      <c r="AA8" s="9">
        <f>IF(AND(X8&lt;&gt;"",Y8&lt;&gt;""),MAX(0,MOD(Y8-X8,1)-IF(Z8="",0,Z8)),)</f>
        <v>0</v>
      </c>
      <c r="AB8" s="8"/>
      <c r="AC8" s="8"/>
      <c r="AD8" s="8"/>
      <c r="AE8" s="9">
        <f>IF(AND(AB8&lt;&gt;"",AC8&lt;&gt;""),MAX(0,MOD(AC8-AB8,1)-IF(AD8="",0,AD8)),)</f>
        <v>0</v>
      </c>
      <c r="AF8" s="9">
        <f>G8+K8+O8+S8+W8+AA8+AE8</f>
        <v>0</v>
      </c>
      <c r="AG8" s="9">
        <v>1.458333333333333</v>
      </c>
      <c r="AH8" s="9">
        <f>AF8-AG8</f>
        <v>0</v>
      </c>
      <c r="AI8" s="9">
        <f>IF(AH8&gt;0,AH8,0)</f>
        <v>0</v>
      </c>
    </row>
    <row r="9" spans="1:35" ht="18" customHeight="1">
      <c r="A9" s="3">
        <v>2</v>
      </c>
      <c r="B9" s="3" t="s">
        <v>25</v>
      </c>
      <c r="C9" s="3" t="s">
        <v>26</v>
      </c>
      <c r="D9" s="8">
        <v>0.375</v>
      </c>
      <c r="E9" s="8">
        <v>0.7083333333333334</v>
      </c>
      <c r="F9" s="8">
        <v>0.03125</v>
      </c>
      <c r="G9" s="9">
        <f>IF(AND(D9&lt;&gt;"",E9&lt;&gt;""),MAX(0,MOD(E9-D9,1)-IF(F9="",0,F9)),)</f>
        <v>0</v>
      </c>
      <c r="H9" s="8">
        <v>0.375</v>
      </c>
      <c r="I9" s="8">
        <v>0.7083333333333334</v>
      </c>
      <c r="J9" s="8">
        <v>0.03125</v>
      </c>
      <c r="K9" s="9">
        <f>IF(AND(H9&lt;&gt;"",I9&lt;&gt;""),MAX(0,MOD(I9-H9,1)-IF(J9="",0,J9)),)</f>
        <v>0</v>
      </c>
      <c r="L9" s="8">
        <v>0.375</v>
      </c>
      <c r="M9" s="8">
        <v>0.7083333333333334</v>
      </c>
      <c r="N9" s="8">
        <v>0.03125</v>
      </c>
      <c r="O9" s="9">
        <f>IF(AND(L9&lt;&gt;"",M9&lt;&gt;""),MAX(0,MOD(M9-L9,1)-IF(N9="",0,N9)),)</f>
        <v>0</v>
      </c>
      <c r="P9" s="8">
        <v>0.375</v>
      </c>
      <c r="Q9" s="8">
        <v>0.7083333333333334</v>
      </c>
      <c r="R9" s="8">
        <v>0.03125</v>
      </c>
      <c r="S9" s="9">
        <f>IF(AND(P9&lt;&gt;"",Q9&lt;&gt;""),MAX(0,MOD(Q9-P9,1)-IF(R9="",0,R9)),)</f>
        <v>0</v>
      </c>
      <c r="T9" s="8">
        <v>0.375</v>
      </c>
      <c r="U9" s="8">
        <v>0.6666666666666666</v>
      </c>
      <c r="V9" s="8">
        <v>0.03125</v>
      </c>
      <c r="W9" s="9">
        <f>IF(AND(T9&lt;&gt;"",U9&lt;&gt;""),MAX(0,MOD(U9-T9,1)-IF(V9="",0,V9)),)</f>
        <v>0</v>
      </c>
      <c r="X9" s="8"/>
      <c r="Y9" s="8"/>
      <c r="Z9" s="8"/>
      <c r="AA9" s="9">
        <f>IF(AND(X9&lt;&gt;"",Y9&lt;&gt;""),MAX(0,MOD(Y9-X9,1)-IF(Z9="",0,Z9)),)</f>
        <v>0</v>
      </c>
      <c r="AB9" s="8"/>
      <c r="AC9" s="8"/>
      <c r="AD9" s="8"/>
      <c r="AE9" s="9">
        <f>IF(AND(AB9&lt;&gt;"",AC9&lt;&gt;""),MAX(0,MOD(AC9-AB9,1)-IF(AD9="",0,AD9)),)</f>
        <v>0</v>
      </c>
      <c r="AF9" s="9">
        <f>G9+K9+O9+S9+W9+AA9+AE9</f>
        <v>0</v>
      </c>
      <c r="AG9" s="9">
        <v>1.458333333333333</v>
      </c>
      <c r="AH9" s="9">
        <f>AF9-AG9</f>
        <v>0</v>
      </c>
      <c r="AI9" s="9">
        <f>IF(AH9&gt;0,AH9,0)</f>
        <v>0</v>
      </c>
    </row>
    <row r="10" spans="1:35" s="7" customFormat="1" ht="18" customHeight="1">
      <c r="A10" s="3">
        <v>3</v>
      </c>
      <c r="B10" s="3" t="s">
        <v>27</v>
      </c>
      <c r="C10" s="3" t="s">
        <v>28</v>
      </c>
      <c r="D10" s="8">
        <v>0.3125</v>
      </c>
      <c r="E10" s="8">
        <v>0.6458333333333334</v>
      </c>
      <c r="F10" s="8">
        <v>0.03125</v>
      </c>
      <c r="G10" s="9">
        <f>IF(AND(D10&lt;&gt;"",E10&lt;&gt;""),MAX(0,MOD(E10-D10,1)-IF(F10="",0,F10)),)</f>
        <v>0</v>
      </c>
      <c r="H10" s="8">
        <v>0.3125</v>
      </c>
      <c r="I10" s="8">
        <v>0.6458333333333334</v>
      </c>
      <c r="J10" s="8">
        <v>0.03125</v>
      </c>
      <c r="K10" s="9">
        <f>IF(AND(H10&lt;&gt;"",I10&lt;&gt;""),MAX(0,MOD(I10-H10,1)-IF(J10="",0,J10)),)</f>
        <v>0</v>
      </c>
      <c r="L10" s="8">
        <v>0.3125</v>
      </c>
      <c r="M10" s="8">
        <v>0.6458333333333334</v>
      </c>
      <c r="N10" s="8">
        <v>0.03125</v>
      </c>
      <c r="O10" s="9">
        <f>IF(AND(L10&lt;&gt;"",M10&lt;&gt;""),MAX(0,MOD(M10-L10,1)-IF(N10="",0,N10)),)</f>
        <v>0</v>
      </c>
      <c r="P10" s="8">
        <v>0.3125</v>
      </c>
      <c r="Q10" s="8">
        <v>0.6458333333333334</v>
      </c>
      <c r="R10" s="8">
        <v>0.03125</v>
      </c>
      <c r="S10" s="9">
        <f>IF(AND(P10&lt;&gt;"",Q10&lt;&gt;""),MAX(0,MOD(Q10-P10,1)-IF(R10="",0,R10)),)</f>
        <v>0</v>
      </c>
      <c r="T10" s="8">
        <v>0.3125</v>
      </c>
      <c r="U10" s="8">
        <v>0.6458333333333334</v>
      </c>
      <c r="V10" s="8">
        <v>0.03125</v>
      </c>
      <c r="W10" s="9">
        <f>IF(AND(T10&lt;&gt;"",U10&lt;&gt;""),MAX(0,MOD(U10-T10,1)-IF(V10="",0,V10)),)</f>
        <v>0</v>
      </c>
      <c r="X10" s="8"/>
      <c r="Y10" s="8"/>
      <c r="Z10" s="8"/>
      <c r="AA10" s="9">
        <f>IF(AND(X10&lt;&gt;"",Y10&lt;&gt;""),MAX(0,MOD(Y10-X10,1)-IF(Z10="",0,Z10)),)</f>
        <v>0</v>
      </c>
      <c r="AB10" s="8"/>
      <c r="AC10" s="8"/>
      <c r="AD10" s="8"/>
      <c r="AE10" s="9">
        <f>IF(AND(AB10&lt;&gt;"",AC10&lt;&gt;""),MAX(0,MOD(AC10-AB10,1)-IF(AD10="",0,AD10)),)</f>
        <v>0</v>
      </c>
      <c r="AF10" s="9">
        <f>G10+K10+O10+S10+W10+AA10+AE10</f>
        <v>0</v>
      </c>
      <c r="AG10" s="9">
        <v>1.458333333333333</v>
      </c>
      <c r="AH10" s="9">
        <f>AF10-AG10</f>
        <v>0</v>
      </c>
      <c r="AI10" s="9">
        <f>IF(AH10&gt;0,AH10,0)</f>
        <v>0</v>
      </c>
    </row>
    <row r="11" spans="1:35" ht="18" customHeight="1">
      <c r="A11" s="3">
        <v>4</v>
      </c>
      <c r="B11" s="3" t="s">
        <v>29</v>
      </c>
      <c r="C11" s="3" t="s">
        <v>30</v>
      </c>
      <c r="D11" s="8">
        <v>0.3541666666666667</v>
      </c>
      <c r="E11" s="8">
        <v>0.6875</v>
      </c>
      <c r="F11" s="8">
        <v>0.03125</v>
      </c>
      <c r="G11" s="9">
        <f>IF(AND(D11&lt;&gt;"",E11&lt;&gt;""),MAX(0,MOD(E11-D11,1)-IF(F11="",0,F11)),)</f>
        <v>0</v>
      </c>
      <c r="H11" s="8">
        <v>0.3541666666666667</v>
      </c>
      <c r="I11" s="8">
        <v>0.6875</v>
      </c>
      <c r="J11" s="8">
        <v>0.03125</v>
      </c>
      <c r="K11" s="9">
        <f>IF(AND(H11&lt;&gt;"",I11&lt;&gt;""),MAX(0,MOD(I11-H11,1)-IF(J11="",0,J11)),)</f>
        <v>0</v>
      </c>
      <c r="L11" s="8">
        <v>0.3541666666666667</v>
      </c>
      <c r="M11" s="8">
        <v>0.6875</v>
      </c>
      <c r="N11" s="8">
        <v>0.03125</v>
      </c>
      <c r="O11" s="9">
        <f>IF(AND(L11&lt;&gt;"",M11&lt;&gt;""),MAX(0,MOD(M11-L11,1)-IF(N11="",0,N11)),)</f>
        <v>0</v>
      </c>
      <c r="P11" s="8">
        <v>0.3541666666666667</v>
      </c>
      <c r="Q11" s="8">
        <v>0.6875</v>
      </c>
      <c r="R11" s="8">
        <v>0.03125</v>
      </c>
      <c r="S11" s="9">
        <f>IF(AND(P11&lt;&gt;"",Q11&lt;&gt;""),MAX(0,MOD(Q11-P11,1)-IF(R11="",0,R11)),)</f>
        <v>0</v>
      </c>
      <c r="T11" s="8">
        <v>0.3541666666666667</v>
      </c>
      <c r="U11" s="8">
        <v>0.625</v>
      </c>
      <c r="V11" s="8">
        <v>0.02083333333333333</v>
      </c>
      <c r="W11" s="9">
        <f>IF(AND(T11&lt;&gt;"",U11&lt;&gt;""),MAX(0,MOD(U11-T11,1)-IF(V11="",0,V11)),)</f>
        <v>0</v>
      </c>
      <c r="X11" s="8"/>
      <c r="Y11" s="8"/>
      <c r="Z11" s="8"/>
      <c r="AA11" s="9">
        <f>IF(AND(X11&lt;&gt;"",Y11&lt;&gt;""),MAX(0,MOD(Y11-X11,1)-IF(Z11="",0,Z11)),)</f>
        <v>0</v>
      </c>
      <c r="AB11" s="8"/>
      <c r="AC11" s="8"/>
      <c r="AD11" s="8"/>
      <c r="AE11" s="9">
        <f>IF(AND(AB11&lt;&gt;"",AC11&lt;&gt;""),MAX(0,MOD(AC11-AB11,1)-IF(AD11="",0,AD11)),)</f>
        <v>0</v>
      </c>
      <c r="AF11" s="9">
        <f>G11+K11+O11+S11+W11+AA11+AE11</f>
        <v>0</v>
      </c>
      <c r="AG11" s="9">
        <v>1.458333333333333</v>
      </c>
      <c r="AH11" s="9">
        <f>AF11-AG11</f>
        <v>0</v>
      </c>
      <c r="AI11" s="9">
        <f>IF(AH11&gt;0,AH11,0)</f>
        <v>0</v>
      </c>
    </row>
    <row r="12" spans="1:35" s="7" customFormat="1" ht="18" customHeight="1">
      <c r="A12" s="3">
        <v>5</v>
      </c>
      <c r="B12" s="3" t="s">
        <v>31</v>
      </c>
      <c r="C12" s="3" t="s">
        <v>32</v>
      </c>
      <c r="D12" s="8">
        <v>0.25</v>
      </c>
      <c r="E12" s="8">
        <v>0.5833333333333334</v>
      </c>
      <c r="F12" s="8">
        <v>0.02083333333333333</v>
      </c>
      <c r="G12" s="9">
        <f>IF(AND(D12&lt;&gt;"",E12&lt;&gt;""),MAX(0,MOD(E12-D12,1)-IF(F12="",0,F12)),)</f>
        <v>0</v>
      </c>
      <c r="H12" s="8">
        <v>0.25</v>
      </c>
      <c r="I12" s="8">
        <v>0.5833333333333334</v>
      </c>
      <c r="J12" s="8">
        <v>0.02083333333333333</v>
      </c>
      <c r="K12" s="9">
        <f>IF(AND(H12&lt;&gt;"",I12&lt;&gt;""),MAX(0,MOD(I12-H12,1)-IF(J12="",0,J12)),)</f>
        <v>0</v>
      </c>
      <c r="L12" s="8">
        <v>0.25</v>
      </c>
      <c r="M12" s="8">
        <v>0.5833333333333334</v>
      </c>
      <c r="N12" s="8">
        <v>0.02083333333333333</v>
      </c>
      <c r="O12" s="9">
        <f>IF(AND(L12&lt;&gt;"",M12&lt;&gt;""),MAX(0,MOD(M12-L12,1)-IF(N12="",0,N12)),)</f>
        <v>0</v>
      </c>
      <c r="P12" s="8">
        <v>0.25</v>
      </c>
      <c r="Q12" s="8">
        <v>0.5833333333333334</v>
      </c>
      <c r="R12" s="8">
        <v>0.02083333333333333</v>
      </c>
      <c r="S12" s="9">
        <f>IF(AND(P12&lt;&gt;"",Q12&lt;&gt;""),MAX(0,MOD(Q12-P12,1)-IF(R12="",0,R12)),)</f>
        <v>0</v>
      </c>
      <c r="T12" s="8">
        <v>0.25</v>
      </c>
      <c r="U12" s="8">
        <v>0.5833333333333334</v>
      </c>
      <c r="V12" s="8">
        <v>0.02083333333333333</v>
      </c>
      <c r="W12" s="9">
        <f>IF(AND(T12&lt;&gt;"",U12&lt;&gt;""),MAX(0,MOD(U12-T12,1)-IF(V12="",0,V12)),)</f>
        <v>0</v>
      </c>
      <c r="X12" s="8"/>
      <c r="Y12" s="8"/>
      <c r="Z12" s="8"/>
      <c r="AA12" s="9">
        <f>IF(AND(X12&lt;&gt;"",Y12&lt;&gt;""),MAX(0,MOD(Y12-X12,1)-IF(Z12="",0,Z12)),)</f>
        <v>0</v>
      </c>
      <c r="AB12" s="8"/>
      <c r="AC12" s="8"/>
      <c r="AD12" s="8"/>
      <c r="AE12" s="9">
        <f>IF(AND(AB12&lt;&gt;"",AC12&lt;&gt;""),MAX(0,MOD(AC12-AB12,1)-IF(AD12="",0,AD12)),)</f>
        <v>0</v>
      </c>
      <c r="AF12" s="9">
        <f>G12+K12+O12+S12+W12+AA12+AE12</f>
        <v>0</v>
      </c>
      <c r="AG12" s="9">
        <v>1.458333333333333</v>
      </c>
      <c r="AH12" s="9">
        <f>AF12-AG12</f>
        <v>0</v>
      </c>
      <c r="AI12" s="9">
        <f>IF(AH12&gt;0,AH12,0)</f>
        <v>0</v>
      </c>
    </row>
    <row r="13" spans="1:35" ht="18" customHeight="1">
      <c r="A13" s="3">
        <v>6</v>
      </c>
      <c r="B13" s="3" t="s">
        <v>33</v>
      </c>
      <c r="C13" s="3" t="s">
        <v>34</v>
      </c>
      <c r="D13" s="8">
        <v>0.4166666666666667</v>
      </c>
      <c r="E13" s="8">
        <v>0.75</v>
      </c>
      <c r="F13" s="8">
        <v>0.03125</v>
      </c>
      <c r="G13" s="9">
        <f>IF(AND(D13&lt;&gt;"",E13&lt;&gt;""),MAX(0,MOD(E13-D13,1)-IF(F13="",0,F13)),)</f>
        <v>0</v>
      </c>
      <c r="H13" s="8">
        <v>0.4166666666666667</v>
      </c>
      <c r="I13" s="8">
        <v>0.75</v>
      </c>
      <c r="J13" s="8">
        <v>0.03125</v>
      </c>
      <c r="K13" s="9">
        <f>IF(AND(H13&lt;&gt;"",I13&lt;&gt;""),MAX(0,MOD(I13-H13,1)-IF(J13="",0,J13)),)</f>
        <v>0</v>
      </c>
      <c r="L13" s="8">
        <v>0.4166666666666667</v>
      </c>
      <c r="M13" s="8">
        <v>0.75</v>
      </c>
      <c r="N13" s="8">
        <v>0.03125</v>
      </c>
      <c r="O13" s="9">
        <f>IF(AND(L13&lt;&gt;"",M13&lt;&gt;""),MAX(0,MOD(M13-L13,1)-IF(N13="",0,N13)),)</f>
        <v>0</v>
      </c>
      <c r="P13" s="8">
        <v>0.4166666666666667</v>
      </c>
      <c r="Q13" s="8">
        <v>0.75</v>
      </c>
      <c r="R13" s="8">
        <v>0.03125</v>
      </c>
      <c r="S13" s="9">
        <f>IF(AND(P13&lt;&gt;"",Q13&lt;&gt;""),MAX(0,MOD(Q13-P13,1)-IF(R13="",0,R13)),)</f>
        <v>0</v>
      </c>
      <c r="T13" s="8">
        <v>0.4166666666666667</v>
      </c>
      <c r="U13" s="8">
        <v>0.75</v>
      </c>
      <c r="V13" s="8">
        <v>0.03125</v>
      </c>
      <c r="W13" s="9">
        <f>IF(AND(T13&lt;&gt;"",U13&lt;&gt;""),MAX(0,MOD(U13-T13,1)-IF(V13="",0,V13)),)</f>
        <v>0</v>
      </c>
      <c r="X13" s="8"/>
      <c r="Y13" s="8"/>
      <c r="Z13" s="8"/>
      <c r="AA13" s="9">
        <f>IF(AND(X13&lt;&gt;"",Y13&lt;&gt;""),MAX(0,MOD(Y13-X13,1)-IF(Z13="",0,Z13)),)</f>
        <v>0</v>
      </c>
      <c r="AB13" s="8"/>
      <c r="AC13" s="8"/>
      <c r="AD13" s="8"/>
      <c r="AE13" s="9">
        <f>IF(AND(AB13&lt;&gt;"",AC13&lt;&gt;""),MAX(0,MOD(AC13-AB13,1)-IF(AD13="",0,AD13)),)</f>
        <v>0</v>
      </c>
      <c r="AF13" s="9">
        <f>G13+K13+O13+S13+W13+AA13+AE13</f>
        <v>0</v>
      </c>
      <c r="AG13" s="9">
        <v>1.458333333333333</v>
      </c>
      <c r="AH13" s="9">
        <f>AF13-AG13</f>
        <v>0</v>
      </c>
      <c r="AI13" s="9">
        <f>IF(AH13&gt;0,AH13,0)</f>
        <v>0</v>
      </c>
    </row>
    <row r="14" spans="1:35" s="7" customFormat="1" ht="18" customHeight="1">
      <c r="A14" s="3">
        <v>7</v>
      </c>
      <c r="B14" s="3" t="s">
        <v>35</v>
      </c>
      <c r="C14" s="3" t="s">
        <v>36</v>
      </c>
      <c r="D14" s="8">
        <v>0.5</v>
      </c>
      <c r="E14" s="8">
        <v>0.8333333333333334</v>
      </c>
      <c r="F14" s="8">
        <v>0.02083333333333333</v>
      </c>
      <c r="G14" s="9">
        <f>IF(AND(D14&lt;&gt;"",E14&lt;&gt;""),MAX(0,MOD(E14-D14,1)-IF(F14="",0,F14)),)</f>
        <v>0</v>
      </c>
      <c r="H14" s="8">
        <v>0.5</v>
      </c>
      <c r="I14" s="8">
        <v>0.8333333333333334</v>
      </c>
      <c r="J14" s="8">
        <v>0.02083333333333333</v>
      </c>
      <c r="K14" s="9">
        <f>IF(AND(H14&lt;&gt;"",I14&lt;&gt;""),MAX(0,MOD(I14-H14,1)-IF(J14="",0,J14)),)</f>
        <v>0</v>
      </c>
      <c r="L14" s="8">
        <v>0.5</v>
      </c>
      <c r="M14" s="8">
        <v>0.8333333333333334</v>
      </c>
      <c r="N14" s="8">
        <v>0.02083333333333333</v>
      </c>
      <c r="O14" s="9">
        <f>IF(AND(L14&lt;&gt;"",M14&lt;&gt;""),MAX(0,MOD(M14-L14,1)-IF(N14="",0,N14)),)</f>
        <v>0</v>
      </c>
      <c r="P14" s="8">
        <v>0.5</v>
      </c>
      <c r="Q14" s="8">
        <v>0.8333333333333334</v>
      </c>
      <c r="R14" s="8">
        <v>0.02083333333333333</v>
      </c>
      <c r="S14" s="9">
        <f>IF(AND(P14&lt;&gt;"",Q14&lt;&gt;""),MAX(0,MOD(Q14-P14,1)-IF(R14="",0,R14)),)</f>
        <v>0</v>
      </c>
      <c r="T14" s="8">
        <v>0.5</v>
      </c>
      <c r="U14" s="8">
        <v>0.8333333333333334</v>
      </c>
      <c r="V14" s="8">
        <v>0.02083333333333333</v>
      </c>
      <c r="W14" s="9">
        <f>IF(AND(T14&lt;&gt;"",U14&lt;&gt;""),MAX(0,MOD(U14-T14,1)-IF(V14="",0,V14)),)</f>
        <v>0</v>
      </c>
      <c r="X14" s="8"/>
      <c r="Y14" s="8"/>
      <c r="Z14" s="8"/>
      <c r="AA14" s="9">
        <f>IF(AND(X14&lt;&gt;"",Y14&lt;&gt;""),MAX(0,MOD(Y14-X14,1)-IF(Z14="",0,Z14)),)</f>
        <v>0</v>
      </c>
      <c r="AB14" s="8"/>
      <c r="AC14" s="8"/>
      <c r="AD14" s="8"/>
      <c r="AE14" s="9">
        <f>IF(AND(AB14&lt;&gt;"",AC14&lt;&gt;""),MAX(0,MOD(AC14-AB14,1)-IF(AD14="",0,AD14)),)</f>
        <v>0</v>
      </c>
      <c r="AF14" s="9">
        <f>G14+K14+O14+S14+W14+AA14+AE14</f>
        <v>0</v>
      </c>
      <c r="AG14" s="9">
        <v>1.458333333333333</v>
      </c>
      <c r="AH14" s="9">
        <f>AF14-AG14</f>
        <v>0</v>
      </c>
      <c r="AI14" s="9">
        <f>IF(AH14&gt;0,AH14,0)</f>
        <v>0</v>
      </c>
    </row>
    <row r="15" spans="1:35" ht="18" customHeight="1">
      <c r="A15" s="3">
        <v>8</v>
      </c>
      <c r="B15" s="3" t="s">
        <v>37</v>
      </c>
      <c r="C15" s="3" t="s">
        <v>38</v>
      </c>
      <c r="D15" s="8">
        <v>0.375</v>
      </c>
      <c r="E15" s="8">
        <v>0.7083333333333334</v>
      </c>
      <c r="F15" s="8">
        <v>0.04166666666666666</v>
      </c>
      <c r="G15" s="9">
        <f>IF(AND(D15&lt;&gt;"",E15&lt;&gt;""),MAX(0,MOD(E15-D15,1)-IF(F15="",0,F15)),)</f>
        <v>0</v>
      </c>
      <c r="H15" s="8">
        <v>0.375</v>
      </c>
      <c r="I15" s="8">
        <v>0.7083333333333334</v>
      </c>
      <c r="J15" s="8">
        <v>0.04166666666666666</v>
      </c>
      <c r="K15" s="9">
        <f>IF(AND(H15&lt;&gt;"",I15&lt;&gt;""),MAX(0,MOD(I15-H15,1)-IF(J15="",0,J15)),)</f>
        <v>0</v>
      </c>
      <c r="L15" s="8">
        <v>0.375</v>
      </c>
      <c r="M15" s="8">
        <v>0.7083333333333334</v>
      </c>
      <c r="N15" s="8">
        <v>0.04166666666666666</v>
      </c>
      <c r="O15" s="9">
        <f>IF(AND(L15&lt;&gt;"",M15&lt;&gt;""),MAX(0,MOD(M15-L15,1)-IF(N15="",0,N15)),)</f>
        <v>0</v>
      </c>
      <c r="P15" s="8">
        <v>0.375</v>
      </c>
      <c r="Q15" s="8">
        <v>0.7083333333333334</v>
      </c>
      <c r="R15" s="8">
        <v>0.04166666666666666</v>
      </c>
      <c r="S15" s="9">
        <f>IF(AND(P15&lt;&gt;"",Q15&lt;&gt;""),MAX(0,MOD(Q15-P15,1)-IF(R15="",0,R15)),)</f>
        <v>0</v>
      </c>
      <c r="T15" s="8">
        <v>0.375</v>
      </c>
      <c r="U15" s="8">
        <v>0.6666666666666666</v>
      </c>
      <c r="V15" s="8">
        <v>0.04166666666666666</v>
      </c>
      <c r="W15" s="9">
        <f>IF(AND(T15&lt;&gt;"",U15&lt;&gt;""),MAX(0,MOD(U15-T15,1)-IF(V15="",0,V15)),)</f>
        <v>0</v>
      </c>
      <c r="X15" s="8"/>
      <c r="Y15" s="8"/>
      <c r="Z15" s="8"/>
      <c r="AA15" s="9">
        <f>IF(AND(X15&lt;&gt;"",Y15&lt;&gt;""),MAX(0,MOD(Y15-X15,1)-IF(Z15="",0,Z15)),)</f>
        <v>0</v>
      </c>
      <c r="AB15" s="8"/>
      <c r="AC15" s="8"/>
      <c r="AD15" s="8"/>
      <c r="AE15" s="9">
        <f>IF(AND(AB15&lt;&gt;"",AC15&lt;&gt;""),MAX(0,MOD(AC15-AB15,1)-IF(AD15="",0,AD15)),)</f>
        <v>0</v>
      </c>
      <c r="AF15" s="9">
        <f>G15+K15+O15+S15+W15+AA15+AE15</f>
        <v>0</v>
      </c>
      <c r="AG15" s="9">
        <v>1.458333333333333</v>
      </c>
      <c r="AH15" s="9">
        <f>AF15-AG15</f>
        <v>0</v>
      </c>
      <c r="AI15" s="9">
        <f>IF(AH15&gt;0,AH15,0)</f>
        <v>0</v>
      </c>
    </row>
    <row r="16" spans="1:35" s="7" customFormat="1" ht="18" customHeight="1">
      <c r="A16" s="3">
        <v>9</v>
      </c>
      <c r="B16" s="3"/>
      <c r="C16" s="3"/>
      <c r="D16" s="8"/>
      <c r="E16" s="8"/>
      <c r="F16" s="8"/>
      <c r="G16" s="9">
        <f>IF(AND(D16&lt;&gt;"",E16&lt;&gt;""),MAX(0,MOD(E16-D16,1)-IF(F16="",0,F16)),)</f>
        <v>0</v>
      </c>
      <c r="H16" s="8"/>
      <c r="I16" s="8"/>
      <c r="J16" s="8"/>
      <c r="K16" s="9">
        <f>IF(AND(H16&lt;&gt;"",I16&lt;&gt;""),MAX(0,MOD(I16-H16,1)-IF(J16="",0,J16)),)</f>
        <v>0</v>
      </c>
      <c r="L16" s="8"/>
      <c r="M16" s="8"/>
      <c r="N16" s="8"/>
      <c r="O16" s="9">
        <f>IF(AND(L16&lt;&gt;"",M16&lt;&gt;""),MAX(0,MOD(M16-L16,1)-IF(N16="",0,N16)),)</f>
        <v>0</v>
      </c>
      <c r="P16" s="8"/>
      <c r="Q16" s="8"/>
      <c r="R16" s="8"/>
      <c r="S16" s="9">
        <f>IF(AND(P16&lt;&gt;"",Q16&lt;&gt;""),MAX(0,MOD(Q16-P16,1)-IF(R16="",0,R16)),)</f>
        <v>0</v>
      </c>
      <c r="T16" s="8"/>
      <c r="U16" s="8"/>
      <c r="V16" s="8"/>
      <c r="W16" s="9">
        <f>IF(AND(T16&lt;&gt;"",U16&lt;&gt;""),MAX(0,MOD(U16-T16,1)-IF(V16="",0,V16)),)</f>
        <v>0</v>
      </c>
      <c r="X16" s="8"/>
      <c r="Y16" s="8"/>
      <c r="Z16" s="8"/>
      <c r="AA16" s="9">
        <f>IF(AND(X16&lt;&gt;"",Y16&lt;&gt;""),MAX(0,MOD(Y16-X16,1)-IF(Z16="",0,Z16)),)</f>
        <v>0</v>
      </c>
      <c r="AB16" s="8"/>
      <c r="AC16" s="8"/>
      <c r="AD16" s="8"/>
      <c r="AE16" s="9">
        <f>IF(AND(AB16&lt;&gt;"",AC16&lt;&gt;""),MAX(0,MOD(AC16-AB16,1)-IF(AD16="",0,AD16)),)</f>
        <v>0</v>
      </c>
      <c r="AF16" s="9">
        <f>G16+K16+O16+S16+W16+AA16+AE16</f>
        <v>0</v>
      </c>
      <c r="AG16" s="9">
        <v>1.458333333333333</v>
      </c>
      <c r="AH16" s="9">
        <f>AF16-AG16</f>
        <v>0</v>
      </c>
      <c r="AI16" s="9">
        <f>IF(AH16&gt;0,AH16,0)</f>
        <v>0</v>
      </c>
    </row>
    <row r="17" spans="1:35" ht="18" customHeight="1">
      <c r="A17" s="3">
        <v>10</v>
      </c>
      <c r="B17" s="3"/>
      <c r="C17" s="3"/>
      <c r="D17" s="8"/>
      <c r="E17" s="8"/>
      <c r="F17" s="8"/>
      <c r="G17" s="9">
        <f>IF(AND(D17&lt;&gt;"",E17&lt;&gt;""),MAX(0,MOD(E17-D17,1)-IF(F17="",0,F17)),)</f>
        <v>0</v>
      </c>
      <c r="H17" s="8"/>
      <c r="I17" s="8"/>
      <c r="J17" s="8"/>
      <c r="K17" s="9">
        <f>IF(AND(H17&lt;&gt;"",I17&lt;&gt;""),MAX(0,MOD(I17-H17,1)-IF(J17="",0,J17)),)</f>
        <v>0</v>
      </c>
      <c r="L17" s="8"/>
      <c r="M17" s="8"/>
      <c r="N17" s="8"/>
      <c r="O17" s="9">
        <f>IF(AND(L17&lt;&gt;"",M17&lt;&gt;""),MAX(0,MOD(M17-L17,1)-IF(N17="",0,N17)),)</f>
        <v>0</v>
      </c>
      <c r="P17" s="8"/>
      <c r="Q17" s="8"/>
      <c r="R17" s="8"/>
      <c r="S17" s="9">
        <f>IF(AND(P17&lt;&gt;"",Q17&lt;&gt;""),MAX(0,MOD(Q17-P17,1)-IF(R17="",0,R17)),)</f>
        <v>0</v>
      </c>
      <c r="T17" s="8"/>
      <c r="U17" s="8"/>
      <c r="V17" s="8"/>
      <c r="W17" s="9">
        <f>IF(AND(T17&lt;&gt;"",U17&lt;&gt;""),MAX(0,MOD(U17-T17,1)-IF(V17="",0,V17)),)</f>
        <v>0</v>
      </c>
      <c r="X17" s="8"/>
      <c r="Y17" s="8"/>
      <c r="Z17" s="8"/>
      <c r="AA17" s="9">
        <f>IF(AND(X17&lt;&gt;"",Y17&lt;&gt;""),MAX(0,MOD(Y17-X17,1)-IF(Z17="",0,Z17)),)</f>
        <v>0</v>
      </c>
      <c r="AB17" s="8"/>
      <c r="AC17" s="8"/>
      <c r="AD17" s="8"/>
      <c r="AE17" s="9">
        <f>IF(AND(AB17&lt;&gt;"",AC17&lt;&gt;""),MAX(0,MOD(AC17-AB17,1)-IF(AD17="",0,AD17)),)</f>
        <v>0</v>
      </c>
      <c r="AF17" s="9">
        <f>G17+K17+O17+S17+W17+AA17+AE17</f>
        <v>0</v>
      </c>
      <c r="AG17" s="9">
        <v>1.458333333333333</v>
      </c>
      <c r="AH17" s="9">
        <f>AF17-AG17</f>
        <v>0</v>
      </c>
      <c r="AI17" s="9">
        <f>IF(AH17&gt;0,AH17,0)</f>
        <v>0</v>
      </c>
    </row>
    <row r="18" spans="1:35" s="7" customFormat="1" ht="18" customHeight="1">
      <c r="A18" s="3">
        <v>11</v>
      </c>
      <c r="B18" s="3"/>
      <c r="C18" s="3"/>
      <c r="D18" s="8"/>
      <c r="E18" s="8"/>
      <c r="F18" s="8"/>
      <c r="G18" s="9">
        <f>IF(AND(D18&lt;&gt;"",E18&lt;&gt;""),MAX(0,MOD(E18-D18,1)-IF(F18="",0,F18)),)</f>
        <v>0</v>
      </c>
      <c r="H18" s="8"/>
      <c r="I18" s="8"/>
      <c r="J18" s="8"/>
      <c r="K18" s="9">
        <f>IF(AND(H18&lt;&gt;"",I18&lt;&gt;""),MAX(0,MOD(I18-H18,1)-IF(J18="",0,J18)),)</f>
        <v>0</v>
      </c>
      <c r="L18" s="8"/>
      <c r="M18" s="8"/>
      <c r="N18" s="8"/>
      <c r="O18" s="9">
        <f>IF(AND(L18&lt;&gt;"",M18&lt;&gt;""),MAX(0,MOD(M18-L18,1)-IF(N18="",0,N18)),)</f>
        <v>0</v>
      </c>
      <c r="P18" s="8"/>
      <c r="Q18" s="8"/>
      <c r="R18" s="8"/>
      <c r="S18" s="9">
        <f>IF(AND(P18&lt;&gt;"",Q18&lt;&gt;""),MAX(0,MOD(Q18-P18,1)-IF(R18="",0,R18)),)</f>
        <v>0</v>
      </c>
      <c r="T18" s="8"/>
      <c r="U18" s="8"/>
      <c r="V18" s="8"/>
      <c r="W18" s="9">
        <f>IF(AND(T18&lt;&gt;"",U18&lt;&gt;""),MAX(0,MOD(U18-T18,1)-IF(V18="",0,V18)),)</f>
        <v>0</v>
      </c>
      <c r="X18" s="8"/>
      <c r="Y18" s="8"/>
      <c r="Z18" s="8"/>
      <c r="AA18" s="9">
        <f>IF(AND(X18&lt;&gt;"",Y18&lt;&gt;""),MAX(0,MOD(Y18-X18,1)-IF(Z18="",0,Z18)),)</f>
        <v>0</v>
      </c>
      <c r="AB18" s="8"/>
      <c r="AC18" s="8"/>
      <c r="AD18" s="8"/>
      <c r="AE18" s="9">
        <f>IF(AND(AB18&lt;&gt;"",AC18&lt;&gt;""),MAX(0,MOD(AC18-AB18,1)-IF(AD18="",0,AD18)),)</f>
        <v>0</v>
      </c>
      <c r="AF18" s="9">
        <f>G18+K18+O18+S18+W18+AA18+AE18</f>
        <v>0</v>
      </c>
      <c r="AG18" s="9">
        <v>1.458333333333333</v>
      </c>
      <c r="AH18" s="9">
        <f>AF18-AG18</f>
        <v>0</v>
      </c>
      <c r="AI18" s="9">
        <f>IF(AH18&gt;0,AH18,0)</f>
        <v>0</v>
      </c>
    </row>
    <row r="19" spans="1:35" ht="18" customHeight="1">
      <c r="A19" s="3">
        <v>12</v>
      </c>
      <c r="B19" s="3"/>
      <c r="C19" s="3"/>
      <c r="D19" s="8"/>
      <c r="E19" s="8"/>
      <c r="F19" s="8"/>
      <c r="G19" s="9">
        <f>IF(AND(D19&lt;&gt;"",E19&lt;&gt;""),MAX(0,MOD(E19-D19,1)-IF(F19="",0,F19)),)</f>
        <v>0</v>
      </c>
      <c r="H19" s="8"/>
      <c r="I19" s="8"/>
      <c r="J19" s="8"/>
      <c r="K19" s="9">
        <f>IF(AND(H19&lt;&gt;"",I19&lt;&gt;""),MAX(0,MOD(I19-H19,1)-IF(J19="",0,J19)),)</f>
        <v>0</v>
      </c>
      <c r="L19" s="8"/>
      <c r="M19" s="8"/>
      <c r="N19" s="8"/>
      <c r="O19" s="9">
        <f>IF(AND(L19&lt;&gt;"",M19&lt;&gt;""),MAX(0,MOD(M19-L19,1)-IF(N19="",0,N19)),)</f>
        <v>0</v>
      </c>
      <c r="P19" s="8"/>
      <c r="Q19" s="8"/>
      <c r="R19" s="8"/>
      <c r="S19" s="9">
        <f>IF(AND(P19&lt;&gt;"",Q19&lt;&gt;""),MAX(0,MOD(Q19-P19,1)-IF(R19="",0,R19)),)</f>
        <v>0</v>
      </c>
      <c r="T19" s="8"/>
      <c r="U19" s="8"/>
      <c r="V19" s="8"/>
      <c r="W19" s="9">
        <f>IF(AND(T19&lt;&gt;"",U19&lt;&gt;""),MAX(0,MOD(U19-T19,1)-IF(V19="",0,V19)),)</f>
        <v>0</v>
      </c>
      <c r="X19" s="8"/>
      <c r="Y19" s="8"/>
      <c r="Z19" s="8"/>
      <c r="AA19" s="9">
        <f>IF(AND(X19&lt;&gt;"",Y19&lt;&gt;""),MAX(0,MOD(Y19-X19,1)-IF(Z19="",0,Z19)),)</f>
        <v>0</v>
      </c>
      <c r="AB19" s="8"/>
      <c r="AC19" s="8"/>
      <c r="AD19" s="8"/>
      <c r="AE19" s="9">
        <f>IF(AND(AB19&lt;&gt;"",AC19&lt;&gt;""),MAX(0,MOD(AC19-AB19,1)-IF(AD19="",0,AD19)),)</f>
        <v>0</v>
      </c>
      <c r="AF19" s="9">
        <f>G19+K19+O19+S19+W19+AA19+AE19</f>
        <v>0</v>
      </c>
      <c r="AG19" s="9">
        <v>1.458333333333333</v>
      </c>
      <c r="AH19" s="9">
        <f>AF19-AG19</f>
        <v>0</v>
      </c>
      <c r="AI19" s="9">
        <f>IF(AH19&gt;0,AH19,0)</f>
        <v>0</v>
      </c>
    </row>
    <row r="20" spans="1:35" s="7" customFormat="1" ht="18" customHeight="1">
      <c r="A20" s="3">
        <v>13</v>
      </c>
      <c r="B20" s="3"/>
      <c r="C20" s="3"/>
      <c r="D20" s="8"/>
      <c r="E20" s="8"/>
      <c r="F20" s="8"/>
      <c r="G20" s="9">
        <f>IF(AND(D20&lt;&gt;"",E20&lt;&gt;""),MAX(0,MOD(E20-D20,1)-IF(F20="",0,F20)),)</f>
        <v>0</v>
      </c>
      <c r="H20" s="8"/>
      <c r="I20" s="8"/>
      <c r="J20" s="8"/>
      <c r="K20" s="9">
        <f>IF(AND(H20&lt;&gt;"",I20&lt;&gt;""),MAX(0,MOD(I20-H20,1)-IF(J20="",0,J20)),)</f>
        <v>0</v>
      </c>
      <c r="L20" s="8"/>
      <c r="M20" s="8"/>
      <c r="N20" s="8"/>
      <c r="O20" s="9">
        <f>IF(AND(L20&lt;&gt;"",M20&lt;&gt;""),MAX(0,MOD(M20-L20,1)-IF(N20="",0,N20)),)</f>
        <v>0</v>
      </c>
      <c r="P20" s="8"/>
      <c r="Q20" s="8"/>
      <c r="R20" s="8"/>
      <c r="S20" s="9">
        <f>IF(AND(P20&lt;&gt;"",Q20&lt;&gt;""),MAX(0,MOD(Q20-P20,1)-IF(R20="",0,R20)),)</f>
        <v>0</v>
      </c>
      <c r="T20" s="8"/>
      <c r="U20" s="8"/>
      <c r="V20" s="8"/>
      <c r="W20" s="9">
        <f>IF(AND(T20&lt;&gt;"",U20&lt;&gt;""),MAX(0,MOD(U20-T20,1)-IF(V20="",0,V20)),)</f>
        <v>0</v>
      </c>
      <c r="X20" s="8"/>
      <c r="Y20" s="8"/>
      <c r="Z20" s="8"/>
      <c r="AA20" s="9">
        <f>IF(AND(X20&lt;&gt;"",Y20&lt;&gt;""),MAX(0,MOD(Y20-X20,1)-IF(Z20="",0,Z20)),)</f>
        <v>0</v>
      </c>
      <c r="AB20" s="8"/>
      <c r="AC20" s="8"/>
      <c r="AD20" s="8"/>
      <c r="AE20" s="9">
        <f>IF(AND(AB20&lt;&gt;"",AC20&lt;&gt;""),MAX(0,MOD(AC20-AB20,1)-IF(AD20="",0,AD20)),)</f>
        <v>0</v>
      </c>
      <c r="AF20" s="9">
        <f>G20+K20+O20+S20+W20+AA20+AE20</f>
        <v>0</v>
      </c>
      <c r="AG20" s="9">
        <v>1.458333333333333</v>
      </c>
      <c r="AH20" s="9">
        <f>AF20-AG20</f>
        <v>0</v>
      </c>
      <c r="AI20" s="9">
        <f>IF(AH20&gt;0,AH20,0)</f>
        <v>0</v>
      </c>
    </row>
    <row r="21" spans="1:35" ht="18" customHeight="1">
      <c r="A21" s="3">
        <v>14</v>
      </c>
      <c r="B21" s="3"/>
      <c r="C21" s="3"/>
      <c r="D21" s="8"/>
      <c r="E21" s="8"/>
      <c r="F21" s="8"/>
      <c r="G21" s="9">
        <f>IF(AND(D21&lt;&gt;"",E21&lt;&gt;""),MAX(0,MOD(E21-D21,1)-IF(F21="",0,F21)),)</f>
        <v>0</v>
      </c>
      <c r="H21" s="8"/>
      <c r="I21" s="8"/>
      <c r="J21" s="8"/>
      <c r="K21" s="9">
        <f>IF(AND(H21&lt;&gt;"",I21&lt;&gt;""),MAX(0,MOD(I21-H21,1)-IF(J21="",0,J21)),)</f>
        <v>0</v>
      </c>
      <c r="L21" s="8"/>
      <c r="M21" s="8"/>
      <c r="N21" s="8"/>
      <c r="O21" s="9">
        <f>IF(AND(L21&lt;&gt;"",M21&lt;&gt;""),MAX(0,MOD(M21-L21,1)-IF(N21="",0,N21)),)</f>
        <v>0</v>
      </c>
      <c r="P21" s="8"/>
      <c r="Q21" s="8"/>
      <c r="R21" s="8"/>
      <c r="S21" s="9">
        <f>IF(AND(P21&lt;&gt;"",Q21&lt;&gt;""),MAX(0,MOD(Q21-P21,1)-IF(R21="",0,R21)),)</f>
        <v>0</v>
      </c>
      <c r="T21" s="8"/>
      <c r="U21" s="8"/>
      <c r="V21" s="8"/>
      <c r="W21" s="9">
        <f>IF(AND(T21&lt;&gt;"",U21&lt;&gt;""),MAX(0,MOD(U21-T21,1)-IF(V21="",0,V21)),)</f>
        <v>0</v>
      </c>
      <c r="X21" s="8"/>
      <c r="Y21" s="8"/>
      <c r="Z21" s="8"/>
      <c r="AA21" s="9">
        <f>IF(AND(X21&lt;&gt;"",Y21&lt;&gt;""),MAX(0,MOD(Y21-X21,1)-IF(Z21="",0,Z21)),)</f>
        <v>0</v>
      </c>
      <c r="AB21" s="8"/>
      <c r="AC21" s="8"/>
      <c r="AD21" s="8"/>
      <c r="AE21" s="9">
        <f>IF(AND(AB21&lt;&gt;"",AC21&lt;&gt;""),MAX(0,MOD(AC21-AB21,1)-IF(AD21="",0,AD21)),)</f>
        <v>0</v>
      </c>
      <c r="AF21" s="9">
        <f>G21+K21+O21+S21+W21+AA21+AE21</f>
        <v>0</v>
      </c>
      <c r="AG21" s="9">
        <v>1.458333333333333</v>
      </c>
      <c r="AH21" s="9">
        <f>AF21-AG21</f>
        <v>0</v>
      </c>
      <c r="AI21" s="9">
        <f>IF(AH21&gt;0,AH21,0)</f>
        <v>0</v>
      </c>
    </row>
    <row r="22" spans="1:35" s="7" customFormat="1" ht="18" customHeight="1">
      <c r="A22" s="3">
        <v>15</v>
      </c>
      <c r="B22" s="3"/>
      <c r="C22" s="3"/>
      <c r="D22" s="8"/>
      <c r="E22" s="8"/>
      <c r="F22" s="8"/>
      <c r="G22" s="9">
        <f>IF(AND(D22&lt;&gt;"",E22&lt;&gt;""),MAX(0,MOD(E22-D22,1)-IF(F22="",0,F22)),)</f>
        <v>0</v>
      </c>
      <c r="H22" s="8"/>
      <c r="I22" s="8"/>
      <c r="J22" s="8"/>
      <c r="K22" s="9">
        <f>IF(AND(H22&lt;&gt;"",I22&lt;&gt;""),MAX(0,MOD(I22-H22,1)-IF(J22="",0,J22)),)</f>
        <v>0</v>
      </c>
      <c r="L22" s="8"/>
      <c r="M22" s="8"/>
      <c r="N22" s="8"/>
      <c r="O22" s="9">
        <f>IF(AND(L22&lt;&gt;"",M22&lt;&gt;""),MAX(0,MOD(M22-L22,1)-IF(N22="",0,N22)),)</f>
        <v>0</v>
      </c>
      <c r="P22" s="8"/>
      <c r="Q22" s="8"/>
      <c r="R22" s="8"/>
      <c r="S22" s="9">
        <f>IF(AND(P22&lt;&gt;"",Q22&lt;&gt;""),MAX(0,MOD(Q22-P22,1)-IF(R22="",0,R22)),)</f>
        <v>0</v>
      </c>
      <c r="T22" s="8"/>
      <c r="U22" s="8"/>
      <c r="V22" s="8"/>
      <c r="W22" s="9">
        <f>IF(AND(T22&lt;&gt;"",U22&lt;&gt;""),MAX(0,MOD(U22-T22,1)-IF(V22="",0,V22)),)</f>
        <v>0</v>
      </c>
      <c r="X22" s="8"/>
      <c r="Y22" s="8"/>
      <c r="Z22" s="8"/>
      <c r="AA22" s="9">
        <f>IF(AND(X22&lt;&gt;"",Y22&lt;&gt;""),MAX(0,MOD(Y22-X22,1)-IF(Z22="",0,Z22)),)</f>
        <v>0</v>
      </c>
      <c r="AB22" s="8"/>
      <c r="AC22" s="8"/>
      <c r="AD22" s="8"/>
      <c r="AE22" s="9">
        <f>IF(AND(AB22&lt;&gt;"",AC22&lt;&gt;""),MAX(0,MOD(AC22-AB22,1)-IF(AD22="",0,AD22)),)</f>
        <v>0</v>
      </c>
      <c r="AF22" s="9">
        <f>G22+K22+O22+S22+W22+AA22+AE22</f>
        <v>0</v>
      </c>
      <c r="AG22" s="9">
        <v>1.458333333333333</v>
      </c>
      <c r="AH22" s="9">
        <f>AF22-AG22</f>
        <v>0</v>
      </c>
      <c r="AI22" s="9">
        <f>IF(AH22&gt;0,AH22,0)</f>
        <v>0</v>
      </c>
    </row>
    <row r="23" spans="1:35" ht="18" customHeight="1">
      <c r="A23" s="3">
        <v>16</v>
      </c>
      <c r="B23" s="3"/>
      <c r="C23" s="3"/>
      <c r="D23" s="8"/>
      <c r="E23" s="8"/>
      <c r="F23" s="8"/>
      <c r="G23" s="9">
        <f>IF(AND(D23&lt;&gt;"",E23&lt;&gt;""),MAX(0,MOD(E23-D23,1)-IF(F23="",0,F23)),)</f>
        <v>0</v>
      </c>
      <c r="H23" s="8"/>
      <c r="I23" s="8"/>
      <c r="J23" s="8"/>
      <c r="K23" s="9">
        <f>IF(AND(H23&lt;&gt;"",I23&lt;&gt;""),MAX(0,MOD(I23-H23,1)-IF(J23="",0,J23)),)</f>
        <v>0</v>
      </c>
      <c r="L23" s="8"/>
      <c r="M23" s="8"/>
      <c r="N23" s="8"/>
      <c r="O23" s="9">
        <f>IF(AND(L23&lt;&gt;"",M23&lt;&gt;""),MAX(0,MOD(M23-L23,1)-IF(N23="",0,N23)),)</f>
        <v>0</v>
      </c>
      <c r="P23" s="8"/>
      <c r="Q23" s="8"/>
      <c r="R23" s="8"/>
      <c r="S23" s="9">
        <f>IF(AND(P23&lt;&gt;"",Q23&lt;&gt;""),MAX(0,MOD(Q23-P23,1)-IF(R23="",0,R23)),)</f>
        <v>0</v>
      </c>
      <c r="T23" s="8"/>
      <c r="U23" s="8"/>
      <c r="V23" s="8"/>
      <c r="W23" s="9">
        <f>IF(AND(T23&lt;&gt;"",U23&lt;&gt;""),MAX(0,MOD(U23-T23,1)-IF(V23="",0,V23)),)</f>
        <v>0</v>
      </c>
      <c r="X23" s="8"/>
      <c r="Y23" s="8"/>
      <c r="Z23" s="8"/>
      <c r="AA23" s="9">
        <f>IF(AND(X23&lt;&gt;"",Y23&lt;&gt;""),MAX(0,MOD(Y23-X23,1)-IF(Z23="",0,Z23)),)</f>
        <v>0</v>
      </c>
      <c r="AB23" s="8"/>
      <c r="AC23" s="8"/>
      <c r="AD23" s="8"/>
      <c r="AE23" s="9">
        <f>IF(AND(AB23&lt;&gt;"",AC23&lt;&gt;""),MAX(0,MOD(AC23-AB23,1)-IF(AD23="",0,AD23)),)</f>
        <v>0</v>
      </c>
      <c r="AF23" s="9">
        <f>G23+K23+O23+S23+W23+AA23+AE23</f>
        <v>0</v>
      </c>
      <c r="AG23" s="9">
        <v>1.458333333333333</v>
      </c>
      <c r="AH23" s="9">
        <f>AF23-AG23</f>
        <v>0</v>
      </c>
      <c r="AI23" s="9">
        <f>IF(AH23&gt;0,AH23,0)</f>
        <v>0</v>
      </c>
    </row>
    <row r="24" spans="1:35" s="7" customFormat="1" ht="18" customHeight="1">
      <c r="A24" s="3">
        <v>17</v>
      </c>
      <c r="B24" s="3"/>
      <c r="C24" s="3"/>
      <c r="D24" s="8"/>
      <c r="E24" s="8"/>
      <c r="F24" s="8"/>
      <c r="G24" s="9">
        <f>IF(AND(D24&lt;&gt;"",E24&lt;&gt;""),MAX(0,MOD(E24-D24,1)-IF(F24="",0,F24)),)</f>
        <v>0</v>
      </c>
      <c r="H24" s="8"/>
      <c r="I24" s="8"/>
      <c r="J24" s="8"/>
      <c r="K24" s="9">
        <f>IF(AND(H24&lt;&gt;"",I24&lt;&gt;""),MAX(0,MOD(I24-H24,1)-IF(J24="",0,J24)),)</f>
        <v>0</v>
      </c>
      <c r="L24" s="8"/>
      <c r="M24" s="8"/>
      <c r="N24" s="8"/>
      <c r="O24" s="9">
        <f>IF(AND(L24&lt;&gt;"",M24&lt;&gt;""),MAX(0,MOD(M24-L24,1)-IF(N24="",0,N24)),)</f>
        <v>0</v>
      </c>
      <c r="P24" s="8"/>
      <c r="Q24" s="8"/>
      <c r="R24" s="8"/>
      <c r="S24" s="9">
        <f>IF(AND(P24&lt;&gt;"",Q24&lt;&gt;""),MAX(0,MOD(Q24-P24,1)-IF(R24="",0,R24)),)</f>
        <v>0</v>
      </c>
      <c r="T24" s="8"/>
      <c r="U24" s="8"/>
      <c r="V24" s="8"/>
      <c r="W24" s="9">
        <f>IF(AND(T24&lt;&gt;"",U24&lt;&gt;""),MAX(0,MOD(U24-T24,1)-IF(V24="",0,V24)),)</f>
        <v>0</v>
      </c>
      <c r="X24" s="8"/>
      <c r="Y24" s="8"/>
      <c r="Z24" s="8"/>
      <c r="AA24" s="9">
        <f>IF(AND(X24&lt;&gt;"",Y24&lt;&gt;""),MAX(0,MOD(Y24-X24,1)-IF(Z24="",0,Z24)),)</f>
        <v>0</v>
      </c>
      <c r="AB24" s="8"/>
      <c r="AC24" s="8"/>
      <c r="AD24" s="8"/>
      <c r="AE24" s="9">
        <f>IF(AND(AB24&lt;&gt;"",AC24&lt;&gt;""),MAX(0,MOD(AC24-AB24,1)-IF(AD24="",0,AD24)),)</f>
        <v>0</v>
      </c>
      <c r="AF24" s="9">
        <f>G24+K24+O24+S24+W24+AA24+AE24</f>
        <v>0</v>
      </c>
      <c r="AG24" s="9">
        <v>1.458333333333333</v>
      </c>
      <c r="AH24" s="9">
        <f>AF24-AG24</f>
        <v>0</v>
      </c>
      <c r="AI24" s="9">
        <f>IF(AH24&gt;0,AH24,0)</f>
        <v>0</v>
      </c>
    </row>
    <row r="25" spans="1:35" ht="18" customHeight="1">
      <c r="A25" s="3">
        <v>18</v>
      </c>
      <c r="B25" s="3"/>
      <c r="C25" s="3"/>
      <c r="D25" s="8"/>
      <c r="E25" s="8"/>
      <c r="F25" s="8"/>
      <c r="G25" s="9">
        <f>IF(AND(D25&lt;&gt;"",E25&lt;&gt;""),MAX(0,MOD(E25-D25,1)-IF(F25="",0,F25)),)</f>
        <v>0</v>
      </c>
      <c r="H25" s="8"/>
      <c r="I25" s="8"/>
      <c r="J25" s="8"/>
      <c r="K25" s="9">
        <f>IF(AND(H25&lt;&gt;"",I25&lt;&gt;""),MAX(0,MOD(I25-H25,1)-IF(J25="",0,J25)),)</f>
        <v>0</v>
      </c>
      <c r="L25" s="8"/>
      <c r="M25" s="8"/>
      <c r="N25" s="8"/>
      <c r="O25" s="9">
        <f>IF(AND(L25&lt;&gt;"",M25&lt;&gt;""),MAX(0,MOD(M25-L25,1)-IF(N25="",0,N25)),)</f>
        <v>0</v>
      </c>
      <c r="P25" s="8"/>
      <c r="Q25" s="8"/>
      <c r="R25" s="8"/>
      <c r="S25" s="9">
        <f>IF(AND(P25&lt;&gt;"",Q25&lt;&gt;""),MAX(0,MOD(Q25-P25,1)-IF(R25="",0,R25)),)</f>
        <v>0</v>
      </c>
      <c r="T25" s="8"/>
      <c r="U25" s="8"/>
      <c r="V25" s="8"/>
      <c r="W25" s="9">
        <f>IF(AND(T25&lt;&gt;"",U25&lt;&gt;""),MAX(0,MOD(U25-T25,1)-IF(V25="",0,V25)),)</f>
        <v>0</v>
      </c>
      <c r="X25" s="8"/>
      <c r="Y25" s="8"/>
      <c r="Z25" s="8"/>
      <c r="AA25" s="9">
        <f>IF(AND(X25&lt;&gt;"",Y25&lt;&gt;""),MAX(0,MOD(Y25-X25,1)-IF(Z25="",0,Z25)),)</f>
        <v>0</v>
      </c>
      <c r="AB25" s="8"/>
      <c r="AC25" s="8"/>
      <c r="AD25" s="8"/>
      <c r="AE25" s="9">
        <f>IF(AND(AB25&lt;&gt;"",AC25&lt;&gt;""),MAX(0,MOD(AC25-AB25,1)-IF(AD25="",0,AD25)),)</f>
        <v>0</v>
      </c>
      <c r="AF25" s="9">
        <f>G25+K25+O25+S25+W25+AA25+AE25</f>
        <v>0</v>
      </c>
      <c r="AG25" s="9">
        <v>1.458333333333333</v>
      </c>
      <c r="AH25" s="9">
        <f>AF25-AG25</f>
        <v>0</v>
      </c>
      <c r="AI25" s="9">
        <f>IF(AH25&gt;0,AH25,0)</f>
        <v>0</v>
      </c>
    </row>
    <row r="26" spans="1:35" s="7" customFormat="1" ht="18" customHeight="1">
      <c r="A26" s="3">
        <v>19</v>
      </c>
      <c r="B26" s="3"/>
      <c r="C26" s="3"/>
      <c r="D26" s="8"/>
      <c r="E26" s="8"/>
      <c r="F26" s="8"/>
      <c r="G26" s="9">
        <f>IF(AND(D26&lt;&gt;"",E26&lt;&gt;""),MAX(0,MOD(E26-D26,1)-IF(F26="",0,F26)),)</f>
        <v>0</v>
      </c>
      <c r="H26" s="8"/>
      <c r="I26" s="8"/>
      <c r="J26" s="8"/>
      <c r="K26" s="9">
        <f>IF(AND(H26&lt;&gt;"",I26&lt;&gt;""),MAX(0,MOD(I26-H26,1)-IF(J26="",0,J26)),)</f>
        <v>0</v>
      </c>
      <c r="L26" s="8"/>
      <c r="M26" s="8"/>
      <c r="N26" s="8"/>
      <c r="O26" s="9">
        <f>IF(AND(L26&lt;&gt;"",M26&lt;&gt;""),MAX(0,MOD(M26-L26,1)-IF(N26="",0,N26)),)</f>
        <v>0</v>
      </c>
      <c r="P26" s="8"/>
      <c r="Q26" s="8"/>
      <c r="R26" s="8"/>
      <c r="S26" s="9">
        <f>IF(AND(P26&lt;&gt;"",Q26&lt;&gt;""),MAX(0,MOD(Q26-P26,1)-IF(R26="",0,R26)),)</f>
        <v>0</v>
      </c>
      <c r="T26" s="8"/>
      <c r="U26" s="8"/>
      <c r="V26" s="8"/>
      <c r="W26" s="9">
        <f>IF(AND(T26&lt;&gt;"",U26&lt;&gt;""),MAX(0,MOD(U26-T26,1)-IF(V26="",0,V26)),)</f>
        <v>0</v>
      </c>
      <c r="X26" s="8"/>
      <c r="Y26" s="8"/>
      <c r="Z26" s="8"/>
      <c r="AA26" s="9">
        <f>IF(AND(X26&lt;&gt;"",Y26&lt;&gt;""),MAX(0,MOD(Y26-X26,1)-IF(Z26="",0,Z26)),)</f>
        <v>0</v>
      </c>
      <c r="AB26" s="8"/>
      <c r="AC26" s="8"/>
      <c r="AD26" s="8"/>
      <c r="AE26" s="9">
        <f>IF(AND(AB26&lt;&gt;"",AC26&lt;&gt;""),MAX(0,MOD(AC26-AB26,1)-IF(AD26="",0,AD26)),)</f>
        <v>0</v>
      </c>
      <c r="AF26" s="9">
        <f>G26+K26+O26+S26+W26+AA26+AE26</f>
        <v>0</v>
      </c>
      <c r="AG26" s="9">
        <v>1.458333333333333</v>
      </c>
      <c r="AH26" s="9">
        <f>AF26-AG26</f>
        <v>0</v>
      </c>
      <c r="AI26" s="9">
        <f>IF(AH26&gt;0,AH26,0)</f>
        <v>0</v>
      </c>
    </row>
    <row r="27" spans="1:35" ht="18" customHeight="1">
      <c r="A27" s="3">
        <v>20</v>
      </c>
      <c r="B27" s="3"/>
      <c r="C27" s="3"/>
      <c r="D27" s="8"/>
      <c r="E27" s="8"/>
      <c r="F27" s="8"/>
      <c r="G27" s="9">
        <f>IF(AND(D27&lt;&gt;"",E27&lt;&gt;""),MAX(0,MOD(E27-D27,1)-IF(F27="",0,F27)),)</f>
        <v>0</v>
      </c>
      <c r="H27" s="8"/>
      <c r="I27" s="8"/>
      <c r="J27" s="8"/>
      <c r="K27" s="9">
        <f>IF(AND(H27&lt;&gt;"",I27&lt;&gt;""),MAX(0,MOD(I27-H27,1)-IF(J27="",0,J27)),)</f>
        <v>0</v>
      </c>
      <c r="L27" s="8"/>
      <c r="M27" s="8"/>
      <c r="N27" s="8"/>
      <c r="O27" s="9">
        <f>IF(AND(L27&lt;&gt;"",M27&lt;&gt;""),MAX(0,MOD(M27-L27,1)-IF(N27="",0,N27)),)</f>
        <v>0</v>
      </c>
      <c r="P27" s="8"/>
      <c r="Q27" s="8"/>
      <c r="R27" s="8"/>
      <c r="S27" s="9">
        <f>IF(AND(P27&lt;&gt;"",Q27&lt;&gt;""),MAX(0,MOD(Q27-P27,1)-IF(R27="",0,R27)),)</f>
        <v>0</v>
      </c>
      <c r="T27" s="8"/>
      <c r="U27" s="8"/>
      <c r="V27" s="8"/>
      <c r="W27" s="9">
        <f>IF(AND(T27&lt;&gt;"",U27&lt;&gt;""),MAX(0,MOD(U27-T27,1)-IF(V27="",0,V27)),)</f>
        <v>0</v>
      </c>
      <c r="X27" s="8"/>
      <c r="Y27" s="8"/>
      <c r="Z27" s="8"/>
      <c r="AA27" s="9">
        <f>IF(AND(X27&lt;&gt;"",Y27&lt;&gt;""),MAX(0,MOD(Y27-X27,1)-IF(Z27="",0,Z27)),)</f>
        <v>0</v>
      </c>
      <c r="AB27" s="8"/>
      <c r="AC27" s="8"/>
      <c r="AD27" s="8"/>
      <c r="AE27" s="9">
        <f>IF(AND(AB27&lt;&gt;"",AC27&lt;&gt;""),MAX(0,MOD(AC27-AB27,1)-IF(AD27="",0,AD27)),)</f>
        <v>0</v>
      </c>
      <c r="AF27" s="9">
        <f>G27+K27+O27+S27+W27+AA27+AE27</f>
        <v>0</v>
      </c>
      <c r="AG27" s="9">
        <v>1.458333333333333</v>
      </c>
      <c r="AH27" s="9">
        <f>AF27-AG27</f>
        <v>0</v>
      </c>
      <c r="AI27" s="9">
        <f>IF(AH27&gt;0,AH27,0)</f>
        <v>0</v>
      </c>
    </row>
    <row r="28" spans="1:35" s="7" customFormat="1" ht="18" customHeight="1">
      <c r="A28" s="3">
        <v>21</v>
      </c>
      <c r="B28" s="3"/>
      <c r="C28" s="3"/>
      <c r="D28" s="8"/>
      <c r="E28" s="8"/>
      <c r="F28" s="8"/>
      <c r="G28" s="9">
        <f>IF(AND(D28&lt;&gt;"",E28&lt;&gt;""),MAX(0,MOD(E28-D28,1)-IF(F28="",0,F28)),)</f>
        <v>0</v>
      </c>
      <c r="H28" s="8"/>
      <c r="I28" s="8"/>
      <c r="J28" s="8"/>
      <c r="K28" s="9">
        <f>IF(AND(H28&lt;&gt;"",I28&lt;&gt;""),MAX(0,MOD(I28-H28,1)-IF(J28="",0,J28)),)</f>
        <v>0</v>
      </c>
      <c r="L28" s="8"/>
      <c r="M28" s="8"/>
      <c r="N28" s="8"/>
      <c r="O28" s="9">
        <f>IF(AND(L28&lt;&gt;"",M28&lt;&gt;""),MAX(0,MOD(M28-L28,1)-IF(N28="",0,N28)),)</f>
        <v>0</v>
      </c>
      <c r="P28" s="8"/>
      <c r="Q28" s="8"/>
      <c r="R28" s="8"/>
      <c r="S28" s="9">
        <f>IF(AND(P28&lt;&gt;"",Q28&lt;&gt;""),MAX(0,MOD(Q28-P28,1)-IF(R28="",0,R28)),)</f>
        <v>0</v>
      </c>
      <c r="T28" s="8"/>
      <c r="U28" s="8"/>
      <c r="V28" s="8"/>
      <c r="W28" s="9">
        <f>IF(AND(T28&lt;&gt;"",U28&lt;&gt;""),MAX(0,MOD(U28-T28,1)-IF(V28="",0,V28)),)</f>
        <v>0</v>
      </c>
      <c r="X28" s="8"/>
      <c r="Y28" s="8"/>
      <c r="Z28" s="8"/>
      <c r="AA28" s="9">
        <f>IF(AND(X28&lt;&gt;"",Y28&lt;&gt;""),MAX(0,MOD(Y28-X28,1)-IF(Z28="",0,Z28)),)</f>
        <v>0</v>
      </c>
      <c r="AB28" s="8"/>
      <c r="AC28" s="8"/>
      <c r="AD28" s="8"/>
      <c r="AE28" s="9">
        <f>IF(AND(AB28&lt;&gt;"",AC28&lt;&gt;""),MAX(0,MOD(AC28-AB28,1)-IF(AD28="",0,AD28)),)</f>
        <v>0</v>
      </c>
      <c r="AF28" s="9">
        <f>G28+K28+O28+S28+W28+AA28+AE28</f>
        <v>0</v>
      </c>
      <c r="AG28" s="9">
        <v>1.458333333333333</v>
      </c>
      <c r="AH28" s="9">
        <f>AF28-AG28</f>
        <v>0</v>
      </c>
      <c r="AI28" s="9">
        <f>IF(AH28&gt;0,AH28,0)</f>
        <v>0</v>
      </c>
    </row>
    <row r="29" spans="1:35" ht="18" customHeight="1">
      <c r="A29" s="3">
        <v>22</v>
      </c>
      <c r="B29" s="3"/>
      <c r="C29" s="3"/>
      <c r="D29" s="8"/>
      <c r="E29" s="8"/>
      <c r="F29" s="8"/>
      <c r="G29" s="9">
        <f>IF(AND(D29&lt;&gt;"",E29&lt;&gt;""),MAX(0,MOD(E29-D29,1)-IF(F29="",0,F29)),)</f>
        <v>0</v>
      </c>
      <c r="H29" s="8"/>
      <c r="I29" s="8"/>
      <c r="J29" s="8"/>
      <c r="K29" s="9">
        <f>IF(AND(H29&lt;&gt;"",I29&lt;&gt;""),MAX(0,MOD(I29-H29,1)-IF(J29="",0,J29)),)</f>
        <v>0</v>
      </c>
      <c r="L29" s="8"/>
      <c r="M29" s="8"/>
      <c r="N29" s="8"/>
      <c r="O29" s="9">
        <f>IF(AND(L29&lt;&gt;"",M29&lt;&gt;""),MAX(0,MOD(M29-L29,1)-IF(N29="",0,N29)),)</f>
        <v>0</v>
      </c>
      <c r="P29" s="8"/>
      <c r="Q29" s="8"/>
      <c r="R29" s="8"/>
      <c r="S29" s="9">
        <f>IF(AND(P29&lt;&gt;"",Q29&lt;&gt;""),MAX(0,MOD(Q29-P29,1)-IF(R29="",0,R29)),)</f>
        <v>0</v>
      </c>
      <c r="T29" s="8"/>
      <c r="U29" s="8"/>
      <c r="V29" s="8"/>
      <c r="W29" s="9">
        <f>IF(AND(T29&lt;&gt;"",U29&lt;&gt;""),MAX(0,MOD(U29-T29,1)-IF(V29="",0,V29)),)</f>
        <v>0</v>
      </c>
      <c r="X29" s="8"/>
      <c r="Y29" s="8"/>
      <c r="Z29" s="8"/>
      <c r="AA29" s="9">
        <f>IF(AND(X29&lt;&gt;"",Y29&lt;&gt;""),MAX(0,MOD(Y29-X29,1)-IF(Z29="",0,Z29)),)</f>
        <v>0</v>
      </c>
      <c r="AB29" s="8"/>
      <c r="AC29" s="8"/>
      <c r="AD29" s="8"/>
      <c r="AE29" s="9">
        <f>IF(AND(AB29&lt;&gt;"",AC29&lt;&gt;""),MAX(0,MOD(AC29-AB29,1)-IF(AD29="",0,AD29)),)</f>
        <v>0</v>
      </c>
      <c r="AF29" s="9">
        <f>G29+K29+O29+S29+W29+AA29+AE29</f>
        <v>0</v>
      </c>
      <c r="AG29" s="9">
        <v>1.458333333333333</v>
      </c>
      <c r="AH29" s="9">
        <f>AF29-AG29</f>
        <v>0</v>
      </c>
      <c r="AI29" s="9">
        <f>IF(AH29&gt;0,AH29,0)</f>
        <v>0</v>
      </c>
    </row>
    <row r="30" spans="1:35" s="7" customFormat="1" ht="18" customHeight="1">
      <c r="A30" s="3">
        <v>23</v>
      </c>
      <c r="B30" s="3"/>
      <c r="C30" s="3"/>
      <c r="D30" s="8"/>
      <c r="E30" s="8"/>
      <c r="F30" s="8"/>
      <c r="G30" s="9">
        <f>IF(AND(D30&lt;&gt;"",E30&lt;&gt;""),MAX(0,MOD(E30-D30,1)-IF(F30="",0,F30)),)</f>
        <v>0</v>
      </c>
      <c r="H30" s="8"/>
      <c r="I30" s="8"/>
      <c r="J30" s="8"/>
      <c r="K30" s="9">
        <f>IF(AND(H30&lt;&gt;"",I30&lt;&gt;""),MAX(0,MOD(I30-H30,1)-IF(J30="",0,J30)),)</f>
        <v>0</v>
      </c>
      <c r="L30" s="8"/>
      <c r="M30" s="8"/>
      <c r="N30" s="8"/>
      <c r="O30" s="9">
        <f>IF(AND(L30&lt;&gt;"",M30&lt;&gt;""),MAX(0,MOD(M30-L30,1)-IF(N30="",0,N30)),)</f>
        <v>0</v>
      </c>
      <c r="P30" s="8"/>
      <c r="Q30" s="8"/>
      <c r="R30" s="8"/>
      <c r="S30" s="9">
        <f>IF(AND(P30&lt;&gt;"",Q30&lt;&gt;""),MAX(0,MOD(Q30-P30,1)-IF(R30="",0,R30)),)</f>
        <v>0</v>
      </c>
      <c r="T30" s="8"/>
      <c r="U30" s="8"/>
      <c r="V30" s="8"/>
      <c r="W30" s="9">
        <f>IF(AND(T30&lt;&gt;"",U30&lt;&gt;""),MAX(0,MOD(U30-T30,1)-IF(V30="",0,V30)),)</f>
        <v>0</v>
      </c>
      <c r="X30" s="8"/>
      <c r="Y30" s="8"/>
      <c r="Z30" s="8"/>
      <c r="AA30" s="9">
        <f>IF(AND(X30&lt;&gt;"",Y30&lt;&gt;""),MAX(0,MOD(Y30-X30,1)-IF(Z30="",0,Z30)),)</f>
        <v>0</v>
      </c>
      <c r="AB30" s="8"/>
      <c r="AC30" s="8"/>
      <c r="AD30" s="8"/>
      <c r="AE30" s="9">
        <f>IF(AND(AB30&lt;&gt;"",AC30&lt;&gt;""),MAX(0,MOD(AC30-AB30,1)-IF(AD30="",0,AD30)),)</f>
        <v>0</v>
      </c>
      <c r="AF30" s="9">
        <f>G30+K30+O30+S30+W30+AA30+AE30</f>
        <v>0</v>
      </c>
      <c r="AG30" s="9">
        <v>1.458333333333333</v>
      </c>
      <c r="AH30" s="9">
        <f>AF30-AG30</f>
        <v>0</v>
      </c>
      <c r="AI30" s="9">
        <f>IF(AH30&gt;0,AH30,0)</f>
        <v>0</v>
      </c>
    </row>
    <row r="31" spans="1:35" ht="18" customHeight="1">
      <c r="A31" s="3">
        <v>24</v>
      </c>
      <c r="B31" s="3"/>
      <c r="C31" s="3"/>
      <c r="D31" s="8"/>
      <c r="E31" s="8"/>
      <c r="F31" s="8"/>
      <c r="G31" s="9">
        <f>IF(AND(D31&lt;&gt;"",E31&lt;&gt;""),MAX(0,MOD(E31-D31,1)-IF(F31="",0,F31)),)</f>
        <v>0</v>
      </c>
      <c r="H31" s="8"/>
      <c r="I31" s="8"/>
      <c r="J31" s="8"/>
      <c r="K31" s="9">
        <f>IF(AND(H31&lt;&gt;"",I31&lt;&gt;""),MAX(0,MOD(I31-H31,1)-IF(J31="",0,J31)),)</f>
        <v>0</v>
      </c>
      <c r="L31" s="8"/>
      <c r="M31" s="8"/>
      <c r="N31" s="8"/>
      <c r="O31" s="9">
        <f>IF(AND(L31&lt;&gt;"",M31&lt;&gt;""),MAX(0,MOD(M31-L31,1)-IF(N31="",0,N31)),)</f>
        <v>0</v>
      </c>
      <c r="P31" s="8"/>
      <c r="Q31" s="8"/>
      <c r="R31" s="8"/>
      <c r="S31" s="9">
        <f>IF(AND(P31&lt;&gt;"",Q31&lt;&gt;""),MAX(0,MOD(Q31-P31,1)-IF(R31="",0,R31)),)</f>
        <v>0</v>
      </c>
      <c r="T31" s="8"/>
      <c r="U31" s="8"/>
      <c r="V31" s="8"/>
      <c r="W31" s="9">
        <f>IF(AND(T31&lt;&gt;"",U31&lt;&gt;""),MAX(0,MOD(U31-T31,1)-IF(V31="",0,V31)),)</f>
        <v>0</v>
      </c>
      <c r="X31" s="8"/>
      <c r="Y31" s="8"/>
      <c r="Z31" s="8"/>
      <c r="AA31" s="9">
        <f>IF(AND(X31&lt;&gt;"",Y31&lt;&gt;""),MAX(0,MOD(Y31-X31,1)-IF(Z31="",0,Z31)),)</f>
        <v>0</v>
      </c>
      <c r="AB31" s="8"/>
      <c r="AC31" s="8"/>
      <c r="AD31" s="8"/>
      <c r="AE31" s="9">
        <f>IF(AND(AB31&lt;&gt;"",AC31&lt;&gt;""),MAX(0,MOD(AC31-AB31,1)-IF(AD31="",0,AD31)),)</f>
        <v>0</v>
      </c>
      <c r="AF31" s="9">
        <f>G31+K31+O31+S31+W31+AA31+AE31</f>
        <v>0</v>
      </c>
      <c r="AG31" s="9">
        <v>1.458333333333333</v>
      </c>
      <c r="AH31" s="9">
        <f>AF31-AG31</f>
        <v>0</v>
      </c>
      <c r="AI31" s="9">
        <f>IF(AH31&gt;0,AH31,0)</f>
        <v>0</v>
      </c>
    </row>
  </sheetData>
  <mergeCells count="14">
    <mergeCell ref="D5:G5"/>
    <mergeCell ref="D6:G6"/>
    <mergeCell ref="H5:K5"/>
    <mergeCell ref="H6:K6"/>
    <mergeCell ref="L5:O5"/>
    <mergeCell ref="L6:O6"/>
    <mergeCell ref="P5:S5"/>
    <mergeCell ref="P6:S6"/>
    <mergeCell ref="T5:W5"/>
    <mergeCell ref="T6:W6"/>
    <mergeCell ref="X5:AA5"/>
    <mergeCell ref="X6:AA6"/>
    <mergeCell ref="AB5:AE5"/>
    <mergeCell ref="AB6:AE6"/>
  </mergeCells>
  <conditionalFormatting sqref="AA8:AA31">
    <cfRule type="expression" dxfId="1" priority="7">
      <formula>AND(X8&lt;&gt;"",Y8&lt;&gt;"",AA8=0)</formula>
    </cfRule>
  </conditionalFormatting>
  <conditionalFormatting sqref="AE8:AE31">
    <cfRule type="expression" dxfId="1" priority="8">
      <formula>AND(AB8&lt;&gt;"",AC8&lt;&gt;"",AE8=0)</formula>
    </cfRule>
  </conditionalFormatting>
  <conditionalFormatting sqref="AI8:AI31">
    <cfRule type="cellIs" dxfId="0" priority="1" operator="greaterThan">
      <formula>0</formula>
    </cfRule>
  </conditionalFormatting>
  <conditionalFormatting sqref="G8:G31">
    <cfRule type="expression" dxfId="1" priority="2">
      <formula>AND(D8&lt;&gt;"",E8&lt;&gt;"",G8=0)</formula>
    </cfRule>
  </conditionalFormatting>
  <conditionalFormatting sqref="K8:K31">
    <cfRule type="expression" dxfId="1" priority="3">
      <formula>AND(H8&lt;&gt;"",I8&lt;&gt;"",K8=0)</formula>
    </cfRule>
  </conditionalFormatting>
  <conditionalFormatting sqref="O8:O31">
    <cfRule type="expression" dxfId="1" priority="4">
      <formula>AND(L8&lt;&gt;"",M8&lt;&gt;"",O8=0)</formula>
    </cfRule>
  </conditionalFormatting>
  <conditionalFormatting sqref="S8:S31">
    <cfRule type="expression" dxfId="1" priority="5">
      <formula>AND(P8&lt;&gt;"",Q8&lt;&gt;"",S8=0)</formula>
    </cfRule>
  </conditionalFormatting>
  <conditionalFormatting sqref="W8:W31">
    <cfRule type="expression" dxfId="1" priority="6">
      <formula>AND(T8&lt;&gt;"",U8&lt;&gt;"",W8=0)</formula>
    </cfRule>
  </conditionalFormatting>
  <dataValidations count="168">
    <dataValidation type="list" allowBlank="1" showInputMessage="1" showErrorMessage="1" sqref="F8">
      <formula1>Listes!$A$2:$A$8</formula1>
    </dataValidation>
    <dataValidation type="list" allowBlank="1" showInputMessage="1" showErrorMessage="1" sqref="J8">
      <formula1>Listes!$A$2:$A$8</formula1>
    </dataValidation>
    <dataValidation type="list" allowBlank="1" showInputMessage="1" showErrorMessage="1" sqref="N8">
      <formula1>Listes!$A$2:$A$8</formula1>
    </dataValidation>
    <dataValidation type="list" allowBlank="1" showInputMessage="1" showErrorMessage="1" sqref="R8">
      <formula1>Listes!$A$2:$A$8</formula1>
    </dataValidation>
    <dataValidation type="list" allowBlank="1" showInputMessage="1" showErrorMessage="1" sqref="V8">
      <formula1>Listes!$A$2:$A$8</formula1>
    </dataValidation>
    <dataValidation type="list" allowBlank="1" showInputMessage="1" showErrorMessage="1" sqref="Z8">
      <formula1>Listes!$A$2:$A$8</formula1>
    </dataValidation>
    <dataValidation type="list" allowBlank="1" showInputMessage="1" showErrorMessage="1" sqref="AD8">
      <formula1>Listes!$A$2:$A$8</formula1>
    </dataValidation>
    <dataValidation type="list" allowBlank="1" showInputMessage="1" showErrorMessage="1" sqref="F9">
      <formula1>Listes!$A$2:$A$8</formula1>
    </dataValidation>
    <dataValidation type="list" allowBlank="1" showInputMessage="1" showErrorMessage="1" sqref="J9">
      <formula1>Listes!$A$2:$A$8</formula1>
    </dataValidation>
    <dataValidation type="list" allowBlank="1" showInputMessage="1" showErrorMessage="1" sqref="N9">
      <formula1>Listes!$A$2:$A$8</formula1>
    </dataValidation>
    <dataValidation type="list" allowBlank="1" showInputMessage="1" showErrorMessage="1" sqref="R9">
      <formula1>Listes!$A$2:$A$8</formula1>
    </dataValidation>
    <dataValidation type="list" allowBlank="1" showInputMessage="1" showErrorMessage="1" sqref="V9">
      <formula1>Listes!$A$2:$A$8</formula1>
    </dataValidation>
    <dataValidation type="list" allowBlank="1" showInputMessage="1" showErrorMessage="1" sqref="Z9">
      <formula1>Listes!$A$2:$A$8</formula1>
    </dataValidation>
    <dataValidation type="list" allowBlank="1" showInputMessage="1" showErrorMessage="1" sqref="AD9">
      <formula1>Listes!$A$2:$A$8</formula1>
    </dataValidation>
    <dataValidation type="list" allowBlank="1" showInputMessage="1" showErrorMessage="1" sqref="F10">
      <formula1>Listes!$A$2:$A$8</formula1>
    </dataValidation>
    <dataValidation type="list" allowBlank="1" showInputMessage="1" showErrorMessage="1" sqref="J10">
      <formula1>Listes!$A$2:$A$8</formula1>
    </dataValidation>
    <dataValidation type="list" allowBlank="1" showInputMessage="1" showErrorMessage="1" sqref="N10">
      <formula1>Listes!$A$2:$A$8</formula1>
    </dataValidation>
    <dataValidation type="list" allowBlank="1" showInputMessage="1" showErrorMessage="1" sqref="R10">
      <formula1>Listes!$A$2:$A$8</formula1>
    </dataValidation>
    <dataValidation type="list" allowBlank="1" showInputMessage="1" showErrorMessage="1" sqref="V10">
      <formula1>Listes!$A$2:$A$8</formula1>
    </dataValidation>
    <dataValidation type="list" allowBlank="1" showInputMessage="1" showErrorMessage="1" sqref="Z10">
      <formula1>Listes!$A$2:$A$8</formula1>
    </dataValidation>
    <dataValidation type="list" allowBlank="1" showInputMessage="1" showErrorMessage="1" sqref="AD10">
      <formula1>Listes!$A$2:$A$8</formula1>
    </dataValidation>
    <dataValidation type="list" allowBlank="1" showInputMessage="1" showErrorMessage="1" sqref="F11">
      <formula1>Listes!$A$2:$A$8</formula1>
    </dataValidation>
    <dataValidation type="list" allowBlank="1" showInputMessage="1" showErrorMessage="1" sqref="J11">
      <formula1>Listes!$A$2:$A$8</formula1>
    </dataValidation>
    <dataValidation type="list" allowBlank="1" showInputMessage="1" showErrorMessage="1" sqref="N11">
      <formula1>Listes!$A$2:$A$8</formula1>
    </dataValidation>
    <dataValidation type="list" allowBlank="1" showInputMessage="1" showErrorMessage="1" sqref="R11">
      <formula1>Listes!$A$2:$A$8</formula1>
    </dataValidation>
    <dataValidation type="list" allowBlank="1" showInputMessage="1" showErrorMessage="1" sqref="V11">
      <formula1>Listes!$A$2:$A$8</formula1>
    </dataValidation>
    <dataValidation type="list" allowBlank="1" showInputMessage="1" showErrorMessage="1" sqref="Z11">
      <formula1>Listes!$A$2:$A$8</formula1>
    </dataValidation>
    <dataValidation type="list" allowBlank="1" showInputMessage="1" showErrorMessage="1" sqref="AD11">
      <formula1>Listes!$A$2:$A$8</formula1>
    </dataValidation>
    <dataValidation type="list" allowBlank="1" showInputMessage="1" showErrorMessage="1" sqref="F12">
      <formula1>Listes!$A$2:$A$8</formula1>
    </dataValidation>
    <dataValidation type="list" allowBlank="1" showInputMessage="1" showErrorMessage="1" sqref="J12">
      <formula1>Listes!$A$2:$A$8</formula1>
    </dataValidation>
    <dataValidation type="list" allowBlank="1" showInputMessage="1" showErrorMessage="1" sqref="N12">
      <formula1>Listes!$A$2:$A$8</formula1>
    </dataValidation>
    <dataValidation type="list" allowBlank="1" showInputMessage="1" showErrorMessage="1" sqref="R12">
      <formula1>Listes!$A$2:$A$8</formula1>
    </dataValidation>
    <dataValidation type="list" allowBlank="1" showInputMessage="1" showErrorMessage="1" sqref="V12">
      <formula1>Listes!$A$2:$A$8</formula1>
    </dataValidation>
    <dataValidation type="list" allowBlank="1" showInputMessage="1" showErrorMessage="1" sqref="Z12">
      <formula1>Listes!$A$2:$A$8</formula1>
    </dataValidation>
    <dataValidation type="list" allowBlank="1" showInputMessage="1" showErrorMessage="1" sqref="AD12">
      <formula1>Listes!$A$2:$A$8</formula1>
    </dataValidation>
    <dataValidation type="list" allowBlank="1" showInputMessage="1" showErrorMessage="1" sqref="F13">
      <formula1>Listes!$A$2:$A$8</formula1>
    </dataValidation>
    <dataValidation type="list" allowBlank="1" showInputMessage="1" showErrorMessage="1" sqref="J13">
      <formula1>Listes!$A$2:$A$8</formula1>
    </dataValidation>
    <dataValidation type="list" allowBlank="1" showInputMessage="1" showErrorMessage="1" sqref="N13">
      <formula1>Listes!$A$2:$A$8</formula1>
    </dataValidation>
    <dataValidation type="list" allowBlank="1" showInputMessage="1" showErrorMessage="1" sqref="R13">
      <formula1>Listes!$A$2:$A$8</formula1>
    </dataValidation>
    <dataValidation type="list" allowBlank="1" showInputMessage="1" showErrorMessage="1" sqref="V13">
      <formula1>Listes!$A$2:$A$8</formula1>
    </dataValidation>
    <dataValidation type="list" allowBlank="1" showInputMessage="1" showErrorMessage="1" sqref="Z13">
      <formula1>Listes!$A$2:$A$8</formula1>
    </dataValidation>
    <dataValidation type="list" allowBlank="1" showInputMessage="1" showErrorMessage="1" sqref="AD13">
      <formula1>Listes!$A$2:$A$8</formula1>
    </dataValidation>
    <dataValidation type="list" allowBlank="1" showInputMessage="1" showErrorMessage="1" sqref="F14">
      <formula1>Listes!$A$2:$A$8</formula1>
    </dataValidation>
    <dataValidation type="list" allowBlank="1" showInputMessage="1" showErrorMessage="1" sqref="J14">
      <formula1>Listes!$A$2:$A$8</formula1>
    </dataValidation>
    <dataValidation type="list" allowBlank="1" showInputMessage="1" showErrorMessage="1" sqref="N14">
      <formula1>Listes!$A$2:$A$8</formula1>
    </dataValidation>
    <dataValidation type="list" allowBlank="1" showInputMessage="1" showErrorMessage="1" sqref="R14">
      <formula1>Listes!$A$2:$A$8</formula1>
    </dataValidation>
    <dataValidation type="list" allowBlank="1" showInputMessage="1" showErrorMessage="1" sqref="V14">
      <formula1>Listes!$A$2:$A$8</formula1>
    </dataValidation>
    <dataValidation type="list" allowBlank="1" showInputMessage="1" showErrorMessage="1" sqref="Z14">
      <formula1>Listes!$A$2:$A$8</formula1>
    </dataValidation>
    <dataValidation type="list" allowBlank="1" showInputMessage="1" showErrorMessage="1" sqref="AD14">
      <formula1>Listes!$A$2:$A$8</formula1>
    </dataValidation>
    <dataValidation type="list" allowBlank="1" showInputMessage="1" showErrorMessage="1" sqref="F15">
      <formula1>Listes!$A$2:$A$8</formula1>
    </dataValidation>
    <dataValidation type="list" allowBlank="1" showInputMessage="1" showErrorMessage="1" sqref="J15">
      <formula1>Listes!$A$2:$A$8</formula1>
    </dataValidation>
    <dataValidation type="list" allowBlank="1" showInputMessage="1" showErrorMessage="1" sqref="N15">
      <formula1>Listes!$A$2:$A$8</formula1>
    </dataValidation>
    <dataValidation type="list" allowBlank="1" showInputMessage="1" showErrorMessage="1" sqref="R15">
      <formula1>Listes!$A$2:$A$8</formula1>
    </dataValidation>
    <dataValidation type="list" allowBlank="1" showInputMessage="1" showErrorMessage="1" sqref="V15">
      <formula1>Listes!$A$2:$A$8</formula1>
    </dataValidation>
    <dataValidation type="list" allowBlank="1" showInputMessage="1" showErrorMessage="1" sqref="Z15">
      <formula1>Listes!$A$2:$A$8</formula1>
    </dataValidation>
    <dataValidation type="list" allowBlank="1" showInputMessage="1" showErrorMessage="1" sqref="AD15">
      <formula1>Listes!$A$2:$A$8</formula1>
    </dataValidation>
    <dataValidation type="list" allowBlank="1" showInputMessage="1" showErrorMessage="1" sqref="F16">
      <formula1>Listes!$A$2:$A$8</formula1>
    </dataValidation>
    <dataValidation type="list" allowBlank="1" showInputMessage="1" showErrorMessage="1" sqref="J16">
      <formula1>Listes!$A$2:$A$8</formula1>
    </dataValidation>
    <dataValidation type="list" allowBlank="1" showInputMessage="1" showErrorMessage="1" sqref="N16">
      <formula1>Listes!$A$2:$A$8</formula1>
    </dataValidation>
    <dataValidation type="list" allowBlank="1" showInputMessage="1" showErrorMessage="1" sqref="R16">
      <formula1>Listes!$A$2:$A$8</formula1>
    </dataValidation>
    <dataValidation type="list" allowBlank="1" showInputMessage="1" showErrorMessage="1" sqref="V16">
      <formula1>Listes!$A$2:$A$8</formula1>
    </dataValidation>
    <dataValidation type="list" allowBlank="1" showInputMessage="1" showErrorMessage="1" sqref="Z16">
      <formula1>Listes!$A$2:$A$8</formula1>
    </dataValidation>
    <dataValidation type="list" allowBlank="1" showInputMessage="1" showErrorMessage="1" sqref="AD16">
      <formula1>Listes!$A$2:$A$8</formula1>
    </dataValidation>
    <dataValidation type="list" allowBlank="1" showInputMessage="1" showErrorMessage="1" sqref="F17">
      <formula1>Listes!$A$2:$A$8</formula1>
    </dataValidation>
    <dataValidation type="list" allowBlank="1" showInputMessage="1" showErrorMessage="1" sqref="J17">
      <formula1>Listes!$A$2:$A$8</formula1>
    </dataValidation>
    <dataValidation type="list" allowBlank="1" showInputMessage="1" showErrorMessage="1" sqref="N17">
      <formula1>Listes!$A$2:$A$8</formula1>
    </dataValidation>
    <dataValidation type="list" allowBlank="1" showInputMessage="1" showErrorMessage="1" sqref="R17">
      <formula1>Listes!$A$2:$A$8</formula1>
    </dataValidation>
    <dataValidation type="list" allowBlank="1" showInputMessage="1" showErrorMessage="1" sqref="V17">
      <formula1>Listes!$A$2:$A$8</formula1>
    </dataValidation>
    <dataValidation type="list" allowBlank="1" showInputMessage="1" showErrorMessage="1" sqref="Z17">
      <formula1>Listes!$A$2:$A$8</formula1>
    </dataValidation>
    <dataValidation type="list" allowBlank="1" showInputMessage="1" showErrorMessage="1" sqref="AD17">
      <formula1>Listes!$A$2:$A$8</formula1>
    </dataValidation>
    <dataValidation type="list" allowBlank="1" showInputMessage="1" showErrorMessage="1" sqref="F18">
      <formula1>Listes!$A$2:$A$8</formula1>
    </dataValidation>
    <dataValidation type="list" allowBlank="1" showInputMessage="1" showErrorMessage="1" sqref="J18">
      <formula1>Listes!$A$2:$A$8</formula1>
    </dataValidation>
    <dataValidation type="list" allowBlank="1" showInputMessage="1" showErrorMessage="1" sqref="N18">
      <formula1>Listes!$A$2:$A$8</formula1>
    </dataValidation>
    <dataValidation type="list" allowBlank="1" showInputMessage="1" showErrorMessage="1" sqref="R18">
      <formula1>Listes!$A$2:$A$8</formula1>
    </dataValidation>
    <dataValidation type="list" allowBlank="1" showInputMessage="1" showErrorMessage="1" sqref="V18">
      <formula1>Listes!$A$2:$A$8</formula1>
    </dataValidation>
    <dataValidation type="list" allowBlank="1" showInputMessage="1" showErrorMessage="1" sqref="Z18">
      <formula1>Listes!$A$2:$A$8</formula1>
    </dataValidation>
    <dataValidation type="list" allowBlank="1" showInputMessage="1" showErrorMessage="1" sqref="AD18">
      <formula1>Listes!$A$2:$A$8</formula1>
    </dataValidation>
    <dataValidation type="list" allowBlank="1" showInputMessage="1" showErrorMessage="1" sqref="F19">
      <formula1>Listes!$A$2:$A$8</formula1>
    </dataValidation>
    <dataValidation type="list" allowBlank="1" showInputMessage="1" showErrorMessage="1" sqref="J19">
      <formula1>Listes!$A$2:$A$8</formula1>
    </dataValidation>
    <dataValidation type="list" allowBlank="1" showInputMessage="1" showErrorMessage="1" sqref="N19">
      <formula1>Listes!$A$2:$A$8</formula1>
    </dataValidation>
    <dataValidation type="list" allowBlank="1" showInputMessage="1" showErrorMessage="1" sqref="R19">
      <formula1>Listes!$A$2:$A$8</formula1>
    </dataValidation>
    <dataValidation type="list" allowBlank="1" showInputMessage="1" showErrorMessage="1" sqref="V19">
      <formula1>Listes!$A$2:$A$8</formula1>
    </dataValidation>
    <dataValidation type="list" allowBlank="1" showInputMessage="1" showErrorMessage="1" sqref="Z19">
      <formula1>Listes!$A$2:$A$8</formula1>
    </dataValidation>
    <dataValidation type="list" allowBlank="1" showInputMessage="1" showErrorMessage="1" sqref="AD19">
      <formula1>Listes!$A$2:$A$8</formula1>
    </dataValidation>
    <dataValidation type="list" allowBlank="1" showInputMessage="1" showErrorMessage="1" sqref="F20">
      <formula1>Listes!$A$2:$A$8</formula1>
    </dataValidation>
    <dataValidation type="list" allowBlank="1" showInputMessage="1" showErrorMessage="1" sqref="J20">
      <formula1>Listes!$A$2:$A$8</formula1>
    </dataValidation>
    <dataValidation type="list" allowBlank="1" showInputMessage="1" showErrorMessage="1" sqref="N20">
      <formula1>Listes!$A$2:$A$8</formula1>
    </dataValidation>
    <dataValidation type="list" allowBlank="1" showInputMessage="1" showErrorMessage="1" sqref="R20">
      <formula1>Listes!$A$2:$A$8</formula1>
    </dataValidation>
    <dataValidation type="list" allowBlank="1" showInputMessage="1" showErrorMessage="1" sqref="V20">
      <formula1>Listes!$A$2:$A$8</formula1>
    </dataValidation>
    <dataValidation type="list" allowBlank="1" showInputMessage="1" showErrorMessage="1" sqref="Z20">
      <formula1>Listes!$A$2:$A$8</formula1>
    </dataValidation>
    <dataValidation type="list" allowBlank="1" showInputMessage="1" showErrorMessage="1" sqref="AD20">
      <formula1>Listes!$A$2:$A$8</formula1>
    </dataValidation>
    <dataValidation type="list" allowBlank="1" showInputMessage="1" showErrorMessage="1" sqref="F21">
      <formula1>Listes!$A$2:$A$8</formula1>
    </dataValidation>
    <dataValidation type="list" allowBlank="1" showInputMessage="1" showErrorMessage="1" sqref="J21">
      <formula1>Listes!$A$2:$A$8</formula1>
    </dataValidation>
    <dataValidation type="list" allowBlank="1" showInputMessage="1" showErrorMessage="1" sqref="N21">
      <formula1>Listes!$A$2:$A$8</formula1>
    </dataValidation>
    <dataValidation type="list" allowBlank="1" showInputMessage="1" showErrorMessage="1" sqref="R21">
      <formula1>Listes!$A$2:$A$8</formula1>
    </dataValidation>
    <dataValidation type="list" allowBlank="1" showInputMessage="1" showErrorMessage="1" sqref="V21">
      <formula1>Listes!$A$2:$A$8</formula1>
    </dataValidation>
    <dataValidation type="list" allowBlank="1" showInputMessage="1" showErrorMessage="1" sqref="Z21">
      <formula1>Listes!$A$2:$A$8</formula1>
    </dataValidation>
    <dataValidation type="list" allowBlank="1" showInputMessage="1" showErrorMessage="1" sqref="AD21">
      <formula1>Listes!$A$2:$A$8</formula1>
    </dataValidation>
    <dataValidation type="list" allowBlank="1" showInputMessage="1" showErrorMessage="1" sqref="F22">
      <formula1>Listes!$A$2:$A$8</formula1>
    </dataValidation>
    <dataValidation type="list" allowBlank="1" showInputMessage="1" showErrorMessage="1" sqref="J22">
      <formula1>Listes!$A$2:$A$8</formula1>
    </dataValidation>
    <dataValidation type="list" allowBlank="1" showInputMessage="1" showErrorMessage="1" sqref="N22">
      <formula1>Listes!$A$2:$A$8</formula1>
    </dataValidation>
    <dataValidation type="list" allowBlank="1" showInputMessage="1" showErrorMessage="1" sqref="R22">
      <formula1>Listes!$A$2:$A$8</formula1>
    </dataValidation>
    <dataValidation type="list" allowBlank="1" showInputMessage="1" showErrorMessage="1" sqref="V22">
      <formula1>Listes!$A$2:$A$8</formula1>
    </dataValidation>
    <dataValidation type="list" allowBlank="1" showInputMessage="1" showErrorMessage="1" sqref="Z22">
      <formula1>Listes!$A$2:$A$8</formula1>
    </dataValidation>
    <dataValidation type="list" allowBlank="1" showInputMessage="1" showErrorMessage="1" sqref="AD22">
      <formula1>Listes!$A$2:$A$8</formula1>
    </dataValidation>
    <dataValidation type="list" allowBlank="1" showInputMessage="1" showErrorMessage="1" sqref="F23">
      <formula1>Listes!$A$2:$A$8</formula1>
    </dataValidation>
    <dataValidation type="list" allowBlank="1" showInputMessage="1" showErrorMessage="1" sqref="J23">
      <formula1>Listes!$A$2:$A$8</formula1>
    </dataValidation>
    <dataValidation type="list" allowBlank="1" showInputMessage="1" showErrorMessage="1" sqref="N23">
      <formula1>Listes!$A$2:$A$8</formula1>
    </dataValidation>
    <dataValidation type="list" allowBlank="1" showInputMessage="1" showErrorMessage="1" sqref="R23">
      <formula1>Listes!$A$2:$A$8</formula1>
    </dataValidation>
    <dataValidation type="list" allowBlank="1" showInputMessage="1" showErrorMessage="1" sqref="V23">
      <formula1>Listes!$A$2:$A$8</formula1>
    </dataValidation>
    <dataValidation type="list" allowBlank="1" showInputMessage="1" showErrorMessage="1" sqref="Z23">
      <formula1>Listes!$A$2:$A$8</formula1>
    </dataValidation>
    <dataValidation type="list" allowBlank="1" showInputMessage="1" showErrorMessage="1" sqref="AD23">
      <formula1>Listes!$A$2:$A$8</formula1>
    </dataValidation>
    <dataValidation type="list" allowBlank="1" showInputMessage="1" showErrorMessage="1" sqref="F24">
      <formula1>Listes!$A$2:$A$8</formula1>
    </dataValidation>
    <dataValidation type="list" allowBlank="1" showInputMessage="1" showErrorMessage="1" sqref="J24">
      <formula1>Listes!$A$2:$A$8</formula1>
    </dataValidation>
    <dataValidation type="list" allowBlank="1" showInputMessage="1" showErrorMessage="1" sqref="N24">
      <formula1>Listes!$A$2:$A$8</formula1>
    </dataValidation>
    <dataValidation type="list" allowBlank="1" showInputMessage="1" showErrorMessage="1" sqref="R24">
      <formula1>Listes!$A$2:$A$8</formula1>
    </dataValidation>
    <dataValidation type="list" allowBlank="1" showInputMessage="1" showErrorMessage="1" sqref="V24">
      <formula1>Listes!$A$2:$A$8</formula1>
    </dataValidation>
    <dataValidation type="list" allowBlank="1" showInputMessage="1" showErrorMessage="1" sqref="Z24">
      <formula1>Listes!$A$2:$A$8</formula1>
    </dataValidation>
    <dataValidation type="list" allowBlank="1" showInputMessage="1" showErrorMessage="1" sqref="AD24">
      <formula1>Listes!$A$2:$A$8</formula1>
    </dataValidation>
    <dataValidation type="list" allowBlank="1" showInputMessage="1" showErrorMessage="1" sqref="F25">
      <formula1>Listes!$A$2:$A$8</formula1>
    </dataValidation>
    <dataValidation type="list" allowBlank="1" showInputMessage="1" showErrorMessage="1" sqref="J25">
      <formula1>Listes!$A$2:$A$8</formula1>
    </dataValidation>
    <dataValidation type="list" allowBlank="1" showInputMessage="1" showErrorMessage="1" sqref="N25">
      <formula1>Listes!$A$2:$A$8</formula1>
    </dataValidation>
    <dataValidation type="list" allowBlank="1" showInputMessage="1" showErrorMessage="1" sqref="R25">
      <formula1>Listes!$A$2:$A$8</formula1>
    </dataValidation>
    <dataValidation type="list" allowBlank="1" showInputMessage="1" showErrorMessage="1" sqref="V25">
      <formula1>Listes!$A$2:$A$8</formula1>
    </dataValidation>
    <dataValidation type="list" allowBlank="1" showInputMessage="1" showErrorMessage="1" sqref="Z25">
      <formula1>Listes!$A$2:$A$8</formula1>
    </dataValidation>
    <dataValidation type="list" allowBlank="1" showInputMessage="1" showErrorMessage="1" sqref="AD25">
      <formula1>Listes!$A$2:$A$8</formula1>
    </dataValidation>
    <dataValidation type="list" allowBlank="1" showInputMessage="1" showErrorMessage="1" sqref="F26">
      <formula1>Listes!$A$2:$A$8</formula1>
    </dataValidation>
    <dataValidation type="list" allowBlank="1" showInputMessage="1" showErrorMessage="1" sqref="J26">
      <formula1>Listes!$A$2:$A$8</formula1>
    </dataValidation>
    <dataValidation type="list" allowBlank="1" showInputMessage="1" showErrorMessage="1" sqref="N26">
      <formula1>Listes!$A$2:$A$8</formula1>
    </dataValidation>
    <dataValidation type="list" allowBlank="1" showInputMessage="1" showErrorMessage="1" sqref="R26">
      <formula1>Listes!$A$2:$A$8</formula1>
    </dataValidation>
    <dataValidation type="list" allowBlank="1" showInputMessage="1" showErrorMessage="1" sqref="V26">
      <formula1>Listes!$A$2:$A$8</formula1>
    </dataValidation>
    <dataValidation type="list" allowBlank="1" showInputMessage="1" showErrorMessage="1" sqref="Z26">
      <formula1>Listes!$A$2:$A$8</formula1>
    </dataValidation>
    <dataValidation type="list" allowBlank="1" showInputMessage="1" showErrorMessage="1" sqref="AD26">
      <formula1>Listes!$A$2:$A$8</formula1>
    </dataValidation>
    <dataValidation type="list" allowBlank="1" showInputMessage="1" showErrorMessage="1" sqref="F27">
      <formula1>Listes!$A$2:$A$8</formula1>
    </dataValidation>
    <dataValidation type="list" allowBlank="1" showInputMessage="1" showErrorMessage="1" sqref="J27">
      <formula1>Listes!$A$2:$A$8</formula1>
    </dataValidation>
    <dataValidation type="list" allowBlank="1" showInputMessage="1" showErrorMessage="1" sqref="N27">
      <formula1>Listes!$A$2:$A$8</formula1>
    </dataValidation>
    <dataValidation type="list" allowBlank="1" showInputMessage="1" showErrorMessage="1" sqref="R27">
      <formula1>Listes!$A$2:$A$8</formula1>
    </dataValidation>
    <dataValidation type="list" allowBlank="1" showInputMessage="1" showErrorMessage="1" sqref="V27">
      <formula1>Listes!$A$2:$A$8</formula1>
    </dataValidation>
    <dataValidation type="list" allowBlank="1" showInputMessage="1" showErrorMessage="1" sqref="Z27">
      <formula1>Listes!$A$2:$A$8</formula1>
    </dataValidation>
    <dataValidation type="list" allowBlank="1" showInputMessage="1" showErrorMessage="1" sqref="AD27">
      <formula1>Listes!$A$2:$A$8</formula1>
    </dataValidation>
    <dataValidation type="list" allowBlank="1" showInputMessage="1" showErrorMessage="1" sqref="F28">
      <formula1>Listes!$A$2:$A$8</formula1>
    </dataValidation>
    <dataValidation type="list" allowBlank="1" showInputMessage="1" showErrorMessage="1" sqref="J28">
      <formula1>Listes!$A$2:$A$8</formula1>
    </dataValidation>
    <dataValidation type="list" allowBlank="1" showInputMessage="1" showErrorMessage="1" sqref="N28">
      <formula1>Listes!$A$2:$A$8</formula1>
    </dataValidation>
    <dataValidation type="list" allowBlank="1" showInputMessage="1" showErrorMessage="1" sqref="R28">
      <formula1>Listes!$A$2:$A$8</formula1>
    </dataValidation>
    <dataValidation type="list" allowBlank="1" showInputMessage="1" showErrorMessage="1" sqref="V28">
      <formula1>Listes!$A$2:$A$8</formula1>
    </dataValidation>
    <dataValidation type="list" allowBlank="1" showInputMessage="1" showErrorMessage="1" sqref="Z28">
      <formula1>Listes!$A$2:$A$8</formula1>
    </dataValidation>
    <dataValidation type="list" allowBlank="1" showInputMessage="1" showErrorMessage="1" sqref="AD28">
      <formula1>Listes!$A$2:$A$8</formula1>
    </dataValidation>
    <dataValidation type="list" allowBlank="1" showInputMessage="1" showErrorMessage="1" sqref="F29">
      <formula1>Listes!$A$2:$A$8</formula1>
    </dataValidation>
    <dataValidation type="list" allowBlank="1" showInputMessage="1" showErrorMessage="1" sqref="J29">
      <formula1>Listes!$A$2:$A$8</formula1>
    </dataValidation>
    <dataValidation type="list" allowBlank="1" showInputMessage="1" showErrorMessage="1" sqref="N29">
      <formula1>Listes!$A$2:$A$8</formula1>
    </dataValidation>
    <dataValidation type="list" allowBlank="1" showInputMessage="1" showErrorMessage="1" sqref="R29">
      <formula1>Listes!$A$2:$A$8</formula1>
    </dataValidation>
    <dataValidation type="list" allowBlank="1" showInputMessage="1" showErrorMessage="1" sqref="V29">
      <formula1>Listes!$A$2:$A$8</formula1>
    </dataValidation>
    <dataValidation type="list" allowBlank="1" showInputMessage="1" showErrorMessage="1" sqref="Z29">
      <formula1>Listes!$A$2:$A$8</formula1>
    </dataValidation>
    <dataValidation type="list" allowBlank="1" showInputMessage="1" showErrorMessage="1" sqref="AD29">
      <formula1>Listes!$A$2:$A$8</formula1>
    </dataValidation>
    <dataValidation type="list" allowBlank="1" showInputMessage="1" showErrorMessage="1" sqref="F30">
      <formula1>Listes!$A$2:$A$8</formula1>
    </dataValidation>
    <dataValidation type="list" allowBlank="1" showInputMessage="1" showErrorMessage="1" sqref="J30">
      <formula1>Listes!$A$2:$A$8</formula1>
    </dataValidation>
    <dataValidation type="list" allowBlank="1" showInputMessage="1" showErrorMessage="1" sqref="N30">
      <formula1>Listes!$A$2:$A$8</formula1>
    </dataValidation>
    <dataValidation type="list" allowBlank="1" showInputMessage="1" showErrorMessage="1" sqref="R30">
      <formula1>Listes!$A$2:$A$8</formula1>
    </dataValidation>
    <dataValidation type="list" allowBlank="1" showInputMessage="1" showErrorMessage="1" sqref="V30">
      <formula1>Listes!$A$2:$A$8</formula1>
    </dataValidation>
    <dataValidation type="list" allowBlank="1" showInputMessage="1" showErrorMessage="1" sqref="Z30">
      <formula1>Listes!$A$2:$A$8</formula1>
    </dataValidation>
    <dataValidation type="list" allowBlank="1" showInputMessage="1" showErrorMessage="1" sqref="AD30">
      <formula1>Listes!$A$2:$A$8</formula1>
    </dataValidation>
    <dataValidation type="list" allowBlank="1" showInputMessage="1" showErrorMessage="1" sqref="F31">
      <formula1>Listes!$A$2:$A$8</formula1>
    </dataValidation>
    <dataValidation type="list" allowBlank="1" showInputMessage="1" showErrorMessage="1" sqref="J31">
      <formula1>Listes!$A$2:$A$8</formula1>
    </dataValidation>
    <dataValidation type="list" allowBlank="1" showInputMessage="1" showErrorMessage="1" sqref="N31">
      <formula1>Listes!$A$2:$A$8</formula1>
    </dataValidation>
    <dataValidation type="list" allowBlank="1" showInputMessage="1" showErrorMessage="1" sqref="R31">
      <formula1>Listes!$A$2:$A$8</formula1>
    </dataValidation>
    <dataValidation type="list" allowBlank="1" showInputMessage="1" showErrorMessage="1" sqref="V31">
      <formula1>Listes!$A$2:$A$8</formula1>
    </dataValidation>
    <dataValidation type="list" allowBlank="1" showInputMessage="1" showErrorMessage="1" sqref="Z31">
      <formula1>Listes!$A$2:$A$8</formula1>
    </dataValidation>
    <dataValidation type="list" allowBlank="1" showInputMessage="1" showErrorMessage="1" sqref="AD31">
      <formula1>Listes!$A$2:$A$8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5"/>
  <sheetData>
    <row r="1" spans="1:1">
      <c r="A1" s="1" t="s">
        <v>22</v>
      </c>
    </row>
    <row r="2" spans="1:1">
      <c r="A2" s="8">
        <v>0</v>
      </c>
    </row>
    <row r="3" spans="1:1">
      <c r="A3" s="8">
        <v>0.01041666666666667</v>
      </c>
    </row>
    <row r="4" spans="1:1">
      <c r="A4" s="8">
        <v>0.02083333333333333</v>
      </c>
    </row>
    <row r="5" spans="1:1">
      <c r="A5" s="8">
        <v>0.03125</v>
      </c>
    </row>
    <row r="6" spans="1:1">
      <c r="A6" s="8">
        <v>0.04166666666666666</v>
      </c>
    </row>
    <row r="7" spans="1:1">
      <c r="A7" s="8">
        <v>0.05208333333333334</v>
      </c>
    </row>
    <row r="8" spans="1:1">
      <c r="A8" s="8">
        <v>0.0625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1"/>
  <sheetViews>
    <sheetView workbookViewId="0"/>
  </sheetViews>
  <sheetFormatPr defaultRowHeight="15"/>
  <cols>
    <col min="1" max="1" width="26.7109375" customWidth="1"/>
    <col min="2" max="4" width="20.7109375" customWidth="1"/>
  </cols>
  <sheetData>
    <row r="1" spans="1:5">
      <c r="A1" s="4" t="s">
        <v>39</v>
      </c>
    </row>
    <row r="2" spans="1:5">
      <c r="A2" s="3" t="s">
        <v>40</v>
      </c>
      <c r="B2" s="2">
        <f>Paramètres!B1</f>
        <v>0</v>
      </c>
    </row>
    <row r="4" spans="1:5">
      <c r="A4" s="1" t="s">
        <v>41</v>
      </c>
    </row>
    <row r="5" spans="1:5">
      <c r="A5" s="1" t="s">
        <v>16</v>
      </c>
      <c r="B5" s="1" t="s">
        <v>42</v>
      </c>
      <c r="C5" s="1" t="s">
        <v>19</v>
      </c>
      <c r="D5" s="1" t="s">
        <v>20</v>
      </c>
      <c r="E5" s="1" t="s">
        <v>21</v>
      </c>
    </row>
    <row r="6" spans="1:5">
      <c r="A6" s="3">
        <f>Planning_Heures!B8</f>
        <v>0</v>
      </c>
      <c r="B6" s="9">
        <f>Planning_Heures!AF8</f>
        <v>0</v>
      </c>
      <c r="C6" s="9">
        <f>Planning_Heures!AG8</f>
        <v>0</v>
      </c>
      <c r="D6" s="9">
        <f>Planning_Heures!AH8</f>
        <v>0</v>
      </c>
      <c r="E6" s="9">
        <f>Planning_Heures!AI8</f>
        <v>0</v>
      </c>
    </row>
    <row r="7" spans="1:5">
      <c r="A7" s="3">
        <f>Planning_Heures!B9</f>
        <v>0</v>
      </c>
      <c r="B7" s="9">
        <f>Planning_Heures!AF9</f>
        <v>0</v>
      </c>
      <c r="C7" s="9">
        <f>Planning_Heures!AG9</f>
        <v>0</v>
      </c>
      <c r="D7" s="9">
        <f>Planning_Heures!AH9</f>
        <v>0</v>
      </c>
      <c r="E7" s="9">
        <f>Planning_Heures!AI9</f>
        <v>0</v>
      </c>
    </row>
    <row r="8" spans="1:5">
      <c r="A8" s="3">
        <f>Planning_Heures!B10</f>
        <v>0</v>
      </c>
      <c r="B8" s="9">
        <f>Planning_Heures!AF10</f>
        <v>0</v>
      </c>
      <c r="C8" s="9">
        <f>Planning_Heures!AG10</f>
        <v>0</v>
      </c>
      <c r="D8" s="9">
        <f>Planning_Heures!AH10</f>
        <v>0</v>
      </c>
      <c r="E8" s="9">
        <f>Planning_Heures!AI10</f>
        <v>0</v>
      </c>
    </row>
    <row r="9" spans="1:5">
      <c r="A9" s="3">
        <f>Planning_Heures!B11</f>
        <v>0</v>
      </c>
      <c r="B9" s="9">
        <f>Planning_Heures!AF11</f>
        <v>0</v>
      </c>
      <c r="C9" s="9">
        <f>Planning_Heures!AG11</f>
        <v>0</v>
      </c>
      <c r="D9" s="9">
        <f>Planning_Heures!AH11</f>
        <v>0</v>
      </c>
      <c r="E9" s="9">
        <f>Planning_Heures!AI11</f>
        <v>0</v>
      </c>
    </row>
    <row r="10" spans="1:5">
      <c r="A10" s="3">
        <f>Planning_Heures!B12</f>
        <v>0</v>
      </c>
      <c r="B10" s="9">
        <f>Planning_Heures!AF12</f>
        <v>0</v>
      </c>
      <c r="C10" s="9">
        <f>Planning_Heures!AG12</f>
        <v>0</v>
      </c>
      <c r="D10" s="9">
        <f>Planning_Heures!AH12</f>
        <v>0</v>
      </c>
      <c r="E10" s="9">
        <f>Planning_Heures!AI12</f>
        <v>0</v>
      </c>
    </row>
    <row r="11" spans="1:5">
      <c r="A11" s="3">
        <f>Planning_Heures!B13</f>
        <v>0</v>
      </c>
      <c r="B11" s="9">
        <f>Planning_Heures!AF13</f>
        <v>0</v>
      </c>
      <c r="C11" s="9">
        <f>Planning_Heures!AG13</f>
        <v>0</v>
      </c>
      <c r="D11" s="9">
        <f>Planning_Heures!AH13</f>
        <v>0</v>
      </c>
      <c r="E11" s="9">
        <f>Planning_Heures!AI13</f>
        <v>0</v>
      </c>
    </row>
    <row r="12" spans="1:5">
      <c r="A12" s="3">
        <f>Planning_Heures!B14</f>
        <v>0</v>
      </c>
      <c r="B12" s="9">
        <f>Planning_Heures!AF14</f>
        <v>0</v>
      </c>
      <c r="C12" s="9">
        <f>Planning_Heures!AG14</f>
        <v>0</v>
      </c>
      <c r="D12" s="9">
        <f>Planning_Heures!AH14</f>
        <v>0</v>
      </c>
      <c r="E12" s="9">
        <f>Planning_Heures!AI14</f>
        <v>0</v>
      </c>
    </row>
    <row r="13" spans="1:5">
      <c r="A13" s="3">
        <f>Planning_Heures!B15</f>
        <v>0</v>
      </c>
      <c r="B13" s="9">
        <f>Planning_Heures!AF15</f>
        <v>0</v>
      </c>
      <c r="C13" s="9">
        <f>Planning_Heures!AG15</f>
        <v>0</v>
      </c>
      <c r="D13" s="9">
        <f>Planning_Heures!AH15</f>
        <v>0</v>
      </c>
      <c r="E13" s="9">
        <f>Planning_Heures!AI15</f>
        <v>0</v>
      </c>
    </row>
    <row r="14" spans="1:5">
      <c r="A14" s="3">
        <f>Planning_Heures!B16</f>
        <v>0</v>
      </c>
      <c r="B14" s="9">
        <f>Planning_Heures!AF16</f>
        <v>0</v>
      </c>
      <c r="C14" s="9">
        <f>Planning_Heures!AG16</f>
        <v>0</v>
      </c>
      <c r="D14" s="9">
        <f>Planning_Heures!AH16</f>
        <v>0</v>
      </c>
      <c r="E14" s="9">
        <f>Planning_Heures!AI16</f>
        <v>0</v>
      </c>
    </row>
    <row r="15" spans="1:5">
      <c r="A15" s="3">
        <f>Planning_Heures!B17</f>
        <v>0</v>
      </c>
      <c r="B15" s="9">
        <f>Planning_Heures!AF17</f>
        <v>0</v>
      </c>
      <c r="C15" s="9">
        <f>Planning_Heures!AG17</f>
        <v>0</v>
      </c>
      <c r="D15" s="9">
        <f>Planning_Heures!AH17</f>
        <v>0</v>
      </c>
      <c r="E15" s="9">
        <f>Planning_Heures!AI17</f>
        <v>0</v>
      </c>
    </row>
    <row r="16" spans="1:5">
      <c r="A16" s="3">
        <f>Planning_Heures!B18</f>
        <v>0</v>
      </c>
      <c r="B16" s="9">
        <f>Planning_Heures!AF18</f>
        <v>0</v>
      </c>
      <c r="C16" s="9">
        <f>Planning_Heures!AG18</f>
        <v>0</v>
      </c>
      <c r="D16" s="9">
        <f>Planning_Heures!AH18</f>
        <v>0</v>
      </c>
      <c r="E16" s="9">
        <f>Planning_Heures!AI18</f>
        <v>0</v>
      </c>
    </row>
    <row r="17" spans="1:5">
      <c r="A17" s="3">
        <f>Planning_Heures!B19</f>
        <v>0</v>
      </c>
      <c r="B17" s="9">
        <f>Planning_Heures!AF19</f>
        <v>0</v>
      </c>
      <c r="C17" s="9">
        <f>Planning_Heures!AG19</f>
        <v>0</v>
      </c>
      <c r="D17" s="9">
        <f>Planning_Heures!AH19</f>
        <v>0</v>
      </c>
      <c r="E17" s="9">
        <f>Planning_Heures!AI19</f>
        <v>0</v>
      </c>
    </row>
    <row r="18" spans="1:5">
      <c r="A18" s="3">
        <f>Planning_Heures!B20</f>
        <v>0</v>
      </c>
      <c r="B18" s="9">
        <f>Planning_Heures!AF20</f>
        <v>0</v>
      </c>
      <c r="C18" s="9">
        <f>Planning_Heures!AG20</f>
        <v>0</v>
      </c>
      <c r="D18" s="9">
        <f>Planning_Heures!AH20</f>
        <v>0</v>
      </c>
      <c r="E18" s="9">
        <f>Planning_Heures!AI20</f>
        <v>0</v>
      </c>
    </row>
    <row r="19" spans="1:5">
      <c r="A19" s="3">
        <f>Planning_Heures!B21</f>
        <v>0</v>
      </c>
      <c r="B19" s="9">
        <f>Planning_Heures!AF21</f>
        <v>0</v>
      </c>
      <c r="C19" s="9">
        <f>Planning_Heures!AG21</f>
        <v>0</v>
      </c>
      <c r="D19" s="9">
        <f>Planning_Heures!AH21</f>
        <v>0</v>
      </c>
      <c r="E19" s="9">
        <f>Planning_Heures!AI21</f>
        <v>0</v>
      </c>
    </row>
    <row r="20" spans="1:5">
      <c r="A20" s="3">
        <f>Planning_Heures!B22</f>
        <v>0</v>
      </c>
      <c r="B20" s="9">
        <f>Planning_Heures!AF22</f>
        <v>0</v>
      </c>
      <c r="C20" s="9">
        <f>Planning_Heures!AG22</f>
        <v>0</v>
      </c>
      <c r="D20" s="9">
        <f>Planning_Heures!AH22</f>
        <v>0</v>
      </c>
      <c r="E20" s="9">
        <f>Planning_Heures!AI22</f>
        <v>0</v>
      </c>
    </row>
    <row r="21" spans="1:5">
      <c r="A21" s="3">
        <f>Planning_Heures!B23</f>
        <v>0</v>
      </c>
      <c r="B21" s="9">
        <f>Planning_Heures!AF23</f>
        <v>0</v>
      </c>
      <c r="C21" s="9">
        <f>Planning_Heures!AG23</f>
        <v>0</v>
      </c>
      <c r="D21" s="9">
        <f>Planning_Heures!AH23</f>
        <v>0</v>
      </c>
      <c r="E21" s="9">
        <f>Planning_Heures!AI23</f>
        <v>0</v>
      </c>
    </row>
    <row r="22" spans="1:5">
      <c r="A22" s="3">
        <f>Planning_Heures!B24</f>
        <v>0</v>
      </c>
      <c r="B22" s="9">
        <f>Planning_Heures!AF24</f>
        <v>0</v>
      </c>
      <c r="C22" s="9">
        <f>Planning_Heures!AG24</f>
        <v>0</v>
      </c>
      <c r="D22" s="9">
        <f>Planning_Heures!AH24</f>
        <v>0</v>
      </c>
      <c r="E22" s="9">
        <f>Planning_Heures!AI24</f>
        <v>0</v>
      </c>
    </row>
    <row r="23" spans="1:5">
      <c r="A23" s="3">
        <f>Planning_Heures!B25</f>
        <v>0</v>
      </c>
      <c r="B23" s="9">
        <f>Planning_Heures!AF25</f>
        <v>0</v>
      </c>
      <c r="C23" s="9">
        <f>Planning_Heures!AG25</f>
        <v>0</v>
      </c>
      <c r="D23" s="9">
        <f>Planning_Heures!AH25</f>
        <v>0</v>
      </c>
      <c r="E23" s="9">
        <f>Planning_Heures!AI25</f>
        <v>0</v>
      </c>
    </row>
    <row r="24" spans="1:5">
      <c r="A24" s="3">
        <f>Planning_Heures!B26</f>
        <v>0</v>
      </c>
      <c r="B24" s="9">
        <f>Planning_Heures!AF26</f>
        <v>0</v>
      </c>
      <c r="C24" s="9">
        <f>Planning_Heures!AG26</f>
        <v>0</v>
      </c>
      <c r="D24" s="9">
        <f>Planning_Heures!AH26</f>
        <v>0</v>
      </c>
      <c r="E24" s="9">
        <f>Planning_Heures!AI26</f>
        <v>0</v>
      </c>
    </row>
    <row r="25" spans="1:5">
      <c r="A25" s="3">
        <f>Planning_Heures!B27</f>
        <v>0</v>
      </c>
      <c r="B25" s="9">
        <f>Planning_Heures!AF27</f>
        <v>0</v>
      </c>
      <c r="C25" s="9">
        <f>Planning_Heures!AG27</f>
        <v>0</v>
      </c>
      <c r="D25" s="9">
        <f>Planning_Heures!AH27</f>
        <v>0</v>
      </c>
      <c r="E25" s="9">
        <f>Planning_Heures!AI27</f>
        <v>0</v>
      </c>
    </row>
    <row r="26" spans="1:5">
      <c r="A26" s="3">
        <f>Planning_Heures!B28</f>
        <v>0</v>
      </c>
      <c r="B26" s="9">
        <f>Planning_Heures!AF28</f>
        <v>0</v>
      </c>
      <c r="C26" s="9">
        <f>Planning_Heures!AG28</f>
        <v>0</v>
      </c>
      <c r="D26" s="9">
        <f>Planning_Heures!AH28</f>
        <v>0</v>
      </c>
      <c r="E26" s="9">
        <f>Planning_Heures!AI28</f>
        <v>0</v>
      </c>
    </row>
    <row r="27" spans="1:5">
      <c r="A27" s="3">
        <f>Planning_Heures!B29</f>
        <v>0</v>
      </c>
      <c r="B27" s="9">
        <f>Planning_Heures!AF29</f>
        <v>0</v>
      </c>
      <c r="C27" s="9">
        <f>Planning_Heures!AG29</f>
        <v>0</v>
      </c>
      <c r="D27" s="9">
        <f>Planning_Heures!AH29</f>
        <v>0</v>
      </c>
      <c r="E27" s="9">
        <f>Planning_Heures!AI29</f>
        <v>0</v>
      </c>
    </row>
    <row r="28" spans="1:5">
      <c r="A28" s="3">
        <f>Planning_Heures!B30</f>
        <v>0</v>
      </c>
      <c r="B28" s="9">
        <f>Planning_Heures!AF30</f>
        <v>0</v>
      </c>
      <c r="C28" s="9">
        <f>Planning_Heures!AG30</f>
        <v>0</v>
      </c>
      <c r="D28" s="9">
        <f>Planning_Heures!AH30</f>
        <v>0</v>
      </c>
      <c r="E28" s="9">
        <f>Planning_Heures!AI30</f>
        <v>0</v>
      </c>
    </row>
    <row r="29" spans="1:5">
      <c r="A29" s="3">
        <f>Planning_Heures!B31</f>
        <v>0</v>
      </c>
      <c r="B29" s="9">
        <f>Planning_Heures!AF31</f>
        <v>0</v>
      </c>
      <c r="C29" s="9">
        <f>Planning_Heures!AG31</f>
        <v>0</v>
      </c>
      <c r="D29" s="9">
        <f>Planning_Heures!AH31</f>
        <v>0</v>
      </c>
      <c r="E29" s="9">
        <f>Planning_Heures!AI31</f>
        <v>0</v>
      </c>
    </row>
    <row r="30" spans="1:5">
      <c r="A30" s="10" t="s">
        <v>43</v>
      </c>
      <c r="B30" s="10">
        <f>SUM(B6:B29)</f>
        <v>0</v>
      </c>
      <c r="C30" s="10">
        <f>SUM(C6:C29)</f>
        <v>0</v>
      </c>
      <c r="D30" s="10">
        <f>SUM(D6:D29)</f>
        <v>0</v>
      </c>
      <c r="E30" s="10">
        <f>SUM(E6:E29)</f>
        <v>0</v>
      </c>
    </row>
    <row r="32" spans="1:5">
      <c r="A32" s="1" t="s">
        <v>44</v>
      </c>
    </row>
    <row r="33" spans="1:4">
      <c r="A33" s="1" t="s">
        <v>45</v>
      </c>
      <c r="B33" s="1" t="s">
        <v>46</v>
      </c>
      <c r="C33" s="1" t="s">
        <v>47</v>
      </c>
      <c r="D33" s="1" t="s">
        <v>48</v>
      </c>
    </row>
    <row r="34" spans="1:4">
      <c r="A34" s="3" t="s">
        <v>2</v>
      </c>
      <c r="B34" s="3">
        <f>Paramètres!B4</f>
        <v>0</v>
      </c>
      <c r="C34" s="3">
        <f>SUM(Planning_Heures!G8:Planning_Heures!G31)*24</f>
        <v>0</v>
      </c>
      <c r="D34" s="3">
        <f>C34-B34</f>
        <v>0</v>
      </c>
    </row>
    <row r="35" spans="1:4">
      <c r="A35" s="3" t="s">
        <v>3</v>
      </c>
      <c r="B35" s="3">
        <f>Paramètres!B5</f>
        <v>0</v>
      </c>
      <c r="C35" s="3">
        <f>SUM(Planning_Heures!K8:Planning_Heures!K31)*24</f>
        <v>0</v>
      </c>
      <c r="D35" s="3">
        <f>C35-B35</f>
        <v>0</v>
      </c>
    </row>
    <row r="36" spans="1:4">
      <c r="A36" s="3" t="s">
        <v>4</v>
      </c>
      <c r="B36" s="3">
        <f>Paramètres!B6</f>
        <v>0</v>
      </c>
      <c r="C36" s="3">
        <f>SUM(Planning_Heures!O8:Planning_Heures!O31)*24</f>
        <v>0</v>
      </c>
      <c r="D36" s="3">
        <f>C36-B36</f>
        <v>0</v>
      </c>
    </row>
    <row r="37" spans="1:4">
      <c r="A37" s="3" t="s">
        <v>5</v>
      </c>
      <c r="B37" s="3">
        <f>Paramètres!B7</f>
        <v>0</v>
      </c>
      <c r="C37" s="3">
        <f>SUM(Planning_Heures!S8:Planning_Heures!S31)*24</f>
        <v>0</v>
      </c>
      <c r="D37" s="3">
        <f>C37-B37</f>
        <v>0</v>
      </c>
    </row>
    <row r="38" spans="1:4">
      <c r="A38" s="3" t="s">
        <v>6</v>
      </c>
      <c r="B38" s="3">
        <f>Paramètres!B8</f>
        <v>0</v>
      </c>
      <c r="C38" s="3">
        <f>SUM(Planning_Heures!W8:Planning_Heures!W31)*24</f>
        <v>0</v>
      </c>
      <c r="D38" s="3">
        <f>C38-B38</f>
        <v>0</v>
      </c>
    </row>
    <row r="39" spans="1:4">
      <c r="A39" s="3" t="s">
        <v>7</v>
      </c>
      <c r="B39" s="3">
        <f>Paramètres!B9</f>
        <v>0</v>
      </c>
      <c r="C39" s="3">
        <f>SUM(Planning_Heures!AA8:Planning_Heures!AA31)*24</f>
        <v>0</v>
      </c>
      <c r="D39" s="3">
        <f>C39-B39</f>
        <v>0</v>
      </c>
    </row>
    <row r="40" spans="1:4">
      <c r="A40" s="3" t="s">
        <v>8</v>
      </c>
      <c r="B40" s="3">
        <f>Paramètres!B10</f>
        <v>0</v>
      </c>
      <c r="C40" s="3">
        <f>SUM(Planning_Heures!AE8:Planning_Heures!AE31)*24</f>
        <v>0</v>
      </c>
      <c r="D40" s="3">
        <f>C40-B40</f>
        <v>0</v>
      </c>
    </row>
    <row r="41" spans="1:4">
      <c r="A41" s="10" t="s">
        <v>43</v>
      </c>
      <c r="B41" s="10">
        <f>SUM(B34:B40)</f>
        <v>0</v>
      </c>
      <c r="C41" s="10">
        <f>SUM(C34:C40)</f>
        <v>0</v>
      </c>
      <c r="D41" s="10">
        <f>C41-B41</f>
        <v>0</v>
      </c>
    </row>
  </sheetData>
  <conditionalFormatting sqref="D34:D41">
    <cfRule type="cellIs" dxfId="2" priority="1" operator="lessThan">
      <formula>0</formula>
    </cfRule>
    <cfRule type="cellIs" dxfId="0" priority="2" operator="greaterThan">
      <formula>0</formula>
    </cfRule>
  </conditionalFormatting>
  <pageMargins left="0.4" right="0.4" top="0.6" bottom="0.6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Paramètres</vt:lpstr>
      <vt:lpstr>Planning_Heures</vt:lpstr>
      <vt:lpstr>Listes</vt:lpstr>
      <vt:lpstr>Synthèse_Impression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2025-10-30T02:26:26Z</dcterms:created>
  <dcterms:modified xsi:type="dcterms:W3CDTF">2025-10-30T02:26:26Z</dcterms:modified>
</cp:coreProperties>
</file>