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oster_Mensuel" sheetId="1" r:id="rId1"/>
    <sheet name="Légende" sheetId="2" r:id="rId2"/>
    <sheet name="Synthèse" sheetId="3" r:id="rId3"/>
  </sheets>
  <calcPr calcId="124519" fullCalcOnLoad="1"/>
</workbook>
</file>

<file path=xl/sharedStrings.xml><?xml version="1.0" encoding="utf-8"?>
<sst xmlns="http://schemas.openxmlformats.org/spreadsheetml/2006/main" count="58" uniqueCount="36">
  <si>
    <t>Planning gestion du personnel — mensuel (gratuit)</t>
  </si>
  <si>
    <t>Sélectionnez le mois (B2). Les jours se génèrent automatiquement. Utilisez les codes : P, CP, M, RTT, TT, F, ABS.</t>
  </si>
  <si>
    <t>Mois (JJ/MM/AAAA)</t>
  </si>
  <si>
    <t>ID</t>
  </si>
  <si>
    <t>Employé</t>
  </si>
  <si>
    <t>Poste</t>
  </si>
  <si>
    <t>Martin Paul</t>
  </si>
  <si>
    <t>Technicien</t>
  </si>
  <si>
    <t>Dubois Lucie</t>
  </si>
  <si>
    <t>Assistante</t>
  </si>
  <si>
    <t>Girard Émile</t>
  </si>
  <si>
    <t>Magasinier</t>
  </si>
  <si>
    <t>Lambert Chloé</t>
  </si>
  <si>
    <t>RH</t>
  </si>
  <si>
    <t>Moreau Sami</t>
  </si>
  <si>
    <t>Opérateur</t>
  </si>
  <si>
    <t>Rossi Lina</t>
  </si>
  <si>
    <t>Qualité</t>
  </si>
  <si>
    <t>Code</t>
  </si>
  <si>
    <t>Signification</t>
  </si>
  <si>
    <t>P</t>
  </si>
  <si>
    <t>Présent</t>
  </si>
  <si>
    <t>CP</t>
  </si>
  <si>
    <t>Congé payé</t>
  </si>
  <si>
    <t>M</t>
  </si>
  <si>
    <t>Maladie</t>
  </si>
  <si>
    <t>RTT</t>
  </si>
  <si>
    <t>Réduction du temps de travail</t>
  </si>
  <si>
    <t>TT</t>
  </si>
  <si>
    <t>Télétravail</t>
  </si>
  <si>
    <t>F</t>
  </si>
  <si>
    <t>Formation</t>
  </si>
  <si>
    <t>ABS</t>
  </si>
  <si>
    <t>Absence</t>
  </si>
  <si>
    <t>Synthèse mensuelle par employé</t>
  </si>
  <si>
    <t>Présences (P)</t>
  </si>
</sst>
</file>

<file path=xl/styles.xml><?xml version="1.0" encoding="utf-8"?>
<styleSheet xmlns="http://schemas.openxmlformats.org/spreadsheetml/2006/main">
  <numFmts count="1">
    <numFmt numFmtId="164" formatCode="[$-40C]dd mmm yyyy"/>
  </numFmts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rgb="FF000666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EF3FF"/>
        <bgColor indexed="64"/>
      </patternFill>
    </fill>
    <fill>
      <patternFill patternType="solid">
        <fgColor rgb="FFF9FAF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64" fontId="0" fillId="0" borderId="1" xfId="0" applyNumberFormat="1" applyBorder="1"/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0" fillId="3" borderId="0" xfId="0" applyFill="1"/>
    <xf numFmtId="0" fontId="0" fillId="0" borderId="1" xfId="0" applyBorder="1"/>
  </cellXfs>
  <cellStyles count="1">
    <cellStyle name="Normal" xfId="0" builtinId="0"/>
  </cellStyles>
  <dxfs count="8">
    <dxf>
      <fill>
        <patternFill>
          <bgColor rgb="FFE8F5E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F2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6E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0F7F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DE7F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3F2FD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BE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F6F6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25"/>
  <sheetViews>
    <sheetView tabSelected="1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15"/>
  <cols>
    <col min="4" max="34" width="4.7109375" customWidth="1"/>
  </cols>
  <sheetData>
    <row r="1" spans="1:34">
      <c r="A1" s="1" t="s">
        <v>0</v>
      </c>
    </row>
    <row r="2" spans="1:34">
      <c r="A2" t="s">
        <v>2</v>
      </c>
      <c r="B2" s="2">
        <v>45931</v>
      </c>
    </row>
    <row r="3" spans="1:34">
      <c r="A3" s="3" t="s">
        <v>1</v>
      </c>
    </row>
    <row r="6" spans="1:34">
      <c r="A6" s="4" t="s">
        <v>3</v>
      </c>
      <c r="B6" s="4" t="s">
        <v>4</v>
      </c>
      <c r="C6" s="4" t="s">
        <v>5</v>
      </c>
      <c r="D6" s="4">
        <v>1</v>
      </c>
      <c r="E6" s="4">
        <v>2</v>
      </c>
      <c r="F6" s="4">
        <v>3</v>
      </c>
      <c r="G6" s="4">
        <v>4</v>
      </c>
      <c r="H6" s="4">
        <v>5</v>
      </c>
      <c r="I6" s="4">
        <v>6</v>
      </c>
      <c r="J6" s="4">
        <v>7</v>
      </c>
      <c r="K6" s="4">
        <v>8</v>
      </c>
      <c r="L6" s="4">
        <v>9</v>
      </c>
      <c r="M6" s="4">
        <v>10</v>
      </c>
      <c r="N6" s="4">
        <v>11</v>
      </c>
      <c r="O6" s="4">
        <v>12</v>
      </c>
      <c r="P6" s="4">
        <v>13</v>
      </c>
      <c r="Q6" s="4">
        <v>14</v>
      </c>
      <c r="R6" s="4">
        <v>15</v>
      </c>
      <c r="S6" s="4">
        <v>16</v>
      </c>
      <c r="T6" s="4">
        <v>17</v>
      </c>
      <c r="U6" s="4">
        <v>18</v>
      </c>
      <c r="V6" s="4">
        <v>19</v>
      </c>
      <c r="W6" s="4">
        <v>20</v>
      </c>
      <c r="X6" s="4">
        <v>21</v>
      </c>
      <c r="Y6" s="4">
        <v>22</v>
      </c>
      <c r="Z6" s="4">
        <v>23</v>
      </c>
      <c r="AA6" s="4">
        <v>24</v>
      </c>
      <c r="AB6" s="4">
        <v>25</v>
      </c>
      <c r="AC6" s="4">
        <v>26</v>
      </c>
      <c r="AD6" s="4">
        <v>27</v>
      </c>
      <c r="AE6" s="4">
        <v>28</v>
      </c>
      <c r="AF6" s="4">
        <v>29</v>
      </c>
      <c r="AG6" s="4">
        <v>30</v>
      </c>
      <c r="AH6" s="4">
        <v>31</v>
      </c>
    </row>
    <row r="7" spans="1:34" s="5" customFormat="1">
      <c r="A7" s="6">
        <v>1</v>
      </c>
      <c r="B7" s="6" t="s">
        <v>6</v>
      </c>
      <c r="C7" s="6" t="s">
        <v>7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</row>
    <row r="8" spans="1:34">
      <c r="A8" s="6">
        <v>2</v>
      </c>
      <c r="B8" s="6" t="s">
        <v>8</v>
      </c>
      <c r="C8" s="6" t="s">
        <v>9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s="5" customFormat="1">
      <c r="A9" s="6">
        <v>3</v>
      </c>
      <c r="B9" s="6" t="s">
        <v>10</v>
      </c>
      <c r="C9" s="6" t="s">
        <v>11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</row>
    <row r="10" spans="1:34">
      <c r="A10" s="6">
        <v>4</v>
      </c>
      <c r="B10" s="6" t="s">
        <v>12</v>
      </c>
      <c r="C10" s="6" t="s">
        <v>13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s="5" customFormat="1">
      <c r="A11" s="6">
        <v>5</v>
      </c>
      <c r="B11" s="6" t="s">
        <v>14</v>
      </c>
      <c r="C11" s="6" t="s">
        <v>15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</row>
    <row r="12" spans="1:34">
      <c r="A12" s="6">
        <v>6</v>
      </c>
      <c r="B12" s="6" t="s">
        <v>16</v>
      </c>
      <c r="C12" s="6" t="s">
        <v>17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</row>
    <row r="13" spans="1:34" s="5" customFormat="1"/>
    <row r="15" spans="1:34" s="5" customFormat="1"/>
    <row r="17" s="5" customFormat="1"/>
    <row r="19" s="5" customFormat="1"/>
    <row r="21" s="5" customFormat="1"/>
    <row r="23" s="5" customFormat="1"/>
    <row r="25" s="5" customFormat="1"/>
  </sheetData>
  <conditionalFormatting sqref="AD7:AD207">
    <cfRule type="notContainsErrors" dxfId="7" priority="14">
      <formula>NOT(ISERROR(AD7))</formula>
    </cfRule>
  </conditionalFormatting>
  <conditionalFormatting sqref="AE7:AE207">
    <cfRule type="notContainsErrors" dxfId="7" priority="15">
      <formula>NOT(ISERROR(AE7))</formula>
    </cfRule>
  </conditionalFormatting>
  <conditionalFormatting sqref="D7:AH207">
    <cfRule type="expression" dxfId="0" priority="1">
      <formula>D6="P"</formula>
    </cfRule>
    <cfRule type="expression" dxfId="1" priority="2">
      <formula>D6="CP"</formula>
    </cfRule>
    <cfRule type="expression" dxfId="2" priority="3">
      <formula>D6="M"</formula>
    </cfRule>
    <cfRule type="expression" dxfId="3" priority="4">
      <formula>D6="RTT"</formula>
    </cfRule>
    <cfRule type="expression" dxfId="4" priority="5">
      <formula>D6="TT"</formula>
    </cfRule>
    <cfRule type="expression" dxfId="5" priority="6">
      <formula>D6="F"</formula>
    </cfRule>
    <cfRule type="expression" dxfId="6" priority="7">
      <formula>D6="ABS"</formula>
    </cfRule>
  </conditionalFormatting>
  <conditionalFormatting sqref="I7:I207">
    <cfRule type="notContainsErrors" dxfId="7" priority="8">
      <formula>NOT(ISERROR(I7))</formula>
    </cfRule>
  </conditionalFormatting>
  <conditionalFormatting sqref="J7:J207">
    <cfRule type="notContainsErrors" dxfId="7" priority="9">
      <formula>NOT(ISERROR(J7))</formula>
    </cfRule>
  </conditionalFormatting>
  <conditionalFormatting sqref="P7:P207">
    <cfRule type="notContainsErrors" dxfId="7" priority="10">
      <formula>NOT(ISERROR(P7))</formula>
    </cfRule>
  </conditionalFormatting>
  <conditionalFormatting sqref="Q7:Q207">
    <cfRule type="notContainsErrors" dxfId="7" priority="11">
      <formula>NOT(ISERROR(Q7))</formula>
    </cfRule>
  </conditionalFormatting>
  <conditionalFormatting sqref="W7:W207">
    <cfRule type="notContainsErrors" dxfId="7" priority="12">
      <formula>NOT(ISERROR(W7))</formula>
    </cfRule>
  </conditionalFormatting>
  <conditionalFormatting sqref="X7:X207">
    <cfRule type="notContainsErrors" dxfId="7" priority="13">
      <formula>NOT(ISERROR(X7))</formula>
    </cfRule>
  </conditionalFormatting>
  <dataValidations count="1">
    <dataValidation type="list" allowBlank="1" showInputMessage="1" showErrorMessage="1" sqref="D7:AH207">
      <formula1>Légende!$A$2:$A$8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8"/>
  <sheetViews>
    <sheetView workbookViewId="0"/>
  </sheetViews>
  <sheetFormatPr defaultRowHeight="15"/>
  <cols>
    <col min="1" max="2" width="24.7109375" customWidth="1"/>
  </cols>
  <sheetData>
    <row r="1" spans="1:2">
      <c r="A1" s="4" t="s">
        <v>18</v>
      </c>
      <c r="B1" s="4" t="s">
        <v>19</v>
      </c>
    </row>
    <row r="2" spans="1:2">
      <c r="A2" s="6" t="s">
        <v>20</v>
      </c>
      <c r="B2" s="6" t="s">
        <v>21</v>
      </c>
    </row>
    <row r="3" spans="1:2">
      <c r="A3" s="6" t="s">
        <v>22</v>
      </c>
      <c r="B3" s="6" t="s">
        <v>23</v>
      </c>
    </row>
    <row r="4" spans="1:2">
      <c r="A4" s="6" t="s">
        <v>24</v>
      </c>
      <c r="B4" s="6" t="s">
        <v>25</v>
      </c>
    </row>
    <row r="5" spans="1:2">
      <c r="A5" s="6" t="s">
        <v>26</v>
      </c>
      <c r="B5" s="6" t="s">
        <v>27</v>
      </c>
    </row>
    <row r="6" spans="1:2">
      <c r="A6" s="6" t="s">
        <v>28</v>
      </c>
      <c r="B6" s="6" t="s">
        <v>29</v>
      </c>
    </row>
    <row r="7" spans="1:2">
      <c r="A7" s="6" t="s">
        <v>30</v>
      </c>
      <c r="B7" s="6" t="s">
        <v>31</v>
      </c>
    </row>
    <row r="8" spans="1:2">
      <c r="A8" s="6" t="s">
        <v>32</v>
      </c>
      <c r="B8" s="6" t="s">
        <v>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RowHeight="15"/>
  <cols>
    <col min="1" max="3" width="20.7109375" customWidth="1"/>
  </cols>
  <sheetData>
    <row r="1" spans="1:11">
      <c r="A1" s="1" t="s">
        <v>34</v>
      </c>
    </row>
    <row r="3" spans="1:11">
      <c r="A3" s="4" t="s">
        <v>3</v>
      </c>
      <c r="B3" s="4" t="s">
        <v>4</v>
      </c>
      <c r="C3" s="4" t="s">
        <v>5</v>
      </c>
      <c r="D3" s="4" t="s">
        <v>20</v>
      </c>
      <c r="E3" s="4" t="s">
        <v>22</v>
      </c>
      <c r="F3" s="4" t="s">
        <v>24</v>
      </c>
      <c r="G3" s="4" t="s">
        <v>26</v>
      </c>
      <c r="H3" s="4" t="s">
        <v>28</v>
      </c>
      <c r="I3" s="4" t="s">
        <v>30</v>
      </c>
      <c r="J3" s="4" t="s">
        <v>32</v>
      </c>
      <c r="K3" s="4" t="s">
        <v>35</v>
      </c>
    </row>
    <row r="4" spans="1:11">
      <c r="A4" s="6">
        <v>1</v>
      </c>
      <c r="B4" s="6" t="s">
        <v>6</v>
      </c>
      <c r="C4" s="6" t="s">
        <v>7</v>
      </c>
      <c r="D4" s="6">
        <f>COUNTIF(Roster_Mensuel!$D$7:$AH$7,"P")</f>
        <v>0</v>
      </c>
      <c r="E4" s="6">
        <f>COUNTIF(Roster_Mensuel!$D$7:$AH$7,"CP")</f>
        <v>0</v>
      </c>
      <c r="F4" s="6">
        <f>COUNTIF(Roster_Mensuel!$D$7:$AH$7,"M")</f>
        <v>0</v>
      </c>
      <c r="G4" s="6">
        <f>COUNTIF(Roster_Mensuel!$D$7:$AH$7,"RTT")</f>
        <v>0</v>
      </c>
      <c r="H4" s="6">
        <f>COUNTIF(Roster_Mensuel!$D$7:$AH$7,"TT")</f>
        <v>0</v>
      </c>
      <c r="I4" s="6">
        <f>COUNTIF(Roster_Mensuel!$D$7:$AH$7,"F")</f>
        <v>0</v>
      </c>
      <c r="J4" s="6">
        <f>COUNTIF(Roster_Mensuel!$D$7:$AH$7,"ABS")</f>
        <v>0</v>
      </c>
      <c r="K4" s="6">
        <f>COUNTIF(Roster_Mensuel!$D$7:$AH$7,"P")</f>
        <v>0</v>
      </c>
    </row>
    <row r="5" spans="1:11">
      <c r="A5" s="6">
        <v>2</v>
      </c>
      <c r="B5" s="6" t="s">
        <v>8</v>
      </c>
      <c r="C5" s="6" t="s">
        <v>9</v>
      </c>
      <c r="D5" s="6">
        <f>COUNTIF(Roster_Mensuel!$D$8:$AH$8,"P")</f>
        <v>0</v>
      </c>
      <c r="E5" s="6">
        <f>COUNTIF(Roster_Mensuel!$D$8:$AH$8,"CP")</f>
        <v>0</v>
      </c>
      <c r="F5" s="6">
        <f>COUNTIF(Roster_Mensuel!$D$8:$AH$8,"M")</f>
        <v>0</v>
      </c>
      <c r="G5" s="6">
        <f>COUNTIF(Roster_Mensuel!$D$8:$AH$8,"RTT")</f>
        <v>0</v>
      </c>
      <c r="H5" s="6">
        <f>COUNTIF(Roster_Mensuel!$D$8:$AH$8,"TT")</f>
        <v>0</v>
      </c>
      <c r="I5" s="6">
        <f>COUNTIF(Roster_Mensuel!$D$8:$AH$8,"F")</f>
        <v>0</v>
      </c>
      <c r="J5" s="6">
        <f>COUNTIF(Roster_Mensuel!$D$8:$AH$8,"ABS")</f>
        <v>0</v>
      </c>
      <c r="K5" s="6">
        <f>COUNTIF(Roster_Mensuel!$D$8:$AH$8,"P")</f>
        <v>0</v>
      </c>
    </row>
    <row r="6" spans="1:11">
      <c r="A6" s="6">
        <v>3</v>
      </c>
      <c r="B6" s="6" t="s">
        <v>10</v>
      </c>
      <c r="C6" s="6" t="s">
        <v>11</v>
      </c>
      <c r="D6" s="6">
        <f>COUNTIF(Roster_Mensuel!$D$9:$AH$9,"P")</f>
        <v>0</v>
      </c>
      <c r="E6" s="6">
        <f>COUNTIF(Roster_Mensuel!$D$9:$AH$9,"CP")</f>
        <v>0</v>
      </c>
      <c r="F6" s="6">
        <f>COUNTIF(Roster_Mensuel!$D$9:$AH$9,"M")</f>
        <v>0</v>
      </c>
      <c r="G6" s="6">
        <f>COUNTIF(Roster_Mensuel!$D$9:$AH$9,"RTT")</f>
        <v>0</v>
      </c>
      <c r="H6" s="6">
        <f>COUNTIF(Roster_Mensuel!$D$9:$AH$9,"TT")</f>
        <v>0</v>
      </c>
      <c r="I6" s="6">
        <f>COUNTIF(Roster_Mensuel!$D$9:$AH$9,"F")</f>
        <v>0</v>
      </c>
      <c r="J6" s="6">
        <f>COUNTIF(Roster_Mensuel!$D$9:$AH$9,"ABS")</f>
        <v>0</v>
      </c>
      <c r="K6" s="6">
        <f>COUNTIF(Roster_Mensuel!$D$9:$AH$9,"P")</f>
        <v>0</v>
      </c>
    </row>
    <row r="7" spans="1:11">
      <c r="A7" s="6">
        <v>4</v>
      </c>
      <c r="B7" s="6" t="s">
        <v>12</v>
      </c>
      <c r="C7" s="6" t="s">
        <v>13</v>
      </c>
      <c r="D7" s="6">
        <f>COUNTIF(Roster_Mensuel!$D$10:$AH$10,"P")</f>
        <v>0</v>
      </c>
      <c r="E7" s="6">
        <f>COUNTIF(Roster_Mensuel!$D$10:$AH$10,"CP")</f>
        <v>0</v>
      </c>
      <c r="F7" s="6">
        <f>COUNTIF(Roster_Mensuel!$D$10:$AH$10,"M")</f>
        <v>0</v>
      </c>
      <c r="G7" s="6">
        <f>COUNTIF(Roster_Mensuel!$D$10:$AH$10,"RTT")</f>
        <v>0</v>
      </c>
      <c r="H7" s="6">
        <f>COUNTIF(Roster_Mensuel!$D$10:$AH$10,"TT")</f>
        <v>0</v>
      </c>
      <c r="I7" s="6">
        <f>COUNTIF(Roster_Mensuel!$D$10:$AH$10,"F")</f>
        <v>0</v>
      </c>
      <c r="J7" s="6">
        <f>COUNTIF(Roster_Mensuel!$D$10:$AH$10,"ABS")</f>
        <v>0</v>
      </c>
      <c r="K7" s="6">
        <f>COUNTIF(Roster_Mensuel!$D$10:$AH$10,"P")</f>
        <v>0</v>
      </c>
    </row>
    <row r="8" spans="1:11">
      <c r="A8" s="6">
        <v>5</v>
      </c>
      <c r="B8" s="6" t="s">
        <v>14</v>
      </c>
      <c r="C8" s="6" t="s">
        <v>15</v>
      </c>
      <c r="D8" s="6">
        <f>COUNTIF(Roster_Mensuel!$D$11:$AH$11,"P")</f>
        <v>0</v>
      </c>
      <c r="E8" s="6">
        <f>COUNTIF(Roster_Mensuel!$D$11:$AH$11,"CP")</f>
        <v>0</v>
      </c>
      <c r="F8" s="6">
        <f>COUNTIF(Roster_Mensuel!$D$11:$AH$11,"M")</f>
        <v>0</v>
      </c>
      <c r="G8" s="6">
        <f>COUNTIF(Roster_Mensuel!$D$11:$AH$11,"RTT")</f>
        <v>0</v>
      </c>
      <c r="H8" s="6">
        <f>COUNTIF(Roster_Mensuel!$D$11:$AH$11,"TT")</f>
        <v>0</v>
      </c>
      <c r="I8" s="6">
        <f>COUNTIF(Roster_Mensuel!$D$11:$AH$11,"F")</f>
        <v>0</v>
      </c>
      <c r="J8" s="6">
        <f>COUNTIF(Roster_Mensuel!$D$11:$AH$11,"ABS")</f>
        <v>0</v>
      </c>
      <c r="K8" s="6">
        <f>COUNTIF(Roster_Mensuel!$D$11:$AH$11,"P")</f>
        <v>0</v>
      </c>
    </row>
    <row r="9" spans="1:11">
      <c r="A9" s="6">
        <v>6</v>
      </c>
      <c r="B9" s="6" t="s">
        <v>16</v>
      </c>
      <c r="C9" s="6" t="s">
        <v>17</v>
      </c>
      <c r="D9" s="6">
        <f>COUNTIF(Roster_Mensuel!$D$12:$AH$12,"P")</f>
        <v>0</v>
      </c>
      <c r="E9" s="6">
        <f>COUNTIF(Roster_Mensuel!$D$12:$AH$12,"CP")</f>
        <v>0</v>
      </c>
      <c r="F9" s="6">
        <f>COUNTIF(Roster_Mensuel!$D$12:$AH$12,"M")</f>
        <v>0</v>
      </c>
      <c r="G9" s="6">
        <f>COUNTIF(Roster_Mensuel!$D$12:$AH$12,"RTT")</f>
        <v>0</v>
      </c>
      <c r="H9" s="6">
        <f>COUNTIF(Roster_Mensuel!$D$12:$AH$12,"TT")</f>
        <v>0</v>
      </c>
      <c r="I9" s="6">
        <f>COUNTIF(Roster_Mensuel!$D$12:$AH$12,"F")</f>
        <v>0</v>
      </c>
      <c r="J9" s="6">
        <f>COUNTIF(Roster_Mensuel!$D$12:$AH$12,"ABS")</f>
        <v>0</v>
      </c>
      <c r="K9" s="6">
        <f>COUNTIF(Roster_Mensuel!$D$12:$AH$12,"P")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Roster_Mensuel</vt:lpstr>
      <vt:lpstr>Légende</vt:lpstr>
      <vt:lpstr>Synthèse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2025-10-29T23:48:06Z</dcterms:created>
  <dcterms:modified xsi:type="dcterms:W3CDTF">2025-10-29T23:48:06Z</dcterms:modified>
</cp:coreProperties>
</file>