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Mode d’emploi" sheetId="1" r:id="rId1"/>
    <sheet name="Paramètres" sheetId="2" r:id="rId2"/>
    <sheet name="Salles" sheetId="3" r:id="rId3"/>
    <sheet name="Équipes" sheetId="4" r:id="rId4"/>
    <sheet name="Interventions" sheetId="5" r:id="rId5"/>
    <sheet name="Gantt_Salles" sheetId="6" r:id="rId6"/>
    <sheet name="KPI" sheetId="7" r:id="rId7"/>
  </sheets>
  <definedNames>
    <definedName name="Liste_Anesth">Équipes!$A$4:$A$4</definedName>
    <definedName name="Liste_Chir">Équipes!$A$2:$A$3</definedName>
    <definedName name="Liste_IADE">Équipes!$A$5:$A$5</definedName>
    <definedName name="Liste_IBODE">Équipes!$A$6:$A$6</definedName>
    <definedName name="Liste_Salles">Salles!$A$2:$A$4</definedName>
  </definedNames>
  <calcPr calcId="124519" fullCalcOnLoad="1"/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<sst xmlns="http://schemas.openxmlformats.org/spreadsheetml/2006/main" count="105" uniqueCount="73">
  <si>
    <t>Planning Bloc Opératoire — salles &amp; interventions (version PLUS)</t>
  </si>
  <si>
    <t>1) Paramètres : amplitude (début/fin de journée), taille de slot (15/30 min), turnover par défaut, réserve ‘urgence’.</t>
  </si>
  <si>
    <t>2) Salles : open/close spécifiques par salle + turnover par défaut (min) et réserve urgence (min).</t>
  </si>
  <si>
    <t>3) Équipes : chirurgiens, anesthésistes, IADE/IBODE avec disponibilité (début/fin).</t>
  </si>
  <si>
    <t>4) Interventions : Date, Salle, Spécialité, Patient, Équipe, Début, Durée, Préparation, Turnover, Statut.</t>
  </si>
  <si>
    <t>5) Conflits &amp; dépassements : colonnes ‘Conflit salle’ et ‘Dépassement amplitude’ se colorent automatiquement.</t>
  </si>
  <si>
    <t>6) Gantt_Salles : occupation visuelle par salle ; KPI : utilisation, on-time start, turnover moyen, annulations.</t>
  </si>
  <si>
    <t>NOTE : Ce modèle assiste le pilotage et ne remplace pas vos protocoles internes.</t>
  </si>
  <si>
    <t>Paramètre</t>
  </si>
  <si>
    <t>Valeur</t>
  </si>
  <si>
    <t>Date de référence</t>
  </si>
  <si>
    <t>Heure début journée (défaut)</t>
  </si>
  <si>
    <t>Heure fin journée (défaut)</t>
  </si>
  <si>
    <t>Taille de slot (min)</t>
  </si>
  <si>
    <t>Turnover par défaut (min)</t>
  </si>
  <si>
    <t>Réserve ‘urgence’ (min)</t>
  </si>
  <si>
    <t>Salle</t>
  </si>
  <si>
    <t>Heure début</t>
  </si>
  <si>
    <t>Heure fin</t>
  </si>
  <si>
    <t>Turnover déf. (min)</t>
  </si>
  <si>
    <t>Réserve urgence (min)</t>
  </si>
  <si>
    <t>Capacité équipe</t>
  </si>
  <si>
    <t>Salle 1</t>
  </si>
  <si>
    <t>Salle 2</t>
  </si>
  <si>
    <t>Salle 3</t>
  </si>
  <si>
    <t>Nom</t>
  </si>
  <si>
    <t>Rôle</t>
  </si>
  <si>
    <t>Spécialité</t>
  </si>
  <si>
    <t>Début dispo</t>
  </si>
  <si>
    <t>Fin dispo</t>
  </si>
  <si>
    <t>Notes</t>
  </si>
  <si>
    <t>Dr Martin</t>
  </si>
  <si>
    <t>Chirurgien</t>
  </si>
  <si>
    <t>Chirurgie</t>
  </si>
  <si>
    <t>Dr Leroy</t>
  </si>
  <si>
    <t>Dr Ahmed</t>
  </si>
  <si>
    <t>Anesthésiste</t>
  </si>
  <si>
    <t>Anesthésie</t>
  </si>
  <si>
    <t>IADE - Nadia</t>
  </si>
  <si>
    <t>IADE</t>
  </si>
  <si>
    <t>IBODE - Clara</t>
  </si>
  <si>
    <t>IBODE</t>
  </si>
  <si>
    <t>Bloc</t>
  </si>
  <si>
    <t>Date</t>
  </si>
  <si>
    <t>Patient</t>
  </si>
  <si>
    <t>Anesth.</t>
  </si>
  <si>
    <t>Classe (P1..P4/U)</t>
  </si>
  <si>
    <t>ASA</t>
  </si>
  <si>
    <t>Début</t>
  </si>
  <si>
    <t>Durée (min)</t>
  </si>
  <si>
    <t>Prépa (min)</t>
  </si>
  <si>
    <t>Turnover (min)</t>
  </si>
  <si>
    <t>Statut</t>
  </si>
  <si>
    <t>Fin</t>
  </si>
  <si>
    <t>Fin+Turnover</t>
  </si>
  <si>
    <t>Conflit salle</t>
  </si>
  <si>
    <t>Dépassement amplitude</t>
  </si>
  <si>
    <t>Commentaire</t>
  </si>
  <si>
    <t>Patient A</t>
  </si>
  <si>
    <t>P2</t>
  </si>
  <si>
    <t>II</t>
  </si>
  <si>
    <t>Programmé</t>
  </si>
  <si>
    <t>Patient B</t>
  </si>
  <si>
    <t>P3</t>
  </si>
  <si>
    <t>Patient C</t>
  </si>
  <si>
    <t>P1</t>
  </si>
  <si>
    <t>III</t>
  </si>
  <si>
    <t>Intervention</t>
  </si>
  <si>
    <t>Utilisation (%)</t>
  </si>
  <si>
    <t>1er cas à l’heure</t>
  </si>
  <si>
    <t>Turnover moyen (min)</t>
  </si>
  <si>
    <t>Heures planifiées</t>
  </si>
  <si>
    <t>Annulations (#)</t>
  </si>
</sst>
</file>

<file path=xl/styles.xml><?xml version="1.0" encoding="utf-8"?>
<styleSheet xmlns="http://schemas.openxmlformats.org/spreadsheetml/2006/main">
  <numFmts count="4">
    <numFmt numFmtId="164" formatCode="dd/mm/yyyy"/>
    <numFmt numFmtId="165" formatCode="hh:mm"/>
    <numFmt numFmtId="166" formatCode="0%"/>
    <numFmt numFmtId="167" formatCode="0.0 &quot;h&quot;"/>
  </numFmts>
  <fonts count="3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CFBF1"/>
        <bgColor indexed="64"/>
      </patternFill>
    </fill>
    <fill>
      <patternFill patternType="solid">
        <fgColor rgb="FFE6FFFA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" fontId="0" fillId="0" borderId="1" xfId="0" applyNumberFormat="1" applyBorder="1"/>
    <xf numFmtId="0" fontId="0" fillId="0" borderId="1" xfId="0" applyBorder="1"/>
    <xf numFmtId="0" fontId="0" fillId="0" borderId="1" xfId="0" applyBorder="1" applyAlignment="1">
      <alignment horizontal="center"/>
    </xf>
    <xf numFmtId="166" fontId="0" fillId="0" borderId="1" xfId="0" applyNumberFormat="1" applyBorder="1"/>
    <xf numFmtId="167" fontId="0" fillId="0" borderId="1" xfId="0" applyNumberFormat="1" applyBorder="1"/>
  </cellXfs>
  <cellStyles count="1">
    <cellStyle name="Normal" xfId="0" builtinId="0"/>
  </cellStyles>
  <dxfs count="2">
    <dxf>
      <fill>
        <patternFill>
          <bgColor rgb="FFFEE2E2"/>
        </patternFill>
      </fill>
    </dxf>
    <dxf>
      <fill>
        <patternFill>
          <bgColor rgb="FFDCFCE7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Relationship Id="rId11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9"/>
  <sheetViews>
    <sheetView tabSelected="1" workbookViewId="0"/>
  </sheetViews>
  <sheetFormatPr defaultRowHeight="15"/>
  <cols>
    <col min="1" max="1" width="120.7109375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3" spans="1:8">
      <c r="A3" t="s">
        <v>1</v>
      </c>
    </row>
    <row r="4" spans="1:8">
      <c r="A4" t="s">
        <v>2</v>
      </c>
    </row>
    <row r="5" spans="1:8">
      <c r="A5" t="s">
        <v>3</v>
      </c>
    </row>
    <row r="6" spans="1:8">
      <c r="A6" t="s">
        <v>4</v>
      </c>
    </row>
    <row r="7" spans="1:8">
      <c r="A7" t="s">
        <v>5</v>
      </c>
    </row>
    <row r="8" spans="1:8">
      <c r="A8" t="s">
        <v>6</v>
      </c>
    </row>
    <row r="9" spans="1:8">
      <c r="A9" t="s">
        <v>7</v>
      </c>
    </row>
  </sheetData>
  <mergeCells count="1">
    <mergeCell ref="A1:H1"/>
  </mergeCells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B7"/>
  <sheetViews>
    <sheetView workbookViewId="0"/>
  </sheetViews>
  <sheetFormatPr defaultRowHeight="15"/>
  <cols>
    <col min="1" max="1" width="38.7109375" customWidth="1"/>
    <col min="2" max="2" width="18.7109375" customWidth="1"/>
  </cols>
  <sheetData>
    <row r="1" spans="1:2">
      <c r="A1" s="2" t="s">
        <v>8</v>
      </c>
      <c r="B1" s="2" t="s">
        <v>9</v>
      </c>
    </row>
    <row r="2" spans="1:2">
      <c r="A2" t="s">
        <v>10</v>
      </c>
      <c r="B2" s="3">
        <v>45936</v>
      </c>
    </row>
    <row r="3" spans="1:2">
      <c r="A3" t="s">
        <v>11</v>
      </c>
      <c r="B3" s="4">
        <v>45936.33333333334</v>
      </c>
    </row>
    <row r="4" spans="1:2">
      <c r="A4" t="s">
        <v>12</v>
      </c>
      <c r="B4" s="4">
        <v>45936.75</v>
      </c>
    </row>
    <row r="5" spans="1:2">
      <c r="A5" t="s">
        <v>13</v>
      </c>
      <c r="B5" s="5">
        <v>30</v>
      </c>
    </row>
    <row r="6" spans="1:2">
      <c r="A6" t="s">
        <v>14</v>
      </c>
      <c r="B6" s="5">
        <v>20</v>
      </c>
    </row>
    <row r="7" spans="1:2">
      <c r="A7" t="s">
        <v>15</v>
      </c>
      <c r="B7" s="5">
        <v>60</v>
      </c>
    </row>
  </sheetData>
  <pageMargins left="0.7" right="0.7" top="0.75" bottom="0.75" header="0.3" footer="0.3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F4"/>
  <sheetViews>
    <sheetView workbookViewId="0"/>
  </sheetViews>
  <sheetFormatPr defaultRowHeight="15"/>
  <cols>
    <col min="1" max="3" width="12.7109375" customWidth="1"/>
    <col min="4" max="6" width="18.7109375" customWidth="1"/>
  </cols>
  <sheetData>
    <row r="1" spans="1:6">
      <c r="A1" s="2" t="s">
        <v>16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</row>
    <row r="2" spans="1:6">
      <c r="A2" s="6" t="s">
        <v>22</v>
      </c>
      <c r="B2" s="4">
        <v>45936.33333333334</v>
      </c>
      <c r="C2" s="4">
        <v>45936.75</v>
      </c>
      <c r="D2" s="5">
        <v>20</v>
      </c>
      <c r="E2" s="5">
        <v>60</v>
      </c>
      <c r="F2" s="5">
        <v>2</v>
      </c>
    </row>
    <row r="3" spans="1:6">
      <c r="A3" s="6" t="s">
        <v>23</v>
      </c>
      <c r="B3" s="4">
        <v>45936.33333333334</v>
      </c>
      <c r="C3" s="4">
        <v>45936.75</v>
      </c>
      <c r="D3" s="5">
        <v>20</v>
      </c>
      <c r="E3" s="5">
        <v>60</v>
      </c>
      <c r="F3" s="5">
        <v>2</v>
      </c>
    </row>
    <row r="4" spans="1:6">
      <c r="A4" s="6" t="s">
        <v>24</v>
      </c>
      <c r="B4" s="4">
        <v>45936.33333333334</v>
      </c>
      <c r="C4" s="4">
        <v>45936.70833333334</v>
      </c>
      <c r="D4" s="5">
        <v>20</v>
      </c>
      <c r="E4" s="5">
        <v>30</v>
      </c>
      <c r="F4" s="5">
        <v>2</v>
      </c>
    </row>
  </sheetData>
  <pageMargins left="0.7" right="0.7" top="0.75" bottom="0.75" header="0.3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F6"/>
  <sheetViews>
    <sheetView workbookViewId="0"/>
  </sheetViews>
  <sheetFormatPr defaultRowHeight="15"/>
  <cols>
    <col min="1" max="1" width="20.7109375" customWidth="1"/>
    <col min="2" max="3" width="14.7109375" customWidth="1"/>
    <col min="4" max="5" width="12.7109375" customWidth="1"/>
    <col min="6" max="6" width="22.7109375" customWidth="1"/>
  </cols>
  <sheetData>
    <row r="1" spans="1:6">
      <c r="A1" s="2" t="s">
        <v>25</v>
      </c>
      <c r="B1" s="2" t="s">
        <v>26</v>
      </c>
      <c r="C1" s="2" t="s">
        <v>27</v>
      </c>
      <c r="D1" s="2" t="s">
        <v>28</v>
      </c>
      <c r="E1" s="2" t="s">
        <v>29</v>
      </c>
      <c r="F1" s="2" t="s">
        <v>30</v>
      </c>
    </row>
    <row r="2" spans="1:6">
      <c r="A2" s="6" t="s">
        <v>31</v>
      </c>
      <c r="B2" s="6" t="s">
        <v>32</v>
      </c>
      <c r="C2" s="6" t="s">
        <v>33</v>
      </c>
      <c r="D2" s="4">
        <v>45936.33333333334</v>
      </c>
      <c r="E2" s="4">
        <v>45936.75</v>
      </c>
      <c r="F2" s="6"/>
    </row>
    <row r="3" spans="1:6">
      <c r="A3" s="6" t="s">
        <v>34</v>
      </c>
      <c r="B3" s="6" t="s">
        <v>32</v>
      </c>
      <c r="C3" s="6" t="s">
        <v>33</v>
      </c>
      <c r="D3" s="4">
        <v>45936.33333333334</v>
      </c>
      <c r="E3" s="4">
        <v>45936.70833333334</v>
      </c>
      <c r="F3" s="6"/>
    </row>
    <row r="4" spans="1:6">
      <c r="A4" s="6" t="s">
        <v>35</v>
      </c>
      <c r="B4" s="6" t="s">
        <v>36</v>
      </c>
      <c r="C4" s="6" t="s">
        <v>37</v>
      </c>
      <c r="D4" s="4">
        <v>45936.33333333334</v>
      </c>
      <c r="E4" s="4">
        <v>45936.75</v>
      </c>
      <c r="F4" s="6"/>
    </row>
    <row r="5" spans="1:6">
      <c r="A5" s="6" t="s">
        <v>38</v>
      </c>
      <c r="B5" s="6" t="s">
        <v>39</v>
      </c>
      <c r="C5" s="6" t="s">
        <v>37</v>
      </c>
      <c r="D5" s="4">
        <v>45936.33333333334</v>
      </c>
      <c r="E5" s="4">
        <v>45936.75</v>
      </c>
      <c r="F5" s="6"/>
    </row>
    <row r="6" spans="1:6">
      <c r="A6" s="6" t="s">
        <v>40</v>
      </c>
      <c r="B6" s="6" t="s">
        <v>41</v>
      </c>
      <c r="C6" s="6" t="s">
        <v>42</v>
      </c>
      <c r="D6" s="4">
        <v>45936.33333333334</v>
      </c>
      <c r="E6" s="4">
        <v>45936.75</v>
      </c>
      <c r="F6" s="6"/>
    </row>
  </sheetData>
  <pageMargins left="0.7" right="0.7" top="0.75" bottom="0.75" header="0.3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T301"/>
  <sheetViews>
    <sheetView workbookViewId="0"/>
  </sheetViews>
  <sheetFormatPr defaultRowHeight="15"/>
  <cols>
    <col min="1" max="3" width="12.7109375" customWidth="1"/>
    <col min="4" max="8" width="16.7109375" customWidth="1"/>
    <col min="9" max="10" width="12.7109375" customWidth="1"/>
    <col min="11" max="11" width="10.7109375" customWidth="1"/>
    <col min="12" max="15" width="12.7109375" customWidth="1"/>
    <col min="16" max="19" width="14.7109375" customWidth="1"/>
    <col min="20" max="20" width="24.7109375" customWidth="1"/>
  </cols>
  <sheetData>
    <row r="1" spans="1:20">
      <c r="A1" s="2" t="s">
        <v>43</v>
      </c>
      <c r="B1" s="2" t="s">
        <v>16</v>
      </c>
      <c r="C1" s="2" t="s">
        <v>27</v>
      </c>
      <c r="D1" s="2" t="s">
        <v>44</v>
      </c>
      <c r="E1" s="2" t="s">
        <v>32</v>
      </c>
      <c r="F1" s="2" t="s">
        <v>45</v>
      </c>
      <c r="G1" s="2" t="s">
        <v>41</v>
      </c>
      <c r="H1" s="2" t="s">
        <v>39</v>
      </c>
      <c r="I1" s="2" t="s">
        <v>46</v>
      </c>
      <c r="J1" s="2" t="s">
        <v>47</v>
      </c>
      <c r="K1" s="2" t="s">
        <v>48</v>
      </c>
      <c r="L1" s="2" t="s">
        <v>49</v>
      </c>
      <c r="M1" s="2" t="s">
        <v>50</v>
      </c>
      <c r="N1" s="2" t="s">
        <v>51</v>
      </c>
      <c r="O1" s="2" t="s">
        <v>52</v>
      </c>
      <c r="P1" s="2" t="s">
        <v>53</v>
      </c>
      <c r="Q1" s="2" t="s">
        <v>54</v>
      </c>
      <c r="R1" s="2" t="s">
        <v>55</v>
      </c>
      <c r="S1" s="2" t="s">
        <v>56</v>
      </c>
      <c r="T1" s="2" t="s">
        <v>57</v>
      </c>
    </row>
    <row r="2" spans="1:20">
      <c r="A2" s="3">
        <v>45936</v>
      </c>
      <c r="B2" s="6" t="s">
        <v>22</v>
      </c>
      <c r="C2" s="6" t="s">
        <v>33</v>
      </c>
      <c r="D2" s="6" t="s">
        <v>58</v>
      </c>
      <c r="E2" s="6" t="s">
        <v>31</v>
      </c>
      <c r="F2" s="6" t="s">
        <v>35</v>
      </c>
      <c r="G2" s="6" t="s">
        <v>40</v>
      </c>
      <c r="H2" s="6" t="s">
        <v>38</v>
      </c>
      <c r="I2" s="7" t="s">
        <v>59</v>
      </c>
      <c r="J2" s="7" t="s">
        <v>60</v>
      </c>
      <c r="K2" s="4">
        <v>45936.35416666666</v>
      </c>
      <c r="L2" s="5">
        <v>90</v>
      </c>
      <c r="M2" s="5">
        <v>20</v>
      </c>
      <c r="N2" s="5" cm="1">
        <f t="array" ref="N2">IF(N2="";IFERROR(_xlfn.XLOOKUP(B2;Salles!$A:$A;Salles!$D:$D;Paramètres!$B$6);Paramètres!$B$6);N2)</f>
        <v>0</v>
      </c>
      <c r="O2" s="7" t="s">
        <v>61</v>
      </c>
      <c r="P2" s="4">
        <f>IF(AND(K2&lt;&gt;"";L2&lt;&gt;"";M2&lt;&gt;"");K2+TIME(0;L2+M2;0);"")</f>
        <v>0</v>
      </c>
      <c r="Q2" s="4">
        <f>IF(AND(P2&lt;&gt;"";N2&lt;&gt;"");P2+TIME(0;N2;0);"")</f>
        <v>0</v>
      </c>
      <c r="R2" s="5">
        <f>IF(B2="";"";SUMPRODUCT((Interventions!$B$2:$B$1000=B2)*(Interventions!$A$2:$A$1000=A2)*(Interventions!$O$2:$O$1000&lt;&gt;"Annulé")*(Interventions!$K$2:$K$1000&lt;P2)*(Interventions!$P$2:$P$1000&gt;K2))-1)</f>
        <v>0</v>
      </c>
      <c r="S2" s="7" cm="1">
        <f t="array" ref="S2">IF(B2="";"";IF(P2 &gt; IFERROR(_xlfn.XLOOKUP(B2;Salles!$A:$A;Salles!$C:$C);Paramètres!$B$4);"Dépassement";""))</f>
        <v>0</v>
      </c>
    </row>
    <row r="3" spans="1:20">
      <c r="A3" s="3">
        <v>45936</v>
      </c>
      <c r="B3" s="6" t="s">
        <v>22</v>
      </c>
      <c r="C3" s="6" t="s">
        <v>33</v>
      </c>
      <c r="D3" s="6" t="s">
        <v>62</v>
      </c>
      <c r="E3" s="6" t="s">
        <v>31</v>
      </c>
      <c r="F3" s="6" t="s">
        <v>35</v>
      </c>
      <c r="G3" s="6" t="s">
        <v>40</v>
      </c>
      <c r="H3" s="6" t="s">
        <v>38</v>
      </c>
      <c r="I3" s="7" t="s">
        <v>63</v>
      </c>
      <c r="J3" s="7" t="s">
        <v>60</v>
      </c>
      <c r="K3" s="4">
        <v>45936.46875</v>
      </c>
      <c r="L3" s="5">
        <v>60</v>
      </c>
      <c r="M3" s="5">
        <v>15</v>
      </c>
      <c r="N3" s="5" cm="1">
        <f t="array" ref="N3">IF(N3="";IFERROR(_xlfn.XLOOKUP(B3;Salles!$A:$A;Salles!$D:$D;Paramètres!$B$6);Paramètres!$B$6);N3)</f>
        <v>0</v>
      </c>
      <c r="O3" s="7" t="s">
        <v>61</v>
      </c>
      <c r="P3" s="4">
        <f>IF(AND(K3&lt;&gt;"";L3&lt;&gt;"";M3&lt;&gt;"");K3+TIME(0;L3+M3;0);"")</f>
        <v>0</v>
      </c>
      <c r="Q3" s="4">
        <f>IF(AND(P3&lt;&gt;"";N3&lt;&gt;"");P3+TIME(0;N3;0);"")</f>
        <v>0</v>
      </c>
      <c r="R3" s="5">
        <f>IF(B3="";"";SUMPRODUCT((Interventions!$B$2:$B$1000=B3)*(Interventions!$A$2:$A$1000=A3)*(Interventions!$O$2:$O$1000&lt;&gt;"Annulé")*(Interventions!$K$2:$K$1000&lt;P3)*(Interventions!$P$2:$P$1000&gt;K3))-1)</f>
        <v>0</v>
      </c>
      <c r="S3" s="7" cm="1">
        <f t="array" ref="S3">IF(B3="";"";IF(P3 &gt; IFERROR(_xlfn.XLOOKUP(B3;Salles!$A:$A;Salles!$C:$C);Paramètres!$B$4);"Dépassement";""))</f>
        <v>0</v>
      </c>
    </row>
    <row r="4" spans="1:20">
      <c r="A4" s="3">
        <v>45936</v>
      </c>
      <c r="B4" s="6" t="s">
        <v>23</v>
      </c>
      <c r="C4" s="6" t="s">
        <v>33</v>
      </c>
      <c r="D4" s="6" t="s">
        <v>64</v>
      </c>
      <c r="E4" s="6" t="s">
        <v>34</v>
      </c>
      <c r="F4" s="6" t="s">
        <v>35</v>
      </c>
      <c r="G4" s="6" t="s">
        <v>40</v>
      </c>
      <c r="H4" s="6" t="s">
        <v>38</v>
      </c>
      <c r="I4" s="7" t="s">
        <v>65</v>
      </c>
      <c r="J4" s="7" t="s">
        <v>66</v>
      </c>
      <c r="K4" s="4">
        <v>45936.34375</v>
      </c>
      <c r="L4" s="5">
        <v>120</v>
      </c>
      <c r="M4" s="5">
        <v>25</v>
      </c>
      <c r="N4" s="5" cm="1">
        <f t="array" ref="N4">IF(N4="";IFERROR(_xlfn.XLOOKUP(B4;Salles!$A:$A;Salles!$D:$D;Paramètres!$B$6);Paramètres!$B$6);N4)</f>
        <v>0</v>
      </c>
      <c r="O4" s="7" t="s">
        <v>61</v>
      </c>
      <c r="P4" s="4">
        <f>IF(AND(K4&lt;&gt;"";L4&lt;&gt;"";M4&lt;&gt;"");K4+TIME(0;L4+M4;0);"")</f>
        <v>0</v>
      </c>
      <c r="Q4" s="4">
        <f>IF(AND(P4&lt;&gt;"";N4&lt;&gt;"");P4+TIME(0;N4;0);"")</f>
        <v>0</v>
      </c>
      <c r="R4" s="5">
        <f>IF(B4="";"";SUMPRODUCT((Interventions!$B$2:$B$1000=B4)*(Interventions!$A$2:$A$1000=A4)*(Interventions!$O$2:$O$1000&lt;&gt;"Annulé")*(Interventions!$K$2:$K$1000&lt;P4)*(Interventions!$P$2:$P$1000&gt;K4))-1)</f>
        <v>0</v>
      </c>
      <c r="S4" s="7" cm="1">
        <f t="array" ref="S4">IF(B4="";"";IF(P4 &gt; IFERROR(_xlfn.XLOOKUP(B4;Salles!$A:$A;Salles!$C:$C);Paramètres!$B$4);"Dépassement";""))</f>
        <v>0</v>
      </c>
    </row>
    <row r="5" spans="1:20">
      <c r="P5" s="4">
        <f>IF(AND(K5&lt;&gt;"";L5&lt;&gt;"";M5&lt;&gt;"");K5+TIME(0;L5+M5;0);"")</f>
        <v>0</v>
      </c>
      <c r="Q5" s="4">
        <f>IF(AND(P5&lt;&gt;"";N5&lt;&gt;"");P5+TIME(0;N5;0);"")</f>
        <v>0</v>
      </c>
      <c r="R5" s="5">
        <f>IF(B5="";"";SUMPRODUCT((Interventions!$B$2:$B$1000=B5)*(Interventions!$A$2:$A$1000=A5)*(Interventions!$O$2:$O$1000&lt;&gt;"Annulé")*(Interventions!$K$2:$K$1000&lt;P5)*(Interventions!$P$2:$P$1000&gt;K5))-1)</f>
        <v>0</v>
      </c>
      <c r="S5" s="7" cm="1">
        <f t="array" ref="S5">IF(B5="";"";IF(P5 &gt; IFERROR(_xlfn.XLOOKUP(B5;Salles!$A:$A;Salles!$C:$C);Paramètres!$B$4);"Dépassement";""))</f>
        <v>0</v>
      </c>
    </row>
    <row r="6" spans="1:20">
      <c r="P6" s="4">
        <f>IF(AND(K6&lt;&gt;"";L6&lt;&gt;"";M6&lt;&gt;"");K6+TIME(0;L6+M6;0);"")</f>
        <v>0</v>
      </c>
      <c r="Q6" s="4">
        <f>IF(AND(P6&lt;&gt;"";N6&lt;&gt;"");P6+TIME(0;N6;0);"")</f>
        <v>0</v>
      </c>
      <c r="R6" s="5">
        <f>IF(B6="";"";SUMPRODUCT((Interventions!$B$2:$B$1000=B6)*(Interventions!$A$2:$A$1000=A6)*(Interventions!$O$2:$O$1000&lt;&gt;"Annulé")*(Interventions!$K$2:$K$1000&lt;P6)*(Interventions!$P$2:$P$1000&gt;K6))-1)</f>
        <v>0</v>
      </c>
      <c r="S6" s="7" cm="1">
        <f t="array" ref="S6">IF(B6="";"";IF(P6 &gt; IFERROR(_xlfn.XLOOKUP(B6;Salles!$A:$A;Salles!$C:$C);Paramètres!$B$4);"Dépassement";""))</f>
        <v>0</v>
      </c>
    </row>
    <row r="7" spans="1:20">
      <c r="P7" s="4">
        <f>IF(AND(K7&lt;&gt;"";L7&lt;&gt;"";M7&lt;&gt;"");K7+TIME(0;L7+M7;0);"")</f>
        <v>0</v>
      </c>
      <c r="Q7" s="4">
        <f>IF(AND(P7&lt;&gt;"";N7&lt;&gt;"");P7+TIME(0;N7;0);"")</f>
        <v>0</v>
      </c>
      <c r="R7" s="5">
        <f>IF(B7="";"";SUMPRODUCT((Interventions!$B$2:$B$1000=B7)*(Interventions!$A$2:$A$1000=A7)*(Interventions!$O$2:$O$1000&lt;&gt;"Annulé")*(Interventions!$K$2:$K$1000&lt;P7)*(Interventions!$P$2:$P$1000&gt;K7))-1)</f>
        <v>0</v>
      </c>
      <c r="S7" s="7" cm="1">
        <f t="array" ref="S7">IF(B7="";"";IF(P7 &gt; IFERROR(_xlfn.XLOOKUP(B7;Salles!$A:$A;Salles!$C:$C);Paramètres!$B$4);"Dépassement";""))</f>
        <v>0</v>
      </c>
    </row>
    <row r="8" spans="1:20">
      <c r="P8" s="4">
        <f>IF(AND(K8&lt;&gt;"";L8&lt;&gt;"";M8&lt;&gt;"");K8+TIME(0;L8+M8;0);"")</f>
        <v>0</v>
      </c>
      <c r="Q8" s="4">
        <f>IF(AND(P8&lt;&gt;"";N8&lt;&gt;"");P8+TIME(0;N8;0);"")</f>
        <v>0</v>
      </c>
      <c r="R8" s="5">
        <f>IF(B8="";"";SUMPRODUCT((Interventions!$B$2:$B$1000=B8)*(Interventions!$A$2:$A$1000=A8)*(Interventions!$O$2:$O$1000&lt;&gt;"Annulé")*(Interventions!$K$2:$K$1000&lt;P8)*(Interventions!$P$2:$P$1000&gt;K8))-1)</f>
        <v>0</v>
      </c>
      <c r="S8" s="7" cm="1">
        <f t="array" ref="S8">IF(B8="";"";IF(P8 &gt; IFERROR(_xlfn.XLOOKUP(B8;Salles!$A:$A;Salles!$C:$C);Paramètres!$B$4);"Dépassement";""))</f>
        <v>0</v>
      </c>
    </row>
    <row r="9" spans="1:20">
      <c r="P9" s="4">
        <f>IF(AND(K9&lt;&gt;"";L9&lt;&gt;"";M9&lt;&gt;"");K9+TIME(0;L9+M9;0);"")</f>
        <v>0</v>
      </c>
      <c r="Q9" s="4">
        <f>IF(AND(P9&lt;&gt;"";N9&lt;&gt;"");P9+TIME(0;N9;0);"")</f>
        <v>0</v>
      </c>
      <c r="R9" s="5">
        <f>IF(B9="";"";SUMPRODUCT((Interventions!$B$2:$B$1000=B9)*(Interventions!$A$2:$A$1000=A9)*(Interventions!$O$2:$O$1000&lt;&gt;"Annulé")*(Interventions!$K$2:$K$1000&lt;P9)*(Interventions!$P$2:$P$1000&gt;K9))-1)</f>
        <v>0</v>
      </c>
      <c r="S9" s="7" cm="1">
        <f t="array" ref="S9">IF(B9="";"";IF(P9 &gt; IFERROR(_xlfn.XLOOKUP(B9;Salles!$A:$A;Salles!$C:$C);Paramètres!$B$4);"Dépassement";""))</f>
        <v>0</v>
      </c>
    </row>
    <row r="10" spans="1:20">
      <c r="P10" s="4">
        <f>IF(AND(K10&lt;&gt;"";L10&lt;&gt;"";M10&lt;&gt;"");K10+TIME(0;L10+M10;0);"")</f>
        <v>0</v>
      </c>
      <c r="Q10" s="4">
        <f>IF(AND(P10&lt;&gt;"";N10&lt;&gt;"");P10+TIME(0;N10;0);"")</f>
        <v>0</v>
      </c>
      <c r="R10" s="5">
        <f>IF(B10="";"";SUMPRODUCT((Interventions!$B$2:$B$1000=B10)*(Interventions!$A$2:$A$1000=A10)*(Interventions!$O$2:$O$1000&lt;&gt;"Annulé")*(Interventions!$K$2:$K$1000&lt;P10)*(Interventions!$P$2:$P$1000&gt;K10))-1)</f>
        <v>0</v>
      </c>
      <c r="S10" s="7" cm="1">
        <f t="array" ref="S10">IF(B10="";"";IF(P10 &gt; IFERROR(_xlfn.XLOOKUP(B10;Salles!$A:$A;Salles!$C:$C);Paramètres!$B$4);"Dépassement";""))</f>
        <v>0</v>
      </c>
    </row>
    <row r="11" spans="1:20">
      <c r="P11" s="4">
        <f>IF(AND(K11&lt;&gt;"";L11&lt;&gt;"";M11&lt;&gt;"");K11+TIME(0;L11+M11;0);"")</f>
        <v>0</v>
      </c>
      <c r="Q11" s="4">
        <f>IF(AND(P11&lt;&gt;"";N11&lt;&gt;"");P11+TIME(0;N11;0);"")</f>
        <v>0</v>
      </c>
      <c r="R11" s="5">
        <f>IF(B11="";"";SUMPRODUCT((Interventions!$B$2:$B$1000=B11)*(Interventions!$A$2:$A$1000=A11)*(Interventions!$O$2:$O$1000&lt;&gt;"Annulé")*(Interventions!$K$2:$K$1000&lt;P11)*(Interventions!$P$2:$P$1000&gt;K11))-1)</f>
        <v>0</v>
      </c>
      <c r="S11" s="7" cm="1">
        <f t="array" ref="S11">IF(B11="";"";IF(P11 &gt; IFERROR(_xlfn.XLOOKUP(B11;Salles!$A:$A;Salles!$C:$C);Paramètres!$B$4);"Dépassement";""))</f>
        <v>0</v>
      </c>
    </row>
    <row r="12" spans="1:20">
      <c r="P12" s="4">
        <f>IF(AND(K12&lt;&gt;"";L12&lt;&gt;"";M12&lt;&gt;"");K12+TIME(0;L12+M12;0);"")</f>
        <v>0</v>
      </c>
      <c r="Q12" s="4">
        <f>IF(AND(P12&lt;&gt;"";N12&lt;&gt;"");P12+TIME(0;N12;0);"")</f>
        <v>0</v>
      </c>
      <c r="R12" s="5">
        <f>IF(B12="";"";SUMPRODUCT((Interventions!$B$2:$B$1000=B12)*(Interventions!$A$2:$A$1000=A12)*(Interventions!$O$2:$O$1000&lt;&gt;"Annulé")*(Interventions!$K$2:$K$1000&lt;P12)*(Interventions!$P$2:$P$1000&gt;K12))-1)</f>
        <v>0</v>
      </c>
      <c r="S12" s="7" cm="1">
        <f t="array" ref="S12">IF(B12="";"";IF(P12 &gt; IFERROR(_xlfn.XLOOKUP(B12;Salles!$A:$A;Salles!$C:$C);Paramètres!$B$4);"Dépassement";""))</f>
        <v>0</v>
      </c>
    </row>
    <row r="13" spans="1:20">
      <c r="P13" s="4">
        <f>IF(AND(K13&lt;&gt;"";L13&lt;&gt;"";M13&lt;&gt;"");K13+TIME(0;L13+M13;0);"")</f>
        <v>0</v>
      </c>
      <c r="Q13" s="4">
        <f>IF(AND(P13&lt;&gt;"";N13&lt;&gt;"");P13+TIME(0;N13;0);"")</f>
        <v>0</v>
      </c>
      <c r="R13" s="5">
        <f>IF(B13="";"";SUMPRODUCT((Interventions!$B$2:$B$1000=B13)*(Interventions!$A$2:$A$1000=A13)*(Interventions!$O$2:$O$1000&lt;&gt;"Annulé")*(Interventions!$K$2:$K$1000&lt;P13)*(Interventions!$P$2:$P$1000&gt;K13))-1)</f>
        <v>0</v>
      </c>
      <c r="S13" s="7" cm="1">
        <f t="array" ref="S13">IF(B13="";"";IF(P13 &gt; IFERROR(_xlfn.XLOOKUP(B13;Salles!$A:$A;Salles!$C:$C);Paramètres!$B$4);"Dépassement";""))</f>
        <v>0</v>
      </c>
    </row>
    <row r="14" spans="1:20">
      <c r="P14" s="4">
        <f>IF(AND(K14&lt;&gt;"";L14&lt;&gt;"";M14&lt;&gt;"");K14+TIME(0;L14+M14;0);"")</f>
        <v>0</v>
      </c>
      <c r="Q14" s="4">
        <f>IF(AND(P14&lt;&gt;"";N14&lt;&gt;"");P14+TIME(0;N14;0);"")</f>
        <v>0</v>
      </c>
      <c r="R14" s="5">
        <f>IF(B14="";"";SUMPRODUCT((Interventions!$B$2:$B$1000=B14)*(Interventions!$A$2:$A$1000=A14)*(Interventions!$O$2:$O$1000&lt;&gt;"Annulé")*(Interventions!$K$2:$K$1000&lt;P14)*(Interventions!$P$2:$P$1000&gt;K14))-1)</f>
        <v>0</v>
      </c>
      <c r="S14" s="7" cm="1">
        <f t="array" ref="S14">IF(B14="";"";IF(P14 &gt; IFERROR(_xlfn.XLOOKUP(B14;Salles!$A:$A;Salles!$C:$C);Paramètres!$B$4);"Dépassement";""))</f>
        <v>0</v>
      </c>
    </row>
    <row r="15" spans="1:20">
      <c r="P15" s="4">
        <f>IF(AND(K15&lt;&gt;"";L15&lt;&gt;"";M15&lt;&gt;"");K15+TIME(0;L15+M15;0);"")</f>
        <v>0</v>
      </c>
      <c r="Q15" s="4">
        <f>IF(AND(P15&lt;&gt;"";N15&lt;&gt;"");P15+TIME(0;N15;0);"")</f>
        <v>0</v>
      </c>
      <c r="R15" s="5">
        <f>IF(B15="";"";SUMPRODUCT((Interventions!$B$2:$B$1000=B15)*(Interventions!$A$2:$A$1000=A15)*(Interventions!$O$2:$O$1000&lt;&gt;"Annulé")*(Interventions!$K$2:$K$1000&lt;P15)*(Interventions!$P$2:$P$1000&gt;K15))-1)</f>
        <v>0</v>
      </c>
      <c r="S15" s="7" cm="1">
        <f t="array" ref="S15">IF(B15="";"";IF(P15 &gt; IFERROR(_xlfn.XLOOKUP(B15;Salles!$A:$A;Salles!$C:$C);Paramètres!$B$4);"Dépassement";""))</f>
        <v>0</v>
      </c>
    </row>
    <row r="16" spans="1:20">
      <c r="P16" s="4">
        <f>IF(AND(K16&lt;&gt;"";L16&lt;&gt;"";M16&lt;&gt;"");K16+TIME(0;L16+M16;0);"")</f>
        <v>0</v>
      </c>
      <c r="Q16" s="4">
        <f>IF(AND(P16&lt;&gt;"";N16&lt;&gt;"");P16+TIME(0;N16;0);"")</f>
        <v>0</v>
      </c>
      <c r="R16" s="5">
        <f>IF(B16="";"";SUMPRODUCT((Interventions!$B$2:$B$1000=B16)*(Interventions!$A$2:$A$1000=A16)*(Interventions!$O$2:$O$1000&lt;&gt;"Annulé")*(Interventions!$K$2:$K$1000&lt;P16)*(Interventions!$P$2:$P$1000&gt;K16))-1)</f>
        <v>0</v>
      </c>
      <c r="S16" s="7" cm="1">
        <f t="array" ref="S16">IF(B16="";"";IF(P16 &gt; IFERROR(_xlfn.XLOOKUP(B16;Salles!$A:$A;Salles!$C:$C);Paramètres!$B$4);"Dépassement";""))</f>
        <v>0</v>
      </c>
    </row>
    <row r="17" spans="16:19">
      <c r="P17" s="4">
        <f>IF(AND(K17&lt;&gt;"";L17&lt;&gt;"";M17&lt;&gt;"");K17+TIME(0;L17+M17;0);"")</f>
        <v>0</v>
      </c>
      <c r="Q17" s="4">
        <f>IF(AND(P17&lt;&gt;"";N17&lt;&gt;"");P17+TIME(0;N17;0);"")</f>
        <v>0</v>
      </c>
      <c r="R17" s="5">
        <f>IF(B17="";"";SUMPRODUCT((Interventions!$B$2:$B$1000=B17)*(Interventions!$A$2:$A$1000=A17)*(Interventions!$O$2:$O$1000&lt;&gt;"Annulé")*(Interventions!$K$2:$K$1000&lt;P17)*(Interventions!$P$2:$P$1000&gt;K17))-1)</f>
        <v>0</v>
      </c>
      <c r="S17" s="7" cm="1">
        <f t="array" ref="S17">IF(B17="";"";IF(P17 &gt; IFERROR(_xlfn.XLOOKUP(B17;Salles!$A:$A;Salles!$C:$C);Paramètres!$B$4);"Dépassement";""))</f>
        <v>0</v>
      </c>
    </row>
    <row r="18" spans="16:19">
      <c r="P18" s="4">
        <f>IF(AND(K18&lt;&gt;"";L18&lt;&gt;"";M18&lt;&gt;"");K18+TIME(0;L18+M18;0);"")</f>
        <v>0</v>
      </c>
      <c r="Q18" s="4">
        <f>IF(AND(P18&lt;&gt;"";N18&lt;&gt;"");P18+TIME(0;N18;0);"")</f>
        <v>0</v>
      </c>
      <c r="R18" s="5">
        <f>IF(B18="";"";SUMPRODUCT((Interventions!$B$2:$B$1000=B18)*(Interventions!$A$2:$A$1000=A18)*(Interventions!$O$2:$O$1000&lt;&gt;"Annulé")*(Interventions!$K$2:$K$1000&lt;P18)*(Interventions!$P$2:$P$1000&gt;K18))-1)</f>
        <v>0</v>
      </c>
      <c r="S18" s="7" cm="1">
        <f t="array" ref="S18">IF(B18="";"";IF(P18 &gt; IFERROR(_xlfn.XLOOKUP(B18;Salles!$A:$A;Salles!$C:$C);Paramètres!$B$4);"Dépassement";""))</f>
        <v>0</v>
      </c>
    </row>
    <row r="19" spans="16:19">
      <c r="P19" s="4">
        <f>IF(AND(K19&lt;&gt;"";L19&lt;&gt;"";M19&lt;&gt;"");K19+TIME(0;L19+M19;0);"")</f>
        <v>0</v>
      </c>
      <c r="Q19" s="4">
        <f>IF(AND(P19&lt;&gt;"";N19&lt;&gt;"");P19+TIME(0;N19;0);"")</f>
        <v>0</v>
      </c>
      <c r="R19" s="5">
        <f>IF(B19="";"";SUMPRODUCT((Interventions!$B$2:$B$1000=B19)*(Interventions!$A$2:$A$1000=A19)*(Interventions!$O$2:$O$1000&lt;&gt;"Annulé")*(Interventions!$K$2:$K$1000&lt;P19)*(Interventions!$P$2:$P$1000&gt;K19))-1)</f>
        <v>0</v>
      </c>
      <c r="S19" s="7" cm="1">
        <f t="array" ref="S19">IF(B19="";"";IF(P19 &gt; IFERROR(_xlfn.XLOOKUP(B19;Salles!$A:$A;Salles!$C:$C);Paramètres!$B$4);"Dépassement";""))</f>
        <v>0</v>
      </c>
    </row>
    <row r="20" spans="16:19">
      <c r="P20" s="4">
        <f>IF(AND(K20&lt;&gt;"";L20&lt;&gt;"";M20&lt;&gt;"");K20+TIME(0;L20+M20;0);"")</f>
        <v>0</v>
      </c>
      <c r="Q20" s="4">
        <f>IF(AND(P20&lt;&gt;"";N20&lt;&gt;"");P20+TIME(0;N20;0);"")</f>
        <v>0</v>
      </c>
      <c r="R20" s="5">
        <f>IF(B20="";"";SUMPRODUCT((Interventions!$B$2:$B$1000=B20)*(Interventions!$A$2:$A$1000=A20)*(Interventions!$O$2:$O$1000&lt;&gt;"Annulé")*(Interventions!$K$2:$K$1000&lt;P20)*(Interventions!$P$2:$P$1000&gt;K20))-1)</f>
        <v>0</v>
      </c>
      <c r="S20" s="7" cm="1">
        <f t="array" ref="S20">IF(B20="";"";IF(P20 &gt; IFERROR(_xlfn.XLOOKUP(B20;Salles!$A:$A;Salles!$C:$C);Paramètres!$B$4);"Dépassement";""))</f>
        <v>0</v>
      </c>
    </row>
    <row r="21" spans="16:19">
      <c r="P21" s="4">
        <f>IF(AND(K21&lt;&gt;"";L21&lt;&gt;"";M21&lt;&gt;"");K21+TIME(0;L21+M21;0);"")</f>
        <v>0</v>
      </c>
      <c r="Q21" s="4">
        <f>IF(AND(P21&lt;&gt;"";N21&lt;&gt;"");P21+TIME(0;N21;0);"")</f>
        <v>0</v>
      </c>
      <c r="R21" s="5">
        <f>IF(B21="";"";SUMPRODUCT((Interventions!$B$2:$B$1000=B21)*(Interventions!$A$2:$A$1000=A21)*(Interventions!$O$2:$O$1000&lt;&gt;"Annulé")*(Interventions!$K$2:$K$1000&lt;P21)*(Interventions!$P$2:$P$1000&gt;K21))-1)</f>
        <v>0</v>
      </c>
      <c r="S21" s="7" cm="1">
        <f t="array" ref="S21">IF(B21="";"";IF(P21 &gt; IFERROR(_xlfn.XLOOKUP(B21;Salles!$A:$A;Salles!$C:$C);Paramètres!$B$4);"Dépassement";""))</f>
        <v>0</v>
      </c>
    </row>
    <row r="22" spans="16:19">
      <c r="P22" s="4">
        <f>IF(AND(K22&lt;&gt;"";L22&lt;&gt;"";M22&lt;&gt;"");K22+TIME(0;L22+M22;0);"")</f>
        <v>0</v>
      </c>
      <c r="Q22" s="4">
        <f>IF(AND(P22&lt;&gt;"";N22&lt;&gt;"");P22+TIME(0;N22;0);"")</f>
        <v>0</v>
      </c>
      <c r="R22" s="5">
        <f>IF(B22="";"";SUMPRODUCT((Interventions!$B$2:$B$1000=B22)*(Interventions!$A$2:$A$1000=A22)*(Interventions!$O$2:$O$1000&lt;&gt;"Annulé")*(Interventions!$K$2:$K$1000&lt;P22)*(Interventions!$P$2:$P$1000&gt;K22))-1)</f>
        <v>0</v>
      </c>
      <c r="S22" s="7" cm="1">
        <f t="array" ref="S22">IF(B22="";"";IF(P22 &gt; IFERROR(_xlfn.XLOOKUP(B22;Salles!$A:$A;Salles!$C:$C);Paramètres!$B$4);"Dépassement";""))</f>
        <v>0</v>
      </c>
    </row>
    <row r="23" spans="16:19">
      <c r="P23" s="4">
        <f>IF(AND(K23&lt;&gt;"";L23&lt;&gt;"";M23&lt;&gt;"");K23+TIME(0;L23+M23;0);"")</f>
        <v>0</v>
      </c>
      <c r="Q23" s="4">
        <f>IF(AND(P23&lt;&gt;"";N23&lt;&gt;"");P23+TIME(0;N23;0);"")</f>
        <v>0</v>
      </c>
      <c r="R23" s="5">
        <f>IF(B23="";"";SUMPRODUCT((Interventions!$B$2:$B$1000=B23)*(Interventions!$A$2:$A$1000=A23)*(Interventions!$O$2:$O$1000&lt;&gt;"Annulé")*(Interventions!$K$2:$K$1000&lt;P23)*(Interventions!$P$2:$P$1000&gt;K23))-1)</f>
        <v>0</v>
      </c>
      <c r="S23" s="7" cm="1">
        <f t="array" ref="S23">IF(B23="";"";IF(P23 &gt; IFERROR(_xlfn.XLOOKUP(B23;Salles!$A:$A;Salles!$C:$C);Paramètres!$B$4);"Dépassement";""))</f>
        <v>0</v>
      </c>
    </row>
    <row r="24" spans="16:19">
      <c r="P24" s="4">
        <f>IF(AND(K24&lt;&gt;"";L24&lt;&gt;"";M24&lt;&gt;"");K24+TIME(0;L24+M24;0);"")</f>
        <v>0</v>
      </c>
      <c r="Q24" s="4">
        <f>IF(AND(P24&lt;&gt;"";N24&lt;&gt;"");P24+TIME(0;N24;0);"")</f>
        <v>0</v>
      </c>
      <c r="R24" s="5">
        <f>IF(B24="";"";SUMPRODUCT((Interventions!$B$2:$B$1000=B24)*(Interventions!$A$2:$A$1000=A24)*(Interventions!$O$2:$O$1000&lt;&gt;"Annulé")*(Interventions!$K$2:$K$1000&lt;P24)*(Interventions!$P$2:$P$1000&gt;K24))-1)</f>
        <v>0</v>
      </c>
      <c r="S24" s="7" cm="1">
        <f t="array" ref="S24">IF(B24="";"";IF(P24 &gt; IFERROR(_xlfn.XLOOKUP(B24;Salles!$A:$A;Salles!$C:$C);Paramètres!$B$4);"Dépassement";""))</f>
        <v>0</v>
      </c>
    </row>
    <row r="25" spans="16:19">
      <c r="P25" s="4">
        <f>IF(AND(K25&lt;&gt;"";L25&lt;&gt;"";M25&lt;&gt;"");K25+TIME(0;L25+M25;0);"")</f>
        <v>0</v>
      </c>
      <c r="Q25" s="4">
        <f>IF(AND(P25&lt;&gt;"";N25&lt;&gt;"");P25+TIME(0;N25;0);"")</f>
        <v>0</v>
      </c>
      <c r="R25" s="5">
        <f>IF(B25="";"";SUMPRODUCT((Interventions!$B$2:$B$1000=B25)*(Interventions!$A$2:$A$1000=A25)*(Interventions!$O$2:$O$1000&lt;&gt;"Annulé")*(Interventions!$K$2:$K$1000&lt;P25)*(Interventions!$P$2:$P$1000&gt;K25))-1)</f>
        <v>0</v>
      </c>
      <c r="S25" s="7" cm="1">
        <f t="array" ref="S25">IF(B25="";"";IF(P25 &gt; IFERROR(_xlfn.XLOOKUP(B25;Salles!$A:$A;Salles!$C:$C);Paramètres!$B$4);"Dépassement";""))</f>
        <v>0</v>
      </c>
    </row>
    <row r="26" spans="16:19">
      <c r="P26" s="4">
        <f>IF(AND(K26&lt;&gt;"";L26&lt;&gt;"";M26&lt;&gt;"");K26+TIME(0;L26+M26;0);"")</f>
        <v>0</v>
      </c>
      <c r="Q26" s="4">
        <f>IF(AND(P26&lt;&gt;"";N26&lt;&gt;"");P26+TIME(0;N26;0);"")</f>
        <v>0</v>
      </c>
      <c r="R26" s="5">
        <f>IF(B26="";"";SUMPRODUCT((Interventions!$B$2:$B$1000=B26)*(Interventions!$A$2:$A$1000=A26)*(Interventions!$O$2:$O$1000&lt;&gt;"Annulé")*(Interventions!$K$2:$K$1000&lt;P26)*(Interventions!$P$2:$P$1000&gt;K26))-1)</f>
        <v>0</v>
      </c>
      <c r="S26" s="7" cm="1">
        <f t="array" ref="S26">IF(B26="";"";IF(P26 &gt; IFERROR(_xlfn.XLOOKUP(B26;Salles!$A:$A;Salles!$C:$C);Paramètres!$B$4);"Dépassement";""))</f>
        <v>0</v>
      </c>
    </row>
    <row r="27" spans="16:19">
      <c r="P27" s="4">
        <f>IF(AND(K27&lt;&gt;"";L27&lt;&gt;"";M27&lt;&gt;"");K27+TIME(0;L27+M27;0);"")</f>
        <v>0</v>
      </c>
      <c r="Q27" s="4">
        <f>IF(AND(P27&lt;&gt;"";N27&lt;&gt;"");P27+TIME(0;N27;0);"")</f>
        <v>0</v>
      </c>
      <c r="R27" s="5">
        <f>IF(B27="";"";SUMPRODUCT((Interventions!$B$2:$B$1000=B27)*(Interventions!$A$2:$A$1000=A27)*(Interventions!$O$2:$O$1000&lt;&gt;"Annulé")*(Interventions!$K$2:$K$1000&lt;P27)*(Interventions!$P$2:$P$1000&gt;K27))-1)</f>
        <v>0</v>
      </c>
      <c r="S27" s="7" cm="1">
        <f t="array" ref="S27">IF(B27="";"";IF(P27 &gt; IFERROR(_xlfn.XLOOKUP(B27;Salles!$A:$A;Salles!$C:$C);Paramètres!$B$4);"Dépassement";""))</f>
        <v>0</v>
      </c>
    </row>
    <row r="28" spans="16:19">
      <c r="P28" s="4">
        <f>IF(AND(K28&lt;&gt;"";L28&lt;&gt;"";M28&lt;&gt;"");K28+TIME(0;L28+M28;0);"")</f>
        <v>0</v>
      </c>
      <c r="Q28" s="4">
        <f>IF(AND(P28&lt;&gt;"";N28&lt;&gt;"");P28+TIME(0;N28;0);"")</f>
        <v>0</v>
      </c>
      <c r="R28" s="5">
        <f>IF(B28="";"";SUMPRODUCT((Interventions!$B$2:$B$1000=B28)*(Interventions!$A$2:$A$1000=A28)*(Interventions!$O$2:$O$1000&lt;&gt;"Annulé")*(Interventions!$K$2:$K$1000&lt;P28)*(Interventions!$P$2:$P$1000&gt;K28))-1)</f>
        <v>0</v>
      </c>
      <c r="S28" s="7" cm="1">
        <f t="array" ref="S28">IF(B28="";"";IF(P28 &gt; IFERROR(_xlfn.XLOOKUP(B28;Salles!$A:$A;Salles!$C:$C);Paramètres!$B$4);"Dépassement";""))</f>
        <v>0</v>
      </c>
    </row>
    <row r="29" spans="16:19">
      <c r="P29" s="4">
        <f>IF(AND(K29&lt;&gt;"";L29&lt;&gt;"";M29&lt;&gt;"");K29+TIME(0;L29+M29;0);"")</f>
        <v>0</v>
      </c>
      <c r="Q29" s="4">
        <f>IF(AND(P29&lt;&gt;"";N29&lt;&gt;"");P29+TIME(0;N29;0);"")</f>
        <v>0</v>
      </c>
      <c r="R29" s="5">
        <f>IF(B29="";"";SUMPRODUCT((Interventions!$B$2:$B$1000=B29)*(Interventions!$A$2:$A$1000=A29)*(Interventions!$O$2:$O$1000&lt;&gt;"Annulé")*(Interventions!$K$2:$K$1000&lt;P29)*(Interventions!$P$2:$P$1000&gt;K29))-1)</f>
        <v>0</v>
      </c>
      <c r="S29" s="7" cm="1">
        <f t="array" ref="S29">IF(B29="";"";IF(P29 &gt; IFERROR(_xlfn.XLOOKUP(B29;Salles!$A:$A;Salles!$C:$C);Paramètres!$B$4);"Dépassement";""))</f>
        <v>0</v>
      </c>
    </row>
    <row r="30" spans="16:19">
      <c r="P30" s="4">
        <f>IF(AND(K30&lt;&gt;"";L30&lt;&gt;"";M30&lt;&gt;"");K30+TIME(0;L30+M30;0);"")</f>
        <v>0</v>
      </c>
      <c r="Q30" s="4">
        <f>IF(AND(P30&lt;&gt;"";N30&lt;&gt;"");P30+TIME(0;N30;0);"")</f>
        <v>0</v>
      </c>
      <c r="R30" s="5">
        <f>IF(B30="";"";SUMPRODUCT((Interventions!$B$2:$B$1000=B30)*(Interventions!$A$2:$A$1000=A30)*(Interventions!$O$2:$O$1000&lt;&gt;"Annulé")*(Interventions!$K$2:$K$1000&lt;P30)*(Interventions!$P$2:$P$1000&gt;K30))-1)</f>
        <v>0</v>
      </c>
      <c r="S30" s="7" cm="1">
        <f t="array" ref="S30">IF(B30="";"";IF(P30 &gt; IFERROR(_xlfn.XLOOKUP(B30;Salles!$A:$A;Salles!$C:$C);Paramètres!$B$4);"Dépassement";""))</f>
        <v>0</v>
      </c>
    </row>
    <row r="31" spans="16:19">
      <c r="P31" s="4">
        <f>IF(AND(K31&lt;&gt;"";L31&lt;&gt;"";M31&lt;&gt;"");K31+TIME(0;L31+M31;0);"")</f>
        <v>0</v>
      </c>
      <c r="Q31" s="4">
        <f>IF(AND(P31&lt;&gt;"";N31&lt;&gt;"");P31+TIME(0;N31;0);"")</f>
        <v>0</v>
      </c>
      <c r="R31" s="5">
        <f>IF(B31="";"";SUMPRODUCT((Interventions!$B$2:$B$1000=B31)*(Interventions!$A$2:$A$1000=A31)*(Interventions!$O$2:$O$1000&lt;&gt;"Annulé")*(Interventions!$K$2:$K$1000&lt;P31)*(Interventions!$P$2:$P$1000&gt;K31))-1)</f>
        <v>0</v>
      </c>
      <c r="S31" s="7" cm="1">
        <f t="array" ref="S31">IF(B31="";"";IF(P31 &gt; IFERROR(_xlfn.XLOOKUP(B31;Salles!$A:$A;Salles!$C:$C);Paramètres!$B$4);"Dépassement";""))</f>
        <v>0</v>
      </c>
    </row>
    <row r="32" spans="16:19">
      <c r="P32" s="4">
        <f>IF(AND(K32&lt;&gt;"";L32&lt;&gt;"";M32&lt;&gt;"");K32+TIME(0;L32+M32;0);"")</f>
        <v>0</v>
      </c>
      <c r="Q32" s="4">
        <f>IF(AND(P32&lt;&gt;"";N32&lt;&gt;"");P32+TIME(0;N32;0);"")</f>
        <v>0</v>
      </c>
      <c r="R32" s="5">
        <f>IF(B32="";"";SUMPRODUCT((Interventions!$B$2:$B$1000=B32)*(Interventions!$A$2:$A$1000=A32)*(Interventions!$O$2:$O$1000&lt;&gt;"Annulé")*(Interventions!$K$2:$K$1000&lt;P32)*(Interventions!$P$2:$P$1000&gt;K32))-1)</f>
        <v>0</v>
      </c>
      <c r="S32" s="7" cm="1">
        <f t="array" ref="S32">IF(B32="";"";IF(P32 &gt; IFERROR(_xlfn.XLOOKUP(B32;Salles!$A:$A;Salles!$C:$C);Paramètres!$B$4);"Dépassement";""))</f>
        <v>0</v>
      </c>
    </row>
    <row r="33" spans="16:19">
      <c r="P33" s="4">
        <f>IF(AND(K33&lt;&gt;"";L33&lt;&gt;"";M33&lt;&gt;"");K33+TIME(0;L33+M33;0);"")</f>
        <v>0</v>
      </c>
      <c r="Q33" s="4">
        <f>IF(AND(P33&lt;&gt;"";N33&lt;&gt;"");P33+TIME(0;N33;0);"")</f>
        <v>0</v>
      </c>
      <c r="R33" s="5">
        <f>IF(B33="";"";SUMPRODUCT((Interventions!$B$2:$B$1000=B33)*(Interventions!$A$2:$A$1000=A33)*(Interventions!$O$2:$O$1000&lt;&gt;"Annulé")*(Interventions!$K$2:$K$1000&lt;P33)*(Interventions!$P$2:$P$1000&gt;K33))-1)</f>
        <v>0</v>
      </c>
      <c r="S33" s="7" cm="1">
        <f t="array" ref="S33">IF(B33="";"";IF(P33 &gt; IFERROR(_xlfn.XLOOKUP(B33;Salles!$A:$A;Salles!$C:$C);Paramètres!$B$4);"Dépassement";""))</f>
        <v>0</v>
      </c>
    </row>
    <row r="34" spans="16:19">
      <c r="P34" s="4">
        <f>IF(AND(K34&lt;&gt;"";L34&lt;&gt;"";M34&lt;&gt;"");K34+TIME(0;L34+M34;0);"")</f>
        <v>0</v>
      </c>
      <c r="Q34" s="4">
        <f>IF(AND(P34&lt;&gt;"";N34&lt;&gt;"");P34+TIME(0;N34;0);"")</f>
        <v>0</v>
      </c>
      <c r="R34" s="5">
        <f>IF(B34="";"";SUMPRODUCT((Interventions!$B$2:$B$1000=B34)*(Interventions!$A$2:$A$1000=A34)*(Interventions!$O$2:$O$1000&lt;&gt;"Annulé")*(Interventions!$K$2:$K$1000&lt;P34)*(Interventions!$P$2:$P$1000&gt;K34))-1)</f>
        <v>0</v>
      </c>
      <c r="S34" s="7" cm="1">
        <f t="array" ref="S34">IF(B34="";"";IF(P34 &gt; IFERROR(_xlfn.XLOOKUP(B34;Salles!$A:$A;Salles!$C:$C);Paramètres!$B$4);"Dépassement";""))</f>
        <v>0</v>
      </c>
    </row>
    <row r="35" spans="16:19">
      <c r="P35" s="4">
        <f>IF(AND(K35&lt;&gt;"";L35&lt;&gt;"";M35&lt;&gt;"");K35+TIME(0;L35+M35;0);"")</f>
        <v>0</v>
      </c>
      <c r="Q35" s="4">
        <f>IF(AND(P35&lt;&gt;"";N35&lt;&gt;"");P35+TIME(0;N35;0);"")</f>
        <v>0</v>
      </c>
      <c r="R35" s="5">
        <f>IF(B35="";"";SUMPRODUCT((Interventions!$B$2:$B$1000=B35)*(Interventions!$A$2:$A$1000=A35)*(Interventions!$O$2:$O$1000&lt;&gt;"Annulé")*(Interventions!$K$2:$K$1000&lt;P35)*(Interventions!$P$2:$P$1000&gt;K35))-1)</f>
        <v>0</v>
      </c>
      <c r="S35" s="7" cm="1">
        <f t="array" ref="S35">IF(B35="";"";IF(P35 &gt; IFERROR(_xlfn.XLOOKUP(B35;Salles!$A:$A;Salles!$C:$C);Paramètres!$B$4);"Dépassement";""))</f>
        <v>0</v>
      </c>
    </row>
    <row r="36" spans="16:19">
      <c r="P36" s="4">
        <f>IF(AND(K36&lt;&gt;"";L36&lt;&gt;"";M36&lt;&gt;"");K36+TIME(0;L36+M36;0);"")</f>
        <v>0</v>
      </c>
      <c r="Q36" s="4">
        <f>IF(AND(P36&lt;&gt;"";N36&lt;&gt;"");P36+TIME(0;N36;0);"")</f>
        <v>0</v>
      </c>
      <c r="R36" s="5">
        <f>IF(B36="";"";SUMPRODUCT((Interventions!$B$2:$B$1000=B36)*(Interventions!$A$2:$A$1000=A36)*(Interventions!$O$2:$O$1000&lt;&gt;"Annulé")*(Interventions!$K$2:$K$1000&lt;P36)*(Interventions!$P$2:$P$1000&gt;K36))-1)</f>
        <v>0</v>
      </c>
      <c r="S36" s="7" cm="1">
        <f t="array" ref="S36">IF(B36="";"";IF(P36 &gt; IFERROR(_xlfn.XLOOKUP(B36;Salles!$A:$A;Salles!$C:$C);Paramètres!$B$4);"Dépassement";""))</f>
        <v>0</v>
      </c>
    </row>
    <row r="37" spans="16:19">
      <c r="P37" s="4">
        <f>IF(AND(K37&lt;&gt;"";L37&lt;&gt;"";M37&lt;&gt;"");K37+TIME(0;L37+M37;0);"")</f>
        <v>0</v>
      </c>
      <c r="Q37" s="4">
        <f>IF(AND(P37&lt;&gt;"";N37&lt;&gt;"");P37+TIME(0;N37;0);"")</f>
        <v>0</v>
      </c>
      <c r="R37" s="5">
        <f>IF(B37="";"";SUMPRODUCT((Interventions!$B$2:$B$1000=B37)*(Interventions!$A$2:$A$1000=A37)*(Interventions!$O$2:$O$1000&lt;&gt;"Annulé")*(Interventions!$K$2:$K$1000&lt;P37)*(Interventions!$P$2:$P$1000&gt;K37))-1)</f>
        <v>0</v>
      </c>
      <c r="S37" s="7" cm="1">
        <f t="array" ref="S37">IF(B37="";"";IF(P37 &gt; IFERROR(_xlfn.XLOOKUP(B37;Salles!$A:$A;Salles!$C:$C);Paramètres!$B$4);"Dépassement";""))</f>
        <v>0</v>
      </c>
    </row>
    <row r="38" spans="16:19">
      <c r="P38" s="4">
        <f>IF(AND(K38&lt;&gt;"";L38&lt;&gt;"";M38&lt;&gt;"");K38+TIME(0;L38+M38;0);"")</f>
        <v>0</v>
      </c>
      <c r="Q38" s="4">
        <f>IF(AND(P38&lt;&gt;"";N38&lt;&gt;"");P38+TIME(0;N38;0);"")</f>
        <v>0</v>
      </c>
      <c r="R38" s="5">
        <f>IF(B38="";"";SUMPRODUCT((Interventions!$B$2:$B$1000=B38)*(Interventions!$A$2:$A$1000=A38)*(Interventions!$O$2:$O$1000&lt;&gt;"Annulé")*(Interventions!$K$2:$K$1000&lt;P38)*(Interventions!$P$2:$P$1000&gt;K38))-1)</f>
        <v>0</v>
      </c>
      <c r="S38" s="7" cm="1">
        <f t="array" ref="S38">IF(B38="";"";IF(P38 &gt; IFERROR(_xlfn.XLOOKUP(B38;Salles!$A:$A;Salles!$C:$C);Paramètres!$B$4);"Dépassement";""))</f>
        <v>0</v>
      </c>
    </row>
    <row r="39" spans="16:19">
      <c r="P39" s="4">
        <f>IF(AND(K39&lt;&gt;"";L39&lt;&gt;"";M39&lt;&gt;"");K39+TIME(0;L39+M39;0);"")</f>
        <v>0</v>
      </c>
      <c r="Q39" s="4">
        <f>IF(AND(P39&lt;&gt;"";N39&lt;&gt;"");P39+TIME(0;N39;0);"")</f>
        <v>0</v>
      </c>
      <c r="R39" s="5">
        <f>IF(B39="";"";SUMPRODUCT((Interventions!$B$2:$B$1000=B39)*(Interventions!$A$2:$A$1000=A39)*(Interventions!$O$2:$O$1000&lt;&gt;"Annulé")*(Interventions!$K$2:$K$1000&lt;P39)*(Interventions!$P$2:$P$1000&gt;K39))-1)</f>
        <v>0</v>
      </c>
      <c r="S39" s="7" cm="1">
        <f t="array" ref="S39">IF(B39="";"";IF(P39 &gt; IFERROR(_xlfn.XLOOKUP(B39;Salles!$A:$A;Salles!$C:$C);Paramètres!$B$4);"Dépassement";""))</f>
        <v>0</v>
      </c>
    </row>
    <row r="40" spans="16:19">
      <c r="P40" s="4">
        <f>IF(AND(K40&lt;&gt;"";L40&lt;&gt;"";M40&lt;&gt;"");K40+TIME(0;L40+M40;0);"")</f>
        <v>0</v>
      </c>
      <c r="Q40" s="4">
        <f>IF(AND(P40&lt;&gt;"";N40&lt;&gt;"");P40+TIME(0;N40;0);"")</f>
        <v>0</v>
      </c>
      <c r="R40" s="5">
        <f>IF(B40="";"";SUMPRODUCT((Interventions!$B$2:$B$1000=B40)*(Interventions!$A$2:$A$1000=A40)*(Interventions!$O$2:$O$1000&lt;&gt;"Annulé")*(Interventions!$K$2:$K$1000&lt;P40)*(Interventions!$P$2:$P$1000&gt;K40))-1)</f>
        <v>0</v>
      </c>
      <c r="S40" s="7" cm="1">
        <f t="array" ref="S40">IF(B40="";"";IF(P40 &gt; IFERROR(_xlfn.XLOOKUP(B40;Salles!$A:$A;Salles!$C:$C);Paramètres!$B$4);"Dépassement";""))</f>
        <v>0</v>
      </c>
    </row>
    <row r="41" spans="16:19">
      <c r="P41" s="4">
        <f>IF(AND(K41&lt;&gt;"";L41&lt;&gt;"";M41&lt;&gt;"");K41+TIME(0;L41+M41;0);"")</f>
        <v>0</v>
      </c>
      <c r="Q41" s="4">
        <f>IF(AND(P41&lt;&gt;"";N41&lt;&gt;"");P41+TIME(0;N41;0);"")</f>
        <v>0</v>
      </c>
      <c r="R41" s="5">
        <f>IF(B41="";"";SUMPRODUCT((Interventions!$B$2:$B$1000=B41)*(Interventions!$A$2:$A$1000=A41)*(Interventions!$O$2:$O$1000&lt;&gt;"Annulé")*(Interventions!$K$2:$K$1000&lt;P41)*(Interventions!$P$2:$P$1000&gt;K41))-1)</f>
        <v>0</v>
      </c>
      <c r="S41" s="7" cm="1">
        <f t="array" ref="S41">IF(B41="";"";IF(P41 &gt; IFERROR(_xlfn.XLOOKUP(B41;Salles!$A:$A;Salles!$C:$C);Paramètres!$B$4);"Dépassement";""))</f>
        <v>0</v>
      </c>
    </row>
    <row r="42" spans="16:19">
      <c r="P42" s="4">
        <f>IF(AND(K42&lt;&gt;"";L42&lt;&gt;"";M42&lt;&gt;"");K42+TIME(0;L42+M42;0);"")</f>
        <v>0</v>
      </c>
      <c r="Q42" s="4">
        <f>IF(AND(P42&lt;&gt;"";N42&lt;&gt;"");P42+TIME(0;N42;0);"")</f>
        <v>0</v>
      </c>
      <c r="R42" s="5">
        <f>IF(B42="";"";SUMPRODUCT((Interventions!$B$2:$B$1000=B42)*(Interventions!$A$2:$A$1000=A42)*(Interventions!$O$2:$O$1000&lt;&gt;"Annulé")*(Interventions!$K$2:$K$1000&lt;P42)*(Interventions!$P$2:$P$1000&gt;K42))-1)</f>
        <v>0</v>
      </c>
      <c r="S42" s="7" cm="1">
        <f t="array" ref="S42">IF(B42="";"";IF(P42 &gt; IFERROR(_xlfn.XLOOKUP(B42;Salles!$A:$A;Salles!$C:$C);Paramètres!$B$4);"Dépassement";""))</f>
        <v>0</v>
      </c>
    </row>
    <row r="43" spans="16:19">
      <c r="P43" s="4">
        <f>IF(AND(K43&lt;&gt;"";L43&lt;&gt;"";M43&lt;&gt;"");K43+TIME(0;L43+M43;0);"")</f>
        <v>0</v>
      </c>
      <c r="Q43" s="4">
        <f>IF(AND(P43&lt;&gt;"";N43&lt;&gt;"");P43+TIME(0;N43;0);"")</f>
        <v>0</v>
      </c>
      <c r="R43" s="5">
        <f>IF(B43="";"";SUMPRODUCT((Interventions!$B$2:$B$1000=B43)*(Interventions!$A$2:$A$1000=A43)*(Interventions!$O$2:$O$1000&lt;&gt;"Annulé")*(Interventions!$K$2:$K$1000&lt;P43)*(Interventions!$P$2:$P$1000&gt;K43))-1)</f>
        <v>0</v>
      </c>
      <c r="S43" s="7" cm="1">
        <f t="array" ref="S43">IF(B43="";"";IF(P43 &gt; IFERROR(_xlfn.XLOOKUP(B43;Salles!$A:$A;Salles!$C:$C);Paramètres!$B$4);"Dépassement";""))</f>
        <v>0</v>
      </c>
    </row>
    <row r="44" spans="16:19">
      <c r="P44" s="4">
        <f>IF(AND(K44&lt;&gt;"";L44&lt;&gt;"";M44&lt;&gt;"");K44+TIME(0;L44+M44;0);"")</f>
        <v>0</v>
      </c>
      <c r="Q44" s="4">
        <f>IF(AND(P44&lt;&gt;"";N44&lt;&gt;"");P44+TIME(0;N44;0);"")</f>
        <v>0</v>
      </c>
      <c r="R44" s="5">
        <f>IF(B44="";"";SUMPRODUCT((Interventions!$B$2:$B$1000=B44)*(Interventions!$A$2:$A$1000=A44)*(Interventions!$O$2:$O$1000&lt;&gt;"Annulé")*(Interventions!$K$2:$K$1000&lt;P44)*(Interventions!$P$2:$P$1000&gt;K44))-1)</f>
        <v>0</v>
      </c>
      <c r="S44" s="7" cm="1">
        <f t="array" ref="S44">IF(B44="";"";IF(P44 &gt; IFERROR(_xlfn.XLOOKUP(B44;Salles!$A:$A;Salles!$C:$C);Paramètres!$B$4);"Dépassement";""))</f>
        <v>0</v>
      </c>
    </row>
    <row r="45" spans="16:19">
      <c r="P45" s="4">
        <f>IF(AND(K45&lt;&gt;"";L45&lt;&gt;"";M45&lt;&gt;"");K45+TIME(0;L45+M45;0);"")</f>
        <v>0</v>
      </c>
      <c r="Q45" s="4">
        <f>IF(AND(P45&lt;&gt;"";N45&lt;&gt;"");P45+TIME(0;N45;0);"")</f>
        <v>0</v>
      </c>
      <c r="R45" s="5">
        <f>IF(B45="";"";SUMPRODUCT((Interventions!$B$2:$B$1000=B45)*(Interventions!$A$2:$A$1000=A45)*(Interventions!$O$2:$O$1000&lt;&gt;"Annulé")*(Interventions!$K$2:$K$1000&lt;P45)*(Interventions!$P$2:$P$1000&gt;K45))-1)</f>
        <v>0</v>
      </c>
      <c r="S45" s="7" cm="1">
        <f t="array" ref="S45">IF(B45="";"";IF(P45 &gt; IFERROR(_xlfn.XLOOKUP(B45;Salles!$A:$A;Salles!$C:$C);Paramètres!$B$4);"Dépassement";""))</f>
        <v>0</v>
      </c>
    </row>
    <row r="46" spans="16:19">
      <c r="P46" s="4">
        <f>IF(AND(K46&lt;&gt;"";L46&lt;&gt;"";M46&lt;&gt;"");K46+TIME(0;L46+M46;0);"")</f>
        <v>0</v>
      </c>
      <c r="Q46" s="4">
        <f>IF(AND(P46&lt;&gt;"";N46&lt;&gt;"");P46+TIME(0;N46;0);"")</f>
        <v>0</v>
      </c>
      <c r="R46" s="5">
        <f>IF(B46="";"";SUMPRODUCT((Interventions!$B$2:$B$1000=B46)*(Interventions!$A$2:$A$1000=A46)*(Interventions!$O$2:$O$1000&lt;&gt;"Annulé")*(Interventions!$K$2:$K$1000&lt;P46)*(Interventions!$P$2:$P$1000&gt;K46))-1)</f>
        <v>0</v>
      </c>
      <c r="S46" s="7" cm="1">
        <f t="array" ref="S46">IF(B46="";"";IF(P46 &gt; IFERROR(_xlfn.XLOOKUP(B46;Salles!$A:$A;Salles!$C:$C);Paramètres!$B$4);"Dépassement";""))</f>
        <v>0</v>
      </c>
    </row>
    <row r="47" spans="16:19">
      <c r="P47" s="4">
        <f>IF(AND(K47&lt;&gt;"";L47&lt;&gt;"";M47&lt;&gt;"");K47+TIME(0;L47+M47;0);"")</f>
        <v>0</v>
      </c>
      <c r="Q47" s="4">
        <f>IF(AND(P47&lt;&gt;"";N47&lt;&gt;"");P47+TIME(0;N47;0);"")</f>
        <v>0</v>
      </c>
      <c r="R47" s="5">
        <f>IF(B47="";"";SUMPRODUCT((Interventions!$B$2:$B$1000=B47)*(Interventions!$A$2:$A$1000=A47)*(Interventions!$O$2:$O$1000&lt;&gt;"Annulé")*(Interventions!$K$2:$K$1000&lt;P47)*(Interventions!$P$2:$P$1000&gt;K47))-1)</f>
        <v>0</v>
      </c>
      <c r="S47" s="7" cm="1">
        <f t="array" ref="S47">IF(B47="";"";IF(P47 &gt; IFERROR(_xlfn.XLOOKUP(B47;Salles!$A:$A;Salles!$C:$C);Paramètres!$B$4);"Dépassement";""))</f>
        <v>0</v>
      </c>
    </row>
    <row r="48" spans="16:19">
      <c r="P48" s="4">
        <f>IF(AND(K48&lt;&gt;"";L48&lt;&gt;"";M48&lt;&gt;"");K48+TIME(0;L48+M48;0);"")</f>
        <v>0</v>
      </c>
      <c r="Q48" s="4">
        <f>IF(AND(P48&lt;&gt;"";N48&lt;&gt;"");P48+TIME(0;N48;0);"")</f>
        <v>0</v>
      </c>
      <c r="R48" s="5">
        <f>IF(B48="";"";SUMPRODUCT((Interventions!$B$2:$B$1000=B48)*(Interventions!$A$2:$A$1000=A48)*(Interventions!$O$2:$O$1000&lt;&gt;"Annulé")*(Interventions!$K$2:$K$1000&lt;P48)*(Interventions!$P$2:$P$1000&gt;K48))-1)</f>
        <v>0</v>
      </c>
      <c r="S48" s="7" cm="1">
        <f t="array" ref="S48">IF(B48="";"";IF(P48 &gt; IFERROR(_xlfn.XLOOKUP(B48;Salles!$A:$A;Salles!$C:$C);Paramètres!$B$4);"Dépassement";""))</f>
        <v>0</v>
      </c>
    </row>
    <row r="49" spans="16:19">
      <c r="P49" s="4">
        <f>IF(AND(K49&lt;&gt;"";L49&lt;&gt;"";M49&lt;&gt;"");K49+TIME(0;L49+M49;0);"")</f>
        <v>0</v>
      </c>
      <c r="Q49" s="4">
        <f>IF(AND(P49&lt;&gt;"";N49&lt;&gt;"");P49+TIME(0;N49;0);"")</f>
        <v>0</v>
      </c>
      <c r="R49" s="5">
        <f>IF(B49="";"";SUMPRODUCT((Interventions!$B$2:$B$1000=B49)*(Interventions!$A$2:$A$1000=A49)*(Interventions!$O$2:$O$1000&lt;&gt;"Annulé")*(Interventions!$K$2:$K$1000&lt;P49)*(Interventions!$P$2:$P$1000&gt;K49))-1)</f>
        <v>0</v>
      </c>
      <c r="S49" s="7" cm="1">
        <f t="array" ref="S49">IF(B49="";"";IF(P49 &gt; IFERROR(_xlfn.XLOOKUP(B49;Salles!$A:$A;Salles!$C:$C);Paramètres!$B$4);"Dépassement";""))</f>
        <v>0</v>
      </c>
    </row>
    <row r="50" spans="16:19">
      <c r="P50" s="4">
        <f>IF(AND(K50&lt;&gt;"";L50&lt;&gt;"";M50&lt;&gt;"");K50+TIME(0;L50+M50;0);"")</f>
        <v>0</v>
      </c>
      <c r="Q50" s="4">
        <f>IF(AND(P50&lt;&gt;"";N50&lt;&gt;"");P50+TIME(0;N50;0);"")</f>
        <v>0</v>
      </c>
      <c r="R50" s="5">
        <f>IF(B50="";"";SUMPRODUCT((Interventions!$B$2:$B$1000=B50)*(Interventions!$A$2:$A$1000=A50)*(Interventions!$O$2:$O$1000&lt;&gt;"Annulé")*(Interventions!$K$2:$K$1000&lt;P50)*(Interventions!$P$2:$P$1000&gt;K50))-1)</f>
        <v>0</v>
      </c>
      <c r="S50" s="7" cm="1">
        <f t="array" ref="S50">IF(B50="";"";IF(P50 &gt; IFERROR(_xlfn.XLOOKUP(B50;Salles!$A:$A;Salles!$C:$C);Paramètres!$B$4);"Dépassement";""))</f>
        <v>0</v>
      </c>
    </row>
    <row r="51" spans="16:19">
      <c r="P51" s="4">
        <f>IF(AND(K51&lt;&gt;"";L51&lt;&gt;"";M51&lt;&gt;"");K51+TIME(0;L51+M51;0);"")</f>
        <v>0</v>
      </c>
      <c r="Q51" s="4">
        <f>IF(AND(P51&lt;&gt;"";N51&lt;&gt;"");P51+TIME(0;N51;0);"")</f>
        <v>0</v>
      </c>
      <c r="R51" s="5">
        <f>IF(B51="";"";SUMPRODUCT((Interventions!$B$2:$B$1000=B51)*(Interventions!$A$2:$A$1000=A51)*(Interventions!$O$2:$O$1000&lt;&gt;"Annulé")*(Interventions!$K$2:$K$1000&lt;P51)*(Interventions!$P$2:$P$1000&gt;K51))-1)</f>
        <v>0</v>
      </c>
      <c r="S51" s="7" cm="1">
        <f t="array" ref="S51">IF(B51="";"";IF(P51 &gt; IFERROR(_xlfn.XLOOKUP(B51;Salles!$A:$A;Salles!$C:$C);Paramètres!$B$4);"Dépassement";""))</f>
        <v>0</v>
      </c>
    </row>
    <row r="52" spans="16:19">
      <c r="P52" s="4">
        <f>IF(AND(K52&lt;&gt;"";L52&lt;&gt;"";M52&lt;&gt;"");K52+TIME(0;L52+M52;0);"")</f>
        <v>0</v>
      </c>
      <c r="Q52" s="4">
        <f>IF(AND(P52&lt;&gt;"";N52&lt;&gt;"");P52+TIME(0;N52;0);"")</f>
        <v>0</v>
      </c>
      <c r="R52" s="5">
        <f>IF(B52="";"";SUMPRODUCT((Interventions!$B$2:$B$1000=B52)*(Interventions!$A$2:$A$1000=A52)*(Interventions!$O$2:$O$1000&lt;&gt;"Annulé")*(Interventions!$K$2:$K$1000&lt;P52)*(Interventions!$P$2:$P$1000&gt;K52))-1)</f>
        <v>0</v>
      </c>
      <c r="S52" s="7" cm="1">
        <f t="array" ref="S52">IF(B52="";"";IF(P52 &gt; IFERROR(_xlfn.XLOOKUP(B52;Salles!$A:$A;Salles!$C:$C);Paramètres!$B$4);"Dépassement";""))</f>
        <v>0</v>
      </c>
    </row>
    <row r="53" spans="16:19">
      <c r="P53" s="4">
        <f>IF(AND(K53&lt;&gt;"";L53&lt;&gt;"";M53&lt;&gt;"");K53+TIME(0;L53+M53;0);"")</f>
        <v>0</v>
      </c>
      <c r="Q53" s="4">
        <f>IF(AND(P53&lt;&gt;"";N53&lt;&gt;"");P53+TIME(0;N53;0);"")</f>
        <v>0</v>
      </c>
      <c r="R53" s="5">
        <f>IF(B53="";"";SUMPRODUCT((Interventions!$B$2:$B$1000=B53)*(Interventions!$A$2:$A$1000=A53)*(Interventions!$O$2:$O$1000&lt;&gt;"Annulé")*(Interventions!$K$2:$K$1000&lt;P53)*(Interventions!$P$2:$P$1000&gt;K53))-1)</f>
        <v>0</v>
      </c>
      <c r="S53" s="7" cm="1">
        <f t="array" ref="S53">IF(B53="";"";IF(P53 &gt; IFERROR(_xlfn.XLOOKUP(B53;Salles!$A:$A;Salles!$C:$C);Paramètres!$B$4);"Dépassement";""))</f>
        <v>0</v>
      </c>
    </row>
    <row r="54" spans="16:19">
      <c r="P54" s="4">
        <f>IF(AND(K54&lt;&gt;"";L54&lt;&gt;"";M54&lt;&gt;"");K54+TIME(0;L54+M54;0);"")</f>
        <v>0</v>
      </c>
      <c r="Q54" s="4">
        <f>IF(AND(P54&lt;&gt;"";N54&lt;&gt;"");P54+TIME(0;N54;0);"")</f>
        <v>0</v>
      </c>
      <c r="R54" s="5">
        <f>IF(B54="";"";SUMPRODUCT((Interventions!$B$2:$B$1000=B54)*(Interventions!$A$2:$A$1000=A54)*(Interventions!$O$2:$O$1000&lt;&gt;"Annulé")*(Interventions!$K$2:$K$1000&lt;P54)*(Interventions!$P$2:$P$1000&gt;K54))-1)</f>
        <v>0</v>
      </c>
      <c r="S54" s="7" cm="1">
        <f t="array" ref="S54">IF(B54="";"";IF(P54 &gt; IFERROR(_xlfn.XLOOKUP(B54;Salles!$A:$A;Salles!$C:$C);Paramètres!$B$4);"Dépassement";""))</f>
        <v>0</v>
      </c>
    </row>
    <row r="55" spans="16:19">
      <c r="P55" s="4">
        <f>IF(AND(K55&lt;&gt;"";L55&lt;&gt;"";M55&lt;&gt;"");K55+TIME(0;L55+M55;0);"")</f>
        <v>0</v>
      </c>
      <c r="Q55" s="4">
        <f>IF(AND(P55&lt;&gt;"";N55&lt;&gt;"");P55+TIME(0;N55;0);"")</f>
        <v>0</v>
      </c>
      <c r="R55" s="5">
        <f>IF(B55="";"";SUMPRODUCT((Interventions!$B$2:$B$1000=B55)*(Interventions!$A$2:$A$1000=A55)*(Interventions!$O$2:$O$1000&lt;&gt;"Annulé")*(Interventions!$K$2:$K$1000&lt;P55)*(Interventions!$P$2:$P$1000&gt;K55))-1)</f>
        <v>0</v>
      </c>
      <c r="S55" s="7" cm="1">
        <f t="array" ref="S55">IF(B55="";"";IF(P55 &gt; IFERROR(_xlfn.XLOOKUP(B55;Salles!$A:$A;Salles!$C:$C);Paramètres!$B$4);"Dépassement";""))</f>
        <v>0</v>
      </c>
    </row>
    <row r="56" spans="16:19">
      <c r="P56" s="4">
        <f>IF(AND(K56&lt;&gt;"";L56&lt;&gt;"";M56&lt;&gt;"");K56+TIME(0;L56+M56;0);"")</f>
        <v>0</v>
      </c>
      <c r="Q56" s="4">
        <f>IF(AND(P56&lt;&gt;"";N56&lt;&gt;"");P56+TIME(0;N56;0);"")</f>
        <v>0</v>
      </c>
      <c r="R56" s="5">
        <f>IF(B56="";"";SUMPRODUCT((Interventions!$B$2:$B$1000=B56)*(Interventions!$A$2:$A$1000=A56)*(Interventions!$O$2:$O$1000&lt;&gt;"Annulé")*(Interventions!$K$2:$K$1000&lt;P56)*(Interventions!$P$2:$P$1000&gt;K56))-1)</f>
        <v>0</v>
      </c>
      <c r="S56" s="7" cm="1">
        <f t="array" ref="S56">IF(B56="";"";IF(P56 &gt; IFERROR(_xlfn.XLOOKUP(B56;Salles!$A:$A;Salles!$C:$C);Paramètres!$B$4);"Dépassement";""))</f>
        <v>0</v>
      </c>
    </row>
    <row r="57" spans="16:19">
      <c r="P57" s="4">
        <f>IF(AND(K57&lt;&gt;"";L57&lt;&gt;"";M57&lt;&gt;"");K57+TIME(0;L57+M57;0);"")</f>
        <v>0</v>
      </c>
      <c r="Q57" s="4">
        <f>IF(AND(P57&lt;&gt;"";N57&lt;&gt;"");P57+TIME(0;N57;0);"")</f>
        <v>0</v>
      </c>
      <c r="R57" s="5">
        <f>IF(B57="";"";SUMPRODUCT((Interventions!$B$2:$B$1000=B57)*(Interventions!$A$2:$A$1000=A57)*(Interventions!$O$2:$O$1000&lt;&gt;"Annulé")*(Interventions!$K$2:$K$1000&lt;P57)*(Interventions!$P$2:$P$1000&gt;K57))-1)</f>
        <v>0</v>
      </c>
      <c r="S57" s="7" cm="1">
        <f t="array" ref="S57">IF(B57="";"";IF(P57 &gt; IFERROR(_xlfn.XLOOKUP(B57;Salles!$A:$A;Salles!$C:$C);Paramètres!$B$4);"Dépassement";""))</f>
        <v>0</v>
      </c>
    </row>
    <row r="58" spans="16:19">
      <c r="P58" s="4">
        <f>IF(AND(K58&lt;&gt;"";L58&lt;&gt;"";M58&lt;&gt;"");K58+TIME(0;L58+M58;0);"")</f>
        <v>0</v>
      </c>
      <c r="Q58" s="4">
        <f>IF(AND(P58&lt;&gt;"";N58&lt;&gt;"");P58+TIME(0;N58;0);"")</f>
        <v>0</v>
      </c>
      <c r="R58" s="5">
        <f>IF(B58="";"";SUMPRODUCT((Interventions!$B$2:$B$1000=B58)*(Interventions!$A$2:$A$1000=A58)*(Interventions!$O$2:$O$1000&lt;&gt;"Annulé")*(Interventions!$K$2:$K$1000&lt;P58)*(Interventions!$P$2:$P$1000&gt;K58))-1)</f>
        <v>0</v>
      </c>
      <c r="S58" s="7" cm="1">
        <f t="array" ref="S58">IF(B58="";"";IF(P58 &gt; IFERROR(_xlfn.XLOOKUP(B58;Salles!$A:$A;Salles!$C:$C);Paramètres!$B$4);"Dépassement";""))</f>
        <v>0</v>
      </c>
    </row>
    <row r="59" spans="16:19">
      <c r="P59" s="4">
        <f>IF(AND(K59&lt;&gt;"";L59&lt;&gt;"";M59&lt;&gt;"");K59+TIME(0;L59+M59;0);"")</f>
        <v>0</v>
      </c>
      <c r="Q59" s="4">
        <f>IF(AND(P59&lt;&gt;"";N59&lt;&gt;"");P59+TIME(0;N59;0);"")</f>
        <v>0</v>
      </c>
      <c r="R59" s="5">
        <f>IF(B59="";"";SUMPRODUCT((Interventions!$B$2:$B$1000=B59)*(Interventions!$A$2:$A$1000=A59)*(Interventions!$O$2:$O$1000&lt;&gt;"Annulé")*(Interventions!$K$2:$K$1000&lt;P59)*(Interventions!$P$2:$P$1000&gt;K59))-1)</f>
        <v>0</v>
      </c>
      <c r="S59" s="7" cm="1">
        <f t="array" ref="S59">IF(B59="";"";IF(P59 &gt; IFERROR(_xlfn.XLOOKUP(B59;Salles!$A:$A;Salles!$C:$C);Paramètres!$B$4);"Dépassement";""))</f>
        <v>0</v>
      </c>
    </row>
    <row r="60" spans="16:19">
      <c r="P60" s="4">
        <f>IF(AND(K60&lt;&gt;"";L60&lt;&gt;"";M60&lt;&gt;"");K60+TIME(0;L60+M60;0);"")</f>
        <v>0</v>
      </c>
      <c r="Q60" s="4">
        <f>IF(AND(P60&lt;&gt;"";N60&lt;&gt;"");P60+TIME(0;N60;0);"")</f>
        <v>0</v>
      </c>
      <c r="R60" s="5">
        <f>IF(B60="";"";SUMPRODUCT((Interventions!$B$2:$B$1000=B60)*(Interventions!$A$2:$A$1000=A60)*(Interventions!$O$2:$O$1000&lt;&gt;"Annulé")*(Interventions!$K$2:$K$1000&lt;P60)*(Interventions!$P$2:$P$1000&gt;K60))-1)</f>
        <v>0</v>
      </c>
      <c r="S60" s="7" cm="1">
        <f t="array" ref="S60">IF(B60="";"";IF(P60 &gt; IFERROR(_xlfn.XLOOKUP(B60;Salles!$A:$A;Salles!$C:$C);Paramètres!$B$4);"Dépassement";""))</f>
        <v>0</v>
      </c>
    </row>
    <row r="61" spans="16:19">
      <c r="P61" s="4">
        <f>IF(AND(K61&lt;&gt;"";L61&lt;&gt;"";M61&lt;&gt;"");K61+TIME(0;L61+M61;0);"")</f>
        <v>0</v>
      </c>
      <c r="Q61" s="4">
        <f>IF(AND(P61&lt;&gt;"";N61&lt;&gt;"");P61+TIME(0;N61;0);"")</f>
        <v>0</v>
      </c>
      <c r="R61" s="5">
        <f>IF(B61="";"";SUMPRODUCT((Interventions!$B$2:$B$1000=B61)*(Interventions!$A$2:$A$1000=A61)*(Interventions!$O$2:$O$1000&lt;&gt;"Annulé")*(Interventions!$K$2:$K$1000&lt;P61)*(Interventions!$P$2:$P$1000&gt;K61))-1)</f>
        <v>0</v>
      </c>
      <c r="S61" s="7" cm="1">
        <f t="array" ref="S61">IF(B61="";"";IF(P61 &gt; IFERROR(_xlfn.XLOOKUP(B61;Salles!$A:$A;Salles!$C:$C);Paramètres!$B$4);"Dépassement";""))</f>
        <v>0</v>
      </c>
    </row>
    <row r="62" spans="16:19">
      <c r="P62" s="4">
        <f>IF(AND(K62&lt;&gt;"";L62&lt;&gt;"";M62&lt;&gt;"");K62+TIME(0;L62+M62;0);"")</f>
        <v>0</v>
      </c>
      <c r="Q62" s="4">
        <f>IF(AND(P62&lt;&gt;"";N62&lt;&gt;"");P62+TIME(0;N62;0);"")</f>
        <v>0</v>
      </c>
      <c r="R62" s="5">
        <f>IF(B62="";"";SUMPRODUCT((Interventions!$B$2:$B$1000=B62)*(Interventions!$A$2:$A$1000=A62)*(Interventions!$O$2:$O$1000&lt;&gt;"Annulé")*(Interventions!$K$2:$K$1000&lt;P62)*(Interventions!$P$2:$P$1000&gt;K62))-1)</f>
        <v>0</v>
      </c>
      <c r="S62" s="7" cm="1">
        <f t="array" ref="S62">IF(B62="";"";IF(P62 &gt; IFERROR(_xlfn.XLOOKUP(B62;Salles!$A:$A;Salles!$C:$C);Paramètres!$B$4);"Dépassement";""))</f>
        <v>0</v>
      </c>
    </row>
    <row r="63" spans="16:19">
      <c r="P63" s="4">
        <f>IF(AND(K63&lt;&gt;"";L63&lt;&gt;"";M63&lt;&gt;"");K63+TIME(0;L63+M63;0);"")</f>
        <v>0</v>
      </c>
      <c r="Q63" s="4">
        <f>IF(AND(P63&lt;&gt;"";N63&lt;&gt;"");P63+TIME(0;N63;0);"")</f>
        <v>0</v>
      </c>
      <c r="R63" s="5">
        <f>IF(B63="";"";SUMPRODUCT((Interventions!$B$2:$B$1000=B63)*(Interventions!$A$2:$A$1000=A63)*(Interventions!$O$2:$O$1000&lt;&gt;"Annulé")*(Interventions!$K$2:$K$1000&lt;P63)*(Interventions!$P$2:$P$1000&gt;K63))-1)</f>
        <v>0</v>
      </c>
      <c r="S63" s="7" cm="1">
        <f t="array" ref="S63">IF(B63="";"";IF(P63 &gt; IFERROR(_xlfn.XLOOKUP(B63;Salles!$A:$A;Salles!$C:$C);Paramètres!$B$4);"Dépassement";""))</f>
        <v>0</v>
      </c>
    </row>
    <row r="64" spans="16:19">
      <c r="P64" s="4">
        <f>IF(AND(K64&lt;&gt;"";L64&lt;&gt;"";M64&lt;&gt;"");K64+TIME(0;L64+M64;0);"")</f>
        <v>0</v>
      </c>
      <c r="Q64" s="4">
        <f>IF(AND(P64&lt;&gt;"";N64&lt;&gt;"");P64+TIME(0;N64;0);"")</f>
        <v>0</v>
      </c>
      <c r="R64" s="5">
        <f>IF(B64="";"";SUMPRODUCT((Interventions!$B$2:$B$1000=B64)*(Interventions!$A$2:$A$1000=A64)*(Interventions!$O$2:$O$1000&lt;&gt;"Annulé")*(Interventions!$K$2:$K$1000&lt;P64)*(Interventions!$P$2:$P$1000&gt;K64))-1)</f>
        <v>0</v>
      </c>
      <c r="S64" s="7" cm="1">
        <f t="array" ref="S64">IF(B64="";"";IF(P64 &gt; IFERROR(_xlfn.XLOOKUP(B64;Salles!$A:$A;Salles!$C:$C);Paramètres!$B$4);"Dépassement";""))</f>
        <v>0</v>
      </c>
    </row>
    <row r="65" spans="16:19">
      <c r="P65" s="4">
        <f>IF(AND(K65&lt;&gt;"";L65&lt;&gt;"";M65&lt;&gt;"");K65+TIME(0;L65+M65;0);"")</f>
        <v>0</v>
      </c>
      <c r="Q65" s="4">
        <f>IF(AND(P65&lt;&gt;"";N65&lt;&gt;"");P65+TIME(0;N65;0);"")</f>
        <v>0</v>
      </c>
      <c r="R65" s="5">
        <f>IF(B65="";"";SUMPRODUCT((Interventions!$B$2:$B$1000=B65)*(Interventions!$A$2:$A$1000=A65)*(Interventions!$O$2:$O$1000&lt;&gt;"Annulé")*(Interventions!$K$2:$K$1000&lt;P65)*(Interventions!$P$2:$P$1000&gt;K65))-1)</f>
        <v>0</v>
      </c>
      <c r="S65" s="7" cm="1">
        <f t="array" ref="S65">IF(B65="";"";IF(P65 &gt; IFERROR(_xlfn.XLOOKUP(B65;Salles!$A:$A;Salles!$C:$C);Paramètres!$B$4);"Dépassement";""))</f>
        <v>0</v>
      </c>
    </row>
    <row r="66" spans="16:19">
      <c r="P66" s="4">
        <f>IF(AND(K66&lt;&gt;"";L66&lt;&gt;"";M66&lt;&gt;"");K66+TIME(0;L66+M66;0);"")</f>
        <v>0</v>
      </c>
      <c r="Q66" s="4">
        <f>IF(AND(P66&lt;&gt;"";N66&lt;&gt;"");P66+TIME(0;N66;0);"")</f>
        <v>0</v>
      </c>
      <c r="R66" s="5">
        <f>IF(B66="";"";SUMPRODUCT((Interventions!$B$2:$B$1000=B66)*(Interventions!$A$2:$A$1000=A66)*(Interventions!$O$2:$O$1000&lt;&gt;"Annulé")*(Interventions!$K$2:$K$1000&lt;P66)*(Interventions!$P$2:$P$1000&gt;K66))-1)</f>
        <v>0</v>
      </c>
      <c r="S66" s="7" cm="1">
        <f t="array" ref="S66">IF(B66="";"";IF(P66 &gt; IFERROR(_xlfn.XLOOKUP(B66;Salles!$A:$A;Salles!$C:$C);Paramètres!$B$4);"Dépassement";""))</f>
        <v>0</v>
      </c>
    </row>
    <row r="67" spans="16:19">
      <c r="P67" s="4">
        <f>IF(AND(K67&lt;&gt;"";L67&lt;&gt;"";M67&lt;&gt;"");K67+TIME(0;L67+M67;0);"")</f>
        <v>0</v>
      </c>
      <c r="Q67" s="4">
        <f>IF(AND(P67&lt;&gt;"";N67&lt;&gt;"");P67+TIME(0;N67;0);"")</f>
        <v>0</v>
      </c>
      <c r="R67" s="5">
        <f>IF(B67="";"";SUMPRODUCT((Interventions!$B$2:$B$1000=B67)*(Interventions!$A$2:$A$1000=A67)*(Interventions!$O$2:$O$1000&lt;&gt;"Annulé")*(Interventions!$K$2:$K$1000&lt;P67)*(Interventions!$P$2:$P$1000&gt;K67))-1)</f>
        <v>0</v>
      </c>
      <c r="S67" s="7" cm="1">
        <f t="array" ref="S67">IF(B67="";"";IF(P67 &gt; IFERROR(_xlfn.XLOOKUP(B67;Salles!$A:$A;Salles!$C:$C);Paramètres!$B$4);"Dépassement";""))</f>
        <v>0</v>
      </c>
    </row>
    <row r="68" spans="16:19">
      <c r="P68" s="4">
        <f>IF(AND(K68&lt;&gt;"";L68&lt;&gt;"";M68&lt;&gt;"");K68+TIME(0;L68+M68;0);"")</f>
        <v>0</v>
      </c>
      <c r="Q68" s="4">
        <f>IF(AND(P68&lt;&gt;"";N68&lt;&gt;"");P68+TIME(0;N68;0);"")</f>
        <v>0</v>
      </c>
      <c r="R68" s="5">
        <f>IF(B68="";"";SUMPRODUCT((Interventions!$B$2:$B$1000=B68)*(Interventions!$A$2:$A$1000=A68)*(Interventions!$O$2:$O$1000&lt;&gt;"Annulé")*(Interventions!$K$2:$K$1000&lt;P68)*(Interventions!$P$2:$P$1000&gt;K68))-1)</f>
        <v>0</v>
      </c>
      <c r="S68" s="7" cm="1">
        <f t="array" ref="S68">IF(B68="";"";IF(P68 &gt; IFERROR(_xlfn.XLOOKUP(B68;Salles!$A:$A;Salles!$C:$C);Paramètres!$B$4);"Dépassement";""))</f>
        <v>0</v>
      </c>
    </row>
    <row r="69" spans="16:19">
      <c r="P69" s="4">
        <f>IF(AND(K69&lt;&gt;"";L69&lt;&gt;"";M69&lt;&gt;"");K69+TIME(0;L69+M69;0);"")</f>
        <v>0</v>
      </c>
      <c r="Q69" s="4">
        <f>IF(AND(P69&lt;&gt;"";N69&lt;&gt;"");P69+TIME(0;N69;0);"")</f>
        <v>0</v>
      </c>
      <c r="R69" s="5">
        <f>IF(B69="";"";SUMPRODUCT((Interventions!$B$2:$B$1000=B69)*(Interventions!$A$2:$A$1000=A69)*(Interventions!$O$2:$O$1000&lt;&gt;"Annulé")*(Interventions!$K$2:$K$1000&lt;P69)*(Interventions!$P$2:$P$1000&gt;K69))-1)</f>
        <v>0</v>
      </c>
      <c r="S69" s="7" cm="1">
        <f t="array" ref="S69">IF(B69="";"";IF(P69 &gt; IFERROR(_xlfn.XLOOKUP(B69;Salles!$A:$A;Salles!$C:$C);Paramètres!$B$4);"Dépassement";""))</f>
        <v>0</v>
      </c>
    </row>
    <row r="70" spans="16:19">
      <c r="P70" s="4">
        <f>IF(AND(K70&lt;&gt;"";L70&lt;&gt;"";M70&lt;&gt;"");K70+TIME(0;L70+M70;0);"")</f>
        <v>0</v>
      </c>
      <c r="Q70" s="4">
        <f>IF(AND(P70&lt;&gt;"";N70&lt;&gt;"");P70+TIME(0;N70;0);"")</f>
        <v>0</v>
      </c>
      <c r="R70" s="5">
        <f>IF(B70="";"";SUMPRODUCT((Interventions!$B$2:$B$1000=B70)*(Interventions!$A$2:$A$1000=A70)*(Interventions!$O$2:$O$1000&lt;&gt;"Annulé")*(Interventions!$K$2:$K$1000&lt;P70)*(Interventions!$P$2:$P$1000&gt;K70))-1)</f>
        <v>0</v>
      </c>
      <c r="S70" s="7" cm="1">
        <f t="array" ref="S70">IF(B70="";"";IF(P70 &gt; IFERROR(_xlfn.XLOOKUP(B70;Salles!$A:$A;Salles!$C:$C);Paramètres!$B$4);"Dépassement";""))</f>
        <v>0</v>
      </c>
    </row>
    <row r="71" spans="16:19">
      <c r="P71" s="4">
        <f>IF(AND(K71&lt;&gt;"";L71&lt;&gt;"";M71&lt;&gt;"");K71+TIME(0;L71+M71;0);"")</f>
        <v>0</v>
      </c>
      <c r="Q71" s="4">
        <f>IF(AND(P71&lt;&gt;"";N71&lt;&gt;"");P71+TIME(0;N71;0);"")</f>
        <v>0</v>
      </c>
      <c r="R71" s="5">
        <f>IF(B71="";"";SUMPRODUCT((Interventions!$B$2:$B$1000=B71)*(Interventions!$A$2:$A$1000=A71)*(Interventions!$O$2:$O$1000&lt;&gt;"Annulé")*(Interventions!$K$2:$K$1000&lt;P71)*(Interventions!$P$2:$P$1000&gt;K71))-1)</f>
        <v>0</v>
      </c>
      <c r="S71" s="7" cm="1">
        <f t="array" ref="S71">IF(B71="";"";IF(P71 &gt; IFERROR(_xlfn.XLOOKUP(B71;Salles!$A:$A;Salles!$C:$C);Paramètres!$B$4);"Dépassement";""))</f>
        <v>0</v>
      </c>
    </row>
    <row r="72" spans="16:19">
      <c r="P72" s="4">
        <f>IF(AND(K72&lt;&gt;"";L72&lt;&gt;"";M72&lt;&gt;"");K72+TIME(0;L72+M72;0);"")</f>
        <v>0</v>
      </c>
      <c r="Q72" s="4">
        <f>IF(AND(P72&lt;&gt;"";N72&lt;&gt;"");P72+TIME(0;N72;0);"")</f>
        <v>0</v>
      </c>
      <c r="R72" s="5">
        <f>IF(B72="";"";SUMPRODUCT((Interventions!$B$2:$B$1000=B72)*(Interventions!$A$2:$A$1000=A72)*(Interventions!$O$2:$O$1000&lt;&gt;"Annulé")*(Interventions!$K$2:$K$1000&lt;P72)*(Interventions!$P$2:$P$1000&gt;K72))-1)</f>
        <v>0</v>
      </c>
      <c r="S72" s="7" cm="1">
        <f t="array" ref="S72">IF(B72="";"";IF(P72 &gt; IFERROR(_xlfn.XLOOKUP(B72;Salles!$A:$A;Salles!$C:$C);Paramètres!$B$4);"Dépassement";""))</f>
        <v>0</v>
      </c>
    </row>
    <row r="73" spans="16:19">
      <c r="P73" s="4">
        <f>IF(AND(K73&lt;&gt;"";L73&lt;&gt;"";M73&lt;&gt;"");K73+TIME(0;L73+M73;0);"")</f>
        <v>0</v>
      </c>
      <c r="Q73" s="4">
        <f>IF(AND(P73&lt;&gt;"";N73&lt;&gt;"");P73+TIME(0;N73;0);"")</f>
        <v>0</v>
      </c>
      <c r="R73" s="5">
        <f>IF(B73="";"";SUMPRODUCT((Interventions!$B$2:$B$1000=B73)*(Interventions!$A$2:$A$1000=A73)*(Interventions!$O$2:$O$1000&lt;&gt;"Annulé")*(Interventions!$K$2:$K$1000&lt;P73)*(Interventions!$P$2:$P$1000&gt;K73))-1)</f>
        <v>0</v>
      </c>
      <c r="S73" s="7" cm="1">
        <f t="array" ref="S73">IF(B73="";"";IF(P73 &gt; IFERROR(_xlfn.XLOOKUP(B73;Salles!$A:$A;Salles!$C:$C);Paramètres!$B$4);"Dépassement";""))</f>
        <v>0</v>
      </c>
    </row>
    <row r="74" spans="16:19">
      <c r="P74" s="4">
        <f>IF(AND(K74&lt;&gt;"";L74&lt;&gt;"";M74&lt;&gt;"");K74+TIME(0;L74+M74;0);"")</f>
        <v>0</v>
      </c>
      <c r="Q74" s="4">
        <f>IF(AND(P74&lt;&gt;"";N74&lt;&gt;"");P74+TIME(0;N74;0);"")</f>
        <v>0</v>
      </c>
      <c r="R74" s="5">
        <f>IF(B74="";"";SUMPRODUCT((Interventions!$B$2:$B$1000=B74)*(Interventions!$A$2:$A$1000=A74)*(Interventions!$O$2:$O$1000&lt;&gt;"Annulé")*(Interventions!$K$2:$K$1000&lt;P74)*(Interventions!$P$2:$P$1000&gt;K74))-1)</f>
        <v>0</v>
      </c>
      <c r="S74" s="7" cm="1">
        <f t="array" ref="S74">IF(B74="";"";IF(P74 &gt; IFERROR(_xlfn.XLOOKUP(B74;Salles!$A:$A;Salles!$C:$C);Paramètres!$B$4);"Dépassement";""))</f>
        <v>0</v>
      </c>
    </row>
    <row r="75" spans="16:19">
      <c r="P75" s="4">
        <f>IF(AND(K75&lt;&gt;"";L75&lt;&gt;"";M75&lt;&gt;"");K75+TIME(0;L75+M75;0);"")</f>
        <v>0</v>
      </c>
      <c r="Q75" s="4">
        <f>IF(AND(P75&lt;&gt;"";N75&lt;&gt;"");P75+TIME(0;N75;0);"")</f>
        <v>0</v>
      </c>
      <c r="R75" s="5">
        <f>IF(B75="";"";SUMPRODUCT((Interventions!$B$2:$B$1000=B75)*(Interventions!$A$2:$A$1000=A75)*(Interventions!$O$2:$O$1000&lt;&gt;"Annulé")*(Interventions!$K$2:$K$1000&lt;P75)*(Interventions!$P$2:$P$1000&gt;K75))-1)</f>
        <v>0</v>
      </c>
      <c r="S75" s="7" cm="1">
        <f t="array" ref="S75">IF(B75="";"";IF(P75 &gt; IFERROR(_xlfn.XLOOKUP(B75;Salles!$A:$A;Salles!$C:$C);Paramètres!$B$4);"Dépassement";""))</f>
        <v>0</v>
      </c>
    </row>
    <row r="76" spans="16:19">
      <c r="P76" s="4">
        <f>IF(AND(K76&lt;&gt;"";L76&lt;&gt;"";M76&lt;&gt;"");K76+TIME(0;L76+M76;0);"")</f>
        <v>0</v>
      </c>
      <c r="Q76" s="4">
        <f>IF(AND(P76&lt;&gt;"";N76&lt;&gt;"");P76+TIME(0;N76;0);"")</f>
        <v>0</v>
      </c>
      <c r="R76" s="5">
        <f>IF(B76="";"";SUMPRODUCT((Interventions!$B$2:$B$1000=B76)*(Interventions!$A$2:$A$1000=A76)*(Interventions!$O$2:$O$1000&lt;&gt;"Annulé")*(Interventions!$K$2:$K$1000&lt;P76)*(Interventions!$P$2:$P$1000&gt;K76))-1)</f>
        <v>0</v>
      </c>
      <c r="S76" s="7" cm="1">
        <f t="array" ref="S76">IF(B76="";"";IF(P76 &gt; IFERROR(_xlfn.XLOOKUP(B76;Salles!$A:$A;Salles!$C:$C);Paramètres!$B$4);"Dépassement";""))</f>
        <v>0</v>
      </c>
    </row>
    <row r="77" spans="16:19">
      <c r="P77" s="4">
        <f>IF(AND(K77&lt;&gt;"";L77&lt;&gt;"";M77&lt;&gt;"");K77+TIME(0;L77+M77;0);"")</f>
        <v>0</v>
      </c>
      <c r="Q77" s="4">
        <f>IF(AND(P77&lt;&gt;"";N77&lt;&gt;"");P77+TIME(0;N77;0);"")</f>
        <v>0</v>
      </c>
      <c r="R77" s="5">
        <f>IF(B77="";"";SUMPRODUCT((Interventions!$B$2:$B$1000=B77)*(Interventions!$A$2:$A$1000=A77)*(Interventions!$O$2:$O$1000&lt;&gt;"Annulé")*(Interventions!$K$2:$K$1000&lt;P77)*(Interventions!$P$2:$P$1000&gt;K77))-1)</f>
        <v>0</v>
      </c>
      <c r="S77" s="7" cm="1">
        <f t="array" ref="S77">IF(B77="";"";IF(P77 &gt; IFERROR(_xlfn.XLOOKUP(B77;Salles!$A:$A;Salles!$C:$C);Paramètres!$B$4);"Dépassement";""))</f>
        <v>0</v>
      </c>
    </row>
    <row r="78" spans="16:19">
      <c r="P78" s="4">
        <f>IF(AND(K78&lt;&gt;"";L78&lt;&gt;"";M78&lt;&gt;"");K78+TIME(0;L78+M78;0);"")</f>
        <v>0</v>
      </c>
      <c r="Q78" s="4">
        <f>IF(AND(P78&lt;&gt;"";N78&lt;&gt;"");P78+TIME(0;N78;0);"")</f>
        <v>0</v>
      </c>
      <c r="R78" s="5">
        <f>IF(B78="";"";SUMPRODUCT((Interventions!$B$2:$B$1000=B78)*(Interventions!$A$2:$A$1000=A78)*(Interventions!$O$2:$O$1000&lt;&gt;"Annulé")*(Interventions!$K$2:$K$1000&lt;P78)*(Interventions!$P$2:$P$1000&gt;K78))-1)</f>
        <v>0</v>
      </c>
      <c r="S78" s="7" cm="1">
        <f t="array" ref="S78">IF(B78="";"";IF(P78 &gt; IFERROR(_xlfn.XLOOKUP(B78;Salles!$A:$A;Salles!$C:$C);Paramètres!$B$4);"Dépassement";""))</f>
        <v>0</v>
      </c>
    </row>
    <row r="79" spans="16:19">
      <c r="P79" s="4">
        <f>IF(AND(K79&lt;&gt;"";L79&lt;&gt;"";M79&lt;&gt;"");K79+TIME(0;L79+M79;0);"")</f>
        <v>0</v>
      </c>
      <c r="Q79" s="4">
        <f>IF(AND(P79&lt;&gt;"";N79&lt;&gt;"");P79+TIME(0;N79;0);"")</f>
        <v>0</v>
      </c>
      <c r="R79" s="5">
        <f>IF(B79="";"";SUMPRODUCT((Interventions!$B$2:$B$1000=B79)*(Interventions!$A$2:$A$1000=A79)*(Interventions!$O$2:$O$1000&lt;&gt;"Annulé")*(Interventions!$K$2:$K$1000&lt;P79)*(Interventions!$P$2:$P$1000&gt;K79))-1)</f>
        <v>0</v>
      </c>
      <c r="S79" s="7" cm="1">
        <f t="array" ref="S79">IF(B79="";"";IF(P79 &gt; IFERROR(_xlfn.XLOOKUP(B79;Salles!$A:$A;Salles!$C:$C);Paramètres!$B$4);"Dépassement";""))</f>
        <v>0</v>
      </c>
    </row>
    <row r="80" spans="16:19">
      <c r="P80" s="4">
        <f>IF(AND(K80&lt;&gt;"";L80&lt;&gt;"";M80&lt;&gt;"");K80+TIME(0;L80+M80;0);"")</f>
        <v>0</v>
      </c>
      <c r="Q80" s="4">
        <f>IF(AND(P80&lt;&gt;"";N80&lt;&gt;"");P80+TIME(0;N80;0);"")</f>
        <v>0</v>
      </c>
      <c r="R80" s="5">
        <f>IF(B80="";"";SUMPRODUCT((Interventions!$B$2:$B$1000=B80)*(Interventions!$A$2:$A$1000=A80)*(Interventions!$O$2:$O$1000&lt;&gt;"Annulé")*(Interventions!$K$2:$K$1000&lt;P80)*(Interventions!$P$2:$P$1000&gt;K80))-1)</f>
        <v>0</v>
      </c>
      <c r="S80" s="7" cm="1">
        <f t="array" ref="S80">IF(B80="";"";IF(P80 &gt; IFERROR(_xlfn.XLOOKUP(B80;Salles!$A:$A;Salles!$C:$C);Paramètres!$B$4);"Dépassement";""))</f>
        <v>0</v>
      </c>
    </row>
    <row r="81" spans="16:19">
      <c r="P81" s="4">
        <f>IF(AND(K81&lt;&gt;"";L81&lt;&gt;"";M81&lt;&gt;"");K81+TIME(0;L81+M81;0);"")</f>
        <v>0</v>
      </c>
      <c r="Q81" s="4">
        <f>IF(AND(P81&lt;&gt;"";N81&lt;&gt;"");P81+TIME(0;N81;0);"")</f>
        <v>0</v>
      </c>
      <c r="R81" s="5">
        <f>IF(B81="";"";SUMPRODUCT((Interventions!$B$2:$B$1000=B81)*(Interventions!$A$2:$A$1000=A81)*(Interventions!$O$2:$O$1000&lt;&gt;"Annulé")*(Interventions!$K$2:$K$1000&lt;P81)*(Interventions!$P$2:$P$1000&gt;K81))-1)</f>
        <v>0</v>
      </c>
      <c r="S81" s="7" cm="1">
        <f t="array" ref="S81">IF(B81="";"";IF(P81 &gt; IFERROR(_xlfn.XLOOKUP(B81;Salles!$A:$A;Salles!$C:$C);Paramètres!$B$4);"Dépassement";""))</f>
        <v>0</v>
      </c>
    </row>
    <row r="82" spans="16:19">
      <c r="P82" s="4">
        <f>IF(AND(K82&lt;&gt;"";L82&lt;&gt;"";M82&lt;&gt;"");K82+TIME(0;L82+M82;0);"")</f>
        <v>0</v>
      </c>
      <c r="Q82" s="4">
        <f>IF(AND(P82&lt;&gt;"";N82&lt;&gt;"");P82+TIME(0;N82;0);"")</f>
        <v>0</v>
      </c>
      <c r="R82" s="5">
        <f>IF(B82="";"";SUMPRODUCT((Interventions!$B$2:$B$1000=B82)*(Interventions!$A$2:$A$1000=A82)*(Interventions!$O$2:$O$1000&lt;&gt;"Annulé")*(Interventions!$K$2:$K$1000&lt;P82)*(Interventions!$P$2:$P$1000&gt;K82))-1)</f>
        <v>0</v>
      </c>
      <c r="S82" s="7" cm="1">
        <f t="array" ref="S82">IF(B82="";"";IF(P82 &gt; IFERROR(_xlfn.XLOOKUP(B82;Salles!$A:$A;Salles!$C:$C);Paramètres!$B$4);"Dépassement";""))</f>
        <v>0</v>
      </c>
    </row>
    <row r="83" spans="16:19">
      <c r="P83" s="4">
        <f>IF(AND(K83&lt;&gt;"";L83&lt;&gt;"";M83&lt;&gt;"");K83+TIME(0;L83+M83;0);"")</f>
        <v>0</v>
      </c>
      <c r="Q83" s="4">
        <f>IF(AND(P83&lt;&gt;"";N83&lt;&gt;"");P83+TIME(0;N83;0);"")</f>
        <v>0</v>
      </c>
      <c r="R83" s="5">
        <f>IF(B83="";"";SUMPRODUCT((Interventions!$B$2:$B$1000=B83)*(Interventions!$A$2:$A$1000=A83)*(Interventions!$O$2:$O$1000&lt;&gt;"Annulé")*(Interventions!$K$2:$K$1000&lt;P83)*(Interventions!$P$2:$P$1000&gt;K83))-1)</f>
        <v>0</v>
      </c>
      <c r="S83" s="7" cm="1">
        <f t="array" ref="S83">IF(B83="";"";IF(P83 &gt; IFERROR(_xlfn.XLOOKUP(B83;Salles!$A:$A;Salles!$C:$C);Paramètres!$B$4);"Dépassement";""))</f>
        <v>0</v>
      </c>
    </row>
    <row r="84" spans="16:19">
      <c r="P84" s="4">
        <f>IF(AND(K84&lt;&gt;"";L84&lt;&gt;"";M84&lt;&gt;"");K84+TIME(0;L84+M84;0);"")</f>
        <v>0</v>
      </c>
      <c r="Q84" s="4">
        <f>IF(AND(P84&lt;&gt;"";N84&lt;&gt;"");P84+TIME(0;N84;0);"")</f>
        <v>0</v>
      </c>
      <c r="R84" s="5">
        <f>IF(B84="";"";SUMPRODUCT((Interventions!$B$2:$B$1000=B84)*(Interventions!$A$2:$A$1000=A84)*(Interventions!$O$2:$O$1000&lt;&gt;"Annulé")*(Interventions!$K$2:$K$1000&lt;P84)*(Interventions!$P$2:$P$1000&gt;K84))-1)</f>
        <v>0</v>
      </c>
      <c r="S84" s="7" cm="1">
        <f t="array" ref="S84">IF(B84="";"";IF(P84 &gt; IFERROR(_xlfn.XLOOKUP(B84;Salles!$A:$A;Salles!$C:$C);Paramètres!$B$4);"Dépassement";""))</f>
        <v>0</v>
      </c>
    </row>
    <row r="85" spans="16:19">
      <c r="P85" s="4">
        <f>IF(AND(K85&lt;&gt;"";L85&lt;&gt;"";M85&lt;&gt;"");K85+TIME(0;L85+M85;0);"")</f>
        <v>0</v>
      </c>
      <c r="Q85" s="4">
        <f>IF(AND(P85&lt;&gt;"";N85&lt;&gt;"");P85+TIME(0;N85;0);"")</f>
        <v>0</v>
      </c>
      <c r="R85" s="5">
        <f>IF(B85="";"";SUMPRODUCT((Interventions!$B$2:$B$1000=B85)*(Interventions!$A$2:$A$1000=A85)*(Interventions!$O$2:$O$1000&lt;&gt;"Annulé")*(Interventions!$K$2:$K$1000&lt;P85)*(Interventions!$P$2:$P$1000&gt;K85))-1)</f>
        <v>0</v>
      </c>
      <c r="S85" s="7" cm="1">
        <f t="array" ref="S85">IF(B85="";"";IF(P85 &gt; IFERROR(_xlfn.XLOOKUP(B85;Salles!$A:$A;Salles!$C:$C);Paramètres!$B$4);"Dépassement";""))</f>
        <v>0</v>
      </c>
    </row>
    <row r="86" spans="16:19">
      <c r="P86" s="4">
        <f>IF(AND(K86&lt;&gt;"";L86&lt;&gt;"";M86&lt;&gt;"");K86+TIME(0;L86+M86;0);"")</f>
        <v>0</v>
      </c>
      <c r="Q86" s="4">
        <f>IF(AND(P86&lt;&gt;"";N86&lt;&gt;"");P86+TIME(0;N86;0);"")</f>
        <v>0</v>
      </c>
      <c r="R86" s="5">
        <f>IF(B86="";"";SUMPRODUCT((Interventions!$B$2:$B$1000=B86)*(Interventions!$A$2:$A$1000=A86)*(Interventions!$O$2:$O$1000&lt;&gt;"Annulé")*(Interventions!$K$2:$K$1000&lt;P86)*(Interventions!$P$2:$P$1000&gt;K86))-1)</f>
        <v>0</v>
      </c>
      <c r="S86" s="7" cm="1">
        <f t="array" ref="S86">IF(B86="";"";IF(P86 &gt; IFERROR(_xlfn.XLOOKUP(B86;Salles!$A:$A;Salles!$C:$C);Paramètres!$B$4);"Dépassement";""))</f>
        <v>0</v>
      </c>
    </row>
    <row r="87" spans="16:19">
      <c r="P87" s="4">
        <f>IF(AND(K87&lt;&gt;"";L87&lt;&gt;"";M87&lt;&gt;"");K87+TIME(0;L87+M87;0);"")</f>
        <v>0</v>
      </c>
      <c r="Q87" s="4">
        <f>IF(AND(P87&lt;&gt;"";N87&lt;&gt;"");P87+TIME(0;N87;0);"")</f>
        <v>0</v>
      </c>
      <c r="R87" s="5">
        <f>IF(B87="";"";SUMPRODUCT((Interventions!$B$2:$B$1000=B87)*(Interventions!$A$2:$A$1000=A87)*(Interventions!$O$2:$O$1000&lt;&gt;"Annulé")*(Interventions!$K$2:$K$1000&lt;P87)*(Interventions!$P$2:$P$1000&gt;K87))-1)</f>
        <v>0</v>
      </c>
      <c r="S87" s="7" cm="1">
        <f t="array" ref="S87">IF(B87="";"";IF(P87 &gt; IFERROR(_xlfn.XLOOKUP(B87;Salles!$A:$A;Salles!$C:$C);Paramètres!$B$4);"Dépassement";""))</f>
        <v>0</v>
      </c>
    </row>
    <row r="88" spans="16:19">
      <c r="P88" s="4">
        <f>IF(AND(K88&lt;&gt;"";L88&lt;&gt;"";M88&lt;&gt;"");K88+TIME(0;L88+M88;0);"")</f>
        <v>0</v>
      </c>
      <c r="Q88" s="4">
        <f>IF(AND(P88&lt;&gt;"";N88&lt;&gt;"");P88+TIME(0;N88;0);"")</f>
        <v>0</v>
      </c>
      <c r="R88" s="5">
        <f>IF(B88="";"";SUMPRODUCT((Interventions!$B$2:$B$1000=B88)*(Interventions!$A$2:$A$1000=A88)*(Interventions!$O$2:$O$1000&lt;&gt;"Annulé")*(Interventions!$K$2:$K$1000&lt;P88)*(Interventions!$P$2:$P$1000&gt;K88))-1)</f>
        <v>0</v>
      </c>
      <c r="S88" s="7" cm="1">
        <f t="array" ref="S88">IF(B88="";"";IF(P88 &gt; IFERROR(_xlfn.XLOOKUP(B88;Salles!$A:$A;Salles!$C:$C);Paramètres!$B$4);"Dépassement";""))</f>
        <v>0</v>
      </c>
    </row>
    <row r="89" spans="16:19">
      <c r="P89" s="4">
        <f>IF(AND(K89&lt;&gt;"";L89&lt;&gt;"";M89&lt;&gt;"");K89+TIME(0;L89+M89;0);"")</f>
        <v>0</v>
      </c>
      <c r="Q89" s="4">
        <f>IF(AND(P89&lt;&gt;"";N89&lt;&gt;"");P89+TIME(0;N89;0);"")</f>
        <v>0</v>
      </c>
      <c r="R89" s="5">
        <f>IF(B89="";"";SUMPRODUCT((Interventions!$B$2:$B$1000=B89)*(Interventions!$A$2:$A$1000=A89)*(Interventions!$O$2:$O$1000&lt;&gt;"Annulé")*(Interventions!$K$2:$K$1000&lt;P89)*(Interventions!$P$2:$P$1000&gt;K89))-1)</f>
        <v>0</v>
      </c>
      <c r="S89" s="7" cm="1">
        <f t="array" ref="S89">IF(B89="";"";IF(P89 &gt; IFERROR(_xlfn.XLOOKUP(B89;Salles!$A:$A;Salles!$C:$C);Paramètres!$B$4);"Dépassement";""))</f>
        <v>0</v>
      </c>
    </row>
    <row r="90" spans="16:19">
      <c r="P90" s="4">
        <f>IF(AND(K90&lt;&gt;"";L90&lt;&gt;"";M90&lt;&gt;"");K90+TIME(0;L90+M90;0);"")</f>
        <v>0</v>
      </c>
      <c r="Q90" s="4">
        <f>IF(AND(P90&lt;&gt;"";N90&lt;&gt;"");P90+TIME(0;N90;0);"")</f>
        <v>0</v>
      </c>
      <c r="R90" s="5">
        <f>IF(B90="";"";SUMPRODUCT((Interventions!$B$2:$B$1000=B90)*(Interventions!$A$2:$A$1000=A90)*(Interventions!$O$2:$O$1000&lt;&gt;"Annulé")*(Interventions!$K$2:$K$1000&lt;P90)*(Interventions!$P$2:$P$1000&gt;K90))-1)</f>
        <v>0</v>
      </c>
      <c r="S90" s="7" cm="1">
        <f t="array" ref="S90">IF(B90="";"";IF(P90 &gt; IFERROR(_xlfn.XLOOKUP(B90;Salles!$A:$A;Salles!$C:$C);Paramètres!$B$4);"Dépassement";""))</f>
        <v>0</v>
      </c>
    </row>
    <row r="91" spans="16:19">
      <c r="P91" s="4">
        <f>IF(AND(K91&lt;&gt;"";L91&lt;&gt;"";M91&lt;&gt;"");K91+TIME(0;L91+M91;0);"")</f>
        <v>0</v>
      </c>
      <c r="Q91" s="4">
        <f>IF(AND(P91&lt;&gt;"";N91&lt;&gt;"");P91+TIME(0;N91;0);"")</f>
        <v>0</v>
      </c>
      <c r="R91" s="5">
        <f>IF(B91="";"";SUMPRODUCT((Interventions!$B$2:$B$1000=B91)*(Interventions!$A$2:$A$1000=A91)*(Interventions!$O$2:$O$1000&lt;&gt;"Annulé")*(Interventions!$K$2:$K$1000&lt;P91)*(Interventions!$P$2:$P$1000&gt;K91))-1)</f>
        <v>0</v>
      </c>
      <c r="S91" s="7" cm="1">
        <f t="array" ref="S91">IF(B91="";"";IF(P91 &gt; IFERROR(_xlfn.XLOOKUP(B91;Salles!$A:$A;Salles!$C:$C);Paramètres!$B$4);"Dépassement";""))</f>
        <v>0</v>
      </c>
    </row>
    <row r="92" spans="16:19">
      <c r="P92" s="4">
        <f>IF(AND(K92&lt;&gt;"";L92&lt;&gt;"";M92&lt;&gt;"");K92+TIME(0;L92+M92;0);"")</f>
        <v>0</v>
      </c>
      <c r="Q92" s="4">
        <f>IF(AND(P92&lt;&gt;"";N92&lt;&gt;"");P92+TIME(0;N92;0);"")</f>
        <v>0</v>
      </c>
      <c r="R92" s="5">
        <f>IF(B92="";"";SUMPRODUCT((Interventions!$B$2:$B$1000=B92)*(Interventions!$A$2:$A$1000=A92)*(Interventions!$O$2:$O$1000&lt;&gt;"Annulé")*(Interventions!$K$2:$K$1000&lt;P92)*(Interventions!$P$2:$P$1000&gt;K92))-1)</f>
        <v>0</v>
      </c>
      <c r="S92" s="7" cm="1">
        <f t="array" ref="S92">IF(B92="";"";IF(P92 &gt; IFERROR(_xlfn.XLOOKUP(B92;Salles!$A:$A;Salles!$C:$C);Paramètres!$B$4);"Dépassement";""))</f>
        <v>0</v>
      </c>
    </row>
    <row r="93" spans="16:19">
      <c r="P93" s="4">
        <f>IF(AND(K93&lt;&gt;"";L93&lt;&gt;"";M93&lt;&gt;"");K93+TIME(0;L93+M93;0);"")</f>
        <v>0</v>
      </c>
      <c r="Q93" s="4">
        <f>IF(AND(P93&lt;&gt;"";N93&lt;&gt;"");P93+TIME(0;N93;0);"")</f>
        <v>0</v>
      </c>
      <c r="R93" s="5">
        <f>IF(B93="";"";SUMPRODUCT((Interventions!$B$2:$B$1000=B93)*(Interventions!$A$2:$A$1000=A93)*(Interventions!$O$2:$O$1000&lt;&gt;"Annulé")*(Interventions!$K$2:$K$1000&lt;P93)*(Interventions!$P$2:$P$1000&gt;K93))-1)</f>
        <v>0</v>
      </c>
      <c r="S93" s="7" cm="1">
        <f t="array" ref="S93">IF(B93="";"";IF(P93 &gt; IFERROR(_xlfn.XLOOKUP(B93;Salles!$A:$A;Salles!$C:$C);Paramètres!$B$4);"Dépassement";""))</f>
        <v>0</v>
      </c>
    </row>
    <row r="94" spans="16:19">
      <c r="P94" s="4">
        <f>IF(AND(K94&lt;&gt;"";L94&lt;&gt;"";M94&lt;&gt;"");K94+TIME(0;L94+M94;0);"")</f>
        <v>0</v>
      </c>
      <c r="Q94" s="4">
        <f>IF(AND(P94&lt;&gt;"";N94&lt;&gt;"");P94+TIME(0;N94;0);"")</f>
        <v>0</v>
      </c>
      <c r="R94" s="5">
        <f>IF(B94="";"";SUMPRODUCT((Interventions!$B$2:$B$1000=B94)*(Interventions!$A$2:$A$1000=A94)*(Interventions!$O$2:$O$1000&lt;&gt;"Annulé")*(Interventions!$K$2:$K$1000&lt;P94)*(Interventions!$P$2:$P$1000&gt;K94))-1)</f>
        <v>0</v>
      </c>
      <c r="S94" s="7" cm="1">
        <f t="array" ref="S94">IF(B94="";"";IF(P94 &gt; IFERROR(_xlfn.XLOOKUP(B94;Salles!$A:$A;Salles!$C:$C);Paramètres!$B$4);"Dépassement";""))</f>
        <v>0</v>
      </c>
    </row>
    <row r="95" spans="16:19">
      <c r="P95" s="4">
        <f>IF(AND(K95&lt;&gt;"";L95&lt;&gt;"";M95&lt;&gt;"");K95+TIME(0;L95+M95;0);"")</f>
        <v>0</v>
      </c>
      <c r="Q95" s="4">
        <f>IF(AND(P95&lt;&gt;"";N95&lt;&gt;"");P95+TIME(0;N95;0);"")</f>
        <v>0</v>
      </c>
      <c r="R95" s="5">
        <f>IF(B95="";"";SUMPRODUCT((Interventions!$B$2:$B$1000=B95)*(Interventions!$A$2:$A$1000=A95)*(Interventions!$O$2:$O$1000&lt;&gt;"Annulé")*(Interventions!$K$2:$K$1000&lt;P95)*(Interventions!$P$2:$P$1000&gt;K95))-1)</f>
        <v>0</v>
      </c>
      <c r="S95" s="7" cm="1">
        <f t="array" ref="S95">IF(B95="";"";IF(P95 &gt; IFERROR(_xlfn.XLOOKUP(B95;Salles!$A:$A;Salles!$C:$C);Paramètres!$B$4);"Dépassement";""))</f>
        <v>0</v>
      </c>
    </row>
    <row r="96" spans="16:19">
      <c r="P96" s="4">
        <f>IF(AND(K96&lt;&gt;"";L96&lt;&gt;"";M96&lt;&gt;"");K96+TIME(0;L96+M96;0);"")</f>
        <v>0</v>
      </c>
      <c r="Q96" s="4">
        <f>IF(AND(P96&lt;&gt;"";N96&lt;&gt;"");P96+TIME(0;N96;0);"")</f>
        <v>0</v>
      </c>
      <c r="R96" s="5">
        <f>IF(B96="";"";SUMPRODUCT((Interventions!$B$2:$B$1000=B96)*(Interventions!$A$2:$A$1000=A96)*(Interventions!$O$2:$O$1000&lt;&gt;"Annulé")*(Interventions!$K$2:$K$1000&lt;P96)*(Interventions!$P$2:$P$1000&gt;K96))-1)</f>
        <v>0</v>
      </c>
      <c r="S96" s="7" cm="1">
        <f t="array" ref="S96">IF(B96="";"";IF(P96 &gt; IFERROR(_xlfn.XLOOKUP(B96;Salles!$A:$A;Salles!$C:$C);Paramètres!$B$4);"Dépassement";""))</f>
        <v>0</v>
      </c>
    </row>
    <row r="97" spans="16:19">
      <c r="P97" s="4">
        <f>IF(AND(K97&lt;&gt;"";L97&lt;&gt;"";M97&lt;&gt;"");K97+TIME(0;L97+M97;0);"")</f>
        <v>0</v>
      </c>
      <c r="Q97" s="4">
        <f>IF(AND(P97&lt;&gt;"";N97&lt;&gt;"");P97+TIME(0;N97;0);"")</f>
        <v>0</v>
      </c>
      <c r="R97" s="5">
        <f>IF(B97="";"";SUMPRODUCT((Interventions!$B$2:$B$1000=B97)*(Interventions!$A$2:$A$1000=A97)*(Interventions!$O$2:$O$1000&lt;&gt;"Annulé")*(Interventions!$K$2:$K$1000&lt;P97)*(Interventions!$P$2:$P$1000&gt;K97))-1)</f>
        <v>0</v>
      </c>
      <c r="S97" s="7" cm="1">
        <f t="array" ref="S97">IF(B97="";"";IF(P97 &gt; IFERROR(_xlfn.XLOOKUP(B97;Salles!$A:$A;Salles!$C:$C);Paramètres!$B$4);"Dépassement";""))</f>
        <v>0</v>
      </c>
    </row>
    <row r="98" spans="16:19">
      <c r="P98" s="4">
        <f>IF(AND(K98&lt;&gt;"";L98&lt;&gt;"";M98&lt;&gt;"");K98+TIME(0;L98+M98;0);"")</f>
        <v>0</v>
      </c>
      <c r="Q98" s="4">
        <f>IF(AND(P98&lt;&gt;"";N98&lt;&gt;"");P98+TIME(0;N98;0);"")</f>
        <v>0</v>
      </c>
      <c r="R98" s="5">
        <f>IF(B98="";"";SUMPRODUCT((Interventions!$B$2:$B$1000=B98)*(Interventions!$A$2:$A$1000=A98)*(Interventions!$O$2:$O$1000&lt;&gt;"Annulé")*(Interventions!$K$2:$K$1000&lt;P98)*(Interventions!$P$2:$P$1000&gt;K98))-1)</f>
        <v>0</v>
      </c>
      <c r="S98" s="7" cm="1">
        <f t="array" ref="S98">IF(B98="";"";IF(P98 &gt; IFERROR(_xlfn.XLOOKUP(B98;Salles!$A:$A;Salles!$C:$C);Paramètres!$B$4);"Dépassement";""))</f>
        <v>0</v>
      </c>
    </row>
    <row r="99" spans="16:19">
      <c r="P99" s="4">
        <f>IF(AND(K99&lt;&gt;"";L99&lt;&gt;"";M99&lt;&gt;"");K99+TIME(0;L99+M99;0);"")</f>
        <v>0</v>
      </c>
      <c r="Q99" s="4">
        <f>IF(AND(P99&lt;&gt;"";N99&lt;&gt;"");P99+TIME(0;N99;0);"")</f>
        <v>0</v>
      </c>
      <c r="R99" s="5">
        <f>IF(B99="";"";SUMPRODUCT((Interventions!$B$2:$B$1000=B99)*(Interventions!$A$2:$A$1000=A99)*(Interventions!$O$2:$O$1000&lt;&gt;"Annulé")*(Interventions!$K$2:$K$1000&lt;P99)*(Interventions!$P$2:$P$1000&gt;K99))-1)</f>
        <v>0</v>
      </c>
      <c r="S99" s="7" cm="1">
        <f t="array" ref="S99">IF(B99="";"";IF(P99 &gt; IFERROR(_xlfn.XLOOKUP(B99;Salles!$A:$A;Salles!$C:$C);Paramètres!$B$4);"Dépassement";""))</f>
        <v>0</v>
      </c>
    </row>
    <row r="100" spans="16:19">
      <c r="P100" s="4">
        <f>IF(AND(K100&lt;&gt;"";L100&lt;&gt;"";M100&lt;&gt;"");K100+TIME(0;L100+M100;0);"")</f>
        <v>0</v>
      </c>
      <c r="Q100" s="4">
        <f>IF(AND(P100&lt;&gt;"";N100&lt;&gt;"");P100+TIME(0;N100;0);"")</f>
        <v>0</v>
      </c>
      <c r="R100" s="5">
        <f>IF(B100="";"";SUMPRODUCT((Interventions!$B$2:$B$1000=B100)*(Interventions!$A$2:$A$1000=A100)*(Interventions!$O$2:$O$1000&lt;&gt;"Annulé")*(Interventions!$K$2:$K$1000&lt;P100)*(Interventions!$P$2:$P$1000&gt;K100))-1)</f>
        <v>0</v>
      </c>
      <c r="S100" s="7" cm="1">
        <f t="array" ref="S100">IF(B100="";"";IF(P100 &gt; IFERROR(_xlfn.XLOOKUP(B100;Salles!$A:$A;Salles!$C:$C);Paramètres!$B$4);"Dépassement";""))</f>
        <v>0</v>
      </c>
    </row>
    <row r="101" spans="16:19">
      <c r="P101" s="4">
        <f>IF(AND(K101&lt;&gt;"";L101&lt;&gt;"";M101&lt;&gt;"");K101+TIME(0;L101+M101;0);"")</f>
        <v>0</v>
      </c>
      <c r="Q101" s="4">
        <f>IF(AND(P101&lt;&gt;"";N101&lt;&gt;"");P101+TIME(0;N101;0);"")</f>
        <v>0</v>
      </c>
      <c r="R101" s="5">
        <f>IF(B101="";"";SUMPRODUCT((Interventions!$B$2:$B$1000=B101)*(Interventions!$A$2:$A$1000=A101)*(Interventions!$O$2:$O$1000&lt;&gt;"Annulé")*(Interventions!$K$2:$K$1000&lt;P101)*(Interventions!$P$2:$P$1000&gt;K101))-1)</f>
        <v>0</v>
      </c>
      <c r="S101" s="7" cm="1">
        <f t="array" ref="S101">IF(B101="";"";IF(P101 &gt; IFERROR(_xlfn.XLOOKUP(B101;Salles!$A:$A;Salles!$C:$C);Paramètres!$B$4);"Dépassement";""))</f>
        <v>0</v>
      </c>
    </row>
    <row r="102" spans="16:19">
      <c r="P102" s="4">
        <f>IF(AND(K102&lt;&gt;"";L102&lt;&gt;"";M102&lt;&gt;"");K102+TIME(0;L102+M102;0);"")</f>
        <v>0</v>
      </c>
      <c r="Q102" s="4">
        <f>IF(AND(P102&lt;&gt;"";N102&lt;&gt;"");P102+TIME(0;N102;0);"")</f>
        <v>0</v>
      </c>
      <c r="R102" s="5">
        <f>IF(B102="";"";SUMPRODUCT((Interventions!$B$2:$B$1000=B102)*(Interventions!$A$2:$A$1000=A102)*(Interventions!$O$2:$O$1000&lt;&gt;"Annulé")*(Interventions!$K$2:$K$1000&lt;P102)*(Interventions!$P$2:$P$1000&gt;K102))-1)</f>
        <v>0</v>
      </c>
      <c r="S102" s="7" cm="1">
        <f t="array" ref="S102">IF(B102="";"";IF(P102 &gt; IFERROR(_xlfn.XLOOKUP(B102;Salles!$A:$A;Salles!$C:$C);Paramètres!$B$4);"Dépassement";""))</f>
        <v>0</v>
      </c>
    </row>
    <row r="103" spans="16:19">
      <c r="P103" s="4">
        <f>IF(AND(K103&lt;&gt;"";L103&lt;&gt;"";M103&lt;&gt;"");K103+TIME(0;L103+M103;0);"")</f>
        <v>0</v>
      </c>
      <c r="Q103" s="4">
        <f>IF(AND(P103&lt;&gt;"";N103&lt;&gt;"");P103+TIME(0;N103;0);"")</f>
        <v>0</v>
      </c>
      <c r="R103" s="5">
        <f>IF(B103="";"";SUMPRODUCT((Interventions!$B$2:$B$1000=B103)*(Interventions!$A$2:$A$1000=A103)*(Interventions!$O$2:$O$1000&lt;&gt;"Annulé")*(Interventions!$K$2:$K$1000&lt;P103)*(Interventions!$P$2:$P$1000&gt;K103))-1)</f>
        <v>0</v>
      </c>
      <c r="S103" s="7" cm="1">
        <f t="array" ref="S103">IF(B103="";"";IF(P103 &gt; IFERROR(_xlfn.XLOOKUP(B103;Salles!$A:$A;Salles!$C:$C);Paramètres!$B$4);"Dépassement";""))</f>
        <v>0</v>
      </c>
    </row>
    <row r="104" spans="16:19">
      <c r="P104" s="4">
        <f>IF(AND(K104&lt;&gt;"";L104&lt;&gt;"";M104&lt;&gt;"");K104+TIME(0;L104+M104;0);"")</f>
        <v>0</v>
      </c>
      <c r="Q104" s="4">
        <f>IF(AND(P104&lt;&gt;"";N104&lt;&gt;"");P104+TIME(0;N104;0);"")</f>
        <v>0</v>
      </c>
      <c r="R104" s="5">
        <f>IF(B104="";"";SUMPRODUCT((Interventions!$B$2:$B$1000=B104)*(Interventions!$A$2:$A$1000=A104)*(Interventions!$O$2:$O$1000&lt;&gt;"Annulé")*(Interventions!$K$2:$K$1000&lt;P104)*(Interventions!$P$2:$P$1000&gt;K104))-1)</f>
        <v>0</v>
      </c>
      <c r="S104" s="7" cm="1">
        <f t="array" ref="S104">IF(B104="";"";IF(P104 &gt; IFERROR(_xlfn.XLOOKUP(B104;Salles!$A:$A;Salles!$C:$C);Paramètres!$B$4);"Dépassement";""))</f>
        <v>0</v>
      </c>
    </row>
    <row r="105" spans="16:19">
      <c r="P105" s="4">
        <f>IF(AND(K105&lt;&gt;"";L105&lt;&gt;"";M105&lt;&gt;"");K105+TIME(0;L105+M105;0);"")</f>
        <v>0</v>
      </c>
      <c r="Q105" s="4">
        <f>IF(AND(P105&lt;&gt;"";N105&lt;&gt;"");P105+TIME(0;N105;0);"")</f>
        <v>0</v>
      </c>
      <c r="R105" s="5">
        <f>IF(B105="";"";SUMPRODUCT((Interventions!$B$2:$B$1000=B105)*(Interventions!$A$2:$A$1000=A105)*(Interventions!$O$2:$O$1000&lt;&gt;"Annulé")*(Interventions!$K$2:$K$1000&lt;P105)*(Interventions!$P$2:$P$1000&gt;K105))-1)</f>
        <v>0</v>
      </c>
      <c r="S105" s="7" cm="1">
        <f t="array" ref="S105">IF(B105="";"";IF(P105 &gt; IFERROR(_xlfn.XLOOKUP(B105;Salles!$A:$A;Salles!$C:$C);Paramètres!$B$4);"Dépassement";""))</f>
        <v>0</v>
      </c>
    </row>
    <row r="106" spans="16:19">
      <c r="P106" s="4">
        <f>IF(AND(K106&lt;&gt;"";L106&lt;&gt;"";M106&lt;&gt;"");K106+TIME(0;L106+M106;0);"")</f>
        <v>0</v>
      </c>
      <c r="Q106" s="4">
        <f>IF(AND(P106&lt;&gt;"";N106&lt;&gt;"");P106+TIME(0;N106;0);"")</f>
        <v>0</v>
      </c>
      <c r="R106" s="5">
        <f>IF(B106="";"";SUMPRODUCT((Interventions!$B$2:$B$1000=B106)*(Interventions!$A$2:$A$1000=A106)*(Interventions!$O$2:$O$1000&lt;&gt;"Annulé")*(Interventions!$K$2:$K$1000&lt;P106)*(Interventions!$P$2:$P$1000&gt;K106))-1)</f>
        <v>0</v>
      </c>
      <c r="S106" s="7" cm="1">
        <f t="array" ref="S106">IF(B106="";"";IF(P106 &gt; IFERROR(_xlfn.XLOOKUP(B106;Salles!$A:$A;Salles!$C:$C);Paramètres!$B$4);"Dépassement";""))</f>
        <v>0</v>
      </c>
    </row>
    <row r="107" spans="16:19">
      <c r="P107" s="4">
        <f>IF(AND(K107&lt;&gt;"";L107&lt;&gt;"";M107&lt;&gt;"");K107+TIME(0;L107+M107;0);"")</f>
        <v>0</v>
      </c>
      <c r="Q107" s="4">
        <f>IF(AND(P107&lt;&gt;"";N107&lt;&gt;"");P107+TIME(0;N107;0);"")</f>
        <v>0</v>
      </c>
      <c r="R107" s="5">
        <f>IF(B107="";"";SUMPRODUCT((Interventions!$B$2:$B$1000=B107)*(Interventions!$A$2:$A$1000=A107)*(Interventions!$O$2:$O$1000&lt;&gt;"Annulé")*(Interventions!$K$2:$K$1000&lt;P107)*(Interventions!$P$2:$P$1000&gt;K107))-1)</f>
        <v>0</v>
      </c>
      <c r="S107" s="7" cm="1">
        <f t="array" ref="S107">IF(B107="";"";IF(P107 &gt; IFERROR(_xlfn.XLOOKUP(B107;Salles!$A:$A;Salles!$C:$C);Paramètres!$B$4);"Dépassement";""))</f>
        <v>0</v>
      </c>
    </row>
    <row r="108" spans="16:19">
      <c r="P108" s="4">
        <f>IF(AND(K108&lt;&gt;"";L108&lt;&gt;"";M108&lt;&gt;"");K108+TIME(0;L108+M108;0);"")</f>
        <v>0</v>
      </c>
      <c r="Q108" s="4">
        <f>IF(AND(P108&lt;&gt;"";N108&lt;&gt;"");P108+TIME(0;N108;0);"")</f>
        <v>0</v>
      </c>
      <c r="R108" s="5">
        <f>IF(B108="";"";SUMPRODUCT((Interventions!$B$2:$B$1000=B108)*(Interventions!$A$2:$A$1000=A108)*(Interventions!$O$2:$O$1000&lt;&gt;"Annulé")*(Interventions!$K$2:$K$1000&lt;P108)*(Interventions!$P$2:$P$1000&gt;K108))-1)</f>
        <v>0</v>
      </c>
      <c r="S108" s="7" cm="1">
        <f t="array" ref="S108">IF(B108="";"";IF(P108 &gt; IFERROR(_xlfn.XLOOKUP(B108;Salles!$A:$A;Salles!$C:$C);Paramètres!$B$4);"Dépassement";""))</f>
        <v>0</v>
      </c>
    </row>
    <row r="109" spans="16:19">
      <c r="P109" s="4">
        <f>IF(AND(K109&lt;&gt;"";L109&lt;&gt;"";M109&lt;&gt;"");K109+TIME(0;L109+M109;0);"")</f>
        <v>0</v>
      </c>
      <c r="Q109" s="4">
        <f>IF(AND(P109&lt;&gt;"";N109&lt;&gt;"");P109+TIME(0;N109;0);"")</f>
        <v>0</v>
      </c>
      <c r="R109" s="5">
        <f>IF(B109="";"";SUMPRODUCT((Interventions!$B$2:$B$1000=B109)*(Interventions!$A$2:$A$1000=A109)*(Interventions!$O$2:$O$1000&lt;&gt;"Annulé")*(Interventions!$K$2:$K$1000&lt;P109)*(Interventions!$P$2:$P$1000&gt;K109))-1)</f>
        <v>0</v>
      </c>
      <c r="S109" s="7" cm="1">
        <f t="array" ref="S109">IF(B109="";"";IF(P109 &gt; IFERROR(_xlfn.XLOOKUP(B109;Salles!$A:$A;Salles!$C:$C);Paramètres!$B$4);"Dépassement";""))</f>
        <v>0</v>
      </c>
    </row>
    <row r="110" spans="16:19">
      <c r="P110" s="4">
        <f>IF(AND(K110&lt;&gt;"";L110&lt;&gt;"";M110&lt;&gt;"");K110+TIME(0;L110+M110;0);"")</f>
        <v>0</v>
      </c>
      <c r="Q110" s="4">
        <f>IF(AND(P110&lt;&gt;"";N110&lt;&gt;"");P110+TIME(0;N110;0);"")</f>
        <v>0</v>
      </c>
      <c r="R110" s="5">
        <f>IF(B110="";"";SUMPRODUCT((Interventions!$B$2:$B$1000=B110)*(Interventions!$A$2:$A$1000=A110)*(Interventions!$O$2:$O$1000&lt;&gt;"Annulé")*(Interventions!$K$2:$K$1000&lt;P110)*(Interventions!$P$2:$P$1000&gt;K110))-1)</f>
        <v>0</v>
      </c>
      <c r="S110" s="7" cm="1">
        <f t="array" ref="S110">IF(B110="";"";IF(P110 &gt; IFERROR(_xlfn.XLOOKUP(B110;Salles!$A:$A;Salles!$C:$C);Paramètres!$B$4);"Dépassement";""))</f>
        <v>0</v>
      </c>
    </row>
    <row r="111" spans="16:19">
      <c r="P111" s="4">
        <f>IF(AND(K111&lt;&gt;"";L111&lt;&gt;"";M111&lt;&gt;"");K111+TIME(0;L111+M111;0);"")</f>
        <v>0</v>
      </c>
      <c r="Q111" s="4">
        <f>IF(AND(P111&lt;&gt;"";N111&lt;&gt;"");P111+TIME(0;N111;0);"")</f>
        <v>0</v>
      </c>
      <c r="R111" s="5">
        <f>IF(B111="";"";SUMPRODUCT((Interventions!$B$2:$B$1000=B111)*(Interventions!$A$2:$A$1000=A111)*(Interventions!$O$2:$O$1000&lt;&gt;"Annulé")*(Interventions!$K$2:$K$1000&lt;P111)*(Interventions!$P$2:$P$1000&gt;K111))-1)</f>
        <v>0</v>
      </c>
      <c r="S111" s="7" cm="1">
        <f t="array" ref="S111">IF(B111="";"";IF(P111 &gt; IFERROR(_xlfn.XLOOKUP(B111;Salles!$A:$A;Salles!$C:$C);Paramètres!$B$4);"Dépassement";""))</f>
        <v>0</v>
      </c>
    </row>
    <row r="112" spans="16:19">
      <c r="P112" s="4">
        <f>IF(AND(K112&lt;&gt;"";L112&lt;&gt;"";M112&lt;&gt;"");K112+TIME(0;L112+M112;0);"")</f>
        <v>0</v>
      </c>
      <c r="Q112" s="4">
        <f>IF(AND(P112&lt;&gt;"";N112&lt;&gt;"");P112+TIME(0;N112;0);"")</f>
        <v>0</v>
      </c>
      <c r="R112" s="5">
        <f>IF(B112="";"";SUMPRODUCT((Interventions!$B$2:$B$1000=B112)*(Interventions!$A$2:$A$1000=A112)*(Interventions!$O$2:$O$1000&lt;&gt;"Annulé")*(Interventions!$K$2:$K$1000&lt;P112)*(Interventions!$P$2:$P$1000&gt;K112))-1)</f>
        <v>0</v>
      </c>
      <c r="S112" s="7" cm="1">
        <f t="array" ref="S112">IF(B112="";"";IF(P112 &gt; IFERROR(_xlfn.XLOOKUP(B112;Salles!$A:$A;Salles!$C:$C);Paramètres!$B$4);"Dépassement";""))</f>
        <v>0</v>
      </c>
    </row>
    <row r="113" spans="16:19">
      <c r="P113" s="4">
        <f>IF(AND(K113&lt;&gt;"";L113&lt;&gt;"";M113&lt;&gt;"");K113+TIME(0;L113+M113;0);"")</f>
        <v>0</v>
      </c>
      <c r="Q113" s="4">
        <f>IF(AND(P113&lt;&gt;"";N113&lt;&gt;"");P113+TIME(0;N113;0);"")</f>
        <v>0</v>
      </c>
      <c r="R113" s="5">
        <f>IF(B113="";"";SUMPRODUCT((Interventions!$B$2:$B$1000=B113)*(Interventions!$A$2:$A$1000=A113)*(Interventions!$O$2:$O$1000&lt;&gt;"Annulé")*(Interventions!$K$2:$K$1000&lt;P113)*(Interventions!$P$2:$P$1000&gt;K113))-1)</f>
        <v>0</v>
      </c>
      <c r="S113" s="7" cm="1">
        <f t="array" ref="S113">IF(B113="";"";IF(P113 &gt; IFERROR(_xlfn.XLOOKUP(B113;Salles!$A:$A;Salles!$C:$C);Paramètres!$B$4);"Dépassement";""))</f>
        <v>0</v>
      </c>
    </row>
    <row r="114" spans="16:19">
      <c r="P114" s="4">
        <f>IF(AND(K114&lt;&gt;"";L114&lt;&gt;"";M114&lt;&gt;"");K114+TIME(0;L114+M114;0);"")</f>
        <v>0</v>
      </c>
      <c r="Q114" s="4">
        <f>IF(AND(P114&lt;&gt;"";N114&lt;&gt;"");P114+TIME(0;N114;0);"")</f>
        <v>0</v>
      </c>
      <c r="R114" s="5">
        <f>IF(B114="";"";SUMPRODUCT((Interventions!$B$2:$B$1000=B114)*(Interventions!$A$2:$A$1000=A114)*(Interventions!$O$2:$O$1000&lt;&gt;"Annulé")*(Interventions!$K$2:$K$1000&lt;P114)*(Interventions!$P$2:$P$1000&gt;K114))-1)</f>
        <v>0</v>
      </c>
      <c r="S114" s="7" cm="1">
        <f t="array" ref="S114">IF(B114="";"";IF(P114 &gt; IFERROR(_xlfn.XLOOKUP(B114;Salles!$A:$A;Salles!$C:$C);Paramètres!$B$4);"Dépassement";""))</f>
        <v>0</v>
      </c>
    </row>
    <row r="115" spans="16:19">
      <c r="P115" s="4">
        <f>IF(AND(K115&lt;&gt;"";L115&lt;&gt;"";M115&lt;&gt;"");K115+TIME(0;L115+M115;0);"")</f>
        <v>0</v>
      </c>
      <c r="Q115" s="4">
        <f>IF(AND(P115&lt;&gt;"";N115&lt;&gt;"");P115+TIME(0;N115;0);"")</f>
        <v>0</v>
      </c>
      <c r="R115" s="5">
        <f>IF(B115="";"";SUMPRODUCT((Interventions!$B$2:$B$1000=B115)*(Interventions!$A$2:$A$1000=A115)*(Interventions!$O$2:$O$1000&lt;&gt;"Annulé")*(Interventions!$K$2:$K$1000&lt;P115)*(Interventions!$P$2:$P$1000&gt;K115))-1)</f>
        <v>0</v>
      </c>
      <c r="S115" s="7" cm="1">
        <f t="array" ref="S115">IF(B115="";"";IF(P115 &gt; IFERROR(_xlfn.XLOOKUP(B115;Salles!$A:$A;Salles!$C:$C);Paramètres!$B$4);"Dépassement";""))</f>
        <v>0</v>
      </c>
    </row>
    <row r="116" spans="16:19">
      <c r="P116" s="4">
        <f>IF(AND(K116&lt;&gt;"";L116&lt;&gt;"";M116&lt;&gt;"");K116+TIME(0;L116+M116;0);"")</f>
        <v>0</v>
      </c>
      <c r="Q116" s="4">
        <f>IF(AND(P116&lt;&gt;"";N116&lt;&gt;"");P116+TIME(0;N116;0);"")</f>
        <v>0</v>
      </c>
      <c r="R116" s="5">
        <f>IF(B116="";"";SUMPRODUCT((Interventions!$B$2:$B$1000=B116)*(Interventions!$A$2:$A$1000=A116)*(Interventions!$O$2:$O$1000&lt;&gt;"Annulé")*(Interventions!$K$2:$K$1000&lt;P116)*(Interventions!$P$2:$P$1000&gt;K116))-1)</f>
        <v>0</v>
      </c>
      <c r="S116" s="7" cm="1">
        <f t="array" ref="S116">IF(B116="";"";IF(P116 &gt; IFERROR(_xlfn.XLOOKUP(B116;Salles!$A:$A;Salles!$C:$C);Paramètres!$B$4);"Dépassement";""))</f>
        <v>0</v>
      </c>
    </row>
    <row r="117" spans="16:19">
      <c r="P117" s="4">
        <f>IF(AND(K117&lt;&gt;"";L117&lt;&gt;"";M117&lt;&gt;"");K117+TIME(0;L117+M117;0);"")</f>
        <v>0</v>
      </c>
      <c r="Q117" s="4">
        <f>IF(AND(P117&lt;&gt;"";N117&lt;&gt;"");P117+TIME(0;N117;0);"")</f>
        <v>0</v>
      </c>
      <c r="R117" s="5">
        <f>IF(B117="";"";SUMPRODUCT((Interventions!$B$2:$B$1000=B117)*(Interventions!$A$2:$A$1000=A117)*(Interventions!$O$2:$O$1000&lt;&gt;"Annulé")*(Interventions!$K$2:$K$1000&lt;P117)*(Interventions!$P$2:$P$1000&gt;K117))-1)</f>
        <v>0</v>
      </c>
      <c r="S117" s="7" cm="1">
        <f t="array" ref="S117">IF(B117="";"";IF(P117 &gt; IFERROR(_xlfn.XLOOKUP(B117;Salles!$A:$A;Salles!$C:$C);Paramètres!$B$4);"Dépassement";""))</f>
        <v>0</v>
      </c>
    </row>
    <row r="118" spans="16:19">
      <c r="P118" s="4">
        <f>IF(AND(K118&lt;&gt;"";L118&lt;&gt;"";M118&lt;&gt;"");K118+TIME(0;L118+M118;0);"")</f>
        <v>0</v>
      </c>
      <c r="Q118" s="4">
        <f>IF(AND(P118&lt;&gt;"";N118&lt;&gt;"");P118+TIME(0;N118;0);"")</f>
        <v>0</v>
      </c>
      <c r="R118" s="5">
        <f>IF(B118="";"";SUMPRODUCT((Interventions!$B$2:$B$1000=B118)*(Interventions!$A$2:$A$1000=A118)*(Interventions!$O$2:$O$1000&lt;&gt;"Annulé")*(Interventions!$K$2:$K$1000&lt;P118)*(Interventions!$P$2:$P$1000&gt;K118))-1)</f>
        <v>0</v>
      </c>
      <c r="S118" s="7" cm="1">
        <f t="array" ref="S118">IF(B118="";"";IF(P118 &gt; IFERROR(_xlfn.XLOOKUP(B118;Salles!$A:$A;Salles!$C:$C);Paramètres!$B$4);"Dépassement";""))</f>
        <v>0</v>
      </c>
    </row>
    <row r="119" spans="16:19">
      <c r="P119" s="4">
        <f>IF(AND(K119&lt;&gt;"";L119&lt;&gt;"";M119&lt;&gt;"");K119+TIME(0;L119+M119;0);"")</f>
        <v>0</v>
      </c>
      <c r="Q119" s="4">
        <f>IF(AND(P119&lt;&gt;"";N119&lt;&gt;"");P119+TIME(0;N119;0);"")</f>
        <v>0</v>
      </c>
      <c r="R119" s="5">
        <f>IF(B119="";"";SUMPRODUCT((Interventions!$B$2:$B$1000=B119)*(Interventions!$A$2:$A$1000=A119)*(Interventions!$O$2:$O$1000&lt;&gt;"Annulé")*(Interventions!$K$2:$K$1000&lt;P119)*(Interventions!$P$2:$P$1000&gt;K119))-1)</f>
        <v>0</v>
      </c>
      <c r="S119" s="7" cm="1">
        <f t="array" ref="S119">IF(B119="";"";IF(P119 &gt; IFERROR(_xlfn.XLOOKUP(B119;Salles!$A:$A;Salles!$C:$C);Paramètres!$B$4);"Dépassement";""))</f>
        <v>0</v>
      </c>
    </row>
    <row r="120" spans="16:19">
      <c r="P120" s="4">
        <f>IF(AND(K120&lt;&gt;"";L120&lt;&gt;"";M120&lt;&gt;"");K120+TIME(0;L120+M120;0);"")</f>
        <v>0</v>
      </c>
      <c r="Q120" s="4">
        <f>IF(AND(P120&lt;&gt;"";N120&lt;&gt;"");P120+TIME(0;N120;0);"")</f>
        <v>0</v>
      </c>
      <c r="R120" s="5">
        <f>IF(B120="";"";SUMPRODUCT((Interventions!$B$2:$B$1000=B120)*(Interventions!$A$2:$A$1000=A120)*(Interventions!$O$2:$O$1000&lt;&gt;"Annulé")*(Interventions!$K$2:$K$1000&lt;P120)*(Interventions!$P$2:$P$1000&gt;K120))-1)</f>
        <v>0</v>
      </c>
      <c r="S120" s="7" cm="1">
        <f t="array" ref="S120">IF(B120="";"";IF(P120 &gt; IFERROR(_xlfn.XLOOKUP(B120;Salles!$A:$A;Salles!$C:$C);Paramètres!$B$4);"Dépassement";""))</f>
        <v>0</v>
      </c>
    </row>
    <row r="121" spans="16:19">
      <c r="P121" s="4">
        <f>IF(AND(K121&lt;&gt;"";L121&lt;&gt;"";M121&lt;&gt;"");K121+TIME(0;L121+M121;0);"")</f>
        <v>0</v>
      </c>
      <c r="Q121" s="4">
        <f>IF(AND(P121&lt;&gt;"";N121&lt;&gt;"");P121+TIME(0;N121;0);"")</f>
        <v>0</v>
      </c>
      <c r="R121" s="5">
        <f>IF(B121="";"";SUMPRODUCT((Interventions!$B$2:$B$1000=B121)*(Interventions!$A$2:$A$1000=A121)*(Interventions!$O$2:$O$1000&lt;&gt;"Annulé")*(Interventions!$K$2:$K$1000&lt;P121)*(Interventions!$P$2:$P$1000&gt;K121))-1)</f>
        <v>0</v>
      </c>
      <c r="S121" s="7" cm="1">
        <f t="array" ref="S121">IF(B121="";"";IF(P121 &gt; IFERROR(_xlfn.XLOOKUP(B121;Salles!$A:$A;Salles!$C:$C);Paramètres!$B$4);"Dépassement";""))</f>
        <v>0</v>
      </c>
    </row>
    <row r="122" spans="16:19">
      <c r="P122" s="4">
        <f>IF(AND(K122&lt;&gt;"";L122&lt;&gt;"";M122&lt;&gt;"");K122+TIME(0;L122+M122;0);"")</f>
        <v>0</v>
      </c>
      <c r="Q122" s="4">
        <f>IF(AND(P122&lt;&gt;"";N122&lt;&gt;"");P122+TIME(0;N122;0);"")</f>
        <v>0</v>
      </c>
      <c r="R122" s="5">
        <f>IF(B122="";"";SUMPRODUCT((Interventions!$B$2:$B$1000=B122)*(Interventions!$A$2:$A$1000=A122)*(Interventions!$O$2:$O$1000&lt;&gt;"Annulé")*(Interventions!$K$2:$K$1000&lt;P122)*(Interventions!$P$2:$P$1000&gt;K122))-1)</f>
        <v>0</v>
      </c>
      <c r="S122" s="7" cm="1">
        <f t="array" ref="S122">IF(B122="";"";IF(P122 &gt; IFERROR(_xlfn.XLOOKUP(B122;Salles!$A:$A;Salles!$C:$C);Paramètres!$B$4);"Dépassement";""))</f>
        <v>0</v>
      </c>
    </row>
    <row r="123" spans="16:19">
      <c r="P123" s="4">
        <f>IF(AND(K123&lt;&gt;"";L123&lt;&gt;"";M123&lt;&gt;"");K123+TIME(0;L123+M123;0);"")</f>
        <v>0</v>
      </c>
      <c r="Q123" s="4">
        <f>IF(AND(P123&lt;&gt;"";N123&lt;&gt;"");P123+TIME(0;N123;0);"")</f>
        <v>0</v>
      </c>
      <c r="R123" s="5">
        <f>IF(B123="";"";SUMPRODUCT((Interventions!$B$2:$B$1000=B123)*(Interventions!$A$2:$A$1000=A123)*(Interventions!$O$2:$O$1000&lt;&gt;"Annulé")*(Interventions!$K$2:$K$1000&lt;P123)*(Interventions!$P$2:$P$1000&gt;K123))-1)</f>
        <v>0</v>
      </c>
      <c r="S123" s="7" cm="1">
        <f t="array" ref="S123">IF(B123="";"";IF(P123 &gt; IFERROR(_xlfn.XLOOKUP(B123;Salles!$A:$A;Salles!$C:$C);Paramètres!$B$4);"Dépassement";""))</f>
        <v>0</v>
      </c>
    </row>
    <row r="124" spans="16:19">
      <c r="P124" s="4">
        <f>IF(AND(K124&lt;&gt;"";L124&lt;&gt;"";M124&lt;&gt;"");K124+TIME(0;L124+M124;0);"")</f>
        <v>0</v>
      </c>
      <c r="Q124" s="4">
        <f>IF(AND(P124&lt;&gt;"";N124&lt;&gt;"");P124+TIME(0;N124;0);"")</f>
        <v>0</v>
      </c>
      <c r="R124" s="5">
        <f>IF(B124="";"";SUMPRODUCT((Interventions!$B$2:$B$1000=B124)*(Interventions!$A$2:$A$1000=A124)*(Interventions!$O$2:$O$1000&lt;&gt;"Annulé")*(Interventions!$K$2:$K$1000&lt;P124)*(Interventions!$P$2:$P$1000&gt;K124))-1)</f>
        <v>0</v>
      </c>
      <c r="S124" s="7" cm="1">
        <f t="array" ref="S124">IF(B124="";"";IF(P124 &gt; IFERROR(_xlfn.XLOOKUP(B124;Salles!$A:$A;Salles!$C:$C);Paramètres!$B$4);"Dépassement";""))</f>
        <v>0</v>
      </c>
    </row>
    <row r="125" spans="16:19">
      <c r="P125" s="4">
        <f>IF(AND(K125&lt;&gt;"";L125&lt;&gt;"";M125&lt;&gt;"");K125+TIME(0;L125+M125;0);"")</f>
        <v>0</v>
      </c>
      <c r="Q125" s="4">
        <f>IF(AND(P125&lt;&gt;"";N125&lt;&gt;"");P125+TIME(0;N125;0);"")</f>
        <v>0</v>
      </c>
      <c r="R125" s="5">
        <f>IF(B125="";"";SUMPRODUCT((Interventions!$B$2:$B$1000=B125)*(Interventions!$A$2:$A$1000=A125)*(Interventions!$O$2:$O$1000&lt;&gt;"Annulé")*(Interventions!$K$2:$K$1000&lt;P125)*(Interventions!$P$2:$P$1000&gt;K125))-1)</f>
        <v>0</v>
      </c>
      <c r="S125" s="7" cm="1">
        <f t="array" ref="S125">IF(B125="";"";IF(P125 &gt; IFERROR(_xlfn.XLOOKUP(B125;Salles!$A:$A;Salles!$C:$C);Paramètres!$B$4);"Dépassement";""))</f>
        <v>0</v>
      </c>
    </row>
    <row r="126" spans="16:19">
      <c r="P126" s="4">
        <f>IF(AND(K126&lt;&gt;"";L126&lt;&gt;"";M126&lt;&gt;"");K126+TIME(0;L126+M126;0);"")</f>
        <v>0</v>
      </c>
      <c r="Q126" s="4">
        <f>IF(AND(P126&lt;&gt;"";N126&lt;&gt;"");P126+TIME(0;N126;0);"")</f>
        <v>0</v>
      </c>
      <c r="R126" s="5">
        <f>IF(B126="";"";SUMPRODUCT((Interventions!$B$2:$B$1000=B126)*(Interventions!$A$2:$A$1000=A126)*(Interventions!$O$2:$O$1000&lt;&gt;"Annulé")*(Interventions!$K$2:$K$1000&lt;P126)*(Interventions!$P$2:$P$1000&gt;K126))-1)</f>
        <v>0</v>
      </c>
      <c r="S126" s="7" cm="1">
        <f t="array" ref="S126">IF(B126="";"";IF(P126 &gt; IFERROR(_xlfn.XLOOKUP(B126;Salles!$A:$A;Salles!$C:$C);Paramètres!$B$4);"Dépassement";""))</f>
        <v>0</v>
      </c>
    </row>
    <row r="127" spans="16:19">
      <c r="P127" s="4">
        <f>IF(AND(K127&lt;&gt;"";L127&lt;&gt;"";M127&lt;&gt;"");K127+TIME(0;L127+M127;0);"")</f>
        <v>0</v>
      </c>
      <c r="Q127" s="4">
        <f>IF(AND(P127&lt;&gt;"";N127&lt;&gt;"");P127+TIME(0;N127;0);"")</f>
        <v>0</v>
      </c>
      <c r="R127" s="5">
        <f>IF(B127="";"";SUMPRODUCT((Interventions!$B$2:$B$1000=B127)*(Interventions!$A$2:$A$1000=A127)*(Interventions!$O$2:$O$1000&lt;&gt;"Annulé")*(Interventions!$K$2:$K$1000&lt;P127)*(Interventions!$P$2:$P$1000&gt;K127))-1)</f>
        <v>0</v>
      </c>
      <c r="S127" s="7" cm="1">
        <f t="array" ref="S127">IF(B127="";"";IF(P127 &gt; IFERROR(_xlfn.XLOOKUP(B127;Salles!$A:$A;Salles!$C:$C);Paramètres!$B$4);"Dépassement";""))</f>
        <v>0</v>
      </c>
    </row>
    <row r="128" spans="16:19">
      <c r="P128" s="4">
        <f>IF(AND(K128&lt;&gt;"";L128&lt;&gt;"";M128&lt;&gt;"");K128+TIME(0;L128+M128;0);"")</f>
        <v>0</v>
      </c>
      <c r="Q128" s="4">
        <f>IF(AND(P128&lt;&gt;"";N128&lt;&gt;"");P128+TIME(0;N128;0);"")</f>
        <v>0</v>
      </c>
      <c r="R128" s="5">
        <f>IF(B128="";"";SUMPRODUCT((Interventions!$B$2:$B$1000=B128)*(Interventions!$A$2:$A$1000=A128)*(Interventions!$O$2:$O$1000&lt;&gt;"Annulé")*(Interventions!$K$2:$K$1000&lt;P128)*(Interventions!$P$2:$P$1000&gt;K128))-1)</f>
        <v>0</v>
      </c>
      <c r="S128" s="7" cm="1">
        <f t="array" ref="S128">IF(B128="";"";IF(P128 &gt; IFERROR(_xlfn.XLOOKUP(B128;Salles!$A:$A;Salles!$C:$C);Paramètres!$B$4);"Dépassement";""))</f>
        <v>0</v>
      </c>
    </row>
    <row r="129" spans="16:19">
      <c r="P129" s="4">
        <f>IF(AND(K129&lt;&gt;"";L129&lt;&gt;"";M129&lt;&gt;"");K129+TIME(0;L129+M129;0);"")</f>
        <v>0</v>
      </c>
      <c r="Q129" s="4">
        <f>IF(AND(P129&lt;&gt;"";N129&lt;&gt;"");P129+TIME(0;N129;0);"")</f>
        <v>0</v>
      </c>
      <c r="R129" s="5">
        <f>IF(B129="";"";SUMPRODUCT((Interventions!$B$2:$B$1000=B129)*(Interventions!$A$2:$A$1000=A129)*(Interventions!$O$2:$O$1000&lt;&gt;"Annulé")*(Interventions!$K$2:$K$1000&lt;P129)*(Interventions!$P$2:$P$1000&gt;K129))-1)</f>
        <v>0</v>
      </c>
      <c r="S129" s="7" cm="1">
        <f t="array" ref="S129">IF(B129="";"";IF(P129 &gt; IFERROR(_xlfn.XLOOKUP(B129;Salles!$A:$A;Salles!$C:$C);Paramètres!$B$4);"Dépassement";""))</f>
        <v>0</v>
      </c>
    </row>
    <row r="130" spans="16:19">
      <c r="P130" s="4">
        <f>IF(AND(K130&lt;&gt;"";L130&lt;&gt;"";M130&lt;&gt;"");K130+TIME(0;L130+M130;0);"")</f>
        <v>0</v>
      </c>
      <c r="Q130" s="4">
        <f>IF(AND(P130&lt;&gt;"";N130&lt;&gt;"");P130+TIME(0;N130;0);"")</f>
        <v>0</v>
      </c>
      <c r="R130" s="5">
        <f>IF(B130="";"";SUMPRODUCT((Interventions!$B$2:$B$1000=B130)*(Interventions!$A$2:$A$1000=A130)*(Interventions!$O$2:$O$1000&lt;&gt;"Annulé")*(Interventions!$K$2:$K$1000&lt;P130)*(Interventions!$P$2:$P$1000&gt;K130))-1)</f>
        <v>0</v>
      </c>
      <c r="S130" s="7" cm="1">
        <f t="array" ref="S130">IF(B130="";"";IF(P130 &gt; IFERROR(_xlfn.XLOOKUP(B130;Salles!$A:$A;Salles!$C:$C);Paramètres!$B$4);"Dépassement";""))</f>
        <v>0</v>
      </c>
    </row>
    <row r="131" spans="16:19">
      <c r="P131" s="4">
        <f>IF(AND(K131&lt;&gt;"";L131&lt;&gt;"";M131&lt;&gt;"");K131+TIME(0;L131+M131;0);"")</f>
        <v>0</v>
      </c>
      <c r="Q131" s="4">
        <f>IF(AND(P131&lt;&gt;"";N131&lt;&gt;"");P131+TIME(0;N131;0);"")</f>
        <v>0</v>
      </c>
      <c r="R131" s="5">
        <f>IF(B131="";"";SUMPRODUCT((Interventions!$B$2:$B$1000=B131)*(Interventions!$A$2:$A$1000=A131)*(Interventions!$O$2:$O$1000&lt;&gt;"Annulé")*(Interventions!$K$2:$K$1000&lt;P131)*(Interventions!$P$2:$P$1000&gt;K131))-1)</f>
        <v>0</v>
      </c>
      <c r="S131" s="7" cm="1">
        <f t="array" ref="S131">IF(B131="";"";IF(P131 &gt; IFERROR(_xlfn.XLOOKUP(B131;Salles!$A:$A;Salles!$C:$C);Paramètres!$B$4);"Dépassement";""))</f>
        <v>0</v>
      </c>
    </row>
    <row r="132" spans="16:19">
      <c r="P132" s="4">
        <f>IF(AND(K132&lt;&gt;"";L132&lt;&gt;"";M132&lt;&gt;"");K132+TIME(0;L132+M132;0);"")</f>
        <v>0</v>
      </c>
      <c r="Q132" s="4">
        <f>IF(AND(P132&lt;&gt;"";N132&lt;&gt;"");P132+TIME(0;N132;0);"")</f>
        <v>0</v>
      </c>
      <c r="R132" s="5">
        <f>IF(B132="";"";SUMPRODUCT((Interventions!$B$2:$B$1000=B132)*(Interventions!$A$2:$A$1000=A132)*(Interventions!$O$2:$O$1000&lt;&gt;"Annulé")*(Interventions!$K$2:$K$1000&lt;P132)*(Interventions!$P$2:$P$1000&gt;K132))-1)</f>
        <v>0</v>
      </c>
      <c r="S132" s="7" cm="1">
        <f t="array" ref="S132">IF(B132="";"";IF(P132 &gt; IFERROR(_xlfn.XLOOKUP(B132;Salles!$A:$A;Salles!$C:$C);Paramètres!$B$4);"Dépassement";""))</f>
        <v>0</v>
      </c>
    </row>
    <row r="133" spans="16:19">
      <c r="P133" s="4">
        <f>IF(AND(K133&lt;&gt;"";L133&lt;&gt;"";M133&lt;&gt;"");K133+TIME(0;L133+M133;0);"")</f>
        <v>0</v>
      </c>
      <c r="Q133" s="4">
        <f>IF(AND(P133&lt;&gt;"";N133&lt;&gt;"");P133+TIME(0;N133;0);"")</f>
        <v>0</v>
      </c>
      <c r="R133" s="5">
        <f>IF(B133="";"";SUMPRODUCT((Interventions!$B$2:$B$1000=B133)*(Interventions!$A$2:$A$1000=A133)*(Interventions!$O$2:$O$1000&lt;&gt;"Annulé")*(Interventions!$K$2:$K$1000&lt;P133)*(Interventions!$P$2:$P$1000&gt;K133))-1)</f>
        <v>0</v>
      </c>
      <c r="S133" s="7" cm="1">
        <f t="array" ref="S133">IF(B133="";"";IF(P133 &gt; IFERROR(_xlfn.XLOOKUP(B133;Salles!$A:$A;Salles!$C:$C);Paramètres!$B$4);"Dépassement";""))</f>
        <v>0</v>
      </c>
    </row>
    <row r="134" spans="16:19">
      <c r="P134" s="4">
        <f>IF(AND(K134&lt;&gt;"";L134&lt;&gt;"";M134&lt;&gt;"");K134+TIME(0;L134+M134;0);"")</f>
        <v>0</v>
      </c>
      <c r="Q134" s="4">
        <f>IF(AND(P134&lt;&gt;"";N134&lt;&gt;"");P134+TIME(0;N134;0);"")</f>
        <v>0</v>
      </c>
      <c r="R134" s="5">
        <f>IF(B134="";"";SUMPRODUCT((Interventions!$B$2:$B$1000=B134)*(Interventions!$A$2:$A$1000=A134)*(Interventions!$O$2:$O$1000&lt;&gt;"Annulé")*(Interventions!$K$2:$K$1000&lt;P134)*(Interventions!$P$2:$P$1000&gt;K134))-1)</f>
        <v>0</v>
      </c>
      <c r="S134" s="7" cm="1">
        <f t="array" ref="S134">IF(B134="";"";IF(P134 &gt; IFERROR(_xlfn.XLOOKUP(B134;Salles!$A:$A;Salles!$C:$C);Paramètres!$B$4);"Dépassement";""))</f>
        <v>0</v>
      </c>
    </row>
    <row r="135" spans="16:19">
      <c r="P135" s="4">
        <f>IF(AND(K135&lt;&gt;"";L135&lt;&gt;"";M135&lt;&gt;"");K135+TIME(0;L135+M135;0);"")</f>
        <v>0</v>
      </c>
      <c r="Q135" s="4">
        <f>IF(AND(P135&lt;&gt;"";N135&lt;&gt;"");P135+TIME(0;N135;0);"")</f>
        <v>0</v>
      </c>
      <c r="R135" s="5">
        <f>IF(B135="";"";SUMPRODUCT((Interventions!$B$2:$B$1000=B135)*(Interventions!$A$2:$A$1000=A135)*(Interventions!$O$2:$O$1000&lt;&gt;"Annulé")*(Interventions!$K$2:$K$1000&lt;P135)*(Interventions!$P$2:$P$1000&gt;K135))-1)</f>
        <v>0</v>
      </c>
      <c r="S135" s="7" cm="1">
        <f t="array" ref="S135">IF(B135="";"";IF(P135 &gt; IFERROR(_xlfn.XLOOKUP(B135;Salles!$A:$A;Salles!$C:$C);Paramètres!$B$4);"Dépassement";""))</f>
        <v>0</v>
      </c>
    </row>
    <row r="136" spans="16:19">
      <c r="P136" s="4">
        <f>IF(AND(K136&lt;&gt;"";L136&lt;&gt;"";M136&lt;&gt;"");K136+TIME(0;L136+M136;0);"")</f>
        <v>0</v>
      </c>
      <c r="Q136" s="4">
        <f>IF(AND(P136&lt;&gt;"";N136&lt;&gt;"");P136+TIME(0;N136;0);"")</f>
        <v>0</v>
      </c>
      <c r="R136" s="5">
        <f>IF(B136="";"";SUMPRODUCT((Interventions!$B$2:$B$1000=B136)*(Interventions!$A$2:$A$1000=A136)*(Interventions!$O$2:$O$1000&lt;&gt;"Annulé")*(Interventions!$K$2:$K$1000&lt;P136)*(Interventions!$P$2:$P$1000&gt;K136))-1)</f>
        <v>0</v>
      </c>
      <c r="S136" s="7" cm="1">
        <f t="array" ref="S136">IF(B136="";"";IF(P136 &gt; IFERROR(_xlfn.XLOOKUP(B136;Salles!$A:$A;Salles!$C:$C);Paramètres!$B$4);"Dépassement";""))</f>
        <v>0</v>
      </c>
    </row>
    <row r="137" spans="16:19">
      <c r="P137" s="4">
        <f>IF(AND(K137&lt;&gt;"";L137&lt;&gt;"";M137&lt;&gt;"");K137+TIME(0;L137+M137;0);"")</f>
        <v>0</v>
      </c>
      <c r="Q137" s="4">
        <f>IF(AND(P137&lt;&gt;"";N137&lt;&gt;"");P137+TIME(0;N137;0);"")</f>
        <v>0</v>
      </c>
      <c r="R137" s="5">
        <f>IF(B137="";"";SUMPRODUCT((Interventions!$B$2:$B$1000=B137)*(Interventions!$A$2:$A$1000=A137)*(Interventions!$O$2:$O$1000&lt;&gt;"Annulé")*(Interventions!$K$2:$K$1000&lt;P137)*(Interventions!$P$2:$P$1000&gt;K137))-1)</f>
        <v>0</v>
      </c>
      <c r="S137" s="7" cm="1">
        <f t="array" ref="S137">IF(B137="";"";IF(P137 &gt; IFERROR(_xlfn.XLOOKUP(B137;Salles!$A:$A;Salles!$C:$C);Paramètres!$B$4);"Dépassement";""))</f>
        <v>0</v>
      </c>
    </row>
    <row r="138" spans="16:19">
      <c r="P138" s="4">
        <f>IF(AND(K138&lt;&gt;"";L138&lt;&gt;"";M138&lt;&gt;"");K138+TIME(0;L138+M138;0);"")</f>
        <v>0</v>
      </c>
      <c r="Q138" s="4">
        <f>IF(AND(P138&lt;&gt;"";N138&lt;&gt;"");P138+TIME(0;N138;0);"")</f>
        <v>0</v>
      </c>
      <c r="R138" s="5">
        <f>IF(B138="";"";SUMPRODUCT((Interventions!$B$2:$B$1000=B138)*(Interventions!$A$2:$A$1000=A138)*(Interventions!$O$2:$O$1000&lt;&gt;"Annulé")*(Interventions!$K$2:$K$1000&lt;P138)*(Interventions!$P$2:$P$1000&gt;K138))-1)</f>
        <v>0</v>
      </c>
      <c r="S138" s="7" cm="1">
        <f t="array" ref="S138">IF(B138="";"";IF(P138 &gt; IFERROR(_xlfn.XLOOKUP(B138;Salles!$A:$A;Salles!$C:$C);Paramètres!$B$4);"Dépassement";""))</f>
        <v>0</v>
      </c>
    </row>
    <row r="139" spans="16:19">
      <c r="P139" s="4">
        <f>IF(AND(K139&lt;&gt;"";L139&lt;&gt;"";M139&lt;&gt;"");K139+TIME(0;L139+M139;0);"")</f>
        <v>0</v>
      </c>
      <c r="Q139" s="4">
        <f>IF(AND(P139&lt;&gt;"";N139&lt;&gt;"");P139+TIME(0;N139;0);"")</f>
        <v>0</v>
      </c>
      <c r="R139" s="5">
        <f>IF(B139="";"";SUMPRODUCT((Interventions!$B$2:$B$1000=B139)*(Interventions!$A$2:$A$1000=A139)*(Interventions!$O$2:$O$1000&lt;&gt;"Annulé")*(Interventions!$K$2:$K$1000&lt;P139)*(Interventions!$P$2:$P$1000&gt;K139))-1)</f>
        <v>0</v>
      </c>
      <c r="S139" s="7" cm="1">
        <f t="array" ref="S139">IF(B139="";"";IF(P139 &gt; IFERROR(_xlfn.XLOOKUP(B139;Salles!$A:$A;Salles!$C:$C);Paramètres!$B$4);"Dépassement";""))</f>
        <v>0</v>
      </c>
    </row>
    <row r="140" spans="16:19">
      <c r="P140" s="4">
        <f>IF(AND(K140&lt;&gt;"";L140&lt;&gt;"";M140&lt;&gt;"");K140+TIME(0;L140+M140;0);"")</f>
        <v>0</v>
      </c>
      <c r="Q140" s="4">
        <f>IF(AND(P140&lt;&gt;"";N140&lt;&gt;"");P140+TIME(0;N140;0);"")</f>
        <v>0</v>
      </c>
      <c r="R140" s="5">
        <f>IF(B140="";"";SUMPRODUCT((Interventions!$B$2:$B$1000=B140)*(Interventions!$A$2:$A$1000=A140)*(Interventions!$O$2:$O$1000&lt;&gt;"Annulé")*(Interventions!$K$2:$K$1000&lt;P140)*(Interventions!$P$2:$P$1000&gt;K140))-1)</f>
        <v>0</v>
      </c>
      <c r="S140" s="7" cm="1">
        <f t="array" ref="S140">IF(B140="";"";IF(P140 &gt; IFERROR(_xlfn.XLOOKUP(B140;Salles!$A:$A;Salles!$C:$C);Paramètres!$B$4);"Dépassement";""))</f>
        <v>0</v>
      </c>
    </row>
    <row r="141" spans="16:19">
      <c r="P141" s="4">
        <f>IF(AND(K141&lt;&gt;"";L141&lt;&gt;"";M141&lt;&gt;"");K141+TIME(0;L141+M141;0);"")</f>
        <v>0</v>
      </c>
      <c r="Q141" s="4">
        <f>IF(AND(P141&lt;&gt;"";N141&lt;&gt;"");P141+TIME(0;N141;0);"")</f>
        <v>0</v>
      </c>
      <c r="R141" s="5">
        <f>IF(B141="";"";SUMPRODUCT((Interventions!$B$2:$B$1000=B141)*(Interventions!$A$2:$A$1000=A141)*(Interventions!$O$2:$O$1000&lt;&gt;"Annulé")*(Interventions!$K$2:$K$1000&lt;P141)*(Interventions!$P$2:$P$1000&gt;K141))-1)</f>
        <v>0</v>
      </c>
      <c r="S141" s="7" cm="1">
        <f t="array" ref="S141">IF(B141="";"";IF(P141 &gt; IFERROR(_xlfn.XLOOKUP(B141;Salles!$A:$A;Salles!$C:$C);Paramètres!$B$4);"Dépassement";""))</f>
        <v>0</v>
      </c>
    </row>
    <row r="142" spans="16:19">
      <c r="P142" s="4">
        <f>IF(AND(K142&lt;&gt;"";L142&lt;&gt;"";M142&lt;&gt;"");K142+TIME(0;L142+M142;0);"")</f>
        <v>0</v>
      </c>
      <c r="Q142" s="4">
        <f>IF(AND(P142&lt;&gt;"";N142&lt;&gt;"");P142+TIME(0;N142;0);"")</f>
        <v>0</v>
      </c>
      <c r="R142" s="5">
        <f>IF(B142="";"";SUMPRODUCT((Interventions!$B$2:$B$1000=B142)*(Interventions!$A$2:$A$1000=A142)*(Interventions!$O$2:$O$1000&lt;&gt;"Annulé")*(Interventions!$K$2:$K$1000&lt;P142)*(Interventions!$P$2:$P$1000&gt;K142))-1)</f>
        <v>0</v>
      </c>
      <c r="S142" s="7" cm="1">
        <f t="array" ref="S142">IF(B142="";"";IF(P142 &gt; IFERROR(_xlfn.XLOOKUP(B142;Salles!$A:$A;Salles!$C:$C);Paramètres!$B$4);"Dépassement";""))</f>
        <v>0</v>
      </c>
    </row>
    <row r="143" spans="16:19">
      <c r="P143" s="4">
        <f>IF(AND(K143&lt;&gt;"";L143&lt;&gt;"";M143&lt;&gt;"");K143+TIME(0;L143+M143;0);"")</f>
        <v>0</v>
      </c>
      <c r="Q143" s="4">
        <f>IF(AND(P143&lt;&gt;"";N143&lt;&gt;"");P143+TIME(0;N143;0);"")</f>
        <v>0</v>
      </c>
      <c r="R143" s="5">
        <f>IF(B143="";"";SUMPRODUCT((Interventions!$B$2:$B$1000=B143)*(Interventions!$A$2:$A$1000=A143)*(Interventions!$O$2:$O$1000&lt;&gt;"Annulé")*(Interventions!$K$2:$K$1000&lt;P143)*(Interventions!$P$2:$P$1000&gt;K143))-1)</f>
        <v>0</v>
      </c>
      <c r="S143" s="7" cm="1">
        <f t="array" ref="S143">IF(B143="";"";IF(P143 &gt; IFERROR(_xlfn.XLOOKUP(B143;Salles!$A:$A;Salles!$C:$C);Paramètres!$B$4);"Dépassement";""))</f>
        <v>0</v>
      </c>
    </row>
    <row r="144" spans="16:19">
      <c r="P144" s="4">
        <f>IF(AND(K144&lt;&gt;"";L144&lt;&gt;"";M144&lt;&gt;"");K144+TIME(0;L144+M144;0);"")</f>
        <v>0</v>
      </c>
      <c r="Q144" s="4">
        <f>IF(AND(P144&lt;&gt;"";N144&lt;&gt;"");P144+TIME(0;N144;0);"")</f>
        <v>0</v>
      </c>
      <c r="R144" s="5">
        <f>IF(B144="";"";SUMPRODUCT((Interventions!$B$2:$B$1000=B144)*(Interventions!$A$2:$A$1000=A144)*(Interventions!$O$2:$O$1000&lt;&gt;"Annulé")*(Interventions!$K$2:$K$1000&lt;P144)*(Interventions!$P$2:$P$1000&gt;K144))-1)</f>
        <v>0</v>
      </c>
      <c r="S144" s="7" cm="1">
        <f t="array" ref="S144">IF(B144="";"";IF(P144 &gt; IFERROR(_xlfn.XLOOKUP(B144;Salles!$A:$A;Salles!$C:$C);Paramètres!$B$4);"Dépassement";""))</f>
        <v>0</v>
      </c>
    </row>
    <row r="145" spans="16:19">
      <c r="P145" s="4">
        <f>IF(AND(K145&lt;&gt;"";L145&lt;&gt;"";M145&lt;&gt;"");K145+TIME(0;L145+M145;0);"")</f>
        <v>0</v>
      </c>
      <c r="Q145" s="4">
        <f>IF(AND(P145&lt;&gt;"";N145&lt;&gt;"");P145+TIME(0;N145;0);"")</f>
        <v>0</v>
      </c>
      <c r="R145" s="5">
        <f>IF(B145="";"";SUMPRODUCT((Interventions!$B$2:$B$1000=B145)*(Interventions!$A$2:$A$1000=A145)*(Interventions!$O$2:$O$1000&lt;&gt;"Annulé")*(Interventions!$K$2:$K$1000&lt;P145)*(Interventions!$P$2:$P$1000&gt;K145))-1)</f>
        <v>0</v>
      </c>
      <c r="S145" s="7" cm="1">
        <f t="array" ref="S145">IF(B145="";"";IF(P145 &gt; IFERROR(_xlfn.XLOOKUP(B145;Salles!$A:$A;Salles!$C:$C);Paramètres!$B$4);"Dépassement";""))</f>
        <v>0</v>
      </c>
    </row>
    <row r="146" spans="16:19">
      <c r="P146" s="4">
        <f>IF(AND(K146&lt;&gt;"";L146&lt;&gt;"";M146&lt;&gt;"");K146+TIME(0;L146+M146;0);"")</f>
        <v>0</v>
      </c>
      <c r="Q146" s="4">
        <f>IF(AND(P146&lt;&gt;"";N146&lt;&gt;"");P146+TIME(0;N146;0);"")</f>
        <v>0</v>
      </c>
      <c r="R146" s="5">
        <f>IF(B146="";"";SUMPRODUCT((Interventions!$B$2:$B$1000=B146)*(Interventions!$A$2:$A$1000=A146)*(Interventions!$O$2:$O$1000&lt;&gt;"Annulé")*(Interventions!$K$2:$K$1000&lt;P146)*(Interventions!$P$2:$P$1000&gt;K146))-1)</f>
        <v>0</v>
      </c>
      <c r="S146" s="7" cm="1">
        <f t="array" ref="S146">IF(B146="";"";IF(P146 &gt; IFERROR(_xlfn.XLOOKUP(B146;Salles!$A:$A;Salles!$C:$C);Paramètres!$B$4);"Dépassement";""))</f>
        <v>0</v>
      </c>
    </row>
    <row r="147" spans="16:19">
      <c r="P147" s="4">
        <f>IF(AND(K147&lt;&gt;"";L147&lt;&gt;"";M147&lt;&gt;"");K147+TIME(0;L147+M147;0);"")</f>
        <v>0</v>
      </c>
      <c r="Q147" s="4">
        <f>IF(AND(P147&lt;&gt;"";N147&lt;&gt;"");P147+TIME(0;N147;0);"")</f>
        <v>0</v>
      </c>
      <c r="R147" s="5">
        <f>IF(B147="";"";SUMPRODUCT((Interventions!$B$2:$B$1000=B147)*(Interventions!$A$2:$A$1000=A147)*(Interventions!$O$2:$O$1000&lt;&gt;"Annulé")*(Interventions!$K$2:$K$1000&lt;P147)*(Interventions!$P$2:$P$1000&gt;K147))-1)</f>
        <v>0</v>
      </c>
      <c r="S147" s="7" cm="1">
        <f t="array" ref="S147">IF(B147="";"";IF(P147 &gt; IFERROR(_xlfn.XLOOKUP(B147;Salles!$A:$A;Salles!$C:$C);Paramètres!$B$4);"Dépassement";""))</f>
        <v>0</v>
      </c>
    </row>
    <row r="148" spans="16:19">
      <c r="P148" s="4">
        <f>IF(AND(K148&lt;&gt;"";L148&lt;&gt;"";M148&lt;&gt;"");K148+TIME(0;L148+M148;0);"")</f>
        <v>0</v>
      </c>
      <c r="Q148" s="4">
        <f>IF(AND(P148&lt;&gt;"";N148&lt;&gt;"");P148+TIME(0;N148;0);"")</f>
        <v>0</v>
      </c>
      <c r="R148" s="5">
        <f>IF(B148="";"";SUMPRODUCT((Interventions!$B$2:$B$1000=B148)*(Interventions!$A$2:$A$1000=A148)*(Interventions!$O$2:$O$1000&lt;&gt;"Annulé")*(Interventions!$K$2:$K$1000&lt;P148)*(Interventions!$P$2:$P$1000&gt;K148))-1)</f>
        <v>0</v>
      </c>
      <c r="S148" s="7" cm="1">
        <f t="array" ref="S148">IF(B148="";"";IF(P148 &gt; IFERROR(_xlfn.XLOOKUP(B148;Salles!$A:$A;Salles!$C:$C);Paramètres!$B$4);"Dépassement";""))</f>
        <v>0</v>
      </c>
    </row>
    <row r="149" spans="16:19">
      <c r="P149" s="4">
        <f>IF(AND(K149&lt;&gt;"";L149&lt;&gt;"";M149&lt;&gt;"");K149+TIME(0;L149+M149;0);"")</f>
        <v>0</v>
      </c>
      <c r="Q149" s="4">
        <f>IF(AND(P149&lt;&gt;"";N149&lt;&gt;"");P149+TIME(0;N149;0);"")</f>
        <v>0</v>
      </c>
      <c r="R149" s="5">
        <f>IF(B149="";"";SUMPRODUCT((Interventions!$B$2:$B$1000=B149)*(Interventions!$A$2:$A$1000=A149)*(Interventions!$O$2:$O$1000&lt;&gt;"Annulé")*(Interventions!$K$2:$K$1000&lt;P149)*(Interventions!$P$2:$P$1000&gt;K149))-1)</f>
        <v>0</v>
      </c>
      <c r="S149" s="7" cm="1">
        <f t="array" ref="S149">IF(B149="";"";IF(P149 &gt; IFERROR(_xlfn.XLOOKUP(B149;Salles!$A:$A;Salles!$C:$C);Paramètres!$B$4);"Dépassement";""))</f>
        <v>0</v>
      </c>
    </row>
    <row r="150" spans="16:19">
      <c r="P150" s="4">
        <f>IF(AND(K150&lt;&gt;"";L150&lt;&gt;"";M150&lt;&gt;"");K150+TIME(0;L150+M150;0);"")</f>
        <v>0</v>
      </c>
      <c r="Q150" s="4">
        <f>IF(AND(P150&lt;&gt;"";N150&lt;&gt;"");P150+TIME(0;N150;0);"")</f>
        <v>0</v>
      </c>
      <c r="R150" s="5">
        <f>IF(B150="";"";SUMPRODUCT((Interventions!$B$2:$B$1000=B150)*(Interventions!$A$2:$A$1000=A150)*(Interventions!$O$2:$O$1000&lt;&gt;"Annulé")*(Interventions!$K$2:$K$1000&lt;P150)*(Interventions!$P$2:$P$1000&gt;K150))-1)</f>
        <v>0</v>
      </c>
      <c r="S150" s="7" cm="1">
        <f t="array" ref="S150">IF(B150="";"";IF(P150 &gt; IFERROR(_xlfn.XLOOKUP(B150;Salles!$A:$A;Salles!$C:$C);Paramètres!$B$4);"Dépassement";""))</f>
        <v>0</v>
      </c>
    </row>
    <row r="151" spans="16:19">
      <c r="P151" s="4">
        <f>IF(AND(K151&lt;&gt;"";L151&lt;&gt;"";M151&lt;&gt;"");K151+TIME(0;L151+M151;0);"")</f>
        <v>0</v>
      </c>
      <c r="Q151" s="4">
        <f>IF(AND(P151&lt;&gt;"";N151&lt;&gt;"");P151+TIME(0;N151;0);"")</f>
        <v>0</v>
      </c>
      <c r="R151" s="5">
        <f>IF(B151="";"";SUMPRODUCT((Interventions!$B$2:$B$1000=B151)*(Interventions!$A$2:$A$1000=A151)*(Interventions!$O$2:$O$1000&lt;&gt;"Annulé")*(Interventions!$K$2:$K$1000&lt;P151)*(Interventions!$P$2:$P$1000&gt;K151))-1)</f>
        <v>0</v>
      </c>
      <c r="S151" s="7" cm="1">
        <f t="array" ref="S151">IF(B151="";"";IF(P151 &gt; IFERROR(_xlfn.XLOOKUP(B151;Salles!$A:$A;Salles!$C:$C);Paramètres!$B$4);"Dépassement";""))</f>
        <v>0</v>
      </c>
    </row>
    <row r="152" spans="16:19">
      <c r="P152" s="4">
        <f>IF(AND(K152&lt;&gt;"";L152&lt;&gt;"";M152&lt;&gt;"");K152+TIME(0;L152+M152;0);"")</f>
        <v>0</v>
      </c>
      <c r="Q152" s="4">
        <f>IF(AND(P152&lt;&gt;"";N152&lt;&gt;"");P152+TIME(0;N152;0);"")</f>
        <v>0</v>
      </c>
      <c r="R152" s="5">
        <f>IF(B152="";"";SUMPRODUCT((Interventions!$B$2:$B$1000=B152)*(Interventions!$A$2:$A$1000=A152)*(Interventions!$O$2:$O$1000&lt;&gt;"Annulé")*(Interventions!$K$2:$K$1000&lt;P152)*(Interventions!$P$2:$P$1000&gt;K152))-1)</f>
        <v>0</v>
      </c>
      <c r="S152" s="7" cm="1">
        <f t="array" ref="S152">IF(B152="";"";IF(P152 &gt; IFERROR(_xlfn.XLOOKUP(B152;Salles!$A:$A;Salles!$C:$C);Paramètres!$B$4);"Dépassement";""))</f>
        <v>0</v>
      </c>
    </row>
    <row r="153" spans="16:19">
      <c r="P153" s="4">
        <f>IF(AND(K153&lt;&gt;"";L153&lt;&gt;"";M153&lt;&gt;"");K153+TIME(0;L153+M153;0);"")</f>
        <v>0</v>
      </c>
      <c r="Q153" s="4">
        <f>IF(AND(P153&lt;&gt;"";N153&lt;&gt;"");P153+TIME(0;N153;0);"")</f>
        <v>0</v>
      </c>
      <c r="R153" s="5">
        <f>IF(B153="";"";SUMPRODUCT((Interventions!$B$2:$B$1000=B153)*(Interventions!$A$2:$A$1000=A153)*(Interventions!$O$2:$O$1000&lt;&gt;"Annulé")*(Interventions!$K$2:$K$1000&lt;P153)*(Interventions!$P$2:$P$1000&gt;K153))-1)</f>
        <v>0</v>
      </c>
      <c r="S153" s="7" cm="1">
        <f t="array" ref="S153">IF(B153="";"";IF(P153 &gt; IFERROR(_xlfn.XLOOKUP(B153;Salles!$A:$A;Salles!$C:$C);Paramètres!$B$4);"Dépassement";""))</f>
        <v>0</v>
      </c>
    </row>
    <row r="154" spans="16:19">
      <c r="P154" s="4">
        <f>IF(AND(K154&lt;&gt;"";L154&lt;&gt;"";M154&lt;&gt;"");K154+TIME(0;L154+M154;0);"")</f>
        <v>0</v>
      </c>
      <c r="Q154" s="4">
        <f>IF(AND(P154&lt;&gt;"";N154&lt;&gt;"");P154+TIME(0;N154;0);"")</f>
        <v>0</v>
      </c>
      <c r="R154" s="5">
        <f>IF(B154="";"";SUMPRODUCT((Interventions!$B$2:$B$1000=B154)*(Interventions!$A$2:$A$1000=A154)*(Interventions!$O$2:$O$1000&lt;&gt;"Annulé")*(Interventions!$K$2:$K$1000&lt;P154)*(Interventions!$P$2:$P$1000&gt;K154))-1)</f>
        <v>0</v>
      </c>
      <c r="S154" s="7" cm="1">
        <f t="array" ref="S154">IF(B154="";"";IF(P154 &gt; IFERROR(_xlfn.XLOOKUP(B154;Salles!$A:$A;Salles!$C:$C);Paramètres!$B$4);"Dépassement";""))</f>
        <v>0</v>
      </c>
    </row>
    <row r="155" spans="16:19">
      <c r="P155" s="4">
        <f>IF(AND(K155&lt;&gt;"";L155&lt;&gt;"";M155&lt;&gt;"");K155+TIME(0;L155+M155;0);"")</f>
        <v>0</v>
      </c>
      <c r="Q155" s="4">
        <f>IF(AND(P155&lt;&gt;"";N155&lt;&gt;"");P155+TIME(0;N155;0);"")</f>
        <v>0</v>
      </c>
      <c r="R155" s="5">
        <f>IF(B155="";"";SUMPRODUCT((Interventions!$B$2:$B$1000=B155)*(Interventions!$A$2:$A$1000=A155)*(Interventions!$O$2:$O$1000&lt;&gt;"Annulé")*(Interventions!$K$2:$K$1000&lt;P155)*(Interventions!$P$2:$P$1000&gt;K155))-1)</f>
        <v>0</v>
      </c>
      <c r="S155" s="7" cm="1">
        <f t="array" ref="S155">IF(B155="";"";IF(P155 &gt; IFERROR(_xlfn.XLOOKUP(B155;Salles!$A:$A;Salles!$C:$C);Paramètres!$B$4);"Dépassement";""))</f>
        <v>0</v>
      </c>
    </row>
    <row r="156" spans="16:19">
      <c r="P156" s="4">
        <f>IF(AND(K156&lt;&gt;"";L156&lt;&gt;"";M156&lt;&gt;"");K156+TIME(0;L156+M156;0);"")</f>
        <v>0</v>
      </c>
      <c r="Q156" s="4">
        <f>IF(AND(P156&lt;&gt;"";N156&lt;&gt;"");P156+TIME(0;N156;0);"")</f>
        <v>0</v>
      </c>
      <c r="R156" s="5">
        <f>IF(B156="";"";SUMPRODUCT((Interventions!$B$2:$B$1000=B156)*(Interventions!$A$2:$A$1000=A156)*(Interventions!$O$2:$O$1000&lt;&gt;"Annulé")*(Interventions!$K$2:$K$1000&lt;P156)*(Interventions!$P$2:$P$1000&gt;K156))-1)</f>
        <v>0</v>
      </c>
      <c r="S156" s="7" cm="1">
        <f t="array" ref="S156">IF(B156="";"";IF(P156 &gt; IFERROR(_xlfn.XLOOKUP(B156;Salles!$A:$A;Salles!$C:$C);Paramètres!$B$4);"Dépassement";""))</f>
        <v>0</v>
      </c>
    </row>
    <row r="157" spans="16:19">
      <c r="P157" s="4">
        <f>IF(AND(K157&lt;&gt;"";L157&lt;&gt;"";M157&lt;&gt;"");K157+TIME(0;L157+M157;0);"")</f>
        <v>0</v>
      </c>
      <c r="Q157" s="4">
        <f>IF(AND(P157&lt;&gt;"";N157&lt;&gt;"");P157+TIME(0;N157;0);"")</f>
        <v>0</v>
      </c>
      <c r="R157" s="5">
        <f>IF(B157="";"";SUMPRODUCT((Interventions!$B$2:$B$1000=B157)*(Interventions!$A$2:$A$1000=A157)*(Interventions!$O$2:$O$1000&lt;&gt;"Annulé")*(Interventions!$K$2:$K$1000&lt;P157)*(Interventions!$P$2:$P$1000&gt;K157))-1)</f>
        <v>0</v>
      </c>
      <c r="S157" s="7" cm="1">
        <f t="array" ref="S157">IF(B157="";"";IF(P157 &gt; IFERROR(_xlfn.XLOOKUP(B157;Salles!$A:$A;Salles!$C:$C);Paramètres!$B$4);"Dépassement";""))</f>
        <v>0</v>
      </c>
    </row>
    <row r="158" spans="16:19">
      <c r="P158" s="4">
        <f>IF(AND(K158&lt;&gt;"";L158&lt;&gt;"";M158&lt;&gt;"");K158+TIME(0;L158+M158;0);"")</f>
        <v>0</v>
      </c>
      <c r="Q158" s="4">
        <f>IF(AND(P158&lt;&gt;"";N158&lt;&gt;"");P158+TIME(0;N158;0);"")</f>
        <v>0</v>
      </c>
      <c r="R158" s="5">
        <f>IF(B158="";"";SUMPRODUCT((Interventions!$B$2:$B$1000=B158)*(Interventions!$A$2:$A$1000=A158)*(Interventions!$O$2:$O$1000&lt;&gt;"Annulé")*(Interventions!$K$2:$K$1000&lt;P158)*(Interventions!$P$2:$P$1000&gt;K158))-1)</f>
        <v>0</v>
      </c>
      <c r="S158" s="7" cm="1">
        <f t="array" ref="S158">IF(B158="";"";IF(P158 &gt; IFERROR(_xlfn.XLOOKUP(B158;Salles!$A:$A;Salles!$C:$C);Paramètres!$B$4);"Dépassement";""))</f>
        <v>0</v>
      </c>
    </row>
    <row r="159" spans="16:19">
      <c r="P159" s="4">
        <f>IF(AND(K159&lt;&gt;"";L159&lt;&gt;"";M159&lt;&gt;"");K159+TIME(0;L159+M159;0);"")</f>
        <v>0</v>
      </c>
      <c r="Q159" s="4">
        <f>IF(AND(P159&lt;&gt;"";N159&lt;&gt;"");P159+TIME(0;N159;0);"")</f>
        <v>0</v>
      </c>
      <c r="R159" s="5">
        <f>IF(B159="";"";SUMPRODUCT((Interventions!$B$2:$B$1000=B159)*(Interventions!$A$2:$A$1000=A159)*(Interventions!$O$2:$O$1000&lt;&gt;"Annulé")*(Interventions!$K$2:$K$1000&lt;P159)*(Interventions!$P$2:$P$1000&gt;K159))-1)</f>
        <v>0</v>
      </c>
      <c r="S159" s="7" cm="1">
        <f t="array" ref="S159">IF(B159="";"";IF(P159 &gt; IFERROR(_xlfn.XLOOKUP(B159;Salles!$A:$A;Salles!$C:$C);Paramètres!$B$4);"Dépassement";""))</f>
        <v>0</v>
      </c>
    </row>
    <row r="160" spans="16:19">
      <c r="P160" s="4">
        <f>IF(AND(K160&lt;&gt;"";L160&lt;&gt;"";M160&lt;&gt;"");K160+TIME(0;L160+M160;0);"")</f>
        <v>0</v>
      </c>
      <c r="Q160" s="4">
        <f>IF(AND(P160&lt;&gt;"";N160&lt;&gt;"");P160+TIME(0;N160;0);"")</f>
        <v>0</v>
      </c>
      <c r="R160" s="5">
        <f>IF(B160="";"";SUMPRODUCT((Interventions!$B$2:$B$1000=B160)*(Interventions!$A$2:$A$1000=A160)*(Interventions!$O$2:$O$1000&lt;&gt;"Annulé")*(Interventions!$K$2:$K$1000&lt;P160)*(Interventions!$P$2:$P$1000&gt;K160))-1)</f>
        <v>0</v>
      </c>
      <c r="S160" s="7" cm="1">
        <f t="array" ref="S160">IF(B160="";"";IF(P160 &gt; IFERROR(_xlfn.XLOOKUP(B160;Salles!$A:$A;Salles!$C:$C);Paramètres!$B$4);"Dépassement";""))</f>
        <v>0</v>
      </c>
    </row>
    <row r="161" spans="16:19">
      <c r="P161" s="4">
        <f>IF(AND(K161&lt;&gt;"";L161&lt;&gt;"";M161&lt;&gt;"");K161+TIME(0;L161+M161;0);"")</f>
        <v>0</v>
      </c>
      <c r="Q161" s="4">
        <f>IF(AND(P161&lt;&gt;"";N161&lt;&gt;"");P161+TIME(0;N161;0);"")</f>
        <v>0</v>
      </c>
      <c r="R161" s="5">
        <f>IF(B161="";"";SUMPRODUCT((Interventions!$B$2:$B$1000=B161)*(Interventions!$A$2:$A$1000=A161)*(Interventions!$O$2:$O$1000&lt;&gt;"Annulé")*(Interventions!$K$2:$K$1000&lt;P161)*(Interventions!$P$2:$P$1000&gt;K161))-1)</f>
        <v>0</v>
      </c>
      <c r="S161" s="7" cm="1">
        <f t="array" ref="S161">IF(B161="";"";IF(P161 &gt; IFERROR(_xlfn.XLOOKUP(B161;Salles!$A:$A;Salles!$C:$C);Paramètres!$B$4);"Dépassement";""))</f>
        <v>0</v>
      </c>
    </row>
    <row r="162" spans="16:19">
      <c r="P162" s="4">
        <f>IF(AND(K162&lt;&gt;"";L162&lt;&gt;"";M162&lt;&gt;"");K162+TIME(0;L162+M162;0);"")</f>
        <v>0</v>
      </c>
      <c r="Q162" s="4">
        <f>IF(AND(P162&lt;&gt;"";N162&lt;&gt;"");P162+TIME(0;N162;0);"")</f>
        <v>0</v>
      </c>
      <c r="R162" s="5">
        <f>IF(B162="";"";SUMPRODUCT((Interventions!$B$2:$B$1000=B162)*(Interventions!$A$2:$A$1000=A162)*(Interventions!$O$2:$O$1000&lt;&gt;"Annulé")*(Interventions!$K$2:$K$1000&lt;P162)*(Interventions!$P$2:$P$1000&gt;K162))-1)</f>
        <v>0</v>
      </c>
      <c r="S162" s="7" cm="1">
        <f t="array" ref="S162">IF(B162="";"";IF(P162 &gt; IFERROR(_xlfn.XLOOKUP(B162;Salles!$A:$A;Salles!$C:$C);Paramètres!$B$4);"Dépassement";""))</f>
        <v>0</v>
      </c>
    </row>
    <row r="163" spans="16:19">
      <c r="P163" s="4">
        <f>IF(AND(K163&lt;&gt;"";L163&lt;&gt;"";M163&lt;&gt;"");K163+TIME(0;L163+M163;0);"")</f>
        <v>0</v>
      </c>
      <c r="Q163" s="4">
        <f>IF(AND(P163&lt;&gt;"";N163&lt;&gt;"");P163+TIME(0;N163;0);"")</f>
        <v>0</v>
      </c>
      <c r="R163" s="5">
        <f>IF(B163="";"";SUMPRODUCT((Interventions!$B$2:$B$1000=B163)*(Interventions!$A$2:$A$1000=A163)*(Interventions!$O$2:$O$1000&lt;&gt;"Annulé")*(Interventions!$K$2:$K$1000&lt;P163)*(Interventions!$P$2:$P$1000&gt;K163))-1)</f>
        <v>0</v>
      </c>
      <c r="S163" s="7" cm="1">
        <f t="array" ref="S163">IF(B163="";"";IF(P163 &gt; IFERROR(_xlfn.XLOOKUP(B163;Salles!$A:$A;Salles!$C:$C);Paramètres!$B$4);"Dépassement";""))</f>
        <v>0</v>
      </c>
    </row>
    <row r="164" spans="16:19">
      <c r="P164" s="4">
        <f>IF(AND(K164&lt;&gt;"";L164&lt;&gt;"";M164&lt;&gt;"");K164+TIME(0;L164+M164;0);"")</f>
        <v>0</v>
      </c>
      <c r="Q164" s="4">
        <f>IF(AND(P164&lt;&gt;"";N164&lt;&gt;"");P164+TIME(0;N164;0);"")</f>
        <v>0</v>
      </c>
      <c r="R164" s="5">
        <f>IF(B164="";"";SUMPRODUCT((Interventions!$B$2:$B$1000=B164)*(Interventions!$A$2:$A$1000=A164)*(Interventions!$O$2:$O$1000&lt;&gt;"Annulé")*(Interventions!$K$2:$K$1000&lt;P164)*(Interventions!$P$2:$P$1000&gt;K164))-1)</f>
        <v>0</v>
      </c>
      <c r="S164" s="7" cm="1">
        <f t="array" ref="S164">IF(B164="";"";IF(P164 &gt; IFERROR(_xlfn.XLOOKUP(B164;Salles!$A:$A;Salles!$C:$C);Paramètres!$B$4);"Dépassement";""))</f>
        <v>0</v>
      </c>
    </row>
    <row r="165" spans="16:19">
      <c r="P165" s="4">
        <f>IF(AND(K165&lt;&gt;"";L165&lt;&gt;"";M165&lt;&gt;"");K165+TIME(0;L165+M165;0);"")</f>
        <v>0</v>
      </c>
      <c r="Q165" s="4">
        <f>IF(AND(P165&lt;&gt;"";N165&lt;&gt;"");P165+TIME(0;N165;0);"")</f>
        <v>0</v>
      </c>
      <c r="R165" s="5">
        <f>IF(B165="";"";SUMPRODUCT((Interventions!$B$2:$B$1000=B165)*(Interventions!$A$2:$A$1000=A165)*(Interventions!$O$2:$O$1000&lt;&gt;"Annulé")*(Interventions!$K$2:$K$1000&lt;P165)*(Interventions!$P$2:$P$1000&gt;K165))-1)</f>
        <v>0</v>
      </c>
      <c r="S165" s="7" cm="1">
        <f t="array" ref="S165">IF(B165="";"";IF(P165 &gt; IFERROR(_xlfn.XLOOKUP(B165;Salles!$A:$A;Salles!$C:$C);Paramètres!$B$4);"Dépassement";""))</f>
        <v>0</v>
      </c>
    </row>
    <row r="166" spans="16:19">
      <c r="P166" s="4">
        <f>IF(AND(K166&lt;&gt;"";L166&lt;&gt;"";M166&lt;&gt;"");K166+TIME(0;L166+M166;0);"")</f>
        <v>0</v>
      </c>
      <c r="Q166" s="4">
        <f>IF(AND(P166&lt;&gt;"";N166&lt;&gt;"");P166+TIME(0;N166;0);"")</f>
        <v>0</v>
      </c>
      <c r="R166" s="5">
        <f>IF(B166="";"";SUMPRODUCT((Interventions!$B$2:$B$1000=B166)*(Interventions!$A$2:$A$1000=A166)*(Interventions!$O$2:$O$1000&lt;&gt;"Annulé")*(Interventions!$K$2:$K$1000&lt;P166)*(Interventions!$P$2:$P$1000&gt;K166))-1)</f>
        <v>0</v>
      </c>
      <c r="S166" s="7" cm="1">
        <f t="array" ref="S166">IF(B166="";"";IF(P166 &gt; IFERROR(_xlfn.XLOOKUP(B166;Salles!$A:$A;Salles!$C:$C);Paramètres!$B$4);"Dépassement";""))</f>
        <v>0</v>
      </c>
    </row>
    <row r="167" spans="16:19">
      <c r="P167" s="4">
        <f>IF(AND(K167&lt;&gt;"";L167&lt;&gt;"";M167&lt;&gt;"");K167+TIME(0;L167+M167;0);"")</f>
        <v>0</v>
      </c>
      <c r="Q167" s="4">
        <f>IF(AND(P167&lt;&gt;"";N167&lt;&gt;"");P167+TIME(0;N167;0);"")</f>
        <v>0</v>
      </c>
      <c r="R167" s="5">
        <f>IF(B167="";"";SUMPRODUCT((Interventions!$B$2:$B$1000=B167)*(Interventions!$A$2:$A$1000=A167)*(Interventions!$O$2:$O$1000&lt;&gt;"Annulé")*(Interventions!$K$2:$K$1000&lt;P167)*(Interventions!$P$2:$P$1000&gt;K167))-1)</f>
        <v>0</v>
      </c>
      <c r="S167" s="7" cm="1">
        <f t="array" ref="S167">IF(B167="";"";IF(P167 &gt; IFERROR(_xlfn.XLOOKUP(B167;Salles!$A:$A;Salles!$C:$C);Paramètres!$B$4);"Dépassement";""))</f>
        <v>0</v>
      </c>
    </row>
    <row r="168" spans="16:19">
      <c r="P168" s="4">
        <f>IF(AND(K168&lt;&gt;"";L168&lt;&gt;"";M168&lt;&gt;"");K168+TIME(0;L168+M168;0);"")</f>
        <v>0</v>
      </c>
      <c r="Q168" s="4">
        <f>IF(AND(P168&lt;&gt;"";N168&lt;&gt;"");P168+TIME(0;N168;0);"")</f>
        <v>0</v>
      </c>
      <c r="R168" s="5">
        <f>IF(B168="";"";SUMPRODUCT((Interventions!$B$2:$B$1000=B168)*(Interventions!$A$2:$A$1000=A168)*(Interventions!$O$2:$O$1000&lt;&gt;"Annulé")*(Interventions!$K$2:$K$1000&lt;P168)*(Interventions!$P$2:$P$1000&gt;K168))-1)</f>
        <v>0</v>
      </c>
      <c r="S168" s="7" cm="1">
        <f t="array" ref="S168">IF(B168="";"";IF(P168 &gt; IFERROR(_xlfn.XLOOKUP(B168;Salles!$A:$A;Salles!$C:$C);Paramètres!$B$4);"Dépassement";""))</f>
        <v>0</v>
      </c>
    </row>
    <row r="169" spans="16:19">
      <c r="P169" s="4">
        <f>IF(AND(K169&lt;&gt;"";L169&lt;&gt;"";M169&lt;&gt;"");K169+TIME(0;L169+M169;0);"")</f>
        <v>0</v>
      </c>
      <c r="Q169" s="4">
        <f>IF(AND(P169&lt;&gt;"";N169&lt;&gt;"");P169+TIME(0;N169;0);"")</f>
        <v>0</v>
      </c>
      <c r="R169" s="5">
        <f>IF(B169="";"";SUMPRODUCT((Interventions!$B$2:$B$1000=B169)*(Interventions!$A$2:$A$1000=A169)*(Interventions!$O$2:$O$1000&lt;&gt;"Annulé")*(Interventions!$K$2:$K$1000&lt;P169)*(Interventions!$P$2:$P$1000&gt;K169))-1)</f>
        <v>0</v>
      </c>
      <c r="S169" s="7" cm="1">
        <f t="array" ref="S169">IF(B169="";"";IF(P169 &gt; IFERROR(_xlfn.XLOOKUP(B169;Salles!$A:$A;Salles!$C:$C);Paramètres!$B$4);"Dépassement";""))</f>
        <v>0</v>
      </c>
    </row>
    <row r="170" spans="16:19">
      <c r="P170" s="4">
        <f>IF(AND(K170&lt;&gt;"";L170&lt;&gt;"";M170&lt;&gt;"");K170+TIME(0;L170+M170;0);"")</f>
        <v>0</v>
      </c>
      <c r="Q170" s="4">
        <f>IF(AND(P170&lt;&gt;"";N170&lt;&gt;"");P170+TIME(0;N170;0);"")</f>
        <v>0</v>
      </c>
      <c r="R170" s="5">
        <f>IF(B170="";"";SUMPRODUCT((Interventions!$B$2:$B$1000=B170)*(Interventions!$A$2:$A$1000=A170)*(Interventions!$O$2:$O$1000&lt;&gt;"Annulé")*(Interventions!$K$2:$K$1000&lt;P170)*(Interventions!$P$2:$P$1000&gt;K170))-1)</f>
        <v>0</v>
      </c>
      <c r="S170" s="7" cm="1">
        <f t="array" ref="S170">IF(B170="";"";IF(P170 &gt; IFERROR(_xlfn.XLOOKUP(B170;Salles!$A:$A;Salles!$C:$C);Paramètres!$B$4);"Dépassement";""))</f>
        <v>0</v>
      </c>
    </row>
    <row r="171" spans="16:19">
      <c r="P171" s="4">
        <f>IF(AND(K171&lt;&gt;"";L171&lt;&gt;"";M171&lt;&gt;"");K171+TIME(0;L171+M171;0);"")</f>
        <v>0</v>
      </c>
      <c r="Q171" s="4">
        <f>IF(AND(P171&lt;&gt;"";N171&lt;&gt;"");P171+TIME(0;N171;0);"")</f>
        <v>0</v>
      </c>
      <c r="R171" s="5">
        <f>IF(B171="";"";SUMPRODUCT((Interventions!$B$2:$B$1000=B171)*(Interventions!$A$2:$A$1000=A171)*(Interventions!$O$2:$O$1000&lt;&gt;"Annulé")*(Interventions!$K$2:$K$1000&lt;P171)*(Interventions!$P$2:$P$1000&gt;K171))-1)</f>
        <v>0</v>
      </c>
      <c r="S171" s="7" cm="1">
        <f t="array" ref="S171">IF(B171="";"";IF(P171 &gt; IFERROR(_xlfn.XLOOKUP(B171;Salles!$A:$A;Salles!$C:$C);Paramètres!$B$4);"Dépassement";""))</f>
        <v>0</v>
      </c>
    </row>
    <row r="172" spans="16:19">
      <c r="P172" s="4">
        <f>IF(AND(K172&lt;&gt;"";L172&lt;&gt;"";M172&lt;&gt;"");K172+TIME(0;L172+M172;0);"")</f>
        <v>0</v>
      </c>
      <c r="Q172" s="4">
        <f>IF(AND(P172&lt;&gt;"";N172&lt;&gt;"");P172+TIME(0;N172;0);"")</f>
        <v>0</v>
      </c>
      <c r="R172" s="5">
        <f>IF(B172="";"";SUMPRODUCT((Interventions!$B$2:$B$1000=B172)*(Interventions!$A$2:$A$1000=A172)*(Interventions!$O$2:$O$1000&lt;&gt;"Annulé")*(Interventions!$K$2:$K$1000&lt;P172)*(Interventions!$P$2:$P$1000&gt;K172))-1)</f>
        <v>0</v>
      </c>
      <c r="S172" s="7" cm="1">
        <f t="array" ref="S172">IF(B172="";"";IF(P172 &gt; IFERROR(_xlfn.XLOOKUP(B172;Salles!$A:$A;Salles!$C:$C);Paramètres!$B$4);"Dépassement";""))</f>
        <v>0</v>
      </c>
    </row>
    <row r="173" spans="16:19">
      <c r="P173" s="4">
        <f>IF(AND(K173&lt;&gt;"";L173&lt;&gt;"";M173&lt;&gt;"");K173+TIME(0;L173+M173;0);"")</f>
        <v>0</v>
      </c>
      <c r="Q173" s="4">
        <f>IF(AND(P173&lt;&gt;"";N173&lt;&gt;"");P173+TIME(0;N173;0);"")</f>
        <v>0</v>
      </c>
      <c r="R173" s="5">
        <f>IF(B173="";"";SUMPRODUCT((Interventions!$B$2:$B$1000=B173)*(Interventions!$A$2:$A$1000=A173)*(Interventions!$O$2:$O$1000&lt;&gt;"Annulé")*(Interventions!$K$2:$K$1000&lt;P173)*(Interventions!$P$2:$P$1000&gt;K173))-1)</f>
        <v>0</v>
      </c>
      <c r="S173" s="7" cm="1">
        <f t="array" ref="S173">IF(B173="";"";IF(P173 &gt; IFERROR(_xlfn.XLOOKUP(B173;Salles!$A:$A;Salles!$C:$C);Paramètres!$B$4);"Dépassement";""))</f>
        <v>0</v>
      </c>
    </row>
    <row r="174" spans="16:19">
      <c r="P174" s="4">
        <f>IF(AND(K174&lt;&gt;"";L174&lt;&gt;"";M174&lt;&gt;"");K174+TIME(0;L174+M174;0);"")</f>
        <v>0</v>
      </c>
      <c r="Q174" s="4">
        <f>IF(AND(P174&lt;&gt;"";N174&lt;&gt;"");P174+TIME(0;N174;0);"")</f>
        <v>0</v>
      </c>
      <c r="R174" s="5">
        <f>IF(B174="";"";SUMPRODUCT((Interventions!$B$2:$B$1000=B174)*(Interventions!$A$2:$A$1000=A174)*(Interventions!$O$2:$O$1000&lt;&gt;"Annulé")*(Interventions!$K$2:$K$1000&lt;P174)*(Interventions!$P$2:$P$1000&gt;K174))-1)</f>
        <v>0</v>
      </c>
      <c r="S174" s="7" cm="1">
        <f t="array" ref="S174">IF(B174="";"";IF(P174 &gt; IFERROR(_xlfn.XLOOKUP(B174;Salles!$A:$A;Salles!$C:$C);Paramètres!$B$4);"Dépassement";""))</f>
        <v>0</v>
      </c>
    </row>
    <row r="175" spans="16:19">
      <c r="P175" s="4">
        <f>IF(AND(K175&lt;&gt;"";L175&lt;&gt;"";M175&lt;&gt;"");K175+TIME(0;L175+M175;0);"")</f>
        <v>0</v>
      </c>
      <c r="Q175" s="4">
        <f>IF(AND(P175&lt;&gt;"";N175&lt;&gt;"");P175+TIME(0;N175;0);"")</f>
        <v>0</v>
      </c>
      <c r="R175" s="5">
        <f>IF(B175="";"";SUMPRODUCT((Interventions!$B$2:$B$1000=B175)*(Interventions!$A$2:$A$1000=A175)*(Interventions!$O$2:$O$1000&lt;&gt;"Annulé")*(Interventions!$K$2:$K$1000&lt;P175)*(Interventions!$P$2:$P$1000&gt;K175))-1)</f>
        <v>0</v>
      </c>
      <c r="S175" s="7" cm="1">
        <f t="array" ref="S175">IF(B175="";"";IF(P175 &gt; IFERROR(_xlfn.XLOOKUP(B175;Salles!$A:$A;Salles!$C:$C);Paramètres!$B$4);"Dépassement";""))</f>
        <v>0</v>
      </c>
    </row>
    <row r="176" spans="16:19">
      <c r="P176" s="4">
        <f>IF(AND(K176&lt;&gt;"";L176&lt;&gt;"";M176&lt;&gt;"");K176+TIME(0;L176+M176;0);"")</f>
        <v>0</v>
      </c>
      <c r="Q176" s="4">
        <f>IF(AND(P176&lt;&gt;"";N176&lt;&gt;"");P176+TIME(0;N176;0);"")</f>
        <v>0</v>
      </c>
      <c r="R176" s="5">
        <f>IF(B176="";"";SUMPRODUCT((Interventions!$B$2:$B$1000=B176)*(Interventions!$A$2:$A$1000=A176)*(Interventions!$O$2:$O$1000&lt;&gt;"Annulé")*(Interventions!$K$2:$K$1000&lt;P176)*(Interventions!$P$2:$P$1000&gt;K176))-1)</f>
        <v>0</v>
      </c>
      <c r="S176" s="7" cm="1">
        <f t="array" ref="S176">IF(B176="";"";IF(P176 &gt; IFERROR(_xlfn.XLOOKUP(B176;Salles!$A:$A;Salles!$C:$C);Paramètres!$B$4);"Dépassement";""))</f>
        <v>0</v>
      </c>
    </row>
    <row r="177" spans="16:19">
      <c r="P177" s="4">
        <f>IF(AND(K177&lt;&gt;"";L177&lt;&gt;"";M177&lt;&gt;"");K177+TIME(0;L177+M177;0);"")</f>
        <v>0</v>
      </c>
      <c r="Q177" s="4">
        <f>IF(AND(P177&lt;&gt;"";N177&lt;&gt;"");P177+TIME(0;N177;0);"")</f>
        <v>0</v>
      </c>
      <c r="R177" s="5">
        <f>IF(B177="";"";SUMPRODUCT((Interventions!$B$2:$B$1000=B177)*(Interventions!$A$2:$A$1000=A177)*(Interventions!$O$2:$O$1000&lt;&gt;"Annulé")*(Interventions!$K$2:$K$1000&lt;P177)*(Interventions!$P$2:$P$1000&gt;K177))-1)</f>
        <v>0</v>
      </c>
      <c r="S177" s="7" cm="1">
        <f t="array" ref="S177">IF(B177="";"";IF(P177 &gt; IFERROR(_xlfn.XLOOKUP(B177;Salles!$A:$A;Salles!$C:$C);Paramètres!$B$4);"Dépassement";""))</f>
        <v>0</v>
      </c>
    </row>
    <row r="178" spans="16:19">
      <c r="P178" s="4">
        <f>IF(AND(K178&lt;&gt;"";L178&lt;&gt;"";M178&lt;&gt;"");K178+TIME(0;L178+M178;0);"")</f>
        <v>0</v>
      </c>
      <c r="Q178" s="4">
        <f>IF(AND(P178&lt;&gt;"";N178&lt;&gt;"");P178+TIME(0;N178;0);"")</f>
        <v>0</v>
      </c>
      <c r="R178" s="5">
        <f>IF(B178="";"";SUMPRODUCT((Interventions!$B$2:$B$1000=B178)*(Interventions!$A$2:$A$1000=A178)*(Interventions!$O$2:$O$1000&lt;&gt;"Annulé")*(Interventions!$K$2:$K$1000&lt;P178)*(Interventions!$P$2:$P$1000&gt;K178))-1)</f>
        <v>0</v>
      </c>
      <c r="S178" s="7" cm="1">
        <f t="array" ref="S178">IF(B178="";"";IF(P178 &gt; IFERROR(_xlfn.XLOOKUP(B178;Salles!$A:$A;Salles!$C:$C);Paramètres!$B$4);"Dépassement";""))</f>
        <v>0</v>
      </c>
    </row>
    <row r="179" spans="16:19">
      <c r="P179" s="4">
        <f>IF(AND(K179&lt;&gt;"";L179&lt;&gt;"";M179&lt;&gt;"");K179+TIME(0;L179+M179;0);"")</f>
        <v>0</v>
      </c>
      <c r="Q179" s="4">
        <f>IF(AND(P179&lt;&gt;"";N179&lt;&gt;"");P179+TIME(0;N179;0);"")</f>
        <v>0</v>
      </c>
      <c r="R179" s="5">
        <f>IF(B179="";"";SUMPRODUCT((Interventions!$B$2:$B$1000=B179)*(Interventions!$A$2:$A$1000=A179)*(Interventions!$O$2:$O$1000&lt;&gt;"Annulé")*(Interventions!$K$2:$K$1000&lt;P179)*(Interventions!$P$2:$P$1000&gt;K179))-1)</f>
        <v>0</v>
      </c>
      <c r="S179" s="7" cm="1">
        <f t="array" ref="S179">IF(B179="";"";IF(P179 &gt; IFERROR(_xlfn.XLOOKUP(B179;Salles!$A:$A;Salles!$C:$C);Paramètres!$B$4);"Dépassement";""))</f>
        <v>0</v>
      </c>
    </row>
    <row r="180" spans="16:19">
      <c r="P180" s="4">
        <f>IF(AND(K180&lt;&gt;"";L180&lt;&gt;"";M180&lt;&gt;"");K180+TIME(0;L180+M180;0);"")</f>
        <v>0</v>
      </c>
      <c r="Q180" s="4">
        <f>IF(AND(P180&lt;&gt;"";N180&lt;&gt;"");P180+TIME(0;N180;0);"")</f>
        <v>0</v>
      </c>
      <c r="R180" s="5">
        <f>IF(B180="";"";SUMPRODUCT((Interventions!$B$2:$B$1000=B180)*(Interventions!$A$2:$A$1000=A180)*(Interventions!$O$2:$O$1000&lt;&gt;"Annulé")*(Interventions!$K$2:$K$1000&lt;P180)*(Interventions!$P$2:$P$1000&gt;K180))-1)</f>
        <v>0</v>
      </c>
      <c r="S180" s="7" cm="1">
        <f t="array" ref="S180">IF(B180="";"";IF(P180 &gt; IFERROR(_xlfn.XLOOKUP(B180;Salles!$A:$A;Salles!$C:$C);Paramètres!$B$4);"Dépassement";""))</f>
        <v>0</v>
      </c>
    </row>
    <row r="181" spans="16:19">
      <c r="P181" s="4">
        <f>IF(AND(K181&lt;&gt;"";L181&lt;&gt;"";M181&lt;&gt;"");K181+TIME(0;L181+M181;0);"")</f>
        <v>0</v>
      </c>
      <c r="Q181" s="4">
        <f>IF(AND(P181&lt;&gt;"";N181&lt;&gt;"");P181+TIME(0;N181;0);"")</f>
        <v>0</v>
      </c>
      <c r="R181" s="5">
        <f>IF(B181="";"";SUMPRODUCT((Interventions!$B$2:$B$1000=B181)*(Interventions!$A$2:$A$1000=A181)*(Interventions!$O$2:$O$1000&lt;&gt;"Annulé")*(Interventions!$K$2:$K$1000&lt;P181)*(Interventions!$P$2:$P$1000&gt;K181))-1)</f>
        <v>0</v>
      </c>
      <c r="S181" s="7" cm="1">
        <f t="array" ref="S181">IF(B181="";"";IF(P181 &gt; IFERROR(_xlfn.XLOOKUP(B181;Salles!$A:$A;Salles!$C:$C);Paramètres!$B$4);"Dépassement";""))</f>
        <v>0</v>
      </c>
    </row>
    <row r="182" spans="16:19">
      <c r="P182" s="4">
        <f>IF(AND(K182&lt;&gt;"";L182&lt;&gt;"";M182&lt;&gt;"");K182+TIME(0;L182+M182;0);"")</f>
        <v>0</v>
      </c>
      <c r="Q182" s="4">
        <f>IF(AND(P182&lt;&gt;"";N182&lt;&gt;"");P182+TIME(0;N182;0);"")</f>
        <v>0</v>
      </c>
      <c r="R182" s="5">
        <f>IF(B182="";"";SUMPRODUCT((Interventions!$B$2:$B$1000=B182)*(Interventions!$A$2:$A$1000=A182)*(Interventions!$O$2:$O$1000&lt;&gt;"Annulé")*(Interventions!$K$2:$K$1000&lt;P182)*(Interventions!$P$2:$P$1000&gt;K182))-1)</f>
        <v>0</v>
      </c>
      <c r="S182" s="7" cm="1">
        <f t="array" ref="S182">IF(B182="";"";IF(P182 &gt; IFERROR(_xlfn.XLOOKUP(B182;Salles!$A:$A;Salles!$C:$C);Paramètres!$B$4);"Dépassement";""))</f>
        <v>0</v>
      </c>
    </row>
    <row r="183" spans="16:19">
      <c r="P183" s="4">
        <f>IF(AND(K183&lt;&gt;"";L183&lt;&gt;"";M183&lt;&gt;"");K183+TIME(0;L183+M183;0);"")</f>
        <v>0</v>
      </c>
      <c r="Q183" s="4">
        <f>IF(AND(P183&lt;&gt;"";N183&lt;&gt;"");P183+TIME(0;N183;0);"")</f>
        <v>0</v>
      </c>
      <c r="R183" s="5">
        <f>IF(B183="";"";SUMPRODUCT((Interventions!$B$2:$B$1000=B183)*(Interventions!$A$2:$A$1000=A183)*(Interventions!$O$2:$O$1000&lt;&gt;"Annulé")*(Interventions!$K$2:$K$1000&lt;P183)*(Interventions!$P$2:$P$1000&gt;K183))-1)</f>
        <v>0</v>
      </c>
      <c r="S183" s="7" cm="1">
        <f t="array" ref="S183">IF(B183="";"";IF(P183 &gt; IFERROR(_xlfn.XLOOKUP(B183;Salles!$A:$A;Salles!$C:$C);Paramètres!$B$4);"Dépassement";""))</f>
        <v>0</v>
      </c>
    </row>
    <row r="184" spans="16:19">
      <c r="P184" s="4">
        <f>IF(AND(K184&lt;&gt;"";L184&lt;&gt;"";M184&lt;&gt;"");K184+TIME(0;L184+M184;0);"")</f>
        <v>0</v>
      </c>
      <c r="Q184" s="4">
        <f>IF(AND(P184&lt;&gt;"";N184&lt;&gt;"");P184+TIME(0;N184;0);"")</f>
        <v>0</v>
      </c>
      <c r="R184" s="5">
        <f>IF(B184="";"";SUMPRODUCT((Interventions!$B$2:$B$1000=B184)*(Interventions!$A$2:$A$1000=A184)*(Interventions!$O$2:$O$1000&lt;&gt;"Annulé")*(Interventions!$K$2:$K$1000&lt;P184)*(Interventions!$P$2:$P$1000&gt;K184))-1)</f>
        <v>0</v>
      </c>
      <c r="S184" s="7" cm="1">
        <f t="array" ref="S184">IF(B184="";"";IF(P184 &gt; IFERROR(_xlfn.XLOOKUP(B184;Salles!$A:$A;Salles!$C:$C);Paramètres!$B$4);"Dépassement";""))</f>
        <v>0</v>
      </c>
    </row>
    <row r="185" spans="16:19">
      <c r="P185" s="4">
        <f>IF(AND(K185&lt;&gt;"";L185&lt;&gt;"";M185&lt;&gt;"");K185+TIME(0;L185+M185;0);"")</f>
        <v>0</v>
      </c>
      <c r="Q185" s="4">
        <f>IF(AND(P185&lt;&gt;"";N185&lt;&gt;"");P185+TIME(0;N185;0);"")</f>
        <v>0</v>
      </c>
      <c r="R185" s="5">
        <f>IF(B185="";"";SUMPRODUCT((Interventions!$B$2:$B$1000=B185)*(Interventions!$A$2:$A$1000=A185)*(Interventions!$O$2:$O$1000&lt;&gt;"Annulé")*(Interventions!$K$2:$K$1000&lt;P185)*(Interventions!$P$2:$P$1000&gt;K185))-1)</f>
        <v>0</v>
      </c>
      <c r="S185" s="7" cm="1">
        <f t="array" ref="S185">IF(B185="";"";IF(P185 &gt; IFERROR(_xlfn.XLOOKUP(B185;Salles!$A:$A;Salles!$C:$C);Paramètres!$B$4);"Dépassement";""))</f>
        <v>0</v>
      </c>
    </row>
    <row r="186" spans="16:19">
      <c r="P186" s="4">
        <f>IF(AND(K186&lt;&gt;"";L186&lt;&gt;"";M186&lt;&gt;"");K186+TIME(0;L186+M186;0);"")</f>
        <v>0</v>
      </c>
      <c r="Q186" s="4">
        <f>IF(AND(P186&lt;&gt;"";N186&lt;&gt;"");P186+TIME(0;N186;0);"")</f>
        <v>0</v>
      </c>
      <c r="R186" s="5">
        <f>IF(B186="";"";SUMPRODUCT((Interventions!$B$2:$B$1000=B186)*(Interventions!$A$2:$A$1000=A186)*(Interventions!$O$2:$O$1000&lt;&gt;"Annulé")*(Interventions!$K$2:$K$1000&lt;P186)*(Interventions!$P$2:$P$1000&gt;K186))-1)</f>
        <v>0</v>
      </c>
      <c r="S186" s="7" cm="1">
        <f t="array" ref="S186">IF(B186="";"";IF(P186 &gt; IFERROR(_xlfn.XLOOKUP(B186;Salles!$A:$A;Salles!$C:$C);Paramètres!$B$4);"Dépassement";""))</f>
        <v>0</v>
      </c>
    </row>
    <row r="187" spans="16:19">
      <c r="P187" s="4">
        <f>IF(AND(K187&lt;&gt;"";L187&lt;&gt;"";M187&lt;&gt;"");K187+TIME(0;L187+M187;0);"")</f>
        <v>0</v>
      </c>
      <c r="Q187" s="4">
        <f>IF(AND(P187&lt;&gt;"";N187&lt;&gt;"");P187+TIME(0;N187;0);"")</f>
        <v>0</v>
      </c>
      <c r="R187" s="5">
        <f>IF(B187="";"";SUMPRODUCT((Interventions!$B$2:$B$1000=B187)*(Interventions!$A$2:$A$1000=A187)*(Interventions!$O$2:$O$1000&lt;&gt;"Annulé")*(Interventions!$K$2:$K$1000&lt;P187)*(Interventions!$P$2:$P$1000&gt;K187))-1)</f>
        <v>0</v>
      </c>
      <c r="S187" s="7" cm="1">
        <f t="array" ref="S187">IF(B187="";"";IF(P187 &gt; IFERROR(_xlfn.XLOOKUP(B187;Salles!$A:$A;Salles!$C:$C);Paramètres!$B$4);"Dépassement";""))</f>
        <v>0</v>
      </c>
    </row>
    <row r="188" spans="16:19">
      <c r="P188" s="4">
        <f>IF(AND(K188&lt;&gt;"";L188&lt;&gt;"";M188&lt;&gt;"");K188+TIME(0;L188+M188;0);"")</f>
        <v>0</v>
      </c>
      <c r="Q188" s="4">
        <f>IF(AND(P188&lt;&gt;"";N188&lt;&gt;"");P188+TIME(0;N188;0);"")</f>
        <v>0</v>
      </c>
      <c r="R188" s="5">
        <f>IF(B188="";"";SUMPRODUCT((Interventions!$B$2:$B$1000=B188)*(Interventions!$A$2:$A$1000=A188)*(Interventions!$O$2:$O$1000&lt;&gt;"Annulé")*(Interventions!$K$2:$K$1000&lt;P188)*(Interventions!$P$2:$P$1000&gt;K188))-1)</f>
        <v>0</v>
      </c>
      <c r="S188" s="7" cm="1">
        <f t="array" ref="S188">IF(B188="";"";IF(P188 &gt; IFERROR(_xlfn.XLOOKUP(B188;Salles!$A:$A;Salles!$C:$C);Paramètres!$B$4);"Dépassement";""))</f>
        <v>0</v>
      </c>
    </row>
    <row r="189" spans="16:19">
      <c r="P189" s="4">
        <f>IF(AND(K189&lt;&gt;"";L189&lt;&gt;"";M189&lt;&gt;"");K189+TIME(0;L189+M189;0);"")</f>
        <v>0</v>
      </c>
      <c r="Q189" s="4">
        <f>IF(AND(P189&lt;&gt;"";N189&lt;&gt;"");P189+TIME(0;N189;0);"")</f>
        <v>0</v>
      </c>
      <c r="R189" s="5">
        <f>IF(B189="";"";SUMPRODUCT((Interventions!$B$2:$B$1000=B189)*(Interventions!$A$2:$A$1000=A189)*(Interventions!$O$2:$O$1000&lt;&gt;"Annulé")*(Interventions!$K$2:$K$1000&lt;P189)*(Interventions!$P$2:$P$1000&gt;K189))-1)</f>
        <v>0</v>
      </c>
      <c r="S189" s="7" cm="1">
        <f t="array" ref="S189">IF(B189="";"";IF(P189 &gt; IFERROR(_xlfn.XLOOKUP(B189;Salles!$A:$A;Salles!$C:$C);Paramètres!$B$4);"Dépassement";""))</f>
        <v>0</v>
      </c>
    </row>
    <row r="190" spans="16:19">
      <c r="P190" s="4">
        <f>IF(AND(K190&lt;&gt;"";L190&lt;&gt;"";M190&lt;&gt;"");K190+TIME(0;L190+M190;0);"")</f>
        <v>0</v>
      </c>
      <c r="Q190" s="4">
        <f>IF(AND(P190&lt;&gt;"";N190&lt;&gt;"");P190+TIME(0;N190;0);"")</f>
        <v>0</v>
      </c>
      <c r="R190" s="5">
        <f>IF(B190="";"";SUMPRODUCT((Interventions!$B$2:$B$1000=B190)*(Interventions!$A$2:$A$1000=A190)*(Interventions!$O$2:$O$1000&lt;&gt;"Annulé")*(Interventions!$K$2:$K$1000&lt;P190)*(Interventions!$P$2:$P$1000&gt;K190))-1)</f>
        <v>0</v>
      </c>
      <c r="S190" s="7" cm="1">
        <f t="array" ref="S190">IF(B190="";"";IF(P190 &gt; IFERROR(_xlfn.XLOOKUP(B190;Salles!$A:$A;Salles!$C:$C);Paramètres!$B$4);"Dépassement";""))</f>
        <v>0</v>
      </c>
    </row>
    <row r="191" spans="16:19">
      <c r="P191" s="4">
        <f>IF(AND(K191&lt;&gt;"";L191&lt;&gt;"";M191&lt;&gt;"");K191+TIME(0;L191+M191;0);"")</f>
        <v>0</v>
      </c>
      <c r="Q191" s="4">
        <f>IF(AND(P191&lt;&gt;"";N191&lt;&gt;"");P191+TIME(0;N191;0);"")</f>
        <v>0</v>
      </c>
      <c r="R191" s="5">
        <f>IF(B191="";"";SUMPRODUCT((Interventions!$B$2:$B$1000=B191)*(Interventions!$A$2:$A$1000=A191)*(Interventions!$O$2:$O$1000&lt;&gt;"Annulé")*(Interventions!$K$2:$K$1000&lt;P191)*(Interventions!$P$2:$P$1000&gt;K191))-1)</f>
        <v>0</v>
      </c>
      <c r="S191" s="7" cm="1">
        <f t="array" ref="S191">IF(B191="";"";IF(P191 &gt; IFERROR(_xlfn.XLOOKUP(B191;Salles!$A:$A;Salles!$C:$C);Paramètres!$B$4);"Dépassement";""))</f>
        <v>0</v>
      </c>
    </row>
    <row r="192" spans="16:19">
      <c r="P192" s="4">
        <f>IF(AND(K192&lt;&gt;"";L192&lt;&gt;"";M192&lt;&gt;"");K192+TIME(0;L192+M192;0);"")</f>
        <v>0</v>
      </c>
      <c r="Q192" s="4">
        <f>IF(AND(P192&lt;&gt;"";N192&lt;&gt;"");P192+TIME(0;N192;0);"")</f>
        <v>0</v>
      </c>
      <c r="R192" s="5">
        <f>IF(B192="";"";SUMPRODUCT((Interventions!$B$2:$B$1000=B192)*(Interventions!$A$2:$A$1000=A192)*(Interventions!$O$2:$O$1000&lt;&gt;"Annulé")*(Interventions!$K$2:$K$1000&lt;P192)*(Interventions!$P$2:$P$1000&gt;K192))-1)</f>
        <v>0</v>
      </c>
      <c r="S192" s="7" cm="1">
        <f t="array" ref="S192">IF(B192="";"";IF(P192 &gt; IFERROR(_xlfn.XLOOKUP(B192;Salles!$A:$A;Salles!$C:$C);Paramètres!$B$4);"Dépassement";""))</f>
        <v>0</v>
      </c>
    </row>
    <row r="193" spans="16:19">
      <c r="P193" s="4">
        <f>IF(AND(K193&lt;&gt;"";L193&lt;&gt;"";M193&lt;&gt;"");K193+TIME(0;L193+M193;0);"")</f>
        <v>0</v>
      </c>
      <c r="Q193" s="4">
        <f>IF(AND(P193&lt;&gt;"";N193&lt;&gt;"");P193+TIME(0;N193;0);"")</f>
        <v>0</v>
      </c>
      <c r="R193" s="5">
        <f>IF(B193="";"";SUMPRODUCT((Interventions!$B$2:$B$1000=B193)*(Interventions!$A$2:$A$1000=A193)*(Interventions!$O$2:$O$1000&lt;&gt;"Annulé")*(Interventions!$K$2:$K$1000&lt;P193)*(Interventions!$P$2:$P$1000&gt;K193))-1)</f>
        <v>0</v>
      </c>
      <c r="S193" s="7" cm="1">
        <f t="array" ref="S193">IF(B193="";"";IF(P193 &gt; IFERROR(_xlfn.XLOOKUP(B193;Salles!$A:$A;Salles!$C:$C);Paramètres!$B$4);"Dépassement";""))</f>
        <v>0</v>
      </c>
    </row>
    <row r="194" spans="16:19">
      <c r="P194" s="4">
        <f>IF(AND(K194&lt;&gt;"";L194&lt;&gt;"";M194&lt;&gt;"");K194+TIME(0;L194+M194;0);"")</f>
        <v>0</v>
      </c>
      <c r="Q194" s="4">
        <f>IF(AND(P194&lt;&gt;"";N194&lt;&gt;"");P194+TIME(0;N194;0);"")</f>
        <v>0</v>
      </c>
      <c r="R194" s="5">
        <f>IF(B194="";"";SUMPRODUCT((Interventions!$B$2:$B$1000=B194)*(Interventions!$A$2:$A$1000=A194)*(Interventions!$O$2:$O$1000&lt;&gt;"Annulé")*(Interventions!$K$2:$K$1000&lt;P194)*(Interventions!$P$2:$P$1000&gt;K194))-1)</f>
        <v>0</v>
      </c>
      <c r="S194" s="7" cm="1">
        <f t="array" ref="S194">IF(B194="";"";IF(P194 &gt; IFERROR(_xlfn.XLOOKUP(B194;Salles!$A:$A;Salles!$C:$C);Paramètres!$B$4);"Dépassement";""))</f>
        <v>0</v>
      </c>
    </row>
    <row r="195" spans="16:19">
      <c r="P195" s="4">
        <f>IF(AND(K195&lt;&gt;"";L195&lt;&gt;"";M195&lt;&gt;"");K195+TIME(0;L195+M195;0);"")</f>
        <v>0</v>
      </c>
      <c r="Q195" s="4">
        <f>IF(AND(P195&lt;&gt;"";N195&lt;&gt;"");P195+TIME(0;N195;0);"")</f>
        <v>0</v>
      </c>
      <c r="R195" s="5">
        <f>IF(B195="";"";SUMPRODUCT((Interventions!$B$2:$B$1000=B195)*(Interventions!$A$2:$A$1000=A195)*(Interventions!$O$2:$O$1000&lt;&gt;"Annulé")*(Interventions!$K$2:$K$1000&lt;P195)*(Interventions!$P$2:$P$1000&gt;K195))-1)</f>
        <v>0</v>
      </c>
      <c r="S195" s="7" cm="1">
        <f t="array" ref="S195">IF(B195="";"";IF(P195 &gt; IFERROR(_xlfn.XLOOKUP(B195;Salles!$A:$A;Salles!$C:$C);Paramètres!$B$4);"Dépassement";""))</f>
        <v>0</v>
      </c>
    </row>
    <row r="196" spans="16:19">
      <c r="P196" s="4">
        <f>IF(AND(K196&lt;&gt;"";L196&lt;&gt;"";M196&lt;&gt;"");K196+TIME(0;L196+M196;0);"")</f>
        <v>0</v>
      </c>
      <c r="Q196" s="4">
        <f>IF(AND(P196&lt;&gt;"";N196&lt;&gt;"");P196+TIME(0;N196;0);"")</f>
        <v>0</v>
      </c>
      <c r="R196" s="5">
        <f>IF(B196="";"";SUMPRODUCT((Interventions!$B$2:$B$1000=B196)*(Interventions!$A$2:$A$1000=A196)*(Interventions!$O$2:$O$1000&lt;&gt;"Annulé")*(Interventions!$K$2:$K$1000&lt;P196)*(Interventions!$P$2:$P$1000&gt;K196))-1)</f>
        <v>0</v>
      </c>
      <c r="S196" s="7" cm="1">
        <f t="array" ref="S196">IF(B196="";"";IF(P196 &gt; IFERROR(_xlfn.XLOOKUP(B196;Salles!$A:$A;Salles!$C:$C);Paramètres!$B$4);"Dépassement";""))</f>
        <v>0</v>
      </c>
    </row>
    <row r="197" spans="16:19">
      <c r="P197" s="4">
        <f>IF(AND(K197&lt;&gt;"";L197&lt;&gt;"";M197&lt;&gt;"");K197+TIME(0;L197+M197;0);"")</f>
        <v>0</v>
      </c>
      <c r="Q197" s="4">
        <f>IF(AND(P197&lt;&gt;"";N197&lt;&gt;"");P197+TIME(0;N197;0);"")</f>
        <v>0</v>
      </c>
      <c r="R197" s="5">
        <f>IF(B197="";"";SUMPRODUCT((Interventions!$B$2:$B$1000=B197)*(Interventions!$A$2:$A$1000=A197)*(Interventions!$O$2:$O$1000&lt;&gt;"Annulé")*(Interventions!$K$2:$K$1000&lt;P197)*(Interventions!$P$2:$P$1000&gt;K197))-1)</f>
        <v>0</v>
      </c>
      <c r="S197" s="7" cm="1">
        <f t="array" ref="S197">IF(B197="";"";IF(P197 &gt; IFERROR(_xlfn.XLOOKUP(B197;Salles!$A:$A;Salles!$C:$C);Paramètres!$B$4);"Dépassement";""))</f>
        <v>0</v>
      </c>
    </row>
    <row r="198" spans="16:19">
      <c r="P198" s="4">
        <f>IF(AND(K198&lt;&gt;"";L198&lt;&gt;"";M198&lt;&gt;"");K198+TIME(0;L198+M198;0);"")</f>
        <v>0</v>
      </c>
      <c r="Q198" s="4">
        <f>IF(AND(P198&lt;&gt;"";N198&lt;&gt;"");P198+TIME(0;N198;0);"")</f>
        <v>0</v>
      </c>
      <c r="R198" s="5">
        <f>IF(B198="";"";SUMPRODUCT((Interventions!$B$2:$B$1000=B198)*(Interventions!$A$2:$A$1000=A198)*(Interventions!$O$2:$O$1000&lt;&gt;"Annulé")*(Interventions!$K$2:$K$1000&lt;P198)*(Interventions!$P$2:$P$1000&gt;K198))-1)</f>
        <v>0</v>
      </c>
      <c r="S198" s="7" cm="1">
        <f t="array" ref="S198">IF(B198="";"";IF(P198 &gt; IFERROR(_xlfn.XLOOKUP(B198;Salles!$A:$A;Salles!$C:$C);Paramètres!$B$4);"Dépassement";""))</f>
        <v>0</v>
      </c>
    </row>
    <row r="199" spans="16:19">
      <c r="P199" s="4">
        <f>IF(AND(K199&lt;&gt;"";L199&lt;&gt;"";M199&lt;&gt;"");K199+TIME(0;L199+M199;0);"")</f>
        <v>0</v>
      </c>
      <c r="Q199" s="4">
        <f>IF(AND(P199&lt;&gt;"";N199&lt;&gt;"");P199+TIME(0;N199;0);"")</f>
        <v>0</v>
      </c>
      <c r="R199" s="5">
        <f>IF(B199="";"";SUMPRODUCT((Interventions!$B$2:$B$1000=B199)*(Interventions!$A$2:$A$1000=A199)*(Interventions!$O$2:$O$1000&lt;&gt;"Annulé")*(Interventions!$K$2:$K$1000&lt;P199)*(Interventions!$P$2:$P$1000&gt;K199))-1)</f>
        <v>0</v>
      </c>
      <c r="S199" s="7" cm="1">
        <f t="array" ref="S199">IF(B199="";"";IF(P199 &gt; IFERROR(_xlfn.XLOOKUP(B199;Salles!$A:$A;Salles!$C:$C);Paramètres!$B$4);"Dépassement";""))</f>
        <v>0</v>
      </c>
    </row>
    <row r="200" spans="16:19">
      <c r="P200" s="4">
        <f>IF(AND(K200&lt;&gt;"";L200&lt;&gt;"";M200&lt;&gt;"");K200+TIME(0;L200+M200;0);"")</f>
        <v>0</v>
      </c>
      <c r="Q200" s="4">
        <f>IF(AND(P200&lt;&gt;"";N200&lt;&gt;"");P200+TIME(0;N200;0);"")</f>
        <v>0</v>
      </c>
      <c r="R200" s="5">
        <f>IF(B200="";"";SUMPRODUCT((Interventions!$B$2:$B$1000=B200)*(Interventions!$A$2:$A$1000=A200)*(Interventions!$O$2:$O$1000&lt;&gt;"Annulé")*(Interventions!$K$2:$K$1000&lt;P200)*(Interventions!$P$2:$P$1000&gt;K200))-1)</f>
        <v>0</v>
      </c>
      <c r="S200" s="7" cm="1">
        <f t="array" ref="S200">IF(B200="";"";IF(P200 &gt; IFERROR(_xlfn.XLOOKUP(B200;Salles!$A:$A;Salles!$C:$C);Paramètres!$B$4);"Dépassement";""))</f>
        <v>0</v>
      </c>
    </row>
    <row r="201" spans="16:19">
      <c r="P201" s="4">
        <f>IF(AND(K201&lt;&gt;"";L201&lt;&gt;"";M201&lt;&gt;"");K201+TIME(0;L201+M201;0);"")</f>
        <v>0</v>
      </c>
      <c r="Q201" s="4">
        <f>IF(AND(P201&lt;&gt;"";N201&lt;&gt;"");P201+TIME(0;N201;0);"")</f>
        <v>0</v>
      </c>
      <c r="R201" s="5">
        <f>IF(B201="";"";SUMPRODUCT((Interventions!$B$2:$B$1000=B201)*(Interventions!$A$2:$A$1000=A201)*(Interventions!$O$2:$O$1000&lt;&gt;"Annulé")*(Interventions!$K$2:$K$1000&lt;P201)*(Interventions!$P$2:$P$1000&gt;K201))-1)</f>
        <v>0</v>
      </c>
      <c r="S201" s="7" cm="1">
        <f t="array" ref="S201">IF(B201="";"";IF(P201 &gt; IFERROR(_xlfn.XLOOKUP(B201;Salles!$A:$A;Salles!$C:$C);Paramètres!$B$4);"Dépassement";""))</f>
        <v>0</v>
      </c>
    </row>
    <row r="202" spans="16:19">
      <c r="P202" s="4">
        <f>IF(AND(K202&lt;&gt;"";L202&lt;&gt;"";M202&lt;&gt;"");K202+TIME(0;L202+M202;0);"")</f>
        <v>0</v>
      </c>
      <c r="Q202" s="4">
        <f>IF(AND(P202&lt;&gt;"";N202&lt;&gt;"");P202+TIME(0;N202;0);"")</f>
        <v>0</v>
      </c>
      <c r="R202" s="5">
        <f>IF(B202="";"";SUMPRODUCT((Interventions!$B$2:$B$1000=B202)*(Interventions!$A$2:$A$1000=A202)*(Interventions!$O$2:$O$1000&lt;&gt;"Annulé")*(Interventions!$K$2:$K$1000&lt;P202)*(Interventions!$P$2:$P$1000&gt;K202))-1)</f>
        <v>0</v>
      </c>
      <c r="S202" s="7" cm="1">
        <f t="array" ref="S202">IF(B202="";"";IF(P202 &gt; IFERROR(_xlfn.XLOOKUP(B202;Salles!$A:$A;Salles!$C:$C);Paramètres!$B$4);"Dépassement";""))</f>
        <v>0</v>
      </c>
    </row>
    <row r="203" spans="16:19">
      <c r="P203" s="4">
        <f>IF(AND(K203&lt;&gt;"";L203&lt;&gt;"";M203&lt;&gt;"");K203+TIME(0;L203+M203;0);"")</f>
        <v>0</v>
      </c>
      <c r="Q203" s="4">
        <f>IF(AND(P203&lt;&gt;"";N203&lt;&gt;"");P203+TIME(0;N203;0);"")</f>
        <v>0</v>
      </c>
      <c r="R203" s="5">
        <f>IF(B203="";"";SUMPRODUCT((Interventions!$B$2:$B$1000=B203)*(Interventions!$A$2:$A$1000=A203)*(Interventions!$O$2:$O$1000&lt;&gt;"Annulé")*(Interventions!$K$2:$K$1000&lt;P203)*(Interventions!$P$2:$P$1000&gt;K203))-1)</f>
        <v>0</v>
      </c>
      <c r="S203" s="7" cm="1">
        <f t="array" ref="S203">IF(B203="";"";IF(P203 &gt; IFERROR(_xlfn.XLOOKUP(B203;Salles!$A:$A;Salles!$C:$C);Paramètres!$B$4);"Dépassement";""))</f>
        <v>0</v>
      </c>
    </row>
    <row r="204" spans="16:19">
      <c r="P204" s="4">
        <f>IF(AND(K204&lt;&gt;"";L204&lt;&gt;"";M204&lt;&gt;"");K204+TIME(0;L204+M204;0);"")</f>
        <v>0</v>
      </c>
      <c r="Q204" s="4">
        <f>IF(AND(P204&lt;&gt;"";N204&lt;&gt;"");P204+TIME(0;N204;0);"")</f>
        <v>0</v>
      </c>
      <c r="R204" s="5">
        <f>IF(B204="";"";SUMPRODUCT((Interventions!$B$2:$B$1000=B204)*(Interventions!$A$2:$A$1000=A204)*(Interventions!$O$2:$O$1000&lt;&gt;"Annulé")*(Interventions!$K$2:$K$1000&lt;P204)*(Interventions!$P$2:$P$1000&gt;K204))-1)</f>
        <v>0</v>
      </c>
      <c r="S204" s="7" cm="1">
        <f t="array" ref="S204">IF(B204="";"";IF(P204 &gt; IFERROR(_xlfn.XLOOKUP(B204;Salles!$A:$A;Salles!$C:$C);Paramètres!$B$4);"Dépassement";""))</f>
        <v>0</v>
      </c>
    </row>
    <row r="205" spans="16:19">
      <c r="P205" s="4">
        <f>IF(AND(K205&lt;&gt;"";L205&lt;&gt;"";M205&lt;&gt;"");K205+TIME(0;L205+M205;0);"")</f>
        <v>0</v>
      </c>
      <c r="Q205" s="4">
        <f>IF(AND(P205&lt;&gt;"";N205&lt;&gt;"");P205+TIME(0;N205;0);"")</f>
        <v>0</v>
      </c>
      <c r="R205" s="5">
        <f>IF(B205="";"";SUMPRODUCT((Interventions!$B$2:$B$1000=B205)*(Interventions!$A$2:$A$1000=A205)*(Interventions!$O$2:$O$1000&lt;&gt;"Annulé")*(Interventions!$K$2:$K$1000&lt;P205)*(Interventions!$P$2:$P$1000&gt;K205))-1)</f>
        <v>0</v>
      </c>
      <c r="S205" s="7" cm="1">
        <f t="array" ref="S205">IF(B205="";"";IF(P205 &gt; IFERROR(_xlfn.XLOOKUP(B205;Salles!$A:$A;Salles!$C:$C);Paramètres!$B$4);"Dépassement";""))</f>
        <v>0</v>
      </c>
    </row>
    <row r="206" spans="16:19">
      <c r="P206" s="4">
        <f>IF(AND(K206&lt;&gt;"";L206&lt;&gt;"";M206&lt;&gt;"");K206+TIME(0;L206+M206;0);"")</f>
        <v>0</v>
      </c>
      <c r="Q206" s="4">
        <f>IF(AND(P206&lt;&gt;"";N206&lt;&gt;"");P206+TIME(0;N206;0);"")</f>
        <v>0</v>
      </c>
      <c r="R206" s="5">
        <f>IF(B206="";"";SUMPRODUCT((Interventions!$B$2:$B$1000=B206)*(Interventions!$A$2:$A$1000=A206)*(Interventions!$O$2:$O$1000&lt;&gt;"Annulé")*(Interventions!$K$2:$K$1000&lt;P206)*(Interventions!$P$2:$P$1000&gt;K206))-1)</f>
        <v>0</v>
      </c>
      <c r="S206" s="7" cm="1">
        <f t="array" ref="S206">IF(B206="";"";IF(P206 &gt; IFERROR(_xlfn.XLOOKUP(B206;Salles!$A:$A;Salles!$C:$C);Paramètres!$B$4);"Dépassement";""))</f>
        <v>0</v>
      </c>
    </row>
    <row r="207" spans="16:19">
      <c r="P207" s="4">
        <f>IF(AND(K207&lt;&gt;"";L207&lt;&gt;"";M207&lt;&gt;"");K207+TIME(0;L207+M207;0);"")</f>
        <v>0</v>
      </c>
      <c r="Q207" s="4">
        <f>IF(AND(P207&lt;&gt;"";N207&lt;&gt;"");P207+TIME(0;N207;0);"")</f>
        <v>0</v>
      </c>
      <c r="R207" s="5">
        <f>IF(B207="";"";SUMPRODUCT((Interventions!$B$2:$B$1000=B207)*(Interventions!$A$2:$A$1000=A207)*(Interventions!$O$2:$O$1000&lt;&gt;"Annulé")*(Interventions!$K$2:$K$1000&lt;P207)*(Interventions!$P$2:$P$1000&gt;K207))-1)</f>
        <v>0</v>
      </c>
      <c r="S207" s="7" cm="1">
        <f t="array" ref="S207">IF(B207="";"";IF(P207 &gt; IFERROR(_xlfn.XLOOKUP(B207;Salles!$A:$A;Salles!$C:$C);Paramètres!$B$4);"Dépassement";""))</f>
        <v>0</v>
      </c>
    </row>
    <row r="208" spans="16:19">
      <c r="P208" s="4">
        <f>IF(AND(K208&lt;&gt;"";L208&lt;&gt;"";M208&lt;&gt;"");K208+TIME(0;L208+M208;0);"")</f>
        <v>0</v>
      </c>
      <c r="Q208" s="4">
        <f>IF(AND(P208&lt;&gt;"";N208&lt;&gt;"");P208+TIME(0;N208;0);"")</f>
        <v>0</v>
      </c>
      <c r="R208" s="5">
        <f>IF(B208="";"";SUMPRODUCT((Interventions!$B$2:$B$1000=B208)*(Interventions!$A$2:$A$1000=A208)*(Interventions!$O$2:$O$1000&lt;&gt;"Annulé")*(Interventions!$K$2:$K$1000&lt;P208)*(Interventions!$P$2:$P$1000&gt;K208))-1)</f>
        <v>0</v>
      </c>
      <c r="S208" s="7" cm="1">
        <f t="array" ref="S208">IF(B208="";"";IF(P208 &gt; IFERROR(_xlfn.XLOOKUP(B208;Salles!$A:$A;Salles!$C:$C);Paramètres!$B$4);"Dépassement";""))</f>
        <v>0</v>
      </c>
    </row>
    <row r="209" spans="16:19">
      <c r="P209" s="4">
        <f>IF(AND(K209&lt;&gt;"";L209&lt;&gt;"";M209&lt;&gt;"");K209+TIME(0;L209+M209;0);"")</f>
        <v>0</v>
      </c>
      <c r="Q209" s="4">
        <f>IF(AND(P209&lt;&gt;"";N209&lt;&gt;"");P209+TIME(0;N209;0);"")</f>
        <v>0</v>
      </c>
      <c r="R209" s="5">
        <f>IF(B209="";"";SUMPRODUCT((Interventions!$B$2:$B$1000=B209)*(Interventions!$A$2:$A$1000=A209)*(Interventions!$O$2:$O$1000&lt;&gt;"Annulé")*(Interventions!$K$2:$K$1000&lt;P209)*(Interventions!$P$2:$P$1000&gt;K209))-1)</f>
        <v>0</v>
      </c>
      <c r="S209" s="7" cm="1">
        <f t="array" ref="S209">IF(B209="";"";IF(P209 &gt; IFERROR(_xlfn.XLOOKUP(B209;Salles!$A:$A;Salles!$C:$C);Paramètres!$B$4);"Dépassement";""))</f>
        <v>0</v>
      </c>
    </row>
    <row r="210" spans="16:19">
      <c r="P210" s="4">
        <f>IF(AND(K210&lt;&gt;"";L210&lt;&gt;"";M210&lt;&gt;"");K210+TIME(0;L210+M210;0);"")</f>
        <v>0</v>
      </c>
      <c r="Q210" s="4">
        <f>IF(AND(P210&lt;&gt;"";N210&lt;&gt;"");P210+TIME(0;N210;0);"")</f>
        <v>0</v>
      </c>
      <c r="R210" s="5">
        <f>IF(B210="";"";SUMPRODUCT((Interventions!$B$2:$B$1000=B210)*(Interventions!$A$2:$A$1000=A210)*(Interventions!$O$2:$O$1000&lt;&gt;"Annulé")*(Interventions!$K$2:$K$1000&lt;P210)*(Interventions!$P$2:$P$1000&gt;K210))-1)</f>
        <v>0</v>
      </c>
      <c r="S210" s="7" cm="1">
        <f t="array" ref="S210">IF(B210="";"";IF(P210 &gt; IFERROR(_xlfn.XLOOKUP(B210;Salles!$A:$A;Salles!$C:$C);Paramètres!$B$4);"Dépassement";""))</f>
        <v>0</v>
      </c>
    </row>
    <row r="211" spans="16:19">
      <c r="P211" s="4">
        <f>IF(AND(K211&lt;&gt;"";L211&lt;&gt;"";M211&lt;&gt;"");K211+TIME(0;L211+M211;0);"")</f>
        <v>0</v>
      </c>
      <c r="Q211" s="4">
        <f>IF(AND(P211&lt;&gt;"";N211&lt;&gt;"");P211+TIME(0;N211;0);"")</f>
        <v>0</v>
      </c>
      <c r="R211" s="5">
        <f>IF(B211="";"";SUMPRODUCT((Interventions!$B$2:$B$1000=B211)*(Interventions!$A$2:$A$1000=A211)*(Interventions!$O$2:$O$1000&lt;&gt;"Annulé")*(Interventions!$K$2:$K$1000&lt;P211)*(Interventions!$P$2:$P$1000&gt;K211))-1)</f>
        <v>0</v>
      </c>
      <c r="S211" s="7" cm="1">
        <f t="array" ref="S211">IF(B211="";"";IF(P211 &gt; IFERROR(_xlfn.XLOOKUP(B211;Salles!$A:$A;Salles!$C:$C);Paramètres!$B$4);"Dépassement";""))</f>
        <v>0</v>
      </c>
    </row>
    <row r="212" spans="16:19">
      <c r="P212" s="4">
        <f>IF(AND(K212&lt;&gt;"";L212&lt;&gt;"";M212&lt;&gt;"");K212+TIME(0;L212+M212;0);"")</f>
        <v>0</v>
      </c>
      <c r="Q212" s="4">
        <f>IF(AND(P212&lt;&gt;"";N212&lt;&gt;"");P212+TIME(0;N212;0);"")</f>
        <v>0</v>
      </c>
      <c r="R212" s="5">
        <f>IF(B212="";"";SUMPRODUCT((Interventions!$B$2:$B$1000=B212)*(Interventions!$A$2:$A$1000=A212)*(Interventions!$O$2:$O$1000&lt;&gt;"Annulé")*(Interventions!$K$2:$K$1000&lt;P212)*(Interventions!$P$2:$P$1000&gt;K212))-1)</f>
        <v>0</v>
      </c>
      <c r="S212" s="7" cm="1">
        <f t="array" ref="S212">IF(B212="";"";IF(P212 &gt; IFERROR(_xlfn.XLOOKUP(B212;Salles!$A:$A;Salles!$C:$C);Paramètres!$B$4);"Dépassement";""))</f>
        <v>0</v>
      </c>
    </row>
    <row r="213" spans="16:19">
      <c r="P213" s="4">
        <f>IF(AND(K213&lt;&gt;"";L213&lt;&gt;"";M213&lt;&gt;"");K213+TIME(0;L213+M213;0);"")</f>
        <v>0</v>
      </c>
      <c r="Q213" s="4">
        <f>IF(AND(P213&lt;&gt;"";N213&lt;&gt;"");P213+TIME(0;N213;0);"")</f>
        <v>0</v>
      </c>
      <c r="R213" s="5">
        <f>IF(B213="";"";SUMPRODUCT((Interventions!$B$2:$B$1000=B213)*(Interventions!$A$2:$A$1000=A213)*(Interventions!$O$2:$O$1000&lt;&gt;"Annulé")*(Interventions!$K$2:$K$1000&lt;P213)*(Interventions!$P$2:$P$1000&gt;K213))-1)</f>
        <v>0</v>
      </c>
      <c r="S213" s="7" cm="1">
        <f t="array" ref="S213">IF(B213="";"";IF(P213 &gt; IFERROR(_xlfn.XLOOKUP(B213;Salles!$A:$A;Salles!$C:$C);Paramètres!$B$4);"Dépassement";""))</f>
        <v>0</v>
      </c>
    </row>
    <row r="214" spans="16:19">
      <c r="P214" s="4">
        <f>IF(AND(K214&lt;&gt;"";L214&lt;&gt;"";M214&lt;&gt;"");K214+TIME(0;L214+M214;0);"")</f>
        <v>0</v>
      </c>
      <c r="Q214" s="4">
        <f>IF(AND(P214&lt;&gt;"";N214&lt;&gt;"");P214+TIME(0;N214;0);"")</f>
        <v>0</v>
      </c>
      <c r="R214" s="5">
        <f>IF(B214="";"";SUMPRODUCT((Interventions!$B$2:$B$1000=B214)*(Interventions!$A$2:$A$1000=A214)*(Interventions!$O$2:$O$1000&lt;&gt;"Annulé")*(Interventions!$K$2:$K$1000&lt;P214)*(Interventions!$P$2:$P$1000&gt;K214))-1)</f>
        <v>0</v>
      </c>
      <c r="S214" s="7" cm="1">
        <f t="array" ref="S214">IF(B214="";"";IF(P214 &gt; IFERROR(_xlfn.XLOOKUP(B214;Salles!$A:$A;Salles!$C:$C);Paramètres!$B$4);"Dépassement";""))</f>
        <v>0</v>
      </c>
    </row>
    <row r="215" spans="16:19">
      <c r="P215" s="4">
        <f>IF(AND(K215&lt;&gt;"";L215&lt;&gt;"";M215&lt;&gt;"");K215+TIME(0;L215+M215;0);"")</f>
        <v>0</v>
      </c>
      <c r="Q215" s="4">
        <f>IF(AND(P215&lt;&gt;"";N215&lt;&gt;"");P215+TIME(0;N215;0);"")</f>
        <v>0</v>
      </c>
      <c r="R215" s="5">
        <f>IF(B215="";"";SUMPRODUCT((Interventions!$B$2:$B$1000=B215)*(Interventions!$A$2:$A$1000=A215)*(Interventions!$O$2:$O$1000&lt;&gt;"Annulé")*(Interventions!$K$2:$K$1000&lt;P215)*(Interventions!$P$2:$P$1000&gt;K215))-1)</f>
        <v>0</v>
      </c>
      <c r="S215" s="7" cm="1">
        <f t="array" ref="S215">IF(B215="";"";IF(P215 &gt; IFERROR(_xlfn.XLOOKUP(B215;Salles!$A:$A;Salles!$C:$C);Paramètres!$B$4);"Dépassement";""))</f>
        <v>0</v>
      </c>
    </row>
    <row r="216" spans="16:19">
      <c r="P216" s="4">
        <f>IF(AND(K216&lt;&gt;"";L216&lt;&gt;"";M216&lt;&gt;"");K216+TIME(0;L216+M216;0);"")</f>
        <v>0</v>
      </c>
      <c r="Q216" s="4">
        <f>IF(AND(P216&lt;&gt;"";N216&lt;&gt;"");P216+TIME(0;N216;0);"")</f>
        <v>0</v>
      </c>
      <c r="R216" s="5">
        <f>IF(B216="";"";SUMPRODUCT((Interventions!$B$2:$B$1000=B216)*(Interventions!$A$2:$A$1000=A216)*(Interventions!$O$2:$O$1000&lt;&gt;"Annulé")*(Interventions!$K$2:$K$1000&lt;P216)*(Interventions!$P$2:$P$1000&gt;K216))-1)</f>
        <v>0</v>
      </c>
      <c r="S216" s="7" cm="1">
        <f t="array" ref="S216">IF(B216="";"";IF(P216 &gt; IFERROR(_xlfn.XLOOKUP(B216;Salles!$A:$A;Salles!$C:$C);Paramètres!$B$4);"Dépassement";""))</f>
        <v>0</v>
      </c>
    </row>
    <row r="217" spans="16:19">
      <c r="P217" s="4">
        <f>IF(AND(K217&lt;&gt;"";L217&lt;&gt;"";M217&lt;&gt;"");K217+TIME(0;L217+M217;0);"")</f>
        <v>0</v>
      </c>
      <c r="Q217" s="4">
        <f>IF(AND(P217&lt;&gt;"";N217&lt;&gt;"");P217+TIME(0;N217;0);"")</f>
        <v>0</v>
      </c>
      <c r="R217" s="5">
        <f>IF(B217="";"";SUMPRODUCT((Interventions!$B$2:$B$1000=B217)*(Interventions!$A$2:$A$1000=A217)*(Interventions!$O$2:$O$1000&lt;&gt;"Annulé")*(Interventions!$K$2:$K$1000&lt;P217)*(Interventions!$P$2:$P$1000&gt;K217))-1)</f>
        <v>0</v>
      </c>
      <c r="S217" s="7" cm="1">
        <f t="array" ref="S217">IF(B217="";"";IF(P217 &gt; IFERROR(_xlfn.XLOOKUP(B217;Salles!$A:$A;Salles!$C:$C);Paramètres!$B$4);"Dépassement";""))</f>
        <v>0</v>
      </c>
    </row>
    <row r="218" spans="16:19">
      <c r="P218" s="4">
        <f>IF(AND(K218&lt;&gt;"";L218&lt;&gt;"";M218&lt;&gt;"");K218+TIME(0;L218+M218;0);"")</f>
        <v>0</v>
      </c>
      <c r="Q218" s="4">
        <f>IF(AND(P218&lt;&gt;"";N218&lt;&gt;"");P218+TIME(0;N218;0);"")</f>
        <v>0</v>
      </c>
      <c r="R218" s="5">
        <f>IF(B218="";"";SUMPRODUCT((Interventions!$B$2:$B$1000=B218)*(Interventions!$A$2:$A$1000=A218)*(Interventions!$O$2:$O$1000&lt;&gt;"Annulé")*(Interventions!$K$2:$K$1000&lt;P218)*(Interventions!$P$2:$P$1000&gt;K218))-1)</f>
        <v>0</v>
      </c>
      <c r="S218" s="7" cm="1">
        <f t="array" ref="S218">IF(B218="";"";IF(P218 &gt; IFERROR(_xlfn.XLOOKUP(B218;Salles!$A:$A;Salles!$C:$C);Paramètres!$B$4);"Dépassement";""))</f>
        <v>0</v>
      </c>
    </row>
    <row r="219" spans="16:19">
      <c r="P219" s="4">
        <f>IF(AND(K219&lt;&gt;"";L219&lt;&gt;"";M219&lt;&gt;"");K219+TIME(0;L219+M219;0);"")</f>
        <v>0</v>
      </c>
      <c r="Q219" s="4">
        <f>IF(AND(P219&lt;&gt;"";N219&lt;&gt;"");P219+TIME(0;N219;0);"")</f>
        <v>0</v>
      </c>
      <c r="R219" s="5">
        <f>IF(B219="";"";SUMPRODUCT((Interventions!$B$2:$B$1000=B219)*(Interventions!$A$2:$A$1000=A219)*(Interventions!$O$2:$O$1000&lt;&gt;"Annulé")*(Interventions!$K$2:$K$1000&lt;P219)*(Interventions!$P$2:$P$1000&gt;K219))-1)</f>
        <v>0</v>
      </c>
      <c r="S219" s="7" cm="1">
        <f t="array" ref="S219">IF(B219="";"";IF(P219 &gt; IFERROR(_xlfn.XLOOKUP(B219;Salles!$A:$A;Salles!$C:$C);Paramètres!$B$4);"Dépassement";""))</f>
        <v>0</v>
      </c>
    </row>
    <row r="220" spans="16:19">
      <c r="P220" s="4">
        <f>IF(AND(K220&lt;&gt;"";L220&lt;&gt;"";M220&lt;&gt;"");K220+TIME(0;L220+M220;0);"")</f>
        <v>0</v>
      </c>
      <c r="Q220" s="4">
        <f>IF(AND(P220&lt;&gt;"";N220&lt;&gt;"");P220+TIME(0;N220;0);"")</f>
        <v>0</v>
      </c>
      <c r="R220" s="5">
        <f>IF(B220="";"";SUMPRODUCT((Interventions!$B$2:$B$1000=B220)*(Interventions!$A$2:$A$1000=A220)*(Interventions!$O$2:$O$1000&lt;&gt;"Annulé")*(Interventions!$K$2:$K$1000&lt;P220)*(Interventions!$P$2:$P$1000&gt;K220))-1)</f>
        <v>0</v>
      </c>
      <c r="S220" s="7" cm="1">
        <f t="array" ref="S220">IF(B220="";"";IF(P220 &gt; IFERROR(_xlfn.XLOOKUP(B220;Salles!$A:$A;Salles!$C:$C);Paramètres!$B$4);"Dépassement";""))</f>
        <v>0</v>
      </c>
    </row>
    <row r="221" spans="16:19">
      <c r="P221" s="4">
        <f>IF(AND(K221&lt;&gt;"";L221&lt;&gt;"";M221&lt;&gt;"");K221+TIME(0;L221+M221;0);"")</f>
        <v>0</v>
      </c>
      <c r="Q221" s="4">
        <f>IF(AND(P221&lt;&gt;"";N221&lt;&gt;"");P221+TIME(0;N221;0);"")</f>
        <v>0</v>
      </c>
      <c r="R221" s="5">
        <f>IF(B221="";"";SUMPRODUCT((Interventions!$B$2:$B$1000=B221)*(Interventions!$A$2:$A$1000=A221)*(Interventions!$O$2:$O$1000&lt;&gt;"Annulé")*(Interventions!$K$2:$K$1000&lt;P221)*(Interventions!$P$2:$P$1000&gt;K221))-1)</f>
        <v>0</v>
      </c>
      <c r="S221" s="7" cm="1">
        <f t="array" ref="S221">IF(B221="";"";IF(P221 &gt; IFERROR(_xlfn.XLOOKUP(B221;Salles!$A:$A;Salles!$C:$C);Paramètres!$B$4);"Dépassement";""))</f>
        <v>0</v>
      </c>
    </row>
    <row r="222" spans="16:19">
      <c r="P222" s="4">
        <f>IF(AND(K222&lt;&gt;"";L222&lt;&gt;"";M222&lt;&gt;"");K222+TIME(0;L222+M222;0);"")</f>
        <v>0</v>
      </c>
      <c r="Q222" s="4">
        <f>IF(AND(P222&lt;&gt;"";N222&lt;&gt;"");P222+TIME(0;N222;0);"")</f>
        <v>0</v>
      </c>
      <c r="R222" s="5">
        <f>IF(B222="";"";SUMPRODUCT((Interventions!$B$2:$B$1000=B222)*(Interventions!$A$2:$A$1000=A222)*(Interventions!$O$2:$O$1000&lt;&gt;"Annulé")*(Interventions!$K$2:$K$1000&lt;P222)*(Interventions!$P$2:$P$1000&gt;K222))-1)</f>
        <v>0</v>
      </c>
      <c r="S222" s="7" cm="1">
        <f t="array" ref="S222">IF(B222="";"";IF(P222 &gt; IFERROR(_xlfn.XLOOKUP(B222;Salles!$A:$A;Salles!$C:$C);Paramètres!$B$4);"Dépassement";""))</f>
        <v>0</v>
      </c>
    </row>
    <row r="223" spans="16:19">
      <c r="P223" s="4">
        <f>IF(AND(K223&lt;&gt;"";L223&lt;&gt;"";M223&lt;&gt;"");K223+TIME(0;L223+M223;0);"")</f>
        <v>0</v>
      </c>
      <c r="Q223" s="4">
        <f>IF(AND(P223&lt;&gt;"";N223&lt;&gt;"");P223+TIME(0;N223;0);"")</f>
        <v>0</v>
      </c>
      <c r="R223" s="5">
        <f>IF(B223="";"";SUMPRODUCT((Interventions!$B$2:$B$1000=B223)*(Interventions!$A$2:$A$1000=A223)*(Interventions!$O$2:$O$1000&lt;&gt;"Annulé")*(Interventions!$K$2:$K$1000&lt;P223)*(Interventions!$P$2:$P$1000&gt;K223))-1)</f>
        <v>0</v>
      </c>
      <c r="S223" s="7" cm="1">
        <f t="array" ref="S223">IF(B223="";"";IF(P223 &gt; IFERROR(_xlfn.XLOOKUP(B223;Salles!$A:$A;Salles!$C:$C);Paramètres!$B$4);"Dépassement";""))</f>
        <v>0</v>
      </c>
    </row>
    <row r="224" spans="16:19">
      <c r="P224" s="4">
        <f>IF(AND(K224&lt;&gt;"";L224&lt;&gt;"";M224&lt;&gt;"");K224+TIME(0;L224+M224;0);"")</f>
        <v>0</v>
      </c>
      <c r="Q224" s="4">
        <f>IF(AND(P224&lt;&gt;"";N224&lt;&gt;"");P224+TIME(0;N224;0);"")</f>
        <v>0</v>
      </c>
      <c r="R224" s="5">
        <f>IF(B224="";"";SUMPRODUCT((Interventions!$B$2:$B$1000=B224)*(Interventions!$A$2:$A$1000=A224)*(Interventions!$O$2:$O$1000&lt;&gt;"Annulé")*(Interventions!$K$2:$K$1000&lt;P224)*(Interventions!$P$2:$P$1000&gt;K224))-1)</f>
        <v>0</v>
      </c>
      <c r="S224" s="7" cm="1">
        <f t="array" ref="S224">IF(B224="";"";IF(P224 &gt; IFERROR(_xlfn.XLOOKUP(B224;Salles!$A:$A;Salles!$C:$C);Paramètres!$B$4);"Dépassement";""))</f>
        <v>0</v>
      </c>
    </row>
    <row r="225" spans="16:19">
      <c r="P225" s="4">
        <f>IF(AND(K225&lt;&gt;"";L225&lt;&gt;"";M225&lt;&gt;"");K225+TIME(0;L225+M225;0);"")</f>
        <v>0</v>
      </c>
      <c r="Q225" s="4">
        <f>IF(AND(P225&lt;&gt;"";N225&lt;&gt;"");P225+TIME(0;N225;0);"")</f>
        <v>0</v>
      </c>
      <c r="R225" s="5">
        <f>IF(B225="";"";SUMPRODUCT((Interventions!$B$2:$B$1000=B225)*(Interventions!$A$2:$A$1000=A225)*(Interventions!$O$2:$O$1000&lt;&gt;"Annulé")*(Interventions!$K$2:$K$1000&lt;P225)*(Interventions!$P$2:$P$1000&gt;K225))-1)</f>
        <v>0</v>
      </c>
      <c r="S225" s="7" cm="1">
        <f t="array" ref="S225">IF(B225="";"";IF(P225 &gt; IFERROR(_xlfn.XLOOKUP(B225;Salles!$A:$A;Salles!$C:$C);Paramètres!$B$4);"Dépassement";""))</f>
        <v>0</v>
      </c>
    </row>
    <row r="226" spans="16:19">
      <c r="P226" s="4">
        <f>IF(AND(K226&lt;&gt;"";L226&lt;&gt;"";M226&lt;&gt;"");K226+TIME(0;L226+M226;0);"")</f>
        <v>0</v>
      </c>
      <c r="Q226" s="4">
        <f>IF(AND(P226&lt;&gt;"";N226&lt;&gt;"");P226+TIME(0;N226;0);"")</f>
        <v>0</v>
      </c>
      <c r="R226" s="5">
        <f>IF(B226="";"";SUMPRODUCT((Interventions!$B$2:$B$1000=B226)*(Interventions!$A$2:$A$1000=A226)*(Interventions!$O$2:$O$1000&lt;&gt;"Annulé")*(Interventions!$K$2:$K$1000&lt;P226)*(Interventions!$P$2:$P$1000&gt;K226))-1)</f>
        <v>0</v>
      </c>
      <c r="S226" s="7" cm="1">
        <f t="array" ref="S226">IF(B226="";"";IF(P226 &gt; IFERROR(_xlfn.XLOOKUP(B226;Salles!$A:$A;Salles!$C:$C);Paramètres!$B$4);"Dépassement";""))</f>
        <v>0</v>
      </c>
    </row>
    <row r="227" spans="16:19">
      <c r="P227" s="4">
        <f>IF(AND(K227&lt;&gt;"";L227&lt;&gt;"";M227&lt;&gt;"");K227+TIME(0;L227+M227;0);"")</f>
        <v>0</v>
      </c>
      <c r="Q227" s="4">
        <f>IF(AND(P227&lt;&gt;"";N227&lt;&gt;"");P227+TIME(0;N227;0);"")</f>
        <v>0</v>
      </c>
      <c r="R227" s="5">
        <f>IF(B227="";"";SUMPRODUCT((Interventions!$B$2:$B$1000=B227)*(Interventions!$A$2:$A$1000=A227)*(Interventions!$O$2:$O$1000&lt;&gt;"Annulé")*(Interventions!$K$2:$K$1000&lt;P227)*(Interventions!$P$2:$P$1000&gt;K227))-1)</f>
        <v>0</v>
      </c>
      <c r="S227" s="7" cm="1">
        <f t="array" ref="S227">IF(B227="";"";IF(P227 &gt; IFERROR(_xlfn.XLOOKUP(B227;Salles!$A:$A;Salles!$C:$C);Paramètres!$B$4);"Dépassement";""))</f>
        <v>0</v>
      </c>
    </row>
    <row r="228" spans="16:19">
      <c r="P228" s="4">
        <f>IF(AND(K228&lt;&gt;"";L228&lt;&gt;"";M228&lt;&gt;"");K228+TIME(0;L228+M228;0);"")</f>
        <v>0</v>
      </c>
      <c r="Q228" s="4">
        <f>IF(AND(P228&lt;&gt;"";N228&lt;&gt;"");P228+TIME(0;N228;0);"")</f>
        <v>0</v>
      </c>
      <c r="R228" s="5">
        <f>IF(B228="";"";SUMPRODUCT((Interventions!$B$2:$B$1000=B228)*(Interventions!$A$2:$A$1000=A228)*(Interventions!$O$2:$O$1000&lt;&gt;"Annulé")*(Interventions!$K$2:$K$1000&lt;P228)*(Interventions!$P$2:$P$1000&gt;K228))-1)</f>
        <v>0</v>
      </c>
      <c r="S228" s="7" cm="1">
        <f t="array" ref="S228">IF(B228="";"";IF(P228 &gt; IFERROR(_xlfn.XLOOKUP(B228;Salles!$A:$A;Salles!$C:$C);Paramètres!$B$4);"Dépassement";""))</f>
        <v>0</v>
      </c>
    </row>
    <row r="229" spans="16:19">
      <c r="P229" s="4">
        <f>IF(AND(K229&lt;&gt;"";L229&lt;&gt;"";M229&lt;&gt;"");K229+TIME(0;L229+M229;0);"")</f>
        <v>0</v>
      </c>
      <c r="Q229" s="4">
        <f>IF(AND(P229&lt;&gt;"";N229&lt;&gt;"");P229+TIME(0;N229;0);"")</f>
        <v>0</v>
      </c>
      <c r="R229" s="5">
        <f>IF(B229="";"";SUMPRODUCT((Interventions!$B$2:$B$1000=B229)*(Interventions!$A$2:$A$1000=A229)*(Interventions!$O$2:$O$1000&lt;&gt;"Annulé")*(Interventions!$K$2:$K$1000&lt;P229)*(Interventions!$P$2:$P$1000&gt;K229))-1)</f>
        <v>0</v>
      </c>
      <c r="S229" s="7" cm="1">
        <f t="array" ref="S229">IF(B229="";"";IF(P229 &gt; IFERROR(_xlfn.XLOOKUP(B229;Salles!$A:$A;Salles!$C:$C);Paramètres!$B$4);"Dépassement";""))</f>
        <v>0</v>
      </c>
    </row>
    <row r="230" spans="16:19">
      <c r="P230" s="4">
        <f>IF(AND(K230&lt;&gt;"";L230&lt;&gt;"";M230&lt;&gt;"");K230+TIME(0;L230+M230;0);"")</f>
        <v>0</v>
      </c>
      <c r="Q230" s="4">
        <f>IF(AND(P230&lt;&gt;"";N230&lt;&gt;"");P230+TIME(0;N230;0);"")</f>
        <v>0</v>
      </c>
      <c r="R230" s="5">
        <f>IF(B230="";"";SUMPRODUCT((Interventions!$B$2:$B$1000=B230)*(Interventions!$A$2:$A$1000=A230)*(Interventions!$O$2:$O$1000&lt;&gt;"Annulé")*(Interventions!$K$2:$K$1000&lt;P230)*(Interventions!$P$2:$P$1000&gt;K230))-1)</f>
        <v>0</v>
      </c>
      <c r="S230" s="7" cm="1">
        <f t="array" ref="S230">IF(B230="";"";IF(P230 &gt; IFERROR(_xlfn.XLOOKUP(B230;Salles!$A:$A;Salles!$C:$C);Paramètres!$B$4);"Dépassement";""))</f>
        <v>0</v>
      </c>
    </row>
    <row r="231" spans="16:19">
      <c r="P231" s="4">
        <f>IF(AND(K231&lt;&gt;"";L231&lt;&gt;"";M231&lt;&gt;"");K231+TIME(0;L231+M231;0);"")</f>
        <v>0</v>
      </c>
      <c r="Q231" s="4">
        <f>IF(AND(P231&lt;&gt;"";N231&lt;&gt;"");P231+TIME(0;N231;0);"")</f>
        <v>0</v>
      </c>
      <c r="R231" s="5">
        <f>IF(B231="";"";SUMPRODUCT((Interventions!$B$2:$B$1000=B231)*(Interventions!$A$2:$A$1000=A231)*(Interventions!$O$2:$O$1000&lt;&gt;"Annulé")*(Interventions!$K$2:$K$1000&lt;P231)*(Interventions!$P$2:$P$1000&gt;K231))-1)</f>
        <v>0</v>
      </c>
      <c r="S231" s="7" cm="1">
        <f t="array" ref="S231">IF(B231="";"";IF(P231 &gt; IFERROR(_xlfn.XLOOKUP(B231;Salles!$A:$A;Salles!$C:$C);Paramètres!$B$4);"Dépassement";""))</f>
        <v>0</v>
      </c>
    </row>
    <row r="232" spans="16:19">
      <c r="P232" s="4">
        <f>IF(AND(K232&lt;&gt;"";L232&lt;&gt;"";M232&lt;&gt;"");K232+TIME(0;L232+M232;0);"")</f>
        <v>0</v>
      </c>
      <c r="Q232" s="4">
        <f>IF(AND(P232&lt;&gt;"";N232&lt;&gt;"");P232+TIME(0;N232;0);"")</f>
        <v>0</v>
      </c>
      <c r="R232" s="5">
        <f>IF(B232="";"";SUMPRODUCT((Interventions!$B$2:$B$1000=B232)*(Interventions!$A$2:$A$1000=A232)*(Interventions!$O$2:$O$1000&lt;&gt;"Annulé")*(Interventions!$K$2:$K$1000&lt;P232)*(Interventions!$P$2:$P$1000&gt;K232))-1)</f>
        <v>0</v>
      </c>
      <c r="S232" s="7" cm="1">
        <f t="array" ref="S232">IF(B232="";"";IF(P232 &gt; IFERROR(_xlfn.XLOOKUP(B232;Salles!$A:$A;Salles!$C:$C);Paramètres!$B$4);"Dépassement";""))</f>
        <v>0</v>
      </c>
    </row>
    <row r="233" spans="16:19">
      <c r="P233" s="4">
        <f>IF(AND(K233&lt;&gt;"";L233&lt;&gt;"";M233&lt;&gt;"");K233+TIME(0;L233+M233;0);"")</f>
        <v>0</v>
      </c>
      <c r="Q233" s="4">
        <f>IF(AND(P233&lt;&gt;"";N233&lt;&gt;"");P233+TIME(0;N233;0);"")</f>
        <v>0</v>
      </c>
      <c r="R233" s="5">
        <f>IF(B233="";"";SUMPRODUCT((Interventions!$B$2:$B$1000=B233)*(Interventions!$A$2:$A$1000=A233)*(Interventions!$O$2:$O$1000&lt;&gt;"Annulé")*(Interventions!$K$2:$K$1000&lt;P233)*(Interventions!$P$2:$P$1000&gt;K233))-1)</f>
        <v>0</v>
      </c>
      <c r="S233" s="7" cm="1">
        <f t="array" ref="S233">IF(B233="";"";IF(P233 &gt; IFERROR(_xlfn.XLOOKUP(B233;Salles!$A:$A;Salles!$C:$C);Paramètres!$B$4);"Dépassement";""))</f>
        <v>0</v>
      </c>
    </row>
    <row r="234" spans="16:19">
      <c r="P234" s="4">
        <f>IF(AND(K234&lt;&gt;"";L234&lt;&gt;"";M234&lt;&gt;"");K234+TIME(0;L234+M234;0);"")</f>
        <v>0</v>
      </c>
      <c r="Q234" s="4">
        <f>IF(AND(P234&lt;&gt;"";N234&lt;&gt;"");P234+TIME(0;N234;0);"")</f>
        <v>0</v>
      </c>
      <c r="R234" s="5">
        <f>IF(B234="";"";SUMPRODUCT((Interventions!$B$2:$B$1000=B234)*(Interventions!$A$2:$A$1000=A234)*(Interventions!$O$2:$O$1000&lt;&gt;"Annulé")*(Interventions!$K$2:$K$1000&lt;P234)*(Interventions!$P$2:$P$1000&gt;K234))-1)</f>
        <v>0</v>
      </c>
      <c r="S234" s="7" cm="1">
        <f t="array" ref="S234">IF(B234="";"";IF(P234 &gt; IFERROR(_xlfn.XLOOKUP(B234;Salles!$A:$A;Salles!$C:$C);Paramètres!$B$4);"Dépassement";""))</f>
        <v>0</v>
      </c>
    </row>
    <row r="235" spans="16:19">
      <c r="P235" s="4">
        <f>IF(AND(K235&lt;&gt;"";L235&lt;&gt;"";M235&lt;&gt;"");K235+TIME(0;L235+M235;0);"")</f>
        <v>0</v>
      </c>
      <c r="Q235" s="4">
        <f>IF(AND(P235&lt;&gt;"";N235&lt;&gt;"");P235+TIME(0;N235;0);"")</f>
        <v>0</v>
      </c>
      <c r="R235" s="5">
        <f>IF(B235="";"";SUMPRODUCT((Interventions!$B$2:$B$1000=B235)*(Interventions!$A$2:$A$1000=A235)*(Interventions!$O$2:$O$1000&lt;&gt;"Annulé")*(Interventions!$K$2:$K$1000&lt;P235)*(Interventions!$P$2:$P$1000&gt;K235))-1)</f>
        <v>0</v>
      </c>
      <c r="S235" s="7" cm="1">
        <f t="array" ref="S235">IF(B235="";"";IF(P235 &gt; IFERROR(_xlfn.XLOOKUP(B235;Salles!$A:$A;Salles!$C:$C);Paramètres!$B$4);"Dépassement";""))</f>
        <v>0</v>
      </c>
    </row>
    <row r="236" spans="16:19">
      <c r="P236" s="4">
        <f>IF(AND(K236&lt;&gt;"";L236&lt;&gt;"";M236&lt;&gt;"");K236+TIME(0;L236+M236;0);"")</f>
        <v>0</v>
      </c>
      <c r="Q236" s="4">
        <f>IF(AND(P236&lt;&gt;"";N236&lt;&gt;"");P236+TIME(0;N236;0);"")</f>
        <v>0</v>
      </c>
      <c r="R236" s="5">
        <f>IF(B236="";"";SUMPRODUCT((Interventions!$B$2:$B$1000=B236)*(Interventions!$A$2:$A$1000=A236)*(Interventions!$O$2:$O$1000&lt;&gt;"Annulé")*(Interventions!$K$2:$K$1000&lt;P236)*(Interventions!$P$2:$P$1000&gt;K236))-1)</f>
        <v>0</v>
      </c>
      <c r="S236" s="7" cm="1">
        <f t="array" ref="S236">IF(B236="";"";IF(P236 &gt; IFERROR(_xlfn.XLOOKUP(B236;Salles!$A:$A;Salles!$C:$C);Paramètres!$B$4);"Dépassement";""))</f>
        <v>0</v>
      </c>
    </row>
    <row r="237" spans="16:19">
      <c r="P237" s="4">
        <f>IF(AND(K237&lt;&gt;"";L237&lt;&gt;"";M237&lt;&gt;"");K237+TIME(0;L237+M237;0);"")</f>
        <v>0</v>
      </c>
      <c r="Q237" s="4">
        <f>IF(AND(P237&lt;&gt;"";N237&lt;&gt;"");P237+TIME(0;N237;0);"")</f>
        <v>0</v>
      </c>
      <c r="R237" s="5">
        <f>IF(B237="";"";SUMPRODUCT((Interventions!$B$2:$B$1000=B237)*(Interventions!$A$2:$A$1000=A237)*(Interventions!$O$2:$O$1000&lt;&gt;"Annulé")*(Interventions!$K$2:$K$1000&lt;P237)*(Interventions!$P$2:$P$1000&gt;K237))-1)</f>
        <v>0</v>
      </c>
      <c r="S237" s="7" cm="1">
        <f t="array" ref="S237">IF(B237="";"";IF(P237 &gt; IFERROR(_xlfn.XLOOKUP(B237;Salles!$A:$A;Salles!$C:$C);Paramètres!$B$4);"Dépassement";""))</f>
        <v>0</v>
      </c>
    </row>
    <row r="238" spans="16:19">
      <c r="P238" s="4">
        <f>IF(AND(K238&lt;&gt;"";L238&lt;&gt;"";M238&lt;&gt;"");K238+TIME(0;L238+M238;0);"")</f>
        <v>0</v>
      </c>
      <c r="Q238" s="4">
        <f>IF(AND(P238&lt;&gt;"";N238&lt;&gt;"");P238+TIME(0;N238;0);"")</f>
        <v>0</v>
      </c>
      <c r="R238" s="5">
        <f>IF(B238="";"";SUMPRODUCT((Interventions!$B$2:$B$1000=B238)*(Interventions!$A$2:$A$1000=A238)*(Interventions!$O$2:$O$1000&lt;&gt;"Annulé")*(Interventions!$K$2:$K$1000&lt;P238)*(Interventions!$P$2:$P$1000&gt;K238))-1)</f>
        <v>0</v>
      </c>
      <c r="S238" s="7" cm="1">
        <f t="array" ref="S238">IF(B238="";"";IF(P238 &gt; IFERROR(_xlfn.XLOOKUP(B238;Salles!$A:$A;Salles!$C:$C);Paramètres!$B$4);"Dépassement";""))</f>
        <v>0</v>
      </c>
    </row>
    <row r="239" spans="16:19">
      <c r="P239" s="4">
        <f>IF(AND(K239&lt;&gt;"";L239&lt;&gt;"";M239&lt;&gt;"");K239+TIME(0;L239+M239;0);"")</f>
        <v>0</v>
      </c>
      <c r="Q239" s="4">
        <f>IF(AND(P239&lt;&gt;"";N239&lt;&gt;"");P239+TIME(0;N239;0);"")</f>
        <v>0</v>
      </c>
      <c r="R239" s="5">
        <f>IF(B239="";"";SUMPRODUCT((Interventions!$B$2:$B$1000=B239)*(Interventions!$A$2:$A$1000=A239)*(Interventions!$O$2:$O$1000&lt;&gt;"Annulé")*(Interventions!$K$2:$K$1000&lt;P239)*(Interventions!$P$2:$P$1000&gt;K239))-1)</f>
        <v>0</v>
      </c>
      <c r="S239" s="7" cm="1">
        <f t="array" ref="S239">IF(B239="";"";IF(P239 &gt; IFERROR(_xlfn.XLOOKUP(B239;Salles!$A:$A;Salles!$C:$C);Paramètres!$B$4);"Dépassement";""))</f>
        <v>0</v>
      </c>
    </row>
    <row r="240" spans="16:19">
      <c r="P240" s="4">
        <f>IF(AND(K240&lt;&gt;"";L240&lt;&gt;"";M240&lt;&gt;"");K240+TIME(0;L240+M240;0);"")</f>
        <v>0</v>
      </c>
      <c r="Q240" s="4">
        <f>IF(AND(P240&lt;&gt;"";N240&lt;&gt;"");P240+TIME(0;N240;0);"")</f>
        <v>0</v>
      </c>
      <c r="R240" s="5">
        <f>IF(B240="";"";SUMPRODUCT((Interventions!$B$2:$B$1000=B240)*(Interventions!$A$2:$A$1000=A240)*(Interventions!$O$2:$O$1000&lt;&gt;"Annulé")*(Interventions!$K$2:$K$1000&lt;P240)*(Interventions!$P$2:$P$1000&gt;K240))-1)</f>
        <v>0</v>
      </c>
      <c r="S240" s="7" cm="1">
        <f t="array" ref="S240">IF(B240="";"";IF(P240 &gt; IFERROR(_xlfn.XLOOKUP(B240;Salles!$A:$A;Salles!$C:$C);Paramètres!$B$4);"Dépassement";""))</f>
        <v>0</v>
      </c>
    </row>
    <row r="241" spans="16:19">
      <c r="P241" s="4">
        <f>IF(AND(K241&lt;&gt;"";L241&lt;&gt;"";M241&lt;&gt;"");K241+TIME(0;L241+M241;0);"")</f>
        <v>0</v>
      </c>
      <c r="Q241" s="4">
        <f>IF(AND(P241&lt;&gt;"";N241&lt;&gt;"");P241+TIME(0;N241;0);"")</f>
        <v>0</v>
      </c>
      <c r="R241" s="5">
        <f>IF(B241="";"";SUMPRODUCT((Interventions!$B$2:$B$1000=B241)*(Interventions!$A$2:$A$1000=A241)*(Interventions!$O$2:$O$1000&lt;&gt;"Annulé")*(Interventions!$K$2:$K$1000&lt;P241)*(Interventions!$P$2:$P$1000&gt;K241))-1)</f>
        <v>0</v>
      </c>
      <c r="S241" s="7" cm="1">
        <f t="array" ref="S241">IF(B241="";"";IF(P241 &gt; IFERROR(_xlfn.XLOOKUP(B241;Salles!$A:$A;Salles!$C:$C);Paramètres!$B$4);"Dépassement";""))</f>
        <v>0</v>
      </c>
    </row>
    <row r="242" spans="16:19">
      <c r="P242" s="4">
        <f>IF(AND(K242&lt;&gt;"";L242&lt;&gt;"";M242&lt;&gt;"");K242+TIME(0;L242+M242;0);"")</f>
        <v>0</v>
      </c>
      <c r="Q242" s="4">
        <f>IF(AND(P242&lt;&gt;"";N242&lt;&gt;"");P242+TIME(0;N242;0);"")</f>
        <v>0</v>
      </c>
      <c r="R242" s="5">
        <f>IF(B242="";"";SUMPRODUCT((Interventions!$B$2:$B$1000=B242)*(Interventions!$A$2:$A$1000=A242)*(Interventions!$O$2:$O$1000&lt;&gt;"Annulé")*(Interventions!$K$2:$K$1000&lt;P242)*(Interventions!$P$2:$P$1000&gt;K242))-1)</f>
        <v>0</v>
      </c>
      <c r="S242" s="7" cm="1">
        <f t="array" ref="S242">IF(B242="";"";IF(P242 &gt; IFERROR(_xlfn.XLOOKUP(B242;Salles!$A:$A;Salles!$C:$C);Paramètres!$B$4);"Dépassement";""))</f>
        <v>0</v>
      </c>
    </row>
    <row r="243" spans="16:19">
      <c r="P243" s="4">
        <f>IF(AND(K243&lt;&gt;"";L243&lt;&gt;"";M243&lt;&gt;"");K243+TIME(0;L243+M243;0);"")</f>
        <v>0</v>
      </c>
      <c r="Q243" s="4">
        <f>IF(AND(P243&lt;&gt;"";N243&lt;&gt;"");P243+TIME(0;N243;0);"")</f>
        <v>0</v>
      </c>
      <c r="R243" s="5">
        <f>IF(B243="";"";SUMPRODUCT((Interventions!$B$2:$B$1000=B243)*(Interventions!$A$2:$A$1000=A243)*(Interventions!$O$2:$O$1000&lt;&gt;"Annulé")*(Interventions!$K$2:$K$1000&lt;P243)*(Interventions!$P$2:$P$1000&gt;K243))-1)</f>
        <v>0</v>
      </c>
      <c r="S243" s="7" cm="1">
        <f t="array" ref="S243">IF(B243="";"";IF(P243 &gt; IFERROR(_xlfn.XLOOKUP(B243;Salles!$A:$A;Salles!$C:$C);Paramètres!$B$4);"Dépassement";""))</f>
        <v>0</v>
      </c>
    </row>
    <row r="244" spans="16:19">
      <c r="P244" s="4">
        <f>IF(AND(K244&lt;&gt;"";L244&lt;&gt;"";M244&lt;&gt;"");K244+TIME(0;L244+M244;0);"")</f>
        <v>0</v>
      </c>
      <c r="Q244" s="4">
        <f>IF(AND(P244&lt;&gt;"";N244&lt;&gt;"");P244+TIME(0;N244;0);"")</f>
        <v>0</v>
      </c>
      <c r="R244" s="5">
        <f>IF(B244="";"";SUMPRODUCT((Interventions!$B$2:$B$1000=B244)*(Interventions!$A$2:$A$1000=A244)*(Interventions!$O$2:$O$1000&lt;&gt;"Annulé")*(Interventions!$K$2:$K$1000&lt;P244)*(Interventions!$P$2:$P$1000&gt;K244))-1)</f>
        <v>0</v>
      </c>
      <c r="S244" s="7" cm="1">
        <f t="array" ref="S244">IF(B244="";"";IF(P244 &gt; IFERROR(_xlfn.XLOOKUP(B244;Salles!$A:$A;Salles!$C:$C);Paramètres!$B$4);"Dépassement";""))</f>
        <v>0</v>
      </c>
    </row>
    <row r="245" spans="16:19">
      <c r="P245" s="4">
        <f>IF(AND(K245&lt;&gt;"";L245&lt;&gt;"";M245&lt;&gt;"");K245+TIME(0;L245+M245;0);"")</f>
        <v>0</v>
      </c>
      <c r="Q245" s="4">
        <f>IF(AND(P245&lt;&gt;"";N245&lt;&gt;"");P245+TIME(0;N245;0);"")</f>
        <v>0</v>
      </c>
      <c r="R245" s="5">
        <f>IF(B245="";"";SUMPRODUCT((Interventions!$B$2:$B$1000=B245)*(Interventions!$A$2:$A$1000=A245)*(Interventions!$O$2:$O$1000&lt;&gt;"Annulé")*(Interventions!$K$2:$K$1000&lt;P245)*(Interventions!$P$2:$P$1000&gt;K245))-1)</f>
        <v>0</v>
      </c>
      <c r="S245" s="7" cm="1">
        <f t="array" ref="S245">IF(B245="";"";IF(P245 &gt; IFERROR(_xlfn.XLOOKUP(B245;Salles!$A:$A;Salles!$C:$C);Paramètres!$B$4);"Dépassement";""))</f>
        <v>0</v>
      </c>
    </row>
    <row r="246" spans="16:19">
      <c r="P246" s="4">
        <f>IF(AND(K246&lt;&gt;"";L246&lt;&gt;"";M246&lt;&gt;"");K246+TIME(0;L246+M246;0);"")</f>
        <v>0</v>
      </c>
      <c r="Q246" s="4">
        <f>IF(AND(P246&lt;&gt;"";N246&lt;&gt;"");P246+TIME(0;N246;0);"")</f>
        <v>0</v>
      </c>
      <c r="R246" s="5">
        <f>IF(B246="";"";SUMPRODUCT((Interventions!$B$2:$B$1000=B246)*(Interventions!$A$2:$A$1000=A246)*(Interventions!$O$2:$O$1000&lt;&gt;"Annulé")*(Interventions!$K$2:$K$1000&lt;P246)*(Interventions!$P$2:$P$1000&gt;K246))-1)</f>
        <v>0</v>
      </c>
      <c r="S246" s="7" cm="1">
        <f t="array" ref="S246">IF(B246="";"";IF(P246 &gt; IFERROR(_xlfn.XLOOKUP(B246;Salles!$A:$A;Salles!$C:$C);Paramètres!$B$4);"Dépassement";""))</f>
        <v>0</v>
      </c>
    </row>
    <row r="247" spans="16:19">
      <c r="P247" s="4">
        <f>IF(AND(K247&lt;&gt;"";L247&lt;&gt;"";M247&lt;&gt;"");K247+TIME(0;L247+M247;0);"")</f>
        <v>0</v>
      </c>
      <c r="Q247" s="4">
        <f>IF(AND(P247&lt;&gt;"";N247&lt;&gt;"");P247+TIME(0;N247;0);"")</f>
        <v>0</v>
      </c>
      <c r="R247" s="5">
        <f>IF(B247="";"";SUMPRODUCT((Interventions!$B$2:$B$1000=B247)*(Interventions!$A$2:$A$1000=A247)*(Interventions!$O$2:$O$1000&lt;&gt;"Annulé")*(Interventions!$K$2:$K$1000&lt;P247)*(Interventions!$P$2:$P$1000&gt;K247))-1)</f>
        <v>0</v>
      </c>
      <c r="S247" s="7" cm="1">
        <f t="array" ref="S247">IF(B247="";"";IF(P247 &gt; IFERROR(_xlfn.XLOOKUP(B247;Salles!$A:$A;Salles!$C:$C);Paramètres!$B$4);"Dépassement";""))</f>
        <v>0</v>
      </c>
    </row>
    <row r="248" spans="16:19">
      <c r="P248" s="4">
        <f>IF(AND(K248&lt;&gt;"";L248&lt;&gt;"";M248&lt;&gt;"");K248+TIME(0;L248+M248;0);"")</f>
        <v>0</v>
      </c>
      <c r="Q248" s="4">
        <f>IF(AND(P248&lt;&gt;"";N248&lt;&gt;"");P248+TIME(0;N248;0);"")</f>
        <v>0</v>
      </c>
      <c r="R248" s="5">
        <f>IF(B248="";"";SUMPRODUCT((Interventions!$B$2:$B$1000=B248)*(Interventions!$A$2:$A$1000=A248)*(Interventions!$O$2:$O$1000&lt;&gt;"Annulé")*(Interventions!$K$2:$K$1000&lt;P248)*(Interventions!$P$2:$P$1000&gt;K248))-1)</f>
        <v>0</v>
      </c>
      <c r="S248" s="7" cm="1">
        <f t="array" ref="S248">IF(B248="";"";IF(P248 &gt; IFERROR(_xlfn.XLOOKUP(B248;Salles!$A:$A;Salles!$C:$C);Paramètres!$B$4);"Dépassement";""))</f>
        <v>0</v>
      </c>
    </row>
    <row r="249" spans="16:19">
      <c r="P249" s="4">
        <f>IF(AND(K249&lt;&gt;"";L249&lt;&gt;"";M249&lt;&gt;"");K249+TIME(0;L249+M249;0);"")</f>
        <v>0</v>
      </c>
      <c r="Q249" s="4">
        <f>IF(AND(P249&lt;&gt;"";N249&lt;&gt;"");P249+TIME(0;N249;0);"")</f>
        <v>0</v>
      </c>
      <c r="R249" s="5">
        <f>IF(B249="";"";SUMPRODUCT((Interventions!$B$2:$B$1000=B249)*(Interventions!$A$2:$A$1000=A249)*(Interventions!$O$2:$O$1000&lt;&gt;"Annulé")*(Interventions!$K$2:$K$1000&lt;P249)*(Interventions!$P$2:$P$1000&gt;K249))-1)</f>
        <v>0</v>
      </c>
      <c r="S249" s="7" cm="1">
        <f t="array" ref="S249">IF(B249="";"";IF(P249 &gt; IFERROR(_xlfn.XLOOKUP(B249;Salles!$A:$A;Salles!$C:$C);Paramètres!$B$4);"Dépassement";""))</f>
        <v>0</v>
      </c>
    </row>
    <row r="250" spans="16:19">
      <c r="P250" s="4">
        <f>IF(AND(K250&lt;&gt;"";L250&lt;&gt;"";M250&lt;&gt;"");K250+TIME(0;L250+M250;0);"")</f>
        <v>0</v>
      </c>
      <c r="Q250" s="4">
        <f>IF(AND(P250&lt;&gt;"";N250&lt;&gt;"");P250+TIME(0;N250;0);"")</f>
        <v>0</v>
      </c>
      <c r="R250" s="5">
        <f>IF(B250="";"";SUMPRODUCT((Interventions!$B$2:$B$1000=B250)*(Interventions!$A$2:$A$1000=A250)*(Interventions!$O$2:$O$1000&lt;&gt;"Annulé")*(Interventions!$K$2:$K$1000&lt;P250)*(Interventions!$P$2:$P$1000&gt;K250))-1)</f>
        <v>0</v>
      </c>
      <c r="S250" s="7" cm="1">
        <f t="array" ref="S250">IF(B250="";"";IF(P250 &gt; IFERROR(_xlfn.XLOOKUP(B250;Salles!$A:$A;Salles!$C:$C);Paramètres!$B$4);"Dépassement";""))</f>
        <v>0</v>
      </c>
    </row>
    <row r="251" spans="16:19">
      <c r="P251" s="4">
        <f>IF(AND(K251&lt;&gt;"";L251&lt;&gt;"";M251&lt;&gt;"");K251+TIME(0;L251+M251;0);"")</f>
        <v>0</v>
      </c>
      <c r="Q251" s="4">
        <f>IF(AND(P251&lt;&gt;"";N251&lt;&gt;"");P251+TIME(0;N251;0);"")</f>
        <v>0</v>
      </c>
      <c r="R251" s="5">
        <f>IF(B251="";"";SUMPRODUCT((Interventions!$B$2:$B$1000=B251)*(Interventions!$A$2:$A$1000=A251)*(Interventions!$O$2:$O$1000&lt;&gt;"Annulé")*(Interventions!$K$2:$K$1000&lt;P251)*(Interventions!$P$2:$P$1000&gt;K251))-1)</f>
        <v>0</v>
      </c>
      <c r="S251" s="7" cm="1">
        <f t="array" ref="S251">IF(B251="";"";IF(P251 &gt; IFERROR(_xlfn.XLOOKUP(B251;Salles!$A:$A;Salles!$C:$C);Paramètres!$B$4);"Dépassement";""))</f>
        <v>0</v>
      </c>
    </row>
    <row r="252" spans="16:19">
      <c r="P252" s="4">
        <f>IF(AND(K252&lt;&gt;"";L252&lt;&gt;"";M252&lt;&gt;"");K252+TIME(0;L252+M252;0);"")</f>
        <v>0</v>
      </c>
      <c r="Q252" s="4">
        <f>IF(AND(P252&lt;&gt;"";N252&lt;&gt;"");P252+TIME(0;N252;0);"")</f>
        <v>0</v>
      </c>
      <c r="R252" s="5">
        <f>IF(B252="";"";SUMPRODUCT((Interventions!$B$2:$B$1000=B252)*(Interventions!$A$2:$A$1000=A252)*(Interventions!$O$2:$O$1000&lt;&gt;"Annulé")*(Interventions!$K$2:$K$1000&lt;P252)*(Interventions!$P$2:$P$1000&gt;K252))-1)</f>
        <v>0</v>
      </c>
      <c r="S252" s="7" cm="1">
        <f t="array" ref="S252">IF(B252="";"";IF(P252 &gt; IFERROR(_xlfn.XLOOKUP(B252;Salles!$A:$A;Salles!$C:$C);Paramètres!$B$4);"Dépassement";""))</f>
        <v>0</v>
      </c>
    </row>
    <row r="253" spans="16:19">
      <c r="P253" s="4">
        <f>IF(AND(K253&lt;&gt;"";L253&lt;&gt;"";M253&lt;&gt;"");K253+TIME(0;L253+M253;0);"")</f>
        <v>0</v>
      </c>
      <c r="Q253" s="4">
        <f>IF(AND(P253&lt;&gt;"";N253&lt;&gt;"");P253+TIME(0;N253;0);"")</f>
        <v>0</v>
      </c>
      <c r="R253" s="5">
        <f>IF(B253="";"";SUMPRODUCT((Interventions!$B$2:$B$1000=B253)*(Interventions!$A$2:$A$1000=A253)*(Interventions!$O$2:$O$1000&lt;&gt;"Annulé")*(Interventions!$K$2:$K$1000&lt;P253)*(Interventions!$P$2:$P$1000&gt;K253))-1)</f>
        <v>0</v>
      </c>
      <c r="S253" s="7" cm="1">
        <f t="array" ref="S253">IF(B253="";"";IF(P253 &gt; IFERROR(_xlfn.XLOOKUP(B253;Salles!$A:$A;Salles!$C:$C);Paramètres!$B$4);"Dépassement";""))</f>
        <v>0</v>
      </c>
    </row>
    <row r="254" spans="16:19">
      <c r="P254" s="4">
        <f>IF(AND(K254&lt;&gt;"";L254&lt;&gt;"";M254&lt;&gt;"");K254+TIME(0;L254+M254;0);"")</f>
        <v>0</v>
      </c>
      <c r="Q254" s="4">
        <f>IF(AND(P254&lt;&gt;"";N254&lt;&gt;"");P254+TIME(0;N254;0);"")</f>
        <v>0</v>
      </c>
      <c r="R254" s="5">
        <f>IF(B254="";"";SUMPRODUCT((Interventions!$B$2:$B$1000=B254)*(Interventions!$A$2:$A$1000=A254)*(Interventions!$O$2:$O$1000&lt;&gt;"Annulé")*(Interventions!$K$2:$K$1000&lt;P254)*(Interventions!$P$2:$P$1000&gt;K254))-1)</f>
        <v>0</v>
      </c>
      <c r="S254" s="7" cm="1">
        <f t="array" ref="S254">IF(B254="";"";IF(P254 &gt; IFERROR(_xlfn.XLOOKUP(B254;Salles!$A:$A;Salles!$C:$C);Paramètres!$B$4);"Dépassement";""))</f>
        <v>0</v>
      </c>
    </row>
    <row r="255" spans="16:19">
      <c r="P255" s="4">
        <f>IF(AND(K255&lt;&gt;"";L255&lt;&gt;"";M255&lt;&gt;"");K255+TIME(0;L255+M255;0);"")</f>
        <v>0</v>
      </c>
      <c r="Q255" s="4">
        <f>IF(AND(P255&lt;&gt;"";N255&lt;&gt;"");P255+TIME(0;N255;0);"")</f>
        <v>0</v>
      </c>
      <c r="R255" s="5">
        <f>IF(B255="";"";SUMPRODUCT((Interventions!$B$2:$B$1000=B255)*(Interventions!$A$2:$A$1000=A255)*(Interventions!$O$2:$O$1000&lt;&gt;"Annulé")*(Interventions!$K$2:$K$1000&lt;P255)*(Interventions!$P$2:$P$1000&gt;K255))-1)</f>
        <v>0</v>
      </c>
      <c r="S255" s="7" cm="1">
        <f t="array" ref="S255">IF(B255="";"";IF(P255 &gt; IFERROR(_xlfn.XLOOKUP(B255;Salles!$A:$A;Salles!$C:$C);Paramètres!$B$4);"Dépassement";""))</f>
        <v>0</v>
      </c>
    </row>
    <row r="256" spans="16:19">
      <c r="P256" s="4">
        <f>IF(AND(K256&lt;&gt;"";L256&lt;&gt;"";M256&lt;&gt;"");K256+TIME(0;L256+M256;0);"")</f>
        <v>0</v>
      </c>
      <c r="Q256" s="4">
        <f>IF(AND(P256&lt;&gt;"";N256&lt;&gt;"");P256+TIME(0;N256;0);"")</f>
        <v>0</v>
      </c>
      <c r="R256" s="5">
        <f>IF(B256="";"";SUMPRODUCT((Interventions!$B$2:$B$1000=B256)*(Interventions!$A$2:$A$1000=A256)*(Interventions!$O$2:$O$1000&lt;&gt;"Annulé")*(Interventions!$K$2:$K$1000&lt;P256)*(Interventions!$P$2:$P$1000&gt;K256))-1)</f>
        <v>0</v>
      </c>
      <c r="S256" s="7" cm="1">
        <f t="array" ref="S256">IF(B256="";"";IF(P256 &gt; IFERROR(_xlfn.XLOOKUP(B256;Salles!$A:$A;Salles!$C:$C);Paramètres!$B$4);"Dépassement";""))</f>
        <v>0</v>
      </c>
    </row>
    <row r="257" spans="16:19">
      <c r="P257" s="4">
        <f>IF(AND(K257&lt;&gt;"";L257&lt;&gt;"";M257&lt;&gt;"");K257+TIME(0;L257+M257;0);"")</f>
        <v>0</v>
      </c>
      <c r="Q257" s="4">
        <f>IF(AND(P257&lt;&gt;"";N257&lt;&gt;"");P257+TIME(0;N257;0);"")</f>
        <v>0</v>
      </c>
      <c r="R257" s="5">
        <f>IF(B257="";"";SUMPRODUCT((Interventions!$B$2:$B$1000=B257)*(Interventions!$A$2:$A$1000=A257)*(Interventions!$O$2:$O$1000&lt;&gt;"Annulé")*(Interventions!$K$2:$K$1000&lt;P257)*(Interventions!$P$2:$P$1000&gt;K257))-1)</f>
        <v>0</v>
      </c>
      <c r="S257" s="7" cm="1">
        <f t="array" ref="S257">IF(B257="";"";IF(P257 &gt; IFERROR(_xlfn.XLOOKUP(B257;Salles!$A:$A;Salles!$C:$C);Paramètres!$B$4);"Dépassement";""))</f>
        <v>0</v>
      </c>
    </row>
    <row r="258" spans="16:19">
      <c r="P258" s="4">
        <f>IF(AND(K258&lt;&gt;"";L258&lt;&gt;"";M258&lt;&gt;"");K258+TIME(0;L258+M258;0);"")</f>
        <v>0</v>
      </c>
      <c r="Q258" s="4">
        <f>IF(AND(P258&lt;&gt;"";N258&lt;&gt;"");P258+TIME(0;N258;0);"")</f>
        <v>0</v>
      </c>
      <c r="R258" s="5">
        <f>IF(B258="";"";SUMPRODUCT((Interventions!$B$2:$B$1000=B258)*(Interventions!$A$2:$A$1000=A258)*(Interventions!$O$2:$O$1000&lt;&gt;"Annulé")*(Interventions!$K$2:$K$1000&lt;P258)*(Interventions!$P$2:$P$1000&gt;K258))-1)</f>
        <v>0</v>
      </c>
      <c r="S258" s="7" cm="1">
        <f t="array" ref="S258">IF(B258="";"";IF(P258 &gt; IFERROR(_xlfn.XLOOKUP(B258;Salles!$A:$A;Salles!$C:$C);Paramètres!$B$4);"Dépassement";""))</f>
        <v>0</v>
      </c>
    </row>
    <row r="259" spans="16:19">
      <c r="P259" s="4">
        <f>IF(AND(K259&lt;&gt;"";L259&lt;&gt;"";M259&lt;&gt;"");K259+TIME(0;L259+M259;0);"")</f>
        <v>0</v>
      </c>
      <c r="Q259" s="4">
        <f>IF(AND(P259&lt;&gt;"";N259&lt;&gt;"");P259+TIME(0;N259;0);"")</f>
        <v>0</v>
      </c>
      <c r="R259" s="5">
        <f>IF(B259="";"";SUMPRODUCT((Interventions!$B$2:$B$1000=B259)*(Interventions!$A$2:$A$1000=A259)*(Interventions!$O$2:$O$1000&lt;&gt;"Annulé")*(Interventions!$K$2:$K$1000&lt;P259)*(Interventions!$P$2:$P$1000&gt;K259))-1)</f>
        <v>0</v>
      </c>
      <c r="S259" s="7" cm="1">
        <f t="array" ref="S259">IF(B259="";"";IF(P259 &gt; IFERROR(_xlfn.XLOOKUP(B259;Salles!$A:$A;Salles!$C:$C);Paramètres!$B$4);"Dépassement";""))</f>
        <v>0</v>
      </c>
    </row>
    <row r="260" spans="16:19">
      <c r="P260" s="4">
        <f>IF(AND(K260&lt;&gt;"";L260&lt;&gt;"";M260&lt;&gt;"");K260+TIME(0;L260+M260;0);"")</f>
        <v>0</v>
      </c>
      <c r="Q260" s="4">
        <f>IF(AND(P260&lt;&gt;"";N260&lt;&gt;"");P260+TIME(0;N260;0);"")</f>
        <v>0</v>
      </c>
      <c r="R260" s="5">
        <f>IF(B260="";"";SUMPRODUCT((Interventions!$B$2:$B$1000=B260)*(Interventions!$A$2:$A$1000=A260)*(Interventions!$O$2:$O$1000&lt;&gt;"Annulé")*(Interventions!$K$2:$K$1000&lt;P260)*(Interventions!$P$2:$P$1000&gt;K260))-1)</f>
        <v>0</v>
      </c>
      <c r="S260" s="7" cm="1">
        <f t="array" ref="S260">IF(B260="";"";IF(P260 &gt; IFERROR(_xlfn.XLOOKUP(B260;Salles!$A:$A;Salles!$C:$C);Paramètres!$B$4);"Dépassement";""))</f>
        <v>0</v>
      </c>
    </row>
    <row r="261" spans="16:19">
      <c r="P261" s="4">
        <f>IF(AND(K261&lt;&gt;"";L261&lt;&gt;"";M261&lt;&gt;"");K261+TIME(0;L261+M261;0);"")</f>
        <v>0</v>
      </c>
      <c r="Q261" s="4">
        <f>IF(AND(P261&lt;&gt;"";N261&lt;&gt;"");P261+TIME(0;N261;0);"")</f>
        <v>0</v>
      </c>
      <c r="R261" s="5">
        <f>IF(B261="";"";SUMPRODUCT((Interventions!$B$2:$B$1000=B261)*(Interventions!$A$2:$A$1000=A261)*(Interventions!$O$2:$O$1000&lt;&gt;"Annulé")*(Interventions!$K$2:$K$1000&lt;P261)*(Interventions!$P$2:$P$1000&gt;K261))-1)</f>
        <v>0</v>
      </c>
      <c r="S261" s="7" cm="1">
        <f t="array" ref="S261">IF(B261="";"";IF(P261 &gt; IFERROR(_xlfn.XLOOKUP(B261;Salles!$A:$A;Salles!$C:$C);Paramètres!$B$4);"Dépassement";""))</f>
        <v>0</v>
      </c>
    </row>
    <row r="262" spans="16:19">
      <c r="P262" s="4">
        <f>IF(AND(K262&lt;&gt;"";L262&lt;&gt;"";M262&lt;&gt;"");K262+TIME(0;L262+M262;0);"")</f>
        <v>0</v>
      </c>
      <c r="Q262" s="4">
        <f>IF(AND(P262&lt;&gt;"";N262&lt;&gt;"");P262+TIME(0;N262;0);"")</f>
        <v>0</v>
      </c>
      <c r="R262" s="5">
        <f>IF(B262="";"";SUMPRODUCT((Interventions!$B$2:$B$1000=B262)*(Interventions!$A$2:$A$1000=A262)*(Interventions!$O$2:$O$1000&lt;&gt;"Annulé")*(Interventions!$K$2:$K$1000&lt;P262)*(Interventions!$P$2:$P$1000&gt;K262))-1)</f>
        <v>0</v>
      </c>
      <c r="S262" s="7" cm="1">
        <f t="array" ref="S262">IF(B262="";"";IF(P262 &gt; IFERROR(_xlfn.XLOOKUP(B262;Salles!$A:$A;Salles!$C:$C);Paramètres!$B$4);"Dépassement";""))</f>
        <v>0</v>
      </c>
    </row>
    <row r="263" spans="16:19">
      <c r="P263" s="4">
        <f>IF(AND(K263&lt;&gt;"";L263&lt;&gt;"";M263&lt;&gt;"");K263+TIME(0;L263+M263;0);"")</f>
        <v>0</v>
      </c>
      <c r="Q263" s="4">
        <f>IF(AND(P263&lt;&gt;"";N263&lt;&gt;"");P263+TIME(0;N263;0);"")</f>
        <v>0</v>
      </c>
      <c r="R263" s="5">
        <f>IF(B263="";"";SUMPRODUCT((Interventions!$B$2:$B$1000=B263)*(Interventions!$A$2:$A$1000=A263)*(Interventions!$O$2:$O$1000&lt;&gt;"Annulé")*(Interventions!$K$2:$K$1000&lt;P263)*(Interventions!$P$2:$P$1000&gt;K263))-1)</f>
        <v>0</v>
      </c>
      <c r="S263" s="7" cm="1">
        <f t="array" ref="S263">IF(B263="";"";IF(P263 &gt; IFERROR(_xlfn.XLOOKUP(B263;Salles!$A:$A;Salles!$C:$C);Paramètres!$B$4);"Dépassement";""))</f>
        <v>0</v>
      </c>
    </row>
    <row r="264" spans="16:19">
      <c r="P264" s="4">
        <f>IF(AND(K264&lt;&gt;"";L264&lt;&gt;"";M264&lt;&gt;"");K264+TIME(0;L264+M264;0);"")</f>
        <v>0</v>
      </c>
      <c r="Q264" s="4">
        <f>IF(AND(P264&lt;&gt;"";N264&lt;&gt;"");P264+TIME(0;N264;0);"")</f>
        <v>0</v>
      </c>
      <c r="R264" s="5">
        <f>IF(B264="";"";SUMPRODUCT((Interventions!$B$2:$B$1000=B264)*(Interventions!$A$2:$A$1000=A264)*(Interventions!$O$2:$O$1000&lt;&gt;"Annulé")*(Interventions!$K$2:$K$1000&lt;P264)*(Interventions!$P$2:$P$1000&gt;K264))-1)</f>
        <v>0</v>
      </c>
      <c r="S264" s="7" cm="1">
        <f t="array" ref="S264">IF(B264="";"";IF(P264 &gt; IFERROR(_xlfn.XLOOKUP(B264;Salles!$A:$A;Salles!$C:$C);Paramètres!$B$4);"Dépassement";""))</f>
        <v>0</v>
      </c>
    </row>
    <row r="265" spans="16:19">
      <c r="P265" s="4">
        <f>IF(AND(K265&lt;&gt;"";L265&lt;&gt;"";M265&lt;&gt;"");K265+TIME(0;L265+M265;0);"")</f>
        <v>0</v>
      </c>
      <c r="Q265" s="4">
        <f>IF(AND(P265&lt;&gt;"";N265&lt;&gt;"");P265+TIME(0;N265;0);"")</f>
        <v>0</v>
      </c>
      <c r="R265" s="5">
        <f>IF(B265="";"";SUMPRODUCT((Interventions!$B$2:$B$1000=B265)*(Interventions!$A$2:$A$1000=A265)*(Interventions!$O$2:$O$1000&lt;&gt;"Annulé")*(Interventions!$K$2:$K$1000&lt;P265)*(Interventions!$P$2:$P$1000&gt;K265))-1)</f>
        <v>0</v>
      </c>
      <c r="S265" s="7" cm="1">
        <f t="array" ref="S265">IF(B265="";"";IF(P265 &gt; IFERROR(_xlfn.XLOOKUP(B265;Salles!$A:$A;Salles!$C:$C);Paramètres!$B$4);"Dépassement";""))</f>
        <v>0</v>
      </c>
    </row>
    <row r="266" spans="16:19">
      <c r="P266" s="4">
        <f>IF(AND(K266&lt;&gt;"";L266&lt;&gt;"";M266&lt;&gt;"");K266+TIME(0;L266+M266;0);"")</f>
        <v>0</v>
      </c>
      <c r="Q266" s="4">
        <f>IF(AND(P266&lt;&gt;"";N266&lt;&gt;"");P266+TIME(0;N266;0);"")</f>
        <v>0</v>
      </c>
      <c r="R266" s="5">
        <f>IF(B266="";"";SUMPRODUCT((Interventions!$B$2:$B$1000=B266)*(Interventions!$A$2:$A$1000=A266)*(Interventions!$O$2:$O$1000&lt;&gt;"Annulé")*(Interventions!$K$2:$K$1000&lt;P266)*(Interventions!$P$2:$P$1000&gt;K266))-1)</f>
        <v>0</v>
      </c>
      <c r="S266" s="7" cm="1">
        <f t="array" ref="S266">IF(B266="";"";IF(P266 &gt; IFERROR(_xlfn.XLOOKUP(B266;Salles!$A:$A;Salles!$C:$C);Paramètres!$B$4);"Dépassement";""))</f>
        <v>0</v>
      </c>
    </row>
    <row r="267" spans="16:19">
      <c r="P267" s="4">
        <f>IF(AND(K267&lt;&gt;"";L267&lt;&gt;"";M267&lt;&gt;"");K267+TIME(0;L267+M267;0);"")</f>
        <v>0</v>
      </c>
      <c r="Q267" s="4">
        <f>IF(AND(P267&lt;&gt;"";N267&lt;&gt;"");P267+TIME(0;N267;0);"")</f>
        <v>0</v>
      </c>
      <c r="R267" s="5">
        <f>IF(B267="";"";SUMPRODUCT((Interventions!$B$2:$B$1000=B267)*(Interventions!$A$2:$A$1000=A267)*(Interventions!$O$2:$O$1000&lt;&gt;"Annulé")*(Interventions!$K$2:$K$1000&lt;P267)*(Interventions!$P$2:$P$1000&gt;K267))-1)</f>
        <v>0</v>
      </c>
      <c r="S267" s="7" cm="1">
        <f t="array" ref="S267">IF(B267="";"";IF(P267 &gt; IFERROR(_xlfn.XLOOKUP(B267;Salles!$A:$A;Salles!$C:$C);Paramètres!$B$4);"Dépassement";""))</f>
        <v>0</v>
      </c>
    </row>
    <row r="268" spans="16:19">
      <c r="P268" s="4">
        <f>IF(AND(K268&lt;&gt;"";L268&lt;&gt;"";M268&lt;&gt;"");K268+TIME(0;L268+M268;0);"")</f>
        <v>0</v>
      </c>
      <c r="Q268" s="4">
        <f>IF(AND(P268&lt;&gt;"";N268&lt;&gt;"");P268+TIME(0;N268;0);"")</f>
        <v>0</v>
      </c>
      <c r="R268" s="5">
        <f>IF(B268="";"";SUMPRODUCT((Interventions!$B$2:$B$1000=B268)*(Interventions!$A$2:$A$1000=A268)*(Interventions!$O$2:$O$1000&lt;&gt;"Annulé")*(Interventions!$K$2:$K$1000&lt;P268)*(Interventions!$P$2:$P$1000&gt;K268))-1)</f>
        <v>0</v>
      </c>
      <c r="S268" s="7" cm="1">
        <f t="array" ref="S268">IF(B268="";"";IF(P268 &gt; IFERROR(_xlfn.XLOOKUP(B268;Salles!$A:$A;Salles!$C:$C);Paramètres!$B$4);"Dépassement";""))</f>
        <v>0</v>
      </c>
    </row>
    <row r="269" spans="16:19">
      <c r="P269" s="4">
        <f>IF(AND(K269&lt;&gt;"";L269&lt;&gt;"";M269&lt;&gt;"");K269+TIME(0;L269+M269;0);"")</f>
        <v>0</v>
      </c>
      <c r="Q269" s="4">
        <f>IF(AND(P269&lt;&gt;"";N269&lt;&gt;"");P269+TIME(0;N269;0);"")</f>
        <v>0</v>
      </c>
      <c r="R269" s="5">
        <f>IF(B269="";"";SUMPRODUCT((Interventions!$B$2:$B$1000=B269)*(Interventions!$A$2:$A$1000=A269)*(Interventions!$O$2:$O$1000&lt;&gt;"Annulé")*(Interventions!$K$2:$K$1000&lt;P269)*(Interventions!$P$2:$P$1000&gt;K269))-1)</f>
        <v>0</v>
      </c>
      <c r="S269" s="7" cm="1">
        <f t="array" ref="S269">IF(B269="";"";IF(P269 &gt; IFERROR(_xlfn.XLOOKUP(B269;Salles!$A:$A;Salles!$C:$C);Paramètres!$B$4);"Dépassement";""))</f>
        <v>0</v>
      </c>
    </row>
    <row r="270" spans="16:19">
      <c r="P270" s="4">
        <f>IF(AND(K270&lt;&gt;"";L270&lt;&gt;"";M270&lt;&gt;"");K270+TIME(0;L270+M270;0);"")</f>
        <v>0</v>
      </c>
      <c r="Q270" s="4">
        <f>IF(AND(P270&lt;&gt;"";N270&lt;&gt;"");P270+TIME(0;N270;0);"")</f>
        <v>0</v>
      </c>
      <c r="R270" s="5">
        <f>IF(B270="";"";SUMPRODUCT((Interventions!$B$2:$B$1000=B270)*(Interventions!$A$2:$A$1000=A270)*(Interventions!$O$2:$O$1000&lt;&gt;"Annulé")*(Interventions!$K$2:$K$1000&lt;P270)*(Interventions!$P$2:$P$1000&gt;K270))-1)</f>
        <v>0</v>
      </c>
      <c r="S270" s="7" cm="1">
        <f t="array" ref="S270">IF(B270="";"";IF(P270 &gt; IFERROR(_xlfn.XLOOKUP(B270;Salles!$A:$A;Salles!$C:$C);Paramètres!$B$4);"Dépassement";""))</f>
        <v>0</v>
      </c>
    </row>
    <row r="271" spans="16:19">
      <c r="P271" s="4">
        <f>IF(AND(K271&lt;&gt;"";L271&lt;&gt;"";M271&lt;&gt;"");K271+TIME(0;L271+M271;0);"")</f>
        <v>0</v>
      </c>
      <c r="Q271" s="4">
        <f>IF(AND(P271&lt;&gt;"";N271&lt;&gt;"");P271+TIME(0;N271;0);"")</f>
        <v>0</v>
      </c>
      <c r="R271" s="5">
        <f>IF(B271="";"";SUMPRODUCT((Interventions!$B$2:$B$1000=B271)*(Interventions!$A$2:$A$1000=A271)*(Interventions!$O$2:$O$1000&lt;&gt;"Annulé")*(Interventions!$K$2:$K$1000&lt;P271)*(Interventions!$P$2:$P$1000&gt;K271))-1)</f>
        <v>0</v>
      </c>
      <c r="S271" s="7" cm="1">
        <f t="array" ref="S271">IF(B271="";"";IF(P271 &gt; IFERROR(_xlfn.XLOOKUP(B271;Salles!$A:$A;Salles!$C:$C);Paramètres!$B$4);"Dépassement";""))</f>
        <v>0</v>
      </c>
    </row>
    <row r="272" spans="16:19">
      <c r="P272" s="4">
        <f>IF(AND(K272&lt;&gt;"";L272&lt;&gt;"";M272&lt;&gt;"");K272+TIME(0;L272+M272;0);"")</f>
        <v>0</v>
      </c>
      <c r="Q272" s="4">
        <f>IF(AND(P272&lt;&gt;"";N272&lt;&gt;"");P272+TIME(0;N272;0);"")</f>
        <v>0</v>
      </c>
      <c r="R272" s="5">
        <f>IF(B272="";"";SUMPRODUCT((Interventions!$B$2:$B$1000=B272)*(Interventions!$A$2:$A$1000=A272)*(Interventions!$O$2:$O$1000&lt;&gt;"Annulé")*(Interventions!$K$2:$K$1000&lt;P272)*(Interventions!$P$2:$P$1000&gt;K272))-1)</f>
        <v>0</v>
      </c>
      <c r="S272" s="7" cm="1">
        <f t="array" ref="S272">IF(B272="";"";IF(P272 &gt; IFERROR(_xlfn.XLOOKUP(B272;Salles!$A:$A;Salles!$C:$C);Paramètres!$B$4);"Dépassement";""))</f>
        <v>0</v>
      </c>
    </row>
    <row r="273" spans="16:19">
      <c r="P273" s="4">
        <f>IF(AND(K273&lt;&gt;"";L273&lt;&gt;"";M273&lt;&gt;"");K273+TIME(0;L273+M273;0);"")</f>
        <v>0</v>
      </c>
      <c r="Q273" s="4">
        <f>IF(AND(P273&lt;&gt;"";N273&lt;&gt;"");P273+TIME(0;N273;0);"")</f>
        <v>0</v>
      </c>
      <c r="R273" s="5">
        <f>IF(B273="";"";SUMPRODUCT((Interventions!$B$2:$B$1000=B273)*(Interventions!$A$2:$A$1000=A273)*(Interventions!$O$2:$O$1000&lt;&gt;"Annulé")*(Interventions!$K$2:$K$1000&lt;P273)*(Interventions!$P$2:$P$1000&gt;K273))-1)</f>
        <v>0</v>
      </c>
      <c r="S273" s="7" cm="1">
        <f t="array" ref="S273">IF(B273="";"";IF(P273 &gt; IFERROR(_xlfn.XLOOKUP(B273;Salles!$A:$A;Salles!$C:$C);Paramètres!$B$4);"Dépassement";""))</f>
        <v>0</v>
      </c>
    </row>
    <row r="274" spans="16:19">
      <c r="P274" s="4">
        <f>IF(AND(K274&lt;&gt;"";L274&lt;&gt;"";M274&lt;&gt;"");K274+TIME(0;L274+M274;0);"")</f>
        <v>0</v>
      </c>
      <c r="Q274" s="4">
        <f>IF(AND(P274&lt;&gt;"";N274&lt;&gt;"");P274+TIME(0;N274;0);"")</f>
        <v>0</v>
      </c>
      <c r="R274" s="5">
        <f>IF(B274="";"";SUMPRODUCT((Interventions!$B$2:$B$1000=B274)*(Interventions!$A$2:$A$1000=A274)*(Interventions!$O$2:$O$1000&lt;&gt;"Annulé")*(Interventions!$K$2:$K$1000&lt;P274)*(Interventions!$P$2:$P$1000&gt;K274))-1)</f>
        <v>0</v>
      </c>
      <c r="S274" s="7" cm="1">
        <f t="array" ref="S274">IF(B274="";"";IF(P274 &gt; IFERROR(_xlfn.XLOOKUP(B274;Salles!$A:$A;Salles!$C:$C);Paramètres!$B$4);"Dépassement";""))</f>
        <v>0</v>
      </c>
    </row>
    <row r="275" spans="16:19">
      <c r="P275" s="4">
        <f>IF(AND(K275&lt;&gt;"";L275&lt;&gt;"";M275&lt;&gt;"");K275+TIME(0;L275+M275;0);"")</f>
        <v>0</v>
      </c>
      <c r="Q275" s="4">
        <f>IF(AND(P275&lt;&gt;"";N275&lt;&gt;"");P275+TIME(0;N275;0);"")</f>
        <v>0</v>
      </c>
      <c r="R275" s="5">
        <f>IF(B275="";"";SUMPRODUCT((Interventions!$B$2:$B$1000=B275)*(Interventions!$A$2:$A$1000=A275)*(Interventions!$O$2:$O$1000&lt;&gt;"Annulé")*(Interventions!$K$2:$K$1000&lt;P275)*(Interventions!$P$2:$P$1000&gt;K275))-1)</f>
        <v>0</v>
      </c>
      <c r="S275" s="7" cm="1">
        <f t="array" ref="S275">IF(B275="";"";IF(P275 &gt; IFERROR(_xlfn.XLOOKUP(B275;Salles!$A:$A;Salles!$C:$C);Paramètres!$B$4);"Dépassement";""))</f>
        <v>0</v>
      </c>
    </row>
    <row r="276" spans="16:19">
      <c r="P276" s="4">
        <f>IF(AND(K276&lt;&gt;"";L276&lt;&gt;"";M276&lt;&gt;"");K276+TIME(0;L276+M276;0);"")</f>
        <v>0</v>
      </c>
      <c r="Q276" s="4">
        <f>IF(AND(P276&lt;&gt;"";N276&lt;&gt;"");P276+TIME(0;N276;0);"")</f>
        <v>0</v>
      </c>
      <c r="R276" s="5">
        <f>IF(B276="";"";SUMPRODUCT((Interventions!$B$2:$B$1000=B276)*(Interventions!$A$2:$A$1000=A276)*(Interventions!$O$2:$O$1000&lt;&gt;"Annulé")*(Interventions!$K$2:$K$1000&lt;P276)*(Interventions!$P$2:$P$1000&gt;K276))-1)</f>
        <v>0</v>
      </c>
      <c r="S276" s="7" cm="1">
        <f t="array" ref="S276">IF(B276="";"";IF(P276 &gt; IFERROR(_xlfn.XLOOKUP(B276;Salles!$A:$A;Salles!$C:$C);Paramètres!$B$4);"Dépassement";""))</f>
        <v>0</v>
      </c>
    </row>
    <row r="277" spans="16:19">
      <c r="P277" s="4">
        <f>IF(AND(K277&lt;&gt;"";L277&lt;&gt;"";M277&lt;&gt;"");K277+TIME(0;L277+M277;0);"")</f>
        <v>0</v>
      </c>
      <c r="Q277" s="4">
        <f>IF(AND(P277&lt;&gt;"";N277&lt;&gt;"");P277+TIME(0;N277;0);"")</f>
        <v>0</v>
      </c>
      <c r="R277" s="5">
        <f>IF(B277="";"";SUMPRODUCT((Interventions!$B$2:$B$1000=B277)*(Interventions!$A$2:$A$1000=A277)*(Interventions!$O$2:$O$1000&lt;&gt;"Annulé")*(Interventions!$K$2:$K$1000&lt;P277)*(Interventions!$P$2:$P$1000&gt;K277))-1)</f>
        <v>0</v>
      </c>
      <c r="S277" s="7" cm="1">
        <f t="array" ref="S277">IF(B277="";"";IF(P277 &gt; IFERROR(_xlfn.XLOOKUP(B277;Salles!$A:$A;Salles!$C:$C);Paramètres!$B$4);"Dépassement";""))</f>
        <v>0</v>
      </c>
    </row>
    <row r="278" spans="16:19">
      <c r="P278" s="4">
        <f>IF(AND(K278&lt;&gt;"";L278&lt;&gt;"";M278&lt;&gt;"");K278+TIME(0;L278+M278;0);"")</f>
        <v>0</v>
      </c>
      <c r="Q278" s="4">
        <f>IF(AND(P278&lt;&gt;"";N278&lt;&gt;"");P278+TIME(0;N278;0);"")</f>
        <v>0</v>
      </c>
      <c r="R278" s="5">
        <f>IF(B278="";"";SUMPRODUCT((Interventions!$B$2:$B$1000=B278)*(Interventions!$A$2:$A$1000=A278)*(Interventions!$O$2:$O$1000&lt;&gt;"Annulé")*(Interventions!$K$2:$K$1000&lt;P278)*(Interventions!$P$2:$P$1000&gt;K278))-1)</f>
        <v>0</v>
      </c>
      <c r="S278" s="7" cm="1">
        <f t="array" ref="S278">IF(B278="";"";IF(P278 &gt; IFERROR(_xlfn.XLOOKUP(B278;Salles!$A:$A;Salles!$C:$C);Paramètres!$B$4);"Dépassement";""))</f>
        <v>0</v>
      </c>
    </row>
    <row r="279" spans="16:19">
      <c r="P279" s="4">
        <f>IF(AND(K279&lt;&gt;"";L279&lt;&gt;"";M279&lt;&gt;"");K279+TIME(0;L279+M279;0);"")</f>
        <v>0</v>
      </c>
      <c r="Q279" s="4">
        <f>IF(AND(P279&lt;&gt;"";N279&lt;&gt;"");P279+TIME(0;N279;0);"")</f>
        <v>0</v>
      </c>
      <c r="R279" s="5">
        <f>IF(B279="";"";SUMPRODUCT((Interventions!$B$2:$B$1000=B279)*(Interventions!$A$2:$A$1000=A279)*(Interventions!$O$2:$O$1000&lt;&gt;"Annulé")*(Interventions!$K$2:$K$1000&lt;P279)*(Interventions!$P$2:$P$1000&gt;K279))-1)</f>
        <v>0</v>
      </c>
      <c r="S279" s="7" cm="1">
        <f t="array" ref="S279">IF(B279="";"";IF(P279 &gt; IFERROR(_xlfn.XLOOKUP(B279;Salles!$A:$A;Salles!$C:$C);Paramètres!$B$4);"Dépassement";""))</f>
        <v>0</v>
      </c>
    </row>
    <row r="280" spans="16:19">
      <c r="P280" s="4">
        <f>IF(AND(K280&lt;&gt;"";L280&lt;&gt;"";M280&lt;&gt;"");K280+TIME(0;L280+M280;0);"")</f>
        <v>0</v>
      </c>
      <c r="Q280" s="4">
        <f>IF(AND(P280&lt;&gt;"";N280&lt;&gt;"");P280+TIME(0;N280;0);"")</f>
        <v>0</v>
      </c>
      <c r="R280" s="5">
        <f>IF(B280="";"";SUMPRODUCT((Interventions!$B$2:$B$1000=B280)*(Interventions!$A$2:$A$1000=A280)*(Interventions!$O$2:$O$1000&lt;&gt;"Annulé")*(Interventions!$K$2:$K$1000&lt;P280)*(Interventions!$P$2:$P$1000&gt;K280))-1)</f>
        <v>0</v>
      </c>
      <c r="S280" s="7" cm="1">
        <f t="array" ref="S280">IF(B280="";"";IF(P280 &gt; IFERROR(_xlfn.XLOOKUP(B280;Salles!$A:$A;Salles!$C:$C);Paramètres!$B$4);"Dépassement";""))</f>
        <v>0</v>
      </c>
    </row>
    <row r="281" spans="16:19">
      <c r="P281" s="4">
        <f>IF(AND(K281&lt;&gt;"";L281&lt;&gt;"";M281&lt;&gt;"");K281+TIME(0;L281+M281;0);"")</f>
        <v>0</v>
      </c>
      <c r="Q281" s="4">
        <f>IF(AND(P281&lt;&gt;"";N281&lt;&gt;"");P281+TIME(0;N281;0);"")</f>
        <v>0</v>
      </c>
      <c r="R281" s="5">
        <f>IF(B281="";"";SUMPRODUCT((Interventions!$B$2:$B$1000=B281)*(Interventions!$A$2:$A$1000=A281)*(Interventions!$O$2:$O$1000&lt;&gt;"Annulé")*(Interventions!$K$2:$K$1000&lt;P281)*(Interventions!$P$2:$P$1000&gt;K281))-1)</f>
        <v>0</v>
      </c>
      <c r="S281" s="7" cm="1">
        <f t="array" ref="S281">IF(B281="";"";IF(P281 &gt; IFERROR(_xlfn.XLOOKUP(B281;Salles!$A:$A;Salles!$C:$C);Paramètres!$B$4);"Dépassement";""))</f>
        <v>0</v>
      </c>
    </row>
    <row r="282" spans="16:19">
      <c r="P282" s="4">
        <f>IF(AND(K282&lt;&gt;"";L282&lt;&gt;"";M282&lt;&gt;"");K282+TIME(0;L282+M282;0);"")</f>
        <v>0</v>
      </c>
      <c r="Q282" s="4">
        <f>IF(AND(P282&lt;&gt;"";N282&lt;&gt;"");P282+TIME(0;N282;0);"")</f>
        <v>0</v>
      </c>
      <c r="R282" s="5">
        <f>IF(B282="";"";SUMPRODUCT((Interventions!$B$2:$B$1000=B282)*(Interventions!$A$2:$A$1000=A282)*(Interventions!$O$2:$O$1000&lt;&gt;"Annulé")*(Interventions!$K$2:$K$1000&lt;P282)*(Interventions!$P$2:$P$1000&gt;K282))-1)</f>
        <v>0</v>
      </c>
      <c r="S282" s="7" cm="1">
        <f t="array" ref="S282">IF(B282="";"";IF(P282 &gt; IFERROR(_xlfn.XLOOKUP(B282;Salles!$A:$A;Salles!$C:$C);Paramètres!$B$4);"Dépassement";""))</f>
        <v>0</v>
      </c>
    </row>
    <row r="283" spans="16:19">
      <c r="P283" s="4">
        <f>IF(AND(K283&lt;&gt;"";L283&lt;&gt;"";M283&lt;&gt;"");K283+TIME(0;L283+M283;0);"")</f>
        <v>0</v>
      </c>
      <c r="Q283" s="4">
        <f>IF(AND(P283&lt;&gt;"";N283&lt;&gt;"");P283+TIME(0;N283;0);"")</f>
        <v>0</v>
      </c>
      <c r="R283" s="5">
        <f>IF(B283="";"";SUMPRODUCT((Interventions!$B$2:$B$1000=B283)*(Interventions!$A$2:$A$1000=A283)*(Interventions!$O$2:$O$1000&lt;&gt;"Annulé")*(Interventions!$K$2:$K$1000&lt;P283)*(Interventions!$P$2:$P$1000&gt;K283))-1)</f>
        <v>0</v>
      </c>
      <c r="S283" s="7" cm="1">
        <f t="array" ref="S283">IF(B283="";"";IF(P283 &gt; IFERROR(_xlfn.XLOOKUP(B283;Salles!$A:$A;Salles!$C:$C);Paramètres!$B$4);"Dépassement";""))</f>
        <v>0</v>
      </c>
    </row>
    <row r="284" spans="16:19">
      <c r="P284" s="4">
        <f>IF(AND(K284&lt;&gt;"";L284&lt;&gt;"";M284&lt;&gt;"");K284+TIME(0;L284+M284;0);"")</f>
        <v>0</v>
      </c>
      <c r="Q284" s="4">
        <f>IF(AND(P284&lt;&gt;"";N284&lt;&gt;"");P284+TIME(0;N284;0);"")</f>
        <v>0</v>
      </c>
      <c r="R284" s="5">
        <f>IF(B284="";"";SUMPRODUCT((Interventions!$B$2:$B$1000=B284)*(Interventions!$A$2:$A$1000=A284)*(Interventions!$O$2:$O$1000&lt;&gt;"Annulé")*(Interventions!$K$2:$K$1000&lt;P284)*(Interventions!$P$2:$P$1000&gt;K284))-1)</f>
        <v>0</v>
      </c>
      <c r="S284" s="7" cm="1">
        <f t="array" ref="S284">IF(B284="";"";IF(P284 &gt; IFERROR(_xlfn.XLOOKUP(B284;Salles!$A:$A;Salles!$C:$C);Paramètres!$B$4);"Dépassement";""))</f>
        <v>0</v>
      </c>
    </row>
    <row r="285" spans="16:19">
      <c r="P285" s="4">
        <f>IF(AND(K285&lt;&gt;"";L285&lt;&gt;"";M285&lt;&gt;"");K285+TIME(0;L285+M285;0);"")</f>
        <v>0</v>
      </c>
      <c r="Q285" s="4">
        <f>IF(AND(P285&lt;&gt;"";N285&lt;&gt;"");P285+TIME(0;N285;0);"")</f>
        <v>0</v>
      </c>
      <c r="R285" s="5">
        <f>IF(B285="";"";SUMPRODUCT((Interventions!$B$2:$B$1000=B285)*(Interventions!$A$2:$A$1000=A285)*(Interventions!$O$2:$O$1000&lt;&gt;"Annulé")*(Interventions!$K$2:$K$1000&lt;P285)*(Interventions!$P$2:$P$1000&gt;K285))-1)</f>
        <v>0</v>
      </c>
      <c r="S285" s="7" cm="1">
        <f t="array" ref="S285">IF(B285="";"";IF(P285 &gt; IFERROR(_xlfn.XLOOKUP(B285;Salles!$A:$A;Salles!$C:$C);Paramètres!$B$4);"Dépassement";""))</f>
        <v>0</v>
      </c>
    </row>
    <row r="286" spans="16:19">
      <c r="P286" s="4">
        <f>IF(AND(K286&lt;&gt;"";L286&lt;&gt;"";M286&lt;&gt;"");K286+TIME(0;L286+M286;0);"")</f>
        <v>0</v>
      </c>
      <c r="Q286" s="4">
        <f>IF(AND(P286&lt;&gt;"";N286&lt;&gt;"");P286+TIME(0;N286;0);"")</f>
        <v>0</v>
      </c>
      <c r="R286" s="5">
        <f>IF(B286="";"";SUMPRODUCT((Interventions!$B$2:$B$1000=B286)*(Interventions!$A$2:$A$1000=A286)*(Interventions!$O$2:$O$1000&lt;&gt;"Annulé")*(Interventions!$K$2:$K$1000&lt;P286)*(Interventions!$P$2:$P$1000&gt;K286))-1)</f>
        <v>0</v>
      </c>
      <c r="S286" s="7" cm="1">
        <f t="array" ref="S286">IF(B286="";"";IF(P286 &gt; IFERROR(_xlfn.XLOOKUP(B286;Salles!$A:$A;Salles!$C:$C);Paramètres!$B$4);"Dépassement";""))</f>
        <v>0</v>
      </c>
    </row>
    <row r="287" spans="16:19">
      <c r="P287" s="4">
        <f>IF(AND(K287&lt;&gt;"";L287&lt;&gt;"";M287&lt;&gt;"");K287+TIME(0;L287+M287;0);"")</f>
        <v>0</v>
      </c>
      <c r="Q287" s="4">
        <f>IF(AND(P287&lt;&gt;"";N287&lt;&gt;"");P287+TIME(0;N287;0);"")</f>
        <v>0</v>
      </c>
      <c r="R287" s="5">
        <f>IF(B287="";"";SUMPRODUCT((Interventions!$B$2:$B$1000=B287)*(Interventions!$A$2:$A$1000=A287)*(Interventions!$O$2:$O$1000&lt;&gt;"Annulé")*(Interventions!$K$2:$K$1000&lt;P287)*(Interventions!$P$2:$P$1000&gt;K287))-1)</f>
        <v>0</v>
      </c>
      <c r="S287" s="7" cm="1">
        <f t="array" ref="S287">IF(B287="";"";IF(P287 &gt; IFERROR(_xlfn.XLOOKUP(B287;Salles!$A:$A;Salles!$C:$C);Paramètres!$B$4);"Dépassement";""))</f>
        <v>0</v>
      </c>
    </row>
    <row r="288" spans="16:19">
      <c r="P288" s="4">
        <f>IF(AND(K288&lt;&gt;"";L288&lt;&gt;"";M288&lt;&gt;"");K288+TIME(0;L288+M288;0);"")</f>
        <v>0</v>
      </c>
      <c r="Q288" s="4">
        <f>IF(AND(P288&lt;&gt;"";N288&lt;&gt;"");P288+TIME(0;N288;0);"")</f>
        <v>0</v>
      </c>
      <c r="R288" s="5">
        <f>IF(B288="";"";SUMPRODUCT((Interventions!$B$2:$B$1000=B288)*(Interventions!$A$2:$A$1000=A288)*(Interventions!$O$2:$O$1000&lt;&gt;"Annulé")*(Interventions!$K$2:$K$1000&lt;P288)*(Interventions!$P$2:$P$1000&gt;K288))-1)</f>
        <v>0</v>
      </c>
      <c r="S288" s="7" cm="1">
        <f t="array" ref="S288">IF(B288="";"";IF(P288 &gt; IFERROR(_xlfn.XLOOKUP(B288;Salles!$A:$A;Salles!$C:$C);Paramètres!$B$4);"Dépassement";""))</f>
        <v>0</v>
      </c>
    </row>
    <row r="289" spans="16:19">
      <c r="P289" s="4">
        <f>IF(AND(K289&lt;&gt;"";L289&lt;&gt;"";M289&lt;&gt;"");K289+TIME(0;L289+M289;0);"")</f>
        <v>0</v>
      </c>
      <c r="Q289" s="4">
        <f>IF(AND(P289&lt;&gt;"";N289&lt;&gt;"");P289+TIME(0;N289;0);"")</f>
        <v>0</v>
      </c>
      <c r="R289" s="5">
        <f>IF(B289="";"";SUMPRODUCT((Interventions!$B$2:$B$1000=B289)*(Interventions!$A$2:$A$1000=A289)*(Interventions!$O$2:$O$1000&lt;&gt;"Annulé")*(Interventions!$K$2:$K$1000&lt;P289)*(Interventions!$P$2:$P$1000&gt;K289))-1)</f>
        <v>0</v>
      </c>
      <c r="S289" s="7" cm="1">
        <f t="array" ref="S289">IF(B289="";"";IF(P289 &gt; IFERROR(_xlfn.XLOOKUP(B289;Salles!$A:$A;Salles!$C:$C);Paramètres!$B$4);"Dépassement";""))</f>
        <v>0</v>
      </c>
    </row>
    <row r="290" spans="16:19">
      <c r="P290" s="4">
        <f>IF(AND(K290&lt;&gt;"";L290&lt;&gt;"";M290&lt;&gt;"");K290+TIME(0;L290+M290;0);"")</f>
        <v>0</v>
      </c>
      <c r="Q290" s="4">
        <f>IF(AND(P290&lt;&gt;"";N290&lt;&gt;"");P290+TIME(0;N290;0);"")</f>
        <v>0</v>
      </c>
      <c r="R290" s="5">
        <f>IF(B290="";"";SUMPRODUCT((Interventions!$B$2:$B$1000=B290)*(Interventions!$A$2:$A$1000=A290)*(Interventions!$O$2:$O$1000&lt;&gt;"Annulé")*(Interventions!$K$2:$K$1000&lt;P290)*(Interventions!$P$2:$P$1000&gt;K290))-1)</f>
        <v>0</v>
      </c>
      <c r="S290" s="7" cm="1">
        <f t="array" ref="S290">IF(B290="";"";IF(P290 &gt; IFERROR(_xlfn.XLOOKUP(B290;Salles!$A:$A;Salles!$C:$C);Paramètres!$B$4);"Dépassement";""))</f>
        <v>0</v>
      </c>
    </row>
    <row r="291" spans="16:19">
      <c r="P291" s="4">
        <f>IF(AND(K291&lt;&gt;"";L291&lt;&gt;"";M291&lt;&gt;"");K291+TIME(0;L291+M291;0);"")</f>
        <v>0</v>
      </c>
      <c r="Q291" s="4">
        <f>IF(AND(P291&lt;&gt;"";N291&lt;&gt;"");P291+TIME(0;N291;0);"")</f>
        <v>0</v>
      </c>
      <c r="R291" s="5">
        <f>IF(B291="";"";SUMPRODUCT((Interventions!$B$2:$B$1000=B291)*(Interventions!$A$2:$A$1000=A291)*(Interventions!$O$2:$O$1000&lt;&gt;"Annulé")*(Interventions!$K$2:$K$1000&lt;P291)*(Interventions!$P$2:$P$1000&gt;K291))-1)</f>
        <v>0</v>
      </c>
      <c r="S291" s="7" cm="1">
        <f t="array" ref="S291">IF(B291="";"";IF(P291 &gt; IFERROR(_xlfn.XLOOKUP(B291;Salles!$A:$A;Salles!$C:$C);Paramètres!$B$4);"Dépassement";""))</f>
        <v>0</v>
      </c>
    </row>
    <row r="292" spans="16:19">
      <c r="P292" s="4">
        <f>IF(AND(K292&lt;&gt;"";L292&lt;&gt;"";M292&lt;&gt;"");K292+TIME(0;L292+M292;0);"")</f>
        <v>0</v>
      </c>
      <c r="Q292" s="4">
        <f>IF(AND(P292&lt;&gt;"";N292&lt;&gt;"");P292+TIME(0;N292;0);"")</f>
        <v>0</v>
      </c>
      <c r="R292" s="5">
        <f>IF(B292="";"";SUMPRODUCT((Interventions!$B$2:$B$1000=B292)*(Interventions!$A$2:$A$1000=A292)*(Interventions!$O$2:$O$1000&lt;&gt;"Annulé")*(Interventions!$K$2:$K$1000&lt;P292)*(Interventions!$P$2:$P$1000&gt;K292))-1)</f>
        <v>0</v>
      </c>
      <c r="S292" s="7" cm="1">
        <f t="array" ref="S292">IF(B292="";"";IF(P292 &gt; IFERROR(_xlfn.XLOOKUP(B292;Salles!$A:$A;Salles!$C:$C);Paramètres!$B$4);"Dépassement";""))</f>
        <v>0</v>
      </c>
    </row>
    <row r="293" spans="16:19">
      <c r="P293" s="4">
        <f>IF(AND(K293&lt;&gt;"";L293&lt;&gt;"";M293&lt;&gt;"");K293+TIME(0;L293+M293;0);"")</f>
        <v>0</v>
      </c>
      <c r="Q293" s="4">
        <f>IF(AND(P293&lt;&gt;"";N293&lt;&gt;"");P293+TIME(0;N293;0);"")</f>
        <v>0</v>
      </c>
      <c r="R293" s="5">
        <f>IF(B293="";"";SUMPRODUCT((Interventions!$B$2:$B$1000=B293)*(Interventions!$A$2:$A$1000=A293)*(Interventions!$O$2:$O$1000&lt;&gt;"Annulé")*(Interventions!$K$2:$K$1000&lt;P293)*(Interventions!$P$2:$P$1000&gt;K293))-1)</f>
        <v>0</v>
      </c>
      <c r="S293" s="7" cm="1">
        <f t="array" ref="S293">IF(B293="";"";IF(P293 &gt; IFERROR(_xlfn.XLOOKUP(B293;Salles!$A:$A;Salles!$C:$C);Paramètres!$B$4);"Dépassement";""))</f>
        <v>0</v>
      </c>
    </row>
    <row r="294" spans="16:19">
      <c r="P294" s="4">
        <f>IF(AND(K294&lt;&gt;"";L294&lt;&gt;"";M294&lt;&gt;"");K294+TIME(0;L294+M294;0);"")</f>
        <v>0</v>
      </c>
      <c r="Q294" s="4">
        <f>IF(AND(P294&lt;&gt;"";N294&lt;&gt;"");P294+TIME(0;N294;0);"")</f>
        <v>0</v>
      </c>
      <c r="R294" s="5">
        <f>IF(B294="";"";SUMPRODUCT((Interventions!$B$2:$B$1000=B294)*(Interventions!$A$2:$A$1000=A294)*(Interventions!$O$2:$O$1000&lt;&gt;"Annulé")*(Interventions!$K$2:$K$1000&lt;P294)*(Interventions!$P$2:$P$1000&gt;K294))-1)</f>
        <v>0</v>
      </c>
      <c r="S294" s="7" cm="1">
        <f t="array" ref="S294">IF(B294="";"";IF(P294 &gt; IFERROR(_xlfn.XLOOKUP(B294;Salles!$A:$A;Salles!$C:$C);Paramètres!$B$4);"Dépassement";""))</f>
        <v>0</v>
      </c>
    </row>
    <row r="295" spans="16:19">
      <c r="P295" s="4">
        <f>IF(AND(K295&lt;&gt;"";L295&lt;&gt;"";M295&lt;&gt;"");K295+TIME(0;L295+M295;0);"")</f>
        <v>0</v>
      </c>
      <c r="Q295" s="4">
        <f>IF(AND(P295&lt;&gt;"";N295&lt;&gt;"");P295+TIME(0;N295;0);"")</f>
        <v>0</v>
      </c>
      <c r="R295" s="5">
        <f>IF(B295="";"";SUMPRODUCT((Interventions!$B$2:$B$1000=B295)*(Interventions!$A$2:$A$1000=A295)*(Interventions!$O$2:$O$1000&lt;&gt;"Annulé")*(Interventions!$K$2:$K$1000&lt;P295)*(Interventions!$P$2:$P$1000&gt;K295))-1)</f>
        <v>0</v>
      </c>
      <c r="S295" s="7" cm="1">
        <f t="array" ref="S295">IF(B295="";"";IF(P295 &gt; IFERROR(_xlfn.XLOOKUP(B295;Salles!$A:$A;Salles!$C:$C);Paramètres!$B$4);"Dépassement";""))</f>
        <v>0</v>
      </c>
    </row>
    <row r="296" spans="16:19">
      <c r="P296" s="4">
        <f>IF(AND(K296&lt;&gt;"";L296&lt;&gt;"";M296&lt;&gt;"");K296+TIME(0;L296+M296;0);"")</f>
        <v>0</v>
      </c>
      <c r="Q296" s="4">
        <f>IF(AND(P296&lt;&gt;"";N296&lt;&gt;"");P296+TIME(0;N296;0);"")</f>
        <v>0</v>
      </c>
      <c r="R296" s="5">
        <f>IF(B296="";"";SUMPRODUCT((Interventions!$B$2:$B$1000=B296)*(Interventions!$A$2:$A$1000=A296)*(Interventions!$O$2:$O$1000&lt;&gt;"Annulé")*(Interventions!$K$2:$K$1000&lt;P296)*(Interventions!$P$2:$P$1000&gt;K296))-1)</f>
        <v>0</v>
      </c>
      <c r="S296" s="7" cm="1">
        <f t="array" ref="S296">IF(B296="";"";IF(P296 &gt; IFERROR(_xlfn.XLOOKUP(B296;Salles!$A:$A;Salles!$C:$C);Paramètres!$B$4);"Dépassement";""))</f>
        <v>0</v>
      </c>
    </row>
    <row r="297" spans="16:19">
      <c r="P297" s="4">
        <f>IF(AND(K297&lt;&gt;"";L297&lt;&gt;"";M297&lt;&gt;"");K297+TIME(0;L297+M297;0);"")</f>
        <v>0</v>
      </c>
      <c r="Q297" s="4">
        <f>IF(AND(P297&lt;&gt;"";N297&lt;&gt;"");P297+TIME(0;N297;0);"")</f>
        <v>0</v>
      </c>
      <c r="R297" s="5">
        <f>IF(B297="";"";SUMPRODUCT((Interventions!$B$2:$B$1000=B297)*(Interventions!$A$2:$A$1000=A297)*(Interventions!$O$2:$O$1000&lt;&gt;"Annulé")*(Interventions!$K$2:$K$1000&lt;P297)*(Interventions!$P$2:$P$1000&gt;K297))-1)</f>
        <v>0</v>
      </c>
      <c r="S297" s="7" cm="1">
        <f t="array" ref="S297">IF(B297="";"";IF(P297 &gt; IFERROR(_xlfn.XLOOKUP(B297;Salles!$A:$A;Salles!$C:$C);Paramètres!$B$4);"Dépassement";""))</f>
        <v>0</v>
      </c>
    </row>
    <row r="298" spans="16:19">
      <c r="P298" s="4">
        <f>IF(AND(K298&lt;&gt;"";L298&lt;&gt;"";M298&lt;&gt;"");K298+TIME(0;L298+M298;0);"")</f>
        <v>0</v>
      </c>
      <c r="Q298" s="4">
        <f>IF(AND(P298&lt;&gt;"";N298&lt;&gt;"");P298+TIME(0;N298;0);"")</f>
        <v>0</v>
      </c>
      <c r="R298" s="5">
        <f>IF(B298="";"";SUMPRODUCT((Interventions!$B$2:$B$1000=B298)*(Interventions!$A$2:$A$1000=A298)*(Interventions!$O$2:$O$1000&lt;&gt;"Annulé")*(Interventions!$K$2:$K$1000&lt;P298)*(Interventions!$P$2:$P$1000&gt;K298))-1)</f>
        <v>0</v>
      </c>
      <c r="S298" s="7" cm="1">
        <f t="array" ref="S298">IF(B298="";"";IF(P298 &gt; IFERROR(_xlfn.XLOOKUP(B298;Salles!$A:$A;Salles!$C:$C);Paramètres!$B$4);"Dépassement";""))</f>
        <v>0</v>
      </c>
    </row>
    <row r="299" spans="16:19">
      <c r="P299" s="4">
        <f>IF(AND(K299&lt;&gt;"";L299&lt;&gt;"";M299&lt;&gt;"");K299+TIME(0;L299+M299;0);"")</f>
        <v>0</v>
      </c>
      <c r="Q299" s="4">
        <f>IF(AND(P299&lt;&gt;"";N299&lt;&gt;"");P299+TIME(0;N299;0);"")</f>
        <v>0</v>
      </c>
      <c r="R299" s="5">
        <f>IF(B299="";"";SUMPRODUCT((Interventions!$B$2:$B$1000=B299)*(Interventions!$A$2:$A$1000=A299)*(Interventions!$O$2:$O$1000&lt;&gt;"Annulé")*(Interventions!$K$2:$K$1000&lt;P299)*(Interventions!$P$2:$P$1000&gt;K299))-1)</f>
        <v>0</v>
      </c>
      <c r="S299" s="7" cm="1">
        <f t="array" ref="S299">IF(B299="";"";IF(P299 &gt; IFERROR(_xlfn.XLOOKUP(B299;Salles!$A:$A;Salles!$C:$C);Paramètres!$B$4);"Dépassement";""))</f>
        <v>0</v>
      </c>
    </row>
    <row r="300" spans="16:19">
      <c r="P300" s="4">
        <f>IF(AND(K300&lt;&gt;"";L300&lt;&gt;"";M300&lt;&gt;"");K300+TIME(0;L300+M300;0);"")</f>
        <v>0</v>
      </c>
      <c r="Q300" s="4">
        <f>IF(AND(P300&lt;&gt;"";N300&lt;&gt;"");P300+TIME(0;N300;0);"")</f>
        <v>0</v>
      </c>
      <c r="R300" s="5">
        <f>IF(B300="";"";SUMPRODUCT((Interventions!$B$2:$B$1000=B300)*(Interventions!$A$2:$A$1000=A300)*(Interventions!$O$2:$O$1000&lt;&gt;"Annulé")*(Interventions!$K$2:$K$1000&lt;P300)*(Interventions!$P$2:$P$1000&gt;K300))-1)</f>
        <v>0</v>
      </c>
      <c r="S300" s="7" cm="1">
        <f t="array" ref="S300">IF(B300="";"";IF(P300 &gt; IFERROR(_xlfn.XLOOKUP(B300;Salles!$A:$A;Salles!$C:$C);Paramètres!$B$4);"Dépassement";""))</f>
        <v>0</v>
      </c>
    </row>
    <row r="301" spans="16:19">
      <c r="P301" s="4">
        <f>IF(AND(K301&lt;&gt;"";L301&lt;&gt;"";M301&lt;&gt;"");K301+TIME(0;L301+M301;0);"")</f>
        <v>0</v>
      </c>
      <c r="Q301" s="4">
        <f>IF(AND(P301&lt;&gt;"";N301&lt;&gt;"");P301+TIME(0;N301;0);"")</f>
        <v>0</v>
      </c>
      <c r="R301" s="5">
        <f>IF(B301="";"";SUMPRODUCT((Interventions!$B$2:$B$1000=B301)*(Interventions!$A$2:$A$1000=A301)*(Interventions!$O$2:$O$1000&lt;&gt;"Annulé")*(Interventions!$K$2:$K$1000&lt;P301)*(Interventions!$P$2:$P$1000&gt;K301))-1)</f>
        <v>0</v>
      </c>
      <c r="S301" s="7" cm="1">
        <f t="array" ref="S301">IF(B301="";"";IF(P301 &gt; IFERROR(_xlfn.XLOOKUP(B301;Salles!$A:$A;Salles!$C:$C);Paramètres!$B$4);"Dépassement";""))</f>
        <v>0</v>
      </c>
    </row>
  </sheetData>
  <conditionalFormatting sqref="R2:R301">
    <cfRule type="cellIs" dxfId="0" priority="1" operator="greaterThan">
      <formula>0</formula>
    </cfRule>
  </conditionalFormatting>
  <conditionalFormatting sqref="S2:S301">
    <cfRule type="containsText" dxfId="0" priority="2" operator="containsText" text="Dépassement">
      <formula>NOT(ISERROR(SEARCH("Dépassement",S2)))</formula>
    </cfRule>
  </conditionalFormatting>
  <dataValidations count="8">
    <dataValidation type="list" allowBlank="1" showInputMessage="1" showErrorMessage="1" sqref="B2:B1001">
      <formula1>Liste_Salles</formula1>
    </dataValidation>
    <dataValidation type="list" allowBlank="1" showInputMessage="1" showErrorMessage="1" sqref="E2:E1001">
      <formula1>Liste_Chir</formula1>
    </dataValidation>
    <dataValidation type="list" allowBlank="1" showInputMessage="1" showErrorMessage="1" sqref="F2:F1001">
      <formula1>Liste_Anesth</formula1>
    </dataValidation>
    <dataValidation type="list" allowBlank="1" showInputMessage="1" showErrorMessage="1" sqref="G2:G1001">
      <formula1>Liste_IBODE</formula1>
    </dataValidation>
    <dataValidation type="list" allowBlank="1" showInputMessage="1" showErrorMessage="1" sqref="H2:H1001">
      <formula1>Liste_IADE</formula1>
    </dataValidation>
    <dataValidation type="list" allowBlank="1" showInputMessage="1" showErrorMessage="1" sqref="I2:I1001">
      <formula1>"P1,P2,P3,P4,U"</formula1>
    </dataValidation>
    <dataValidation type="list" allowBlank="1" showInputMessage="1" showErrorMessage="1" sqref="J2:J1001">
      <formula1>"I,II,III,IV,V"</formula1>
    </dataValidation>
    <dataValidation type="list" allowBlank="1" showInputMessage="1" showErrorMessage="1" sqref="O2:O1001">
      <formula1>"Programmé,Annulé,Terminé"</formula1>
    </dataValidation>
  </dataValidations>
  <pageMargins left="0.7" right="0.7" top="0.75" bottom="0.75" header="0.3" footer="0.3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V6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/>
    </sheetView>
  </sheetViews>
  <sheetFormatPr defaultRowHeight="15"/>
  <cols>
    <col min="3" max="22" width="4.7109375" customWidth="1"/>
  </cols>
  <sheetData>
    <row r="1" spans="1:22">
      <c r="A1" s="2" t="s">
        <v>16</v>
      </c>
      <c r="B1" s="2" t="s">
        <v>67</v>
      </c>
      <c r="C1" s="4">
        <v>45936.33333333334</v>
      </c>
      <c r="D1" s="4">
        <v>45936.35416666666</v>
      </c>
      <c r="E1" s="4">
        <v>45936.375</v>
      </c>
      <c r="F1" s="4">
        <v>45936.39583333334</v>
      </c>
      <c r="G1" s="4">
        <v>45936.41666666666</v>
      </c>
      <c r="H1" s="4">
        <v>45936.4375</v>
      </c>
      <c r="I1" s="4">
        <v>45936.45833333334</v>
      </c>
      <c r="J1" s="4">
        <v>45936.47916666666</v>
      </c>
      <c r="K1" s="4">
        <v>45936.5</v>
      </c>
      <c r="L1" s="4">
        <v>45936.52083333334</v>
      </c>
      <c r="M1" s="4">
        <v>45936.54166666666</v>
      </c>
      <c r="N1" s="4">
        <v>45936.5625</v>
      </c>
      <c r="O1" s="4">
        <v>45936.58333333334</v>
      </c>
      <c r="P1" s="4">
        <v>45936.60416666666</v>
      </c>
      <c r="Q1" s="4">
        <v>45936.625</v>
      </c>
      <c r="R1" s="4">
        <v>45936.64583333334</v>
      </c>
      <c r="S1" s="4">
        <v>45936.66666666666</v>
      </c>
      <c r="T1" s="4">
        <v>45936.6875</v>
      </c>
      <c r="U1" s="4">
        <v>45936.70833333334</v>
      </c>
      <c r="V1" s="4">
        <v>45936.72916666666</v>
      </c>
    </row>
    <row r="2" spans="1:22">
      <c r="A2" s="6">
        <f>IF(Interventions!B2="";"";Interventions!B2)</f>
        <v>0</v>
      </c>
      <c r="B2" s="6">
        <f>IF(Interventions!C2="";"";Interventions!D2&amp;" ("&amp;TEXT(Interventions!K2;"hh:mm")&amp;")")</f>
        <v>0</v>
      </c>
      <c r="C2" s="7">
        <f>IF(AND(Interventions!K2&lt;&gt;"";C1&gt;=Interventions!K2;C1&lt;Interventions!P2);1;"")</f>
        <v>0</v>
      </c>
      <c r="D2" s="7">
        <f>IF(AND(Interventions!K2&lt;&gt;"";D1&gt;=Interventions!K2;D1&lt;Interventions!P2);1;"")</f>
        <v>0</v>
      </c>
      <c r="E2" s="7">
        <f>IF(AND(Interventions!K2&lt;&gt;"";E1&gt;=Interventions!K2;E1&lt;Interventions!P2);1;"")</f>
        <v>0</v>
      </c>
      <c r="F2" s="7">
        <f>IF(AND(Interventions!K2&lt;&gt;"";F1&gt;=Interventions!K2;F1&lt;Interventions!P2);1;"")</f>
        <v>0</v>
      </c>
      <c r="G2" s="7">
        <f>IF(AND(Interventions!K2&lt;&gt;"";G1&gt;=Interventions!K2;G1&lt;Interventions!P2);1;"")</f>
        <v>0</v>
      </c>
      <c r="H2" s="7">
        <f>IF(AND(Interventions!K2&lt;&gt;"";H1&gt;=Interventions!K2;H1&lt;Interventions!P2);1;"")</f>
        <v>0</v>
      </c>
      <c r="I2" s="7">
        <f>IF(AND(Interventions!K2&lt;&gt;"";I1&gt;=Interventions!K2;I1&lt;Interventions!P2);1;"")</f>
        <v>0</v>
      </c>
      <c r="J2" s="7">
        <f>IF(AND(Interventions!K2&lt;&gt;"";J1&gt;=Interventions!K2;J1&lt;Interventions!P2);1;"")</f>
        <v>0</v>
      </c>
      <c r="K2" s="7">
        <f>IF(AND(Interventions!K2&lt;&gt;"";K1&gt;=Interventions!K2;K1&lt;Interventions!P2);1;"")</f>
        <v>0</v>
      </c>
      <c r="L2" s="7">
        <f>IF(AND(Interventions!K2&lt;&gt;"";L1&gt;=Interventions!K2;L1&lt;Interventions!P2);1;"")</f>
        <v>0</v>
      </c>
      <c r="M2" s="7">
        <f>IF(AND(Interventions!K2&lt;&gt;"";M1&gt;=Interventions!K2;M1&lt;Interventions!P2);1;"")</f>
        <v>0</v>
      </c>
      <c r="N2" s="7">
        <f>IF(AND(Interventions!K2&lt;&gt;"";N1&gt;=Interventions!K2;N1&lt;Interventions!P2);1;"")</f>
        <v>0</v>
      </c>
      <c r="O2" s="7">
        <f>IF(AND(Interventions!K2&lt;&gt;"";O1&gt;=Interventions!K2;O1&lt;Interventions!P2);1;"")</f>
        <v>0</v>
      </c>
      <c r="P2" s="7">
        <f>IF(AND(Interventions!K2&lt;&gt;"";P1&gt;=Interventions!K2;P1&lt;Interventions!P2);1;"")</f>
        <v>0</v>
      </c>
      <c r="Q2" s="7">
        <f>IF(AND(Interventions!K2&lt;&gt;"";Q1&gt;=Interventions!K2;Q1&lt;Interventions!P2);1;"")</f>
        <v>0</v>
      </c>
      <c r="R2" s="7">
        <f>IF(AND(Interventions!K2&lt;&gt;"";R1&gt;=Interventions!K2;R1&lt;Interventions!P2);1;"")</f>
        <v>0</v>
      </c>
      <c r="S2" s="7">
        <f>IF(AND(Interventions!K2&lt;&gt;"";S1&gt;=Interventions!K2;S1&lt;Interventions!P2);1;"")</f>
        <v>0</v>
      </c>
      <c r="T2" s="7">
        <f>IF(AND(Interventions!K2&lt;&gt;"";T1&gt;=Interventions!K2;T1&lt;Interventions!P2);1;"")</f>
        <v>0</v>
      </c>
      <c r="U2" s="7">
        <f>IF(AND(Interventions!K2&lt;&gt;"";U1&gt;=Interventions!K2;U1&lt;Interventions!P2);1;"")</f>
        <v>0</v>
      </c>
      <c r="V2" s="7">
        <f>IF(AND(Interventions!K2&lt;&gt;"";V1&gt;=Interventions!K2;V1&lt;Interventions!P2);1;"")</f>
        <v>0</v>
      </c>
    </row>
    <row r="3" spans="1:22">
      <c r="A3" s="6">
        <f>IF(Interventions!B3="";"";Interventions!B3)</f>
        <v>0</v>
      </c>
      <c r="B3" s="6">
        <f>IF(Interventions!C3="";"";Interventions!D3&amp;" ("&amp;TEXT(Interventions!K3;"hh:mm")&amp;")")</f>
        <v>0</v>
      </c>
      <c r="C3" s="7">
        <f>IF(AND(Interventions!K3&lt;&gt;"";C1&gt;=Interventions!K3;C1&lt;Interventions!P3);1;"")</f>
        <v>0</v>
      </c>
      <c r="D3" s="7">
        <f>IF(AND(Interventions!K3&lt;&gt;"";D1&gt;=Interventions!K3;D1&lt;Interventions!P3);1;"")</f>
        <v>0</v>
      </c>
      <c r="E3" s="7">
        <f>IF(AND(Interventions!K3&lt;&gt;"";E1&gt;=Interventions!K3;E1&lt;Interventions!P3);1;"")</f>
        <v>0</v>
      </c>
      <c r="F3" s="7">
        <f>IF(AND(Interventions!K3&lt;&gt;"";F1&gt;=Interventions!K3;F1&lt;Interventions!P3);1;"")</f>
        <v>0</v>
      </c>
      <c r="G3" s="7">
        <f>IF(AND(Interventions!K3&lt;&gt;"";G1&gt;=Interventions!K3;G1&lt;Interventions!P3);1;"")</f>
        <v>0</v>
      </c>
      <c r="H3" s="7">
        <f>IF(AND(Interventions!K3&lt;&gt;"";H1&gt;=Interventions!K3;H1&lt;Interventions!P3);1;"")</f>
        <v>0</v>
      </c>
      <c r="I3" s="7">
        <f>IF(AND(Interventions!K3&lt;&gt;"";I1&gt;=Interventions!K3;I1&lt;Interventions!P3);1;"")</f>
        <v>0</v>
      </c>
      <c r="J3" s="7">
        <f>IF(AND(Interventions!K3&lt;&gt;"";J1&gt;=Interventions!K3;J1&lt;Interventions!P3);1;"")</f>
        <v>0</v>
      </c>
      <c r="K3" s="7">
        <f>IF(AND(Interventions!K3&lt;&gt;"";K1&gt;=Interventions!K3;K1&lt;Interventions!P3);1;"")</f>
        <v>0</v>
      </c>
      <c r="L3" s="7">
        <f>IF(AND(Interventions!K3&lt;&gt;"";L1&gt;=Interventions!K3;L1&lt;Interventions!P3);1;"")</f>
        <v>0</v>
      </c>
      <c r="M3" s="7">
        <f>IF(AND(Interventions!K3&lt;&gt;"";M1&gt;=Interventions!K3;M1&lt;Interventions!P3);1;"")</f>
        <v>0</v>
      </c>
      <c r="N3" s="7">
        <f>IF(AND(Interventions!K3&lt;&gt;"";N1&gt;=Interventions!K3;N1&lt;Interventions!P3);1;"")</f>
        <v>0</v>
      </c>
      <c r="O3" s="7">
        <f>IF(AND(Interventions!K3&lt;&gt;"";O1&gt;=Interventions!K3;O1&lt;Interventions!P3);1;"")</f>
        <v>0</v>
      </c>
      <c r="P3" s="7">
        <f>IF(AND(Interventions!K3&lt;&gt;"";P1&gt;=Interventions!K3;P1&lt;Interventions!P3);1;"")</f>
        <v>0</v>
      </c>
      <c r="Q3" s="7">
        <f>IF(AND(Interventions!K3&lt;&gt;"";Q1&gt;=Interventions!K3;Q1&lt;Interventions!P3);1;"")</f>
        <v>0</v>
      </c>
      <c r="R3" s="7">
        <f>IF(AND(Interventions!K3&lt;&gt;"";R1&gt;=Interventions!K3;R1&lt;Interventions!P3);1;"")</f>
        <v>0</v>
      </c>
      <c r="S3" s="7">
        <f>IF(AND(Interventions!K3&lt;&gt;"";S1&gt;=Interventions!K3;S1&lt;Interventions!P3);1;"")</f>
        <v>0</v>
      </c>
      <c r="T3" s="7">
        <f>IF(AND(Interventions!K3&lt;&gt;"";T1&gt;=Interventions!K3;T1&lt;Interventions!P3);1;"")</f>
        <v>0</v>
      </c>
      <c r="U3" s="7">
        <f>IF(AND(Interventions!K3&lt;&gt;"";U1&gt;=Interventions!K3;U1&lt;Interventions!P3);1;"")</f>
        <v>0</v>
      </c>
      <c r="V3" s="7">
        <f>IF(AND(Interventions!K3&lt;&gt;"";V1&gt;=Interventions!K3;V1&lt;Interventions!P3);1;"")</f>
        <v>0</v>
      </c>
    </row>
    <row r="4" spans="1:22">
      <c r="A4" s="6">
        <f>IF(Interventions!B4="";"";Interventions!B4)</f>
        <v>0</v>
      </c>
      <c r="B4" s="6">
        <f>IF(Interventions!C4="";"";Interventions!D4&amp;" ("&amp;TEXT(Interventions!K4;"hh:mm")&amp;")")</f>
        <v>0</v>
      </c>
      <c r="C4" s="7">
        <f>IF(AND(Interventions!K4&lt;&gt;"";C1&gt;=Interventions!K4;C1&lt;Interventions!P4);1;"")</f>
        <v>0</v>
      </c>
      <c r="D4" s="7">
        <f>IF(AND(Interventions!K4&lt;&gt;"";D1&gt;=Interventions!K4;D1&lt;Interventions!P4);1;"")</f>
        <v>0</v>
      </c>
      <c r="E4" s="7">
        <f>IF(AND(Interventions!K4&lt;&gt;"";E1&gt;=Interventions!K4;E1&lt;Interventions!P4);1;"")</f>
        <v>0</v>
      </c>
      <c r="F4" s="7">
        <f>IF(AND(Interventions!K4&lt;&gt;"";F1&gt;=Interventions!K4;F1&lt;Interventions!P4);1;"")</f>
        <v>0</v>
      </c>
      <c r="G4" s="7">
        <f>IF(AND(Interventions!K4&lt;&gt;"";G1&gt;=Interventions!K4;G1&lt;Interventions!P4);1;"")</f>
        <v>0</v>
      </c>
      <c r="H4" s="7">
        <f>IF(AND(Interventions!K4&lt;&gt;"";H1&gt;=Interventions!K4;H1&lt;Interventions!P4);1;"")</f>
        <v>0</v>
      </c>
      <c r="I4" s="7">
        <f>IF(AND(Interventions!K4&lt;&gt;"";I1&gt;=Interventions!K4;I1&lt;Interventions!P4);1;"")</f>
        <v>0</v>
      </c>
      <c r="J4" s="7">
        <f>IF(AND(Interventions!K4&lt;&gt;"";J1&gt;=Interventions!K4;J1&lt;Interventions!P4);1;"")</f>
        <v>0</v>
      </c>
      <c r="K4" s="7">
        <f>IF(AND(Interventions!K4&lt;&gt;"";K1&gt;=Interventions!K4;K1&lt;Interventions!P4);1;"")</f>
        <v>0</v>
      </c>
      <c r="L4" s="7">
        <f>IF(AND(Interventions!K4&lt;&gt;"";L1&gt;=Interventions!K4;L1&lt;Interventions!P4);1;"")</f>
        <v>0</v>
      </c>
      <c r="M4" s="7">
        <f>IF(AND(Interventions!K4&lt;&gt;"";M1&gt;=Interventions!K4;M1&lt;Interventions!P4);1;"")</f>
        <v>0</v>
      </c>
      <c r="N4" s="7">
        <f>IF(AND(Interventions!K4&lt;&gt;"";N1&gt;=Interventions!K4;N1&lt;Interventions!P4);1;"")</f>
        <v>0</v>
      </c>
      <c r="O4" s="7">
        <f>IF(AND(Interventions!K4&lt;&gt;"";O1&gt;=Interventions!K4;O1&lt;Interventions!P4);1;"")</f>
        <v>0</v>
      </c>
      <c r="P4" s="7">
        <f>IF(AND(Interventions!K4&lt;&gt;"";P1&gt;=Interventions!K4;P1&lt;Interventions!P4);1;"")</f>
        <v>0</v>
      </c>
      <c r="Q4" s="7">
        <f>IF(AND(Interventions!K4&lt;&gt;"";Q1&gt;=Interventions!K4;Q1&lt;Interventions!P4);1;"")</f>
        <v>0</v>
      </c>
      <c r="R4" s="7">
        <f>IF(AND(Interventions!K4&lt;&gt;"";R1&gt;=Interventions!K4;R1&lt;Interventions!P4);1;"")</f>
        <v>0</v>
      </c>
      <c r="S4" s="7">
        <f>IF(AND(Interventions!K4&lt;&gt;"";S1&gt;=Interventions!K4;S1&lt;Interventions!P4);1;"")</f>
        <v>0</v>
      </c>
      <c r="T4" s="7">
        <f>IF(AND(Interventions!K4&lt;&gt;"";T1&gt;=Interventions!K4;T1&lt;Interventions!P4);1;"")</f>
        <v>0</v>
      </c>
      <c r="U4" s="7">
        <f>IF(AND(Interventions!K4&lt;&gt;"";U1&gt;=Interventions!K4;U1&lt;Interventions!P4);1;"")</f>
        <v>0</v>
      </c>
      <c r="V4" s="7">
        <f>IF(AND(Interventions!K4&lt;&gt;"";V1&gt;=Interventions!K4;V1&lt;Interventions!P4);1;"")</f>
        <v>0</v>
      </c>
    </row>
    <row r="5" spans="1:22">
      <c r="A5" s="6">
        <f>IF(Interventions!B5="";"";Interventions!B5)</f>
        <v>0</v>
      </c>
      <c r="B5" s="6">
        <f>IF(Interventions!C5="";"";Interventions!D5&amp;" ("&amp;TEXT(Interventions!K5;"hh:mm")&amp;")")</f>
        <v>0</v>
      </c>
      <c r="C5" s="7">
        <f>IF(AND(Interventions!K5&lt;&gt;"";C1&gt;=Interventions!K5;C1&lt;Interventions!P5);1;"")</f>
        <v>0</v>
      </c>
      <c r="D5" s="7">
        <f>IF(AND(Interventions!K5&lt;&gt;"";D1&gt;=Interventions!K5;D1&lt;Interventions!P5);1;"")</f>
        <v>0</v>
      </c>
      <c r="E5" s="7">
        <f>IF(AND(Interventions!K5&lt;&gt;"";E1&gt;=Interventions!K5;E1&lt;Interventions!P5);1;"")</f>
        <v>0</v>
      </c>
      <c r="F5" s="7">
        <f>IF(AND(Interventions!K5&lt;&gt;"";F1&gt;=Interventions!K5;F1&lt;Interventions!P5);1;"")</f>
        <v>0</v>
      </c>
      <c r="G5" s="7">
        <f>IF(AND(Interventions!K5&lt;&gt;"";G1&gt;=Interventions!K5;G1&lt;Interventions!P5);1;"")</f>
        <v>0</v>
      </c>
      <c r="H5" s="7">
        <f>IF(AND(Interventions!K5&lt;&gt;"";H1&gt;=Interventions!K5;H1&lt;Interventions!P5);1;"")</f>
        <v>0</v>
      </c>
      <c r="I5" s="7">
        <f>IF(AND(Interventions!K5&lt;&gt;"";I1&gt;=Interventions!K5;I1&lt;Interventions!P5);1;"")</f>
        <v>0</v>
      </c>
      <c r="J5" s="7">
        <f>IF(AND(Interventions!K5&lt;&gt;"";J1&gt;=Interventions!K5;J1&lt;Interventions!P5);1;"")</f>
        <v>0</v>
      </c>
      <c r="K5" s="7">
        <f>IF(AND(Interventions!K5&lt;&gt;"";K1&gt;=Interventions!K5;K1&lt;Interventions!P5);1;"")</f>
        <v>0</v>
      </c>
      <c r="L5" s="7">
        <f>IF(AND(Interventions!K5&lt;&gt;"";L1&gt;=Interventions!K5;L1&lt;Interventions!P5);1;"")</f>
        <v>0</v>
      </c>
      <c r="M5" s="7">
        <f>IF(AND(Interventions!K5&lt;&gt;"";M1&gt;=Interventions!K5;M1&lt;Interventions!P5);1;"")</f>
        <v>0</v>
      </c>
      <c r="N5" s="7">
        <f>IF(AND(Interventions!K5&lt;&gt;"";N1&gt;=Interventions!K5;N1&lt;Interventions!P5);1;"")</f>
        <v>0</v>
      </c>
      <c r="O5" s="7">
        <f>IF(AND(Interventions!K5&lt;&gt;"";O1&gt;=Interventions!K5;O1&lt;Interventions!P5);1;"")</f>
        <v>0</v>
      </c>
      <c r="P5" s="7">
        <f>IF(AND(Interventions!K5&lt;&gt;"";P1&gt;=Interventions!K5;P1&lt;Interventions!P5);1;"")</f>
        <v>0</v>
      </c>
      <c r="Q5" s="7">
        <f>IF(AND(Interventions!K5&lt;&gt;"";Q1&gt;=Interventions!K5;Q1&lt;Interventions!P5);1;"")</f>
        <v>0</v>
      </c>
      <c r="R5" s="7">
        <f>IF(AND(Interventions!K5&lt;&gt;"";R1&gt;=Interventions!K5;R1&lt;Interventions!P5);1;"")</f>
        <v>0</v>
      </c>
      <c r="S5" s="7">
        <f>IF(AND(Interventions!K5&lt;&gt;"";S1&gt;=Interventions!K5;S1&lt;Interventions!P5);1;"")</f>
        <v>0</v>
      </c>
      <c r="T5" s="7">
        <f>IF(AND(Interventions!K5&lt;&gt;"";T1&gt;=Interventions!K5;T1&lt;Interventions!P5);1;"")</f>
        <v>0</v>
      </c>
      <c r="U5" s="7">
        <f>IF(AND(Interventions!K5&lt;&gt;"";U1&gt;=Interventions!K5;U1&lt;Interventions!P5);1;"")</f>
        <v>0</v>
      </c>
      <c r="V5" s="7">
        <f>IF(AND(Interventions!K5&lt;&gt;"";V1&gt;=Interventions!K5;V1&lt;Interventions!P5);1;"")</f>
        <v>0</v>
      </c>
    </row>
    <row r="6" spans="1:22">
      <c r="A6" s="6">
        <f>IF(Interventions!B6="";"";Interventions!B6)</f>
        <v>0</v>
      </c>
      <c r="B6" s="6">
        <f>IF(Interventions!C6="";"";Interventions!D6&amp;" ("&amp;TEXT(Interventions!K6;"hh:mm")&amp;")")</f>
        <v>0</v>
      </c>
      <c r="C6" s="7">
        <f>IF(AND(Interventions!K6&lt;&gt;"";C1&gt;=Interventions!K6;C1&lt;Interventions!P6);1;"")</f>
        <v>0</v>
      </c>
      <c r="D6" s="7">
        <f>IF(AND(Interventions!K6&lt;&gt;"";D1&gt;=Interventions!K6;D1&lt;Interventions!P6);1;"")</f>
        <v>0</v>
      </c>
      <c r="E6" s="7">
        <f>IF(AND(Interventions!K6&lt;&gt;"";E1&gt;=Interventions!K6;E1&lt;Interventions!P6);1;"")</f>
        <v>0</v>
      </c>
      <c r="F6" s="7">
        <f>IF(AND(Interventions!K6&lt;&gt;"";F1&gt;=Interventions!K6;F1&lt;Interventions!P6);1;"")</f>
        <v>0</v>
      </c>
      <c r="G6" s="7">
        <f>IF(AND(Interventions!K6&lt;&gt;"";G1&gt;=Interventions!K6;G1&lt;Interventions!P6);1;"")</f>
        <v>0</v>
      </c>
      <c r="H6" s="7">
        <f>IF(AND(Interventions!K6&lt;&gt;"";H1&gt;=Interventions!K6;H1&lt;Interventions!P6);1;"")</f>
        <v>0</v>
      </c>
      <c r="I6" s="7">
        <f>IF(AND(Interventions!K6&lt;&gt;"";I1&gt;=Interventions!K6;I1&lt;Interventions!P6);1;"")</f>
        <v>0</v>
      </c>
      <c r="J6" s="7">
        <f>IF(AND(Interventions!K6&lt;&gt;"";J1&gt;=Interventions!K6;J1&lt;Interventions!P6);1;"")</f>
        <v>0</v>
      </c>
      <c r="K6" s="7">
        <f>IF(AND(Interventions!K6&lt;&gt;"";K1&gt;=Interventions!K6;K1&lt;Interventions!P6);1;"")</f>
        <v>0</v>
      </c>
      <c r="L6" s="7">
        <f>IF(AND(Interventions!K6&lt;&gt;"";L1&gt;=Interventions!K6;L1&lt;Interventions!P6);1;"")</f>
        <v>0</v>
      </c>
      <c r="M6" s="7">
        <f>IF(AND(Interventions!K6&lt;&gt;"";M1&gt;=Interventions!K6;M1&lt;Interventions!P6);1;"")</f>
        <v>0</v>
      </c>
      <c r="N6" s="7">
        <f>IF(AND(Interventions!K6&lt;&gt;"";N1&gt;=Interventions!K6;N1&lt;Interventions!P6);1;"")</f>
        <v>0</v>
      </c>
      <c r="O6" s="7">
        <f>IF(AND(Interventions!K6&lt;&gt;"";O1&gt;=Interventions!K6;O1&lt;Interventions!P6);1;"")</f>
        <v>0</v>
      </c>
      <c r="P6" s="7">
        <f>IF(AND(Interventions!K6&lt;&gt;"";P1&gt;=Interventions!K6;P1&lt;Interventions!P6);1;"")</f>
        <v>0</v>
      </c>
      <c r="Q6" s="7">
        <f>IF(AND(Interventions!K6&lt;&gt;"";Q1&gt;=Interventions!K6;Q1&lt;Interventions!P6);1;"")</f>
        <v>0</v>
      </c>
      <c r="R6" s="7">
        <f>IF(AND(Interventions!K6&lt;&gt;"";R1&gt;=Interventions!K6;R1&lt;Interventions!P6);1;"")</f>
        <v>0</v>
      </c>
      <c r="S6" s="7">
        <f>IF(AND(Interventions!K6&lt;&gt;"";S1&gt;=Interventions!K6;S1&lt;Interventions!P6);1;"")</f>
        <v>0</v>
      </c>
      <c r="T6" s="7">
        <f>IF(AND(Interventions!K6&lt;&gt;"";T1&gt;=Interventions!K6;T1&lt;Interventions!P6);1;"")</f>
        <v>0</v>
      </c>
      <c r="U6" s="7">
        <f>IF(AND(Interventions!K6&lt;&gt;"";U1&gt;=Interventions!K6;U1&lt;Interventions!P6);1;"")</f>
        <v>0</v>
      </c>
      <c r="V6" s="7">
        <f>IF(AND(Interventions!K6&lt;&gt;"";V1&gt;=Interventions!K6;V1&lt;Interventions!P6);1;"")</f>
        <v>0</v>
      </c>
    </row>
    <row r="7" spans="1:22">
      <c r="A7" s="6">
        <f>IF(Interventions!B7="";"";Interventions!B7)</f>
        <v>0</v>
      </c>
      <c r="B7" s="6">
        <f>IF(Interventions!C7="";"";Interventions!D7&amp;" ("&amp;TEXT(Interventions!K7;"hh:mm")&amp;")")</f>
        <v>0</v>
      </c>
      <c r="C7" s="7">
        <f>IF(AND(Interventions!K7&lt;&gt;"";C1&gt;=Interventions!K7;C1&lt;Interventions!P7);1;"")</f>
        <v>0</v>
      </c>
      <c r="D7" s="7">
        <f>IF(AND(Interventions!K7&lt;&gt;"";D1&gt;=Interventions!K7;D1&lt;Interventions!P7);1;"")</f>
        <v>0</v>
      </c>
      <c r="E7" s="7">
        <f>IF(AND(Interventions!K7&lt;&gt;"";E1&gt;=Interventions!K7;E1&lt;Interventions!P7);1;"")</f>
        <v>0</v>
      </c>
      <c r="F7" s="7">
        <f>IF(AND(Interventions!K7&lt;&gt;"";F1&gt;=Interventions!K7;F1&lt;Interventions!P7);1;"")</f>
        <v>0</v>
      </c>
      <c r="G7" s="7">
        <f>IF(AND(Interventions!K7&lt;&gt;"";G1&gt;=Interventions!K7;G1&lt;Interventions!P7);1;"")</f>
        <v>0</v>
      </c>
      <c r="H7" s="7">
        <f>IF(AND(Interventions!K7&lt;&gt;"";H1&gt;=Interventions!K7;H1&lt;Interventions!P7);1;"")</f>
        <v>0</v>
      </c>
      <c r="I7" s="7">
        <f>IF(AND(Interventions!K7&lt;&gt;"";I1&gt;=Interventions!K7;I1&lt;Interventions!P7);1;"")</f>
        <v>0</v>
      </c>
      <c r="J7" s="7">
        <f>IF(AND(Interventions!K7&lt;&gt;"";J1&gt;=Interventions!K7;J1&lt;Interventions!P7);1;"")</f>
        <v>0</v>
      </c>
      <c r="K7" s="7">
        <f>IF(AND(Interventions!K7&lt;&gt;"";K1&gt;=Interventions!K7;K1&lt;Interventions!P7);1;"")</f>
        <v>0</v>
      </c>
      <c r="L7" s="7">
        <f>IF(AND(Interventions!K7&lt;&gt;"";L1&gt;=Interventions!K7;L1&lt;Interventions!P7);1;"")</f>
        <v>0</v>
      </c>
      <c r="M7" s="7">
        <f>IF(AND(Interventions!K7&lt;&gt;"";M1&gt;=Interventions!K7;M1&lt;Interventions!P7);1;"")</f>
        <v>0</v>
      </c>
      <c r="N7" s="7">
        <f>IF(AND(Interventions!K7&lt;&gt;"";N1&gt;=Interventions!K7;N1&lt;Interventions!P7);1;"")</f>
        <v>0</v>
      </c>
      <c r="O7" s="7">
        <f>IF(AND(Interventions!K7&lt;&gt;"";O1&gt;=Interventions!K7;O1&lt;Interventions!P7);1;"")</f>
        <v>0</v>
      </c>
      <c r="P7" s="7">
        <f>IF(AND(Interventions!K7&lt;&gt;"";P1&gt;=Interventions!K7;P1&lt;Interventions!P7);1;"")</f>
        <v>0</v>
      </c>
      <c r="Q7" s="7">
        <f>IF(AND(Interventions!K7&lt;&gt;"";Q1&gt;=Interventions!K7;Q1&lt;Interventions!P7);1;"")</f>
        <v>0</v>
      </c>
      <c r="R7" s="7">
        <f>IF(AND(Interventions!K7&lt;&gt;"";R1&gt;=Interventions!K7;R1&lt;Interventions!P7);1;"")</f>
        <v>0</v>
      </c>
      <c r="S7" s="7">
        <f>IF(AND(Interventions!K7&lt;&gt;"";S1&gt;=Interventions!K7;S1&lt;Interventions!P7);1;"")</f>
        <v>0</v>
      </c>
      <c r="T7" s="7">
        <f>IF(AND(Interventions!K7&lt;&gt;"";T1&gt;=Interventions!K7;T1&lt;Interventions!P7);1;"")</f>
        <v>0</v>
      </c>
      <c r="U7" s="7">
        <f>IF(AND(Interventions!K7&lt;&gt;"";U1&gt;=Interventions!K7;U1&lt;Interventions!P7);1;"")</f>
        <v>0</v>
      </c>
      <c r="V7" s="7">
        <f>IF(AND(Interventions!K7&lt;&gt;"";V1&gt;=Interventions!K7;V1&lt;Interventions!P7);1;"")</f>
        <v>0</v>
      </c>
    </row>
    <row r="8" spans="1:22">
      <c r="A8" s="6">
        <f>IF(Interventions!B8="";"";Interventions!B8)</f>
        <v>0</v>
      </c>
      <c r="B8" s="6">
        <f>IF(Interventions!C8="";"";Interventions!D8&amp;" ("&amp;TEXT(Interventions!K8;"hh:mm")&amp;")")</f>
        <v>0</v>
      </c>
      <c r="C8" s="7">
        <f>IF(AND(Interventions!K8&lt;&gt;"";C1&gt;=Interventions!K8;C1&lt;Interventions!P8);1;"")</f>
        <v>0</v>
      </c>
      <c r="D8" s="7">
        <f>IF(AND(Interventions!K8&lt;&gt;"";D1&gt;=Interventions!K8;D1&lt;Interventions!P8);1;"")</f>
        <v>0</v>
      </c>
      <c r="E8" s="7">
        <f>IF(AND(Interventions!K8&lt;&gt;"";E1&gt;=Interventions!K8;E1&lt;Interventions!P8);1;"")</f>
        <v>0</v>
      </c>
      <c r="F8" s="7">
        <f>IF(AND(Interventions!K8&lt;&gt;"";F1&gt;=Interventions!K8;F1&lt;Interventions!P8);1;"")</f>
        <v>0</v>
      </c>
      <c r="G8" s="7">
        <f>IF(AND(Interventions!K8&lt;&gt;"";G1&gt;=Interventions!K8;G1&lt;Interventions!P8);1;"")</f>
        <v>0</v>
      </c>
      <c r="H8" s="7">
        <f>IF(AND(Interventions!K8&lt;&gt;"";H1&gt;=Interventions!K8;H1&lt;Interventions!P8);1;"")</f>
        <v>0</v>
      </c>
      <c r="I8" s="7">
        <f>IF(AND(Interventions!K8&lt;&gt;"";I1&gt;=Interventions!K8;I1&lt;Interventions!P8);1;"")</f>
        <v>0</v>
      </c>
      <c r="J8" s="7">
        <f>IF(AND(Interventions!K8&lt;&gt;"";J1&gt;=Interventions!K8;J1&lt;Interventions!P8);1;"")</f>
        <v>0</v>
      </c>
      <c r="K8" s="7">
        <f>IF(AND(Interventions!K8&lt;&gt;"";K1&gt;=Interventions!K8;K1&lt;Interventions!P8);1;"")</f>
        <v>0</v>
      </c>
      <c r="L8" s="7">
        <f>IF(AND(Interventions!K8&lt;&gt;"";L1&gt;=Interventions!K8;L1&lt;Interventions!P8);1;"")</f>
        <v>0</v>
      </c>
      <c r="M8" s="7">
        <f>IF(AND(Interventions!K8&lt;&gt;"";M1&gt;=Interventions!K8;M1&lt;Interventions!P8);1;"")</f>
        <v>0</v>
      </c>
      <c r="N8" s="7">
        <f>IF(AND(Interventions!K8&lt;&gt;"";N1&gt;=Interventions!K8;N1&lt;Interventions!P8);1;"")</f>
        <v>0</v>
      </c>
      <c r="O8" s="7">
        <f>IF(AND(Interventions!K8&lt;&gt;"";O1&gt;=Interventions!K8;O1&lt;Interventions!P8);1;"")</f>
        <v>0</v>
      </c>
      <c r="P8" s="7">
        <f>IF(AND(Interventions!K8&lt;&gt;"";P1&gt;=Interventions!K8;P1&lt;Interventions!P8);1;"")</f>
        <v>0</v>
      </c>
      <c r="Q8" s="7">
        <f>IF(AND(Interventions!K8&lt;&gt;"";Q1&gt;=Interventions!K8;Q1&lt;Interventions!P8);1;"")</f>
        <v>0</v>
      </c>
      <c r="R8" s="7">
        <f>IF(AND(Interventions!K8&lt;&gt;"";R1&gt;=Interventions!K8;R1&lt;Interventions!P8);1;"")</f>
        <v>0</v>
      </c>
      <c r="S8" s="7">
        <f>IF(AND(Interventions!K8&lt;&gt;"";S1&gt;=Interventions!K8;S1&lt;Interventions!P8);1;"")</f>
        <v>0</v>
      </c>
      <c r="T8" s="7">
        <f>IF(AND(Interventions!K8&lt;&gt;"";T1&gt;=Interventions!K8;T1&lt;Interventions!P8);1;"")</f>
        <v>0</v>
      </c>
      <c r="U8" s="7">
        <f>IF(AND(Interventions!K8&lt;&gt;"";U1&gt;=Interventions!K8;U1&lt;Interventions!P8);1;"")</f>
        <v>0</v>
      </c>
      <c r="V8" s="7">
        <f>IF(AND(Interventions!K8&lt;&gt;"";V1&gt;=Interventions!K8;V1&lt;Interventions!P8);1;"")</f>
        <v>0</v>
      </c>
    </row>
    <row r="9" spans="1:22">
      <c r="A9" s="6">
        <f>IF(Interventions!B9="";"";Interventions!B9)</f>
        <v>0</v>
      </c>
      <c r="B9" s="6">
        <f>IF(Interventions!C9="";"";Interventions!D9&amp;" ("&amp;TEXT(Interventions!K9;"hh:mm")&amp;")")</f>
        <v>0</v>
      </c>
      <c r="C9" s="7">
        <f>IF(AND(Interventions!K9&lt;&gt;"";C1&gt;=Interventions!K9;C1&lt;Interventions!P9);1;"")</f>
        <v>0</v>
      </c>
      <c r="D9" s="7">
        <f>IF(AND(Interventions!K9&lt;&gt;"";D1&gt;=Interventions!K9;D1&lt;Interventions!P9);1;"")</f>
        <v>0</v>
      </c>
      <c r="E9" s="7">
        <f>IF(AND(Interventions!K9&lt;&gt;"";E1&gt;=Interventions!K9;E1&lt;Interventions!P9);1;"")</f>
        <v>0</v>
      </c>
      <c r="F9" s="7">
        <f>IF(AND(Interventions!K9&lt;&gt;"";F1&gt;=Interventions!K9;F1&lt;Interventions!P9);1;"")</f>
        <v>0</v>
      </c>
      <c r="G9" s="7">
        <f>IF(AND(Interventions!K9&lt;&gt;"";G1&gt;=Interventions!K9;G1&lt;Interventions!P9);1;"")</f>
        <v>0</v>
      </c>
      <c r="H9" s="7">
        <f>IF(AND(Interventions!K9&lt;&gt;"";H1&gt;=Interventions!K9;H1&lt;Interventions!P9);1;"")</f>
        <v>0</v>
      </c>
      <c r="I9" s="7">
        <f>IF(AND(Interventions!K9&lt;&gt;"";I1&gt;=Interventions!K9;I1&lt;Interventions!P9);1;"")</f>
        <v>0</v>
      </c>
      <c r="J9" s="7">
        <f>IF(AND(Interventions!K9&lt;&gt;"";J1&gt;=Interventions!K9;J1&lt;Interventions!P9);1;"")</f>
        <v>0</v>
      </c>
      <c r="K9" s="7">
        <f>IF(AND(Interventions!K9&lt;&gt;"";K1&gt;=Interventions!K9;K1&lt;Interventions!P9);1;"")</f>
        <v>0</v>
      </c>
      <c r="L9" s="7">
        <f>IF(AND(Interventions!K9&lt;&gt;"";L1&gt;=Interventions!K9;L1&lt;Interventions!P9);1;"")</f>
        <v>0</v>
      </c>
      <c r="M9" s="7">
        <f>IF(AND(Interventions!K9&lt;&gt;"";M1&gt;=Interventions!K9;M1&lt;Interventions!P9);1;"")</f>
        <v>0</v>
      </c>
      <c r="N9" s="7">
        <f>IF(AND(Interventions!K9&lt;&gt;"";N1&gt;=Interventions!K9;N1&lt;Interventions!P9);1;"")</f>
        <v>0</v>
      </c>
      <c r="O9" s="7">
        <f>IF(AND(Interventions!K9&lt;&gt;"";O1&gt;=Interventions!K9;O1&lt;Interventions!P9);1;"")</f>
        <v>0</v>
      </c>
      <c r="P9" s="7">
        <f>IF(AND(Interventions!K9&lt;&gt;"";P1&gt;=Interventions!K9;P1&lt;Interventions!P9);1;"")</f>
        <v>0</v>
      </c>
      <c r="Q9" s="7">
        <f>IF(AND(Interventions!K9&lt;&gt;"";Q1&gt;=Interventions!K9;Q1&lt;Interventions!P9);1;"")</f>
        <v>0</v>
      </c>
      <c r="R9" s="7">
        <f>IF(AND(Interventions!K9&lt;&gt;"";R1&gt;=Interventions!K9;R1&lt;Interventions!P9);1;"")</f>
        <v>0</v>
      </c>
      <c r="S9" s="7">
        <f>IF(AND(Interventions!K9&lt;&gt;"";S1&gt;=Interventions!K9;S1&lt;Interventions!P9);1;"")</f>
        <v>0</v>
      </c>
      <c r="T9" s="7">
        <f>IF(AND(Interventions!K9&lt;&gt;"";T1&gt;=Interventions!K9;T1&lt;Interventions!P9);1;"")</f>
        <v>0</v>
      </c>
      <c r="U9" s="7">
        <f>IF(AND(Interventions!K9&lt;&gt;"";U1&gt;=Interventions!K9;U1&lt;Interventions!P9);1;"")</f>
        <v>0</v>
      </c>
      <c r="V9" s="7">
        <f>IF(AND(Interventions!K9&lt;&gt;"";V1&gt;=Interventions!K9;V1&lt;Interventions!P9);1;"")</f>
        <v>0</v>
      </c>
    </row>
    <row r="10" spans="1:22">
      <c r="A10" s="6">
        <f>IF(Interventions!B10="";"";Interventions!B10)</f>
        <v>0</v>
      </c>
      <c r="B10" s="6">
        <f>IF(Interventions!C10="";"";Interventions!D10&amp;" ("&amp;TEXT(Interventions!K10;"hh:mm")&amp;")")</f>
        <v>0</v>
      </c>
      <c r="C10" s="7">
        <f>IF(AND(Interventions!K10&lt;&gt;"";C1&gt;=Interventions!K10;C1&lt;Interventions!P10);1;"")</f>
        <v>0</v>
      </c>
      <c r="D10" s="7">
        <f>IF(AND(Interventions!K10&lt;&gt;"";D1&gt;=Interventions!K10;D1&lt;Interventions!P10);1;"")</f>
        <v>0</v>
      </c>
      <c r="E10" s="7">
        <f>IF(AND(Interventions!K10&lt;&gt;"";E1&gt;=Interventions!K10;E1&lt;Interventions!P10);1;"")</f>
        <v>0</v>
      </c>
      <c r="F10" s="7">
        <f>IF(AND(Interventions!K10&lt;&gt;"";F1&gt;=Interventions!K10;F1&lt;Interventions!P10);1;"")</f>
        <v>0</v>
      </c>
      <c r="G10" s="7">
        <f>IF(AND(Interventions!K10&lt;&gt;"";G1&gt;=Interventions!K10;G1&lt;Interventions!P10);1;"")</f>
        <v>0</v>
      </c>
      <c r="H10" s="7">
        <f>IF(AND(Interventions!K10&lt;&gt;"";H1&gt;=Interventions!K10;H1&lt;Interventions!P10);1;"")</f>
        <v>0</v>
      </c>
      <c r="I10" s="7">
        <f>IF(AND(Interventions!K10&lt;&gt;"";I1&gt;=Interventions!K10;I1&lt;Interventions!P10);1;"")</f>
        <v>0</v>
      </c>
      <c r="J10" s="7">
        <f>IF(AND(Interventions!K10&lt;&gt;"";J1&gt;=Interventions!K10;J1&lt;Interventions!P10);1;"")</f>
        <v>0</v>
      </c>
      <c r="K10" s="7">
        <f>IF(AND(Interventions!K10&lt;&gt;"";K1&gt;=Interventions!K10;K1&lt;Interventions!P10);1;"")</f>
        <v>0</v>
      </c>
      <c r="L10" s="7">
        <f>IF(AND(Interventions!K10&lt;&gt;"";L1&gt;=Interventions!K10;L1&lt;Interventions!P10);1;"")</f>
        <v>0</v>
      </c>
      <c r="M10" s="7">
        <f>IF(AND(Interventions!K10&lt;&gt;"";M1&gt;=Interventions!K10;M1&lt;Interventions!P10);1;"")</f>
        <v>0</v>
      </c>
      <c r="N10" s="7">
        <f>IF(AND(Interventions!K10&lt;&gt;"";N1&gt;=Interventions!K10;N1&lt;Interventions!P10);1;"")</f>
        <v>0</v>
      </c>
      <c r="O10" s="7">
        <f>IF(AND(Interventions!K10&lt;&gt;"";O1&gt;=Interventions!K10;O1&lt;Interventions!P10);1;"")</f>
        <v>0</v>
      </c>
      <c r="P10" s="7">
        <f>IF(AND(Interventions!K10&lt;&gt;"";P1&gt;=Interventions!K10;P1&lt;Interventions!P10);1;"")</f>
        <v>0</v>
      </c>
      <c r="Q10" s="7">
        <f>IF(AND(Interventions!K10&lt;&gt;"";Q1&gt;=Interventions!K10;Q1&lt;Interventions!P10);1;"")</f>
        <v>0</v>
      </c>
      <c r="R10" s="7">
        <f>IF(AND(Interventions!K10&lt;&gt;"";R1&gt;=Interventions!K10;R1&lt;Interventions!P10);1;"")</f>
        <v>0</v>
      </c>
      <c r="S10" s="7">
        <f>IF(AND(Interventions!K10&lt;&gt;"";S1&gt;=Interventions!K10;S1&lt;Interventions!P10);1;"")</f>
        <v>0</v>
      </c>
      <c r="T10" s="7">
        <f>IF(AND(Interventions!K10&lt;&gt;"";T1&gt;=Interventions!K10;T1&lt;Interventions!P10);1;"")</f>
        <v>0</v>
      </c>
      <c r="U10" s="7">
        <f>IF(AND(Interventions!K10&lt;&gt;"";U1&gt;=Interventions!K10;U1&lt;Interventions!P10);1;"")</f>
        <v>0</v>
      </c>
      <c r="V10" s="7">
        <f>IF(AND(Interventions!K10&lt;&gt;"";V1&gt;=Interventions!K10;V1&lt;Interventions!P10);1;"")</f>
        <v>0</v>
      </c>
    </row>
    <row r="11" spans="1:22">
      <c r="A11" s="6">
        <f>IF(Interventions!B11="";"";Interventions!B11)</f>
        <v>0</v>
      </c>
      <c r="B11" s="6">
        <f>IF(Interventions!C11="";"";Interventions!D11&amp;" ("&amp;TEXT(Interventions!K11;"hh:mm")&amp;")")</f>
        <v>0</v>
      </c>
      <c r="C11" s="7">
        <f>IF(AND(Interventions!K11&lt;&gt;"";C1&gt;=Interventions!K11;C1&lt;Interventions!P11);1;"")</f>
        <v>0</v>
      </c>
      <c r="D11" s="7">
        <f>IF(AND(Interventions!K11&lt;&gt;"";D1&gt;=Interventions!K11;D1&lt;Interventions!P11);1;"")</f>
        <v>0</v>
      </c>
      <c r="E11" s="7">
        <f>IF(AND(Interventions!K11&lt;&gt;"";E1&gt;=Interventions!K11;E1&lt;Interventions!P11);1;"")</f>
        <v>0</v>
      </c>
      <c r="F11" s="7">
        <f>IF(AND(Interventions!K11&lt;&gt;"";F1&gt;=Interventions!K11;F1&lt;Interventions!P11);1;"")</f>
        <v>0</v>
      </c>
      <c r="G11" s="7">
        <f>IF(AND(Interventions!K11&lt;&gt;"";G1&gt;=Interventions!K11;G1&lt;Interventions!P11);1;"")</f>
        <v>0</v>
      </c>
      <c r="H11" s="7">
        <f>IF(AND(Interventions!K11&lt;&gt;"";H1&gt;=Interventions!K11;H1&lt;Interventions!P11);1;"")</f>
        <v>0</v>
      </c>
      <c r="I11" s="7">
        <f>IF(AND(Interventions!K11&lt;&gt;"";I1&gt;=Interventions!K11;I1&lt;Interventions!P11);1;"")</f>
        <v>0</v>
      </c>
      <c r="J11" s="7">
        <f>IF(AND(Interventions!K11&lt;&gt;"";J1&gt;=Interventions!K11;J1&lt;Interventions!P11);1;"")</f>
        <v>0</v>
      </c>
      <c r="K11" s="7">
        <f>IF(AND(Interventions!K11&lt;&gt;"";K1&gt;=Interventions!K11;K1&lt;Interventions!P11);1;"")</f>
        <v>0</v>
      </c>
      <c r="L11" s="7">
        <f>IF(AND(Interventions!K11&lt;&gt;"";L1&gt;=Interventions!K11;L1&lt;Interventions!P11);1;"")</f>
        <v>0</v>
      </c>
      <c r="M11" s="7">
        <f>IF(AND(Interventions!K11&lt;&gt;"";M1&gt;=Interventions!K11;M1&lt;Interventions!P11);1;"")</f>
        <v>0</v>
      </c>
      <c r="N11" s="7">
        <f>IF(AND(Interventions!K11&lt;&gt;"";N1&gt;=Interventions!K11;N1&lt;Interventions!P11);1;"")</f>
        <v>0</v>
      </c>
      <c r="O11" s="7">
        <f>IF(AND(Interventions!K11&lt;&gt;"";O1&gt;=Interventions!K11;O1&lt;Interventions!P11);1;"")</f>
        <v>0</v>
      </c>
      <c r="P11" s="7">
        <f>IF(AND(Interventions!K11&lt;&gt;"";P1&gt;=Interventions!K11;P1&lt;Interventions!P11);1;"")</f>
        <v>0</v>
      </c>
      <c r="Q11" s="7">
        <f>IF(AND(Interventions!K11&lt;&gt;"";Q1&gt;=Interventions!K11;Q1&lt;Interventions!P11);1;"")</f>
        <v>0</v>
      </c>
      <c r="R11" s="7">
        <f>IF(AND(Interventions!K11&lt;&gt;"";R1&gt;=Interventions!K11;R1&lt;Interventions!P11);1;"")</f>
        <v>0</v>
      </c>
      <c r="S11" s="7">
        <f>IF(AND(Interventions!K11&lt;&gt;"";S1&gt;=Interventions!K11;S1&lt;Interventions!P11);1;"")</f>
        <v>0</v>
      </c>
      <c r="T11" s="7">
        <f>IF(AND(Interventions!K11&lt;&gt;"";T1&gt;=Interventions!K11;T1&lt;Interventions!P11);1;"")</f>
        <v>0</v>
      </c>
      <c r="U11" s="7">
        <f>IF(AND(Interventions!K11&lt;&gt;"";U1&gt;=Interventions!K11;U1&lt;Interventions!P11);1;"")</f>
        <v>0</v>
      </c>
      <c r="V11" s="7">
        <f>IF(AND(Interventions!K11&lt;&gt;"";V1&gt;=Interventions!K11;V1&lt;Interventions!P11);1;"")</f>
        <v>0</v>
      </c>
    </row>
    <row r="12" spans="1:22">
      <c r="A12" s="6">
        <f>IF(Interventions!B12="";"";Interventions!B12)</f>
        <v>0</v>
      </c>
      <c r="B12" s="6">
        <f>IF(Interventions!C12="";"";Interventions!D12&amp;" ("&amp;TEXT(Interventions!K12;"hh:mm")&amp;")")</f>
        <v>0</v>
      </c>
      <c r="C12" s="7">
        <f>IF(AND(Interventions!K12&lt;&gt;"";C1&gt;=Interventions!K12;C1&lt;Interventions!P12);1;"")</f>
        <v>0</v>
      </c>
      <c r="D12" s="7">
        <f>IF(AND(Interventions!K12&lt;&gt;"";D1&gt;=Interventions!K12;D1&lt;Interventions!P12);1;"")</f>
        <v>0</v>
      </c>
      <c r="E12" s="7">
        <f>IF(AND(Interventions!K12&lt;&gt;"";E1&gt;=Interventions!K12;E1&lt;Interventions!P12);1;"")</f>
        <v>0</v>
      </c>
      <c r="F12" s="7">
        <f>IF(AND(Interventions!K12&lt;&gt;"";F1&gt;=Interventions!K12;F1&lt;Interventions!P12);1;"")</f>
        <v>0</v>
      </c>
      <c r="G12" s="7">
        <f>IF(AND(Interventions!K12&lt;&gt;"";G1&gt;=Interventions!K12;G1&lt;Interventions!P12);1;"")</f>
        <v>0</v>
      </c>
      <c r="H12" s="7">
        <f>IF(AND(Interventions!K12&lt;&gt;"";H1&gt;=Interventions!K12;H1&lt;Interventions!P12);1;"")</f>
        <v>0</v>
      </c>
      <c r="I12" s="7">
        <f>IF(AND(Interventions!K12&lt;&gt;"";I1&gt;=Interventions!K12;I1&lt;Interventions!P12);1;"")</f>
        <v>0</v>
      </c>
      <c r="J12" s="7">
        <f>IF(AND(Interventions!K12&lt;&gt;"";J1&gt;=Interventions!K12;J1&lt;Interventions!P12);1;"")</f>
        <v>0</v>
      </c>
      <c r="K12" s="7">
        <f>IF(AND(Interventions!K12&lt;&gt;"";K1&gt;=Interventions!K12;K1&lt;Interventions!P12);1;"")</f>
        <v>0</v>
      </c>
      <c r="L12" s="7">
        <f>IF(AND(Interventions!K12&lt;&gt;"";L1&gt;=Interventions!K12;L1&lt;Interventions!P12);1;"")</f>
        <v>0</v>
      </c>
      <c r="M12" s="7">
        <f>IF(AND(Interventions!K12&lt;&gt;"";M1&gt;=Interventions!K12;M1&lt;Interventions!P12);1;"")</f>
        <v>0</v>
      </c>
      <c r="N12" s="7">
        <f>IF(AND(Interventions!K12&lt;&gt;"";N1&gt;=Interventions!K12;N1&lt;Interventions!P12);1;"")</f>
        <v>0</v>
      </c>
      <c r="O12" s="7">
        <f>IF(AND(Interventions!K12&lt;&gt;"";O1&gt;=Interventions!K12;O1&lt;Interventions!P12);1;"")</f>
        <v>0</v>
      </c>
      <c r="P12" s="7">
        <f>IF(AND(Interventions!K12&lt;&gt;"";P1&gt;=Interventions!K12;P1&lt;Interventions!P12);1;"")</f>
        <v>0</v>
      </c>
      <c r="Q12" s="7">
        <f>IF(AND(Interventions!K12&lt;&gt;"";Q1&gt;=Interventions!K12;Q1&lt;Interventions!P12);1;"")</f>
        <v>0</v>
      </c>
      <c r="R12" s="7">
        <f>IF(AND(Interventions!K12&lt;&gt;"";R1&gt;=Interventions!K12;R1&lt;Interventions!P12);1;"")</f>
        <v>0</v>
      </c>
      <c r="S12" s="7">
        <f>IF(AND(Interventions!K12&lt;&gt;"";S1&gt;=Interventions!K12;S1&lt;Interventions!P12);1;"")</f>
        <v>0</v>
      </c>
      <c r="T12" s="7">
        <f>IF(AND(Interventions!K12&lt;&gt;"";T1&gt;=Interventions!K12;T1&lt;Interventions!P12);1;"")</f>
        <v>0</v>
      </c>
      <c r="U12" s="7">
        <f>IF(AND(Interventions!K12&lt;&gt;"";U1&gt;=Interventions!K12;U1&lt;Interventions!P12);1;"")</f>
        <v>0</v>
      </c>
      <c r="V12" s="7">
        <f>IF(AND(Interventions!K12&lt;&gt;"";V1&gt;=Interventions!K12;V1&lt;Interventions!P12);1;"")</f>
        <v>0</v>
      </c>
    </row>
    <row r="13" spans="1:22">
      <c r="A13" s="6">
        <f>IF(Interventions!B13="";"";Interventions!B13)</f>
        <v>0</v>
      </c>
      <c r="B13" s="6">
        <f>IF(Interventions!C13="";"";Interventions!D13&amp;" ("&amp;TEXT(Interventions!K13;"hh:mm")&amp;")")</f>
        <v>0</v>
      </c>
      <c r="C13" s="7">
        <f>IF(AND(Interventions!K13&lt;&gt;"";C1&gt;=Interventions!K13;C1&lt;Interventions!P13);1;"")</f>
        <v>0</v>
      </c>
      <c r="D13" s="7">
        <f>IF(AND(Interventions!K13&lt;&gt;"";D1&gt;=Interventions!K13;D1&lt;Interventions!P13);1;"")</f>
        <v>0</v>
      </c>
      <c r="E13" s="7">
        <f>IF(AND(Interventions!K13&lt;&gt;"";E1&gt;=Interventions!K13;E1&lt;Interventions!P13);1;"")</f>
        <v>0</v>
      </c>
      <c r="F13" s="7">
        <f>IF(AND(Interventions!K13&lt;&gt;"";F1&gt;=Interventions!K13;F1&lt;Interventions!P13);1;"")</f>
        <v>0</v>
      </c>
      <c r="G13" s="7">
        <f>IF(AND(Interventions!K13&lt;&gt;"";G1&gt;=Interventions!K13;G1&lt;Interventions!P13);1;"")</f>
        <v>0</v>
      </c>
      <c r="H13" s="7">
        <f>IF(AND(Interventions!K13&lt;&gt;"";H1&gt;=Interventions!K13;H1&lt;Interventions!P13);1;"")</f>
        <v>0</v>
      </c>
      <c r="I13" s="7">
        <f>IF(AND(Interventions!K13&lt;&gt;"";I1&gt;=Interventions!K13;I1&lt;Interventions!P13);1;"")</f>
        <v>0</v>
      </c>
      <c r="J13" s="7">
        <f>IF(AND(Interventions!K13&lt;&gt;"";J1&gt;=Interventions!K13;J1&lt;Interventions!P13);1;"")</f>
        <v>0</v>
      </c>
      <c r="K13" s="7">
        <f>IF(AND(Interventions!K13&lt;&gt;"";K1&gt;=Interventions!K13;K1&lt;Interventions!P13);1;"")</f>
        <v>0</v>
      </c>
      <c r="L13" s="7">
        <f>IF(AND(Interventions!K13&lt;&gt;"";L1&gt;=Interventions!K13;L1&lt;Interventions!P13);1;"")</f>
        <v>0</v>
      </c>
      <c r="M13" s="7">
        <f>IF(AND(Interventions!K13&lt;&gt;"";M1&gt;=Interventions!K13;M1&lt;Interventions!P13);1;"")</f>
        <v>0</v>
      </c>
      <c r="N13" s="7">
        <f>IF(AND(Interventions!K13&lt;&gt;"";N1&gt;=Interventions!K13;N1&lt;Interventions!P13);1;"")</f>
        <v>0</v>
      </c>
      <c r="O13" s="7">
        <f>IF(AND(Interventions!K13&lt;&gt;"";O1&gt;=Interventions!K13;O1&lt;Interventions!P13);1;"")</f>
        <v>0</v>
      </c>
      <c r="P13" s="7">
        <f>IF(AND(Interventions!K13&lt;&gt;"";P1&gt;=Interventions!K13;P1&lt;Interventions!P13);1;"")</f>
        <v>0</v>
      </c>
      <c r="Q13" s="7">
        <f>IF(AND(Interventions!K13&lt;&gt;"";Q1&gt;=Interventions!K13;Q1&lt;Interventions!P13);1;"")</f>
        <v>0</v>
      </c>
      <c r="R13" s="7">
        <f>IF(AND(Interventions!K13&lt;&gt;"";R1&gt;=Interventions!K13;R1&lt;Interventions!P13);1;"")</f>
        <v>0</v>
      </c>
      <c r="S13" s="7">
        <f>IF(AND(Interventions!K13&lt;&gt;"";S1&gt;=Interventions!K13;S1&lt;Interventions!P13);1;"")</f>
        <v>0</v>
      </c>
      <c r="T13" s="7">
        <f>IF(AND(Interventions!K13&lt;&gt;"";T1&gt;=Interventions!K13;T1&lt;Interventions!P13);1;"")</f>
        <v>0</v>
      </c>
      <c r="U13" s="7">
        <f>IF(AND(Interventions!K13&lt;&gt;"";U1&gt;=Interventions!K13;U1&lt;Interventions!P13);1;"")</f>
        <v>0</v>
      </c>
      <c r="V13" s="7">
        <f>IF(AND(Interventions!K13&lt;&gt;"";V1&gt;=Interventions!K13;V1&lt;Interventions!P13);1;"")</f>
        <v>0</v>
      </c>
    </row>
    <row r="14" spans="1:22">
      <c r="A14" s="6">
        <f>IF(Interventions!B14="";"";Interventions!B14)</f>
        <v>0</v>
      </c>
      <c r="B14" s="6">
        <f>IF(Interventions!C14="";"";Interventions!D14&amp;" ("&amp;TEXT(Interventions!K14;"hh:mm")&amp;")")</f>
        <v>0</v>
      </c>
      <c r="C14" s="7">
        <f>IF(AND(Interventions!K14&lt;&gt;"";C1&gt;=Interventions!K14;C1&lt;Interventions!P14);1;"")</f>
        <v>0</v>
      </c>
      <c r="D14" s="7">
        <f>IF(AND(Interventions!K14&lt;&gt;"";D1&gt;=Interventions!K14;D1&lt;Interventions!P14);1;"")</f>
        <v>0</v>
      </c>
      <c r="E14" s="7">
        <f>IF(AND(Interventions!K14&lt;&gt;"";E1&gt;=Interventions!K14;E1&lt;Interventions!P14);1;"")</f>
        <v>0</v>
      </c>
      <c r="F14" s="7">
        <f>IF(AND(Interventions!K14&lt;&gt;"";F1&gt;=Interventions!K14;F1&lt;Interventions!P14);1;"")</f>
        <v>0</v>
      </c>
      <c r="G14" s="7">
        <f>IF(AND(Interventions!K14&lt;&gt;"";G1&gt;=Interventions!K14;G1&lt;Interventions!P14);1;"")</f>
        <v>0</v>
      </c>
      <c r="H14" s="7">
        <f>IF(AND(Interventions!K14&lt;&gt;"";H1&gt;=Interventions!K14;H1&lt;Interventions!P14);1;"")</f>
        <v>0</v>
      </c>
      <c r="I14" s="7">
        <f>IF(AND(Interventions!K14&lt;&gt;"";I1&gt;=Interventions!K14;I1&lt;Interventions!P14);1;"")</f>
        <v>0</v>
      </c>
      <c r="J14" s="7">
        <f>IF(AND(Interventions!K14&lt;&gt;"";J1&gt;=Interventions!K14;J1&lt;Interventions!P14);1;"")</f>
        <v>0</v>
      </c>
      <c r="K14" s="7">
        <f>IF(AND(Interventions!K14&lt;&gt;"";K1&gt;=Interventions!K14;K1&lt;Interventions!P14);1;"")</f>
        <v>0</v>
      </c>
      <c r="L14" s="7">
        <f>IF(AND(Interventions!K14&lt;&gt;"";L1&gt;=Interventions!K14;L1&lt;Interventions!P14);1;"")</f>
        <v>0</v>
      </c>
      <c r="M14" s="7">
        <f>IF(AND(Interventions!K14&lt;&gt;"";M1&gt;=Interventions!K14;M1&lt;Interventions!P14);1;"")</f>
        <v>0</v>
      </c>
      <c r="N14" s="7">
        <f>IF(AND(Interventions!K14&lt;&gt;"";N1&gt;=Interventions!K14;N1&lt;Interventions!P14);1;"")</f>
        <v>0</v>
      </c>
      <c r="O14" s="7">
        <f>IF(AND(Interventions!K14&lt;&gt;"";O1&gt;=Interventions!K14;O1&lt;Interventions!P14);1;"")</f>
        <v>0</v>
      </c>
      <c r="P14" s="7">
        <f>IF(AND(Interventions!K14&lt;&gt;"";P1&gt;=Interventions!K14;P1&lt;Interventions!P14);1;"")</f>
        <v>0</v>
      </c>
      <c r="Q14" s="7">
        <f>IF(AND(Interventions!K14&lt;&gt;"";Q1&gt;=Interventions!K14;Q1&lt;Interventions!P14);1;"")</f>
        <v>0</v>
      </c>
      <c r="R14" s="7">
        <f>IF(AND(Interventions!K14&lt;&gt;"";R1&gt;=Interventions!K14;R1&lt;Interventions!P14);1;"")</f>
        <v>0</v>
      </c>
      <c r="S14" s="7">
        <f>IF(AND(Interventions!K14&lt;&gt;"";S1&gt;=Interventions!K14;S1&lt;Interventions!P14);1;"")</f>
        <v>0</v>
      </c>
      <c r="T14" s="7">
        <f>IF(AND(Interventions!K14&lt;&gt;"";T1&gt;=Interventions!K14;T1&lt;Interventions!P14);1;"")</f>
        <v>0</v>
      </c>
      <c r="U14" s="7">
        <f>IF(AND(Interventions!K14&lt;&gt;"";U1&gt;=Interventions!K14;U1&lt;Interventions!P14);1;"")</f>
        <v>0</v>
      </c>
      <c r="V14" s="7">
        <f>IF(AND(Interventions!K14&lt;&gt;"";V1&gt;=Interventions!K14;V1&lt;Interventions!P14);1;"")</f>
        <v>0</v>
      </c>
    </row>
    <row r="15" spans="1:22">
      <c r="A15" s="6">
        <f>IF(Interventions!B15="";"";Interventions!B15)</f>
        <v>0</v>
      </c>
      <c r="B15" s="6">
        <f>IF(Interventions!C15="";"";Interventions!D15&amp;" ("&amp;TEXT(Interventions!K15;"hh:mm")&amp;")")</f>
        <v>0</v>
      </c>
      <c r="C15" s="7">
        <f>IF(AND(Interventions!K15&lt;&gt;"";C1&gt;=Interventions!K15;C1&lt;Interventions!P15);1;"")</f>
        <v>0</v>
      </c>
      <c r="D15" s="7">
        <f>IF(AND(Interventions!K15&lt;&gt;"";D1&gt;=Interventions!K15;D1&lt;Interventions!P15);1;"")</f>
        <v>0</v>
      </c>
      <c r="E15" s="7">
        <f>IF(AND(Interventions!K15&lt;&gt;"";E1&gt;=Interventions!K15;E1&lt;Interventions!P15);1;"")</f>
        <v>0</v>
      </c>
      <c r="F15" s="7">
        <f>IF(AND(Interventions!K15&lt;&gt;"";F1&gt;=Interventions!K15;F1&lt;Interventions!P15);1;"")</f>
        <v>0</v>
      </c>
      <c r="G15" s="7">
        <f>IF(AND(Interventions!K15&lt;&gt;"";G1&gt;=Interventions!K15;G1&lt;Interventions!P15);1;"")</f>
        <v>0</v>
      </c>
      <c r="H15" s="7">
        <f>IF(AND(Interventions!K15&lt;&gt;"";H1&gt;=Interventions!K15;H1&lt;Interventions!P15);1;"")</f>
        <v>0</v>
      </c>
      <c r="I15" s="7">
        <f>IF(AND(Interventions!K15&lt;&gt;"";I1&gt;=Interventions!K15;I1&lt;Interventions!P15);1;"")</f>
        <v>0</v>
      </c>
      <c r="J15" s="7">
        <f>IF(AND(Interventions!K15&lt;&gt;"";J1&gt;=Interventions!K15;J1&lt;Interventions!P15);1;"")</f>
        <v>0</v>
      </c>
      <c r="K15" s="7">
        <f>IF(AND(Interventions!K15&lt;&gt;"";K1&gt;=Interventions!K15;K1&lt;Interventions!P15);1;"")</f>
        <v>0</v>
      </c>
      <c r="L15" s="7">
        <f>IF(AND(Interventions!K15&lt;&gt;"";L1&gt;=Interventions!K15;L1&lt;Interventions!P15);1;"")</f>
        <v>0</v>
      </c>
      <c r="M15" s="7">
        <f>IF(AND(Interventions!K15&lt;&gt;"";M1&gt;=Interventions!K15;M1&lt;Interventions!P15);1;"")</f>
        <v>0</v>
      </c>
      <c r="N15" s="7">
        <f>IF(AND(Interventions!K15&lt;&gt;"";N1&gt;=Interventions!K15;N1&lt;Interventions!P15);1;"")</f>
        <v>0</v>
      </c>
      <c r="O15" s="7">
        <f>IF(AND(Interventions!K15&lt;&gt;"";O1&gt;=Interventions!K15;O1&lt;Interventions!P15);1;"")</f>
        <v>0</v>
      </c>
      <c r="P15" s="7">
        <f>IF(AND(Interventions!K15&lt;&gt;"";P1&gt;=Interventions!K15;P1&lt;Interventions!P15);1;"")</f>
        <v>0</v>
      </c>
      <c r="Q15" s="7">
        <f>IF(AND(Interventions!K15&lt;&gt;"";Q1&gt;=Interventions!K15;Q1&lt;Interventions!P15);1;"")</f>
        <v>0</v>
      </c>
      <c r="R15" s="7">
        <f>IF(AND(Interventions!K15&lt;&gt;"";R1&gt;=Interventions!K15;R1&lt;Interventions!P15);1;"")</f>
        <v>0</v>
      </c>
      <c r="S15" s="7">
        <f>IF(AND(Interventions!K15&lt;&gt;"";S1&gt;=Interventions!K15;S1&lt;Interventions!P15);1;"")</f>
        <v>0</v>
      </c>
      <c r="T15" s="7">
        <f>IF(AND(Interventions!K15&lt;&gt;"";T1&gt;=Interventions!K15;T1&lt;Interventions!P15);1;"")</f>
        <v>0</v>
      </c>
      <c r="U15" s="7">
        <f>IF(AND(Interventions!K15&lt;&gt;"";U1&gt;=Interventions!K15;U1&lt;Interventions!P15);1;"")</f>
        <v>0</v>
      </c>
      <c r="V15" s="7">
        <f>IF(AND(Interventions!K15&lt;&gt;"";V1&gt;=Interventions!K15;V1&lt;Interventions!P15);1;"")</f>
        <v>0</v>
      </c>
    </row>
    <row r="16" spans="1:22">
      <c r="A16" s="6">
        <f>IF(Interventions!B16="";"";Interventions!B16)</f>
        <v>0</v>
      </c>
      <c r="B16" s="6">
        <f>IF(Interventions!C16="";"";Interventions!D16&amp;" ("&amp;TEXT(Interventions!K16;"hh:mm")&amp;")")</f>
        <v>0</v>
      </c>
      <c r="C16" s="7">
        <f>IF(AND(Interventions!K16&lt;&gt;"";C1&gt;=Interventions!K16;C1&lt;Interventions!P16);1;"")</f>
        <v>0</v>
      </c>
      <c r="D16" s="7">
        <f>IF(AND(Interventions!K16&lt;&gt;"";D1&gt;=Interventions!K16;D1&lt;Interventions!P16);1;"")</f>
        <v>0</v>
      </c>
      <c r="E16" s="7">
        <f>IF(AND(Interventions!K16&lt;&gt;"";E1&gt;=Interventions!K16;E1&lt;Interventions!P16);1;"")</f>
        <v>0</v>
      </c>
      <c r="F16" s="7">
        <f>IF(AND(Interventions!K16&lt;&gt;"";F1&gt;=Interventions!K16;F1&lt;Interventions!P16);1;"")</f>
        <v>0</v>
      </c>
      <c r="G16" s="7">
        <f>IF(AND(Interventions!K16&lt;&gt;"";G1&gt;=Interventions!K16;G1&lt;Interventions!P16);1;"")</f>
        <v>0</v>
      </c>
      <c r="H16" s="7">
        <f>IF(AND(Interventions!K16&lt;&gt;"";H1&gt;=Interventions!K16;H1&lt;Interventions!P16);1;"")</f>
        <v>0</v>
      </c>
      <c r="I16" s="7">
        <f>IF(AND(Interventions!K16&lt;&gt;"";I1&gt;=Interventions!K16;I1&lt;Interventions!P16);1;"")</f>
        <v>0</v>
      </c>
      <c r="J16" s="7">
        <f>IF(AND(Interventions!K16&lt;&gt;"";J1&gt;=Interventions!K16;J1&lt;Interventions!P16);1;"")</f>
        <v>0</v>
      </c>
      <c r="K16" s="7">
        <f>IF(AND(Interventions!K16&lt;&gt;"";K1&gt;=Interventions!K16;K1&lt;Interventions!P16);1;"")</f>
        <v>0</v>
      </c>
      <c r="L16" s="7">
        <f>IF(AND(Interventions!K16&lt;&gt;"";L1&gt;=Interventions!K16;L1&lt;Interventions!P16);1;"")</f>
        <v>0</v>
      </c>
      <c r="M16" s="7">
        <f>IF(AND(Interventions!K16&lt;&gt;"";M1&gt;=Interventions!K16;M1&lt;Interventions!P16);1;"")</f>
        <v>0</v>
      </c>
      <c r="N16" s="7">
        <f>IF(AND(Interventions!K16&lt;&gt;"";N1&gt;=Interventions!K16;N1&lt;Interventions!P16);1;"")</f>
        <v>0</v>
      </c>
      <c r="O16" s="7">
        <f>IF(AND(Interventions!K16&lt;&gt;"";O1&gt;=Interventions!K16;O1&lt;Interventions!P16);1;"")</f>
        <v>0</v>
      </c>
      <c r="P16" s="7">
        <f>IF(AND(Interventions!K16&lt;&gt;"";P1&gt;=Interventions!K16;P1&lt;Interventions!P16);1;"")</f>
        <v>0</v>
      </c>
      <c r="Q16" s="7">
        <f>IF(AND(Interventions!K16&lt;&gt;"";Q1&gt;=Interventions!K16;Q1&lt;Interventions!P16);1;"")</f>
        <v>0</v>
      </c>
      <c r="R16" s="7">
        <f>IF(AND(Interventions!K16&lt;&gt;"";R1&gt;=Interventions!K16;R1&lt;Interventions!P16);1;"")</f>
        <v>0</v>
      </c>
      <c r="S16" s="7">
        <f>IF(AND(Interventions!K16&lt;&gt;"";S1&gt;=Interventions!K16;S1&lt;Interventions!P16);1;"")</f>
        <v>0</v>
      </c>
      <c r="T16" s="7">
        <f>IF(AND(Interventions!K16&lt;&gt;"";T1&gt;=Interventions!K16;T1&lt;Interventions!P16);1;"")</f>
        <v>0</v>
      </c>
      <c r="U16" s="7">
        <f>IF(AND(Interventions!K16&lt;&gt;"";U1&gt;=Interventions!K16;U1&lt;Interventions!P16);1;"")</f>
        <v>0</v>
      </c>
      <c r="V16" s="7">
        <f>IF(AND(Interventions!K16&lt;&gt;"";V1&gt;=Interventions!K16;V1&lt;Interventions!P16);1;"")</f>
        <v>0</v>
      </c>
    </row>
    <row r="17" spans="1:22">
      <c r="A17" s="6">
        <f>IF(Interventions!B17="";"";Interventions!B17)</f>
        <v>0</v>
      </c>
      <c r="B17" s="6">
        <f>IF(Interventions!C17="";"";Interventions!D17&amp;" ("&amp;TEXT(Interventions!K17;"hh:mm")&amp;")")</f>
        <v>0</v>
      </c>
      <c r="C17" s="7">
        <f>IF(AND(Interventions!K17&lt;&gt;"";C1&gt;=Interventions!K17;C1&lt;Interventions!P17);1;"")</f>
        <v>0</v>
      </c>
      <c r="D17" s="7">
        <f>IF(AND(Interventions!K17&lt;&gt;"";D1&gt;=Interventions!K17;D1&lt;Interventions!P17);1;"")</f>
        <v>0</v>
      </c>
      <c r="E17" s="7">
        <f>IF(AND(Interventions!K17&lt;&gt;"";E1&gt;=Interventions!K17;E1&lt;Interventions!P17);1;"")</f>
        <v>0</v>
      </c>
      <c r="F17" s="7">
        <f>IF(AND(Interventions!K17&lt;&gt;"";F1&gt;=Interventions!K17;F1&lt;Interventions!P17);1;"")</f>
        <v>0</v>
      </c>
      <c r="G17" s="7">
        <f>IF(AND(Interventions!K17&lt;&gt;"";G1&gt;=Interventions!K17;G1&lt;Interventions!P17);1;"")</f>
        <v>0</v>
      </c>
      <c r="H17" s="7">
        <f>IF(AND(Interventions!K17&lt;&gt;"";H1&gt;=Interventions!K17;H1&lt;Interventions!P17);1;"")</f>
        <v>0</v>
      </c>
      <c r="I17" s="7">
        <f>IF(AND(Interventions!K17&lt;&gt;"";I1&gt;=Interventions!K17;I1&lt;Interventions!P17);1;"")</f>
        <v>0</v>
      </c>
      <c r="J17" s="7">
        <f>IF(AND(Interventions!K17&lt;&gt;"";J1&gt;=Interventions!K17;J1&lt;Interventions!P17);1;"")</f>
        <v>0</v>
      </c>
      <c r="K17" s="7">
        <f>IF(AND(Interventions!K17&lt;&gt;"";K1&gt;=Interventions!K17;K1&lt;Interventions!P17);1;"")</f>
        <v>0</v>
      </c>
      <c r="L17" s="7">
        <f>IF(AND(Interventions!K17&lt;&gt;"";L1&gt;=Interventions!K17;L1&lt;Interventions!P17);1;"")</f>
        <v>0</v>
      </c>
      <c r="M17" s="7">
        <f>IF(AND(Interventions!K17&lt;&gt;"";M1&gt;=Interventions!K17;M1&lt;Interventions!P17);1;"")</f>
        <v>0</v>
      </c>
      <c r="N17" s="7">
        <f>IF(AND(Interventions!K17&lt;&gt;"";N1&gt;=Interventions!K17;N1&lt;Interventions!P17);1;"")</f>
        <v>0</v>
      </c>
      <c r="O17" s="7">
        <f>IF(AND(Interventions!K17&lt;&gt;"";O1&gt;=Interventions!K17;O1&lt;Interventions!P17);1;"")</f>
        <v>0</v>
      </c>
      <c r="P17" s="7">
        <f>IF(AND(Interventions!K17&lt;&gt;"";P1&gt;=Interventions!K17;P1&lt;Interventions!P17);1;"")</f>
        <v>0</v>
      </c>
      <c r="Q17" s="7">
        <f>IF(AND(Interventions!K17&lt;&gt;"";Q1&gt;=Interventions!K17;Q1&lt;Interventions!P17);1;"")</f>
        <v>0</v>
      </c>
      <c r="R17" s="7">
        <f>IF(AND(Interventions!K17&lt;&gt;"";R1&gt;=Interventions!K17;R1&lt;Interventions!P17);1;"")</f>
        <v>0</v>
      </c>
      <c r="S17" s="7">
        <f>IF(AND(Interventions!K17&lt;&gt;"";S1&gt;=Interventions!K17;S1&lt;Interventions!P17);1;"")</f>
        <v>0</v>
      </c>
      <c r="T17" s="7">
        <f>IF(AND(Interventions!K17&lt;&gt;"";T1&gt;=Interventions!K17;T1&lt;Interventions!P17);1;"")</f>
        <v>0</v>
      </c>
      <c r="U17" s="7">
        <f>IF(AND(Interventions!K17&lt;&gt;"";U1&gt;=Interventions!K17;U1&lt;Interventions!P17);1;"")</f>
        <v>0</v>
      </c>
      <c r="V17" s="7">
        <f>IF(AND(Interventions!K17&lt;&gt;"";V1&gt;=Interventions!K17;V1&lt;Interventions!P17);1;"")</f>
        <v>0</v>
      </c>
    </row>
    <row r="18" spans="1:22">
      <c r="A18" s="6">
        <f>IF(Interventions!B18="";"";Interventions!B18)</f>
        <v>0</v>
      </c>
      <c r="B18" s="6">
        <f>IF(Interventions!C18="";"";Interventions!D18&amp;" ("&amp;TEXT(Interventions!K18;"hh:mm")&amp;")")</f>
        <v>0</v>
      </c>
      <c r="C18" s="7">
        <f>IF(AND(Interventions!K18&lt;&gt;"";C1&gt;=Interventions!K18;C1&lt;Interventions!P18);1;"")</f>
        <v>0</v>
      </c>
      <c r="D18" s="7">
        <f>IF(AND(Interventions!K18&lt;&gt;"";D1&gt;=Interventions!K18;D1&lt;Interventions!P18);1;"")</f>
        <v>0</v>
      </c>
      <c r="E18" s="7">
        <f>IF(AND(Interventions!K18&lt;&gt;"";E1&gt;=Interventions!K18;E1&lt;Interventions!P18);1;"")</f>
        <v>0</v>
      </c>
      <c r="F18" s="7">
        <f>IF(AND(Interventions!K18&lt;&gt;"";F1&gt;=Interventions!K18;F1&lt;Interventions!P18);1;"")</f>
        <v>0</v>
      </c>
      <c r="G18" s="7">
        <f>IF(AND(Interventions!K18&lt;&gt;"";G1&gt;=Interventions!K18;G1&lt;Interventions!P18);1;"")</f>
        <v>0</v>
      </c>
      <c r="H18" s="7">
        <f>IF(AND(Interventions!K18&lt;&gt;"";H1&gt;=Interventions!K18;H1&lt;Interventions!P18);1;"")</f>
        <v>0</v>
      </c>
      <c r="I18" s="7">
        <f>IF(AND(Interventions!K18&lt;&gt;"";I1&gt;=Interventions!K18;I1&lt;Interventions!P18);1;"")</f>
        <v>0</v>
      </c>
      <c r="J18" s="7">
        <f>IF(AND(Interventions!K18&lt;&gt;"";J1&gt;=Interventions!K18;J1&lt;Interventions!P18);1;"")</f>
        <v>0</v>
      </c>
      <c r="K18" s="7">
        <f>IF(AND(Interventions!K18&lt;&gt;"";K1&gt;=Interventions!K18;K1&lt;Interventions!P18);1;"")</f>
        <v>0</v>
      </c>
      <c r="L18" s="7">
        <f>IF(AND(Interventions!K18&lt;&gt;"";L1&gt;=Interventions!K18;L1&lt;Interventions!P18);1;"")</f>
        <v>0</v>
      </c>
      <c r="M18" s="7">
        <f>IF(AND(Interventions!K18&lt;&gt;"";M1&gt;=Interventions!K18;M1&lt;Interventions!P18);1;"")</f>
        <v>0</v>
      </c>
      <c r="N18" s="7">
        <f>IF(AND(Interventions!K18&lt;&gt;"";N1&gt;=Interventions!K18;N1&lt;Interventions!P18);1;"")</f>
        <v>0</v>
      </c>
      <c r="O18" s="7">
        <f>IF(AND(Interventions!K18&lt;&gt;"";O1&gt;=Interventions!K18;O1&lt;Interventions!P18);1;"")</f>
        <v>0</v>
      </c>
      <c r="P18" s="7">
        <f>IF(AND(Interventions!K18&lt;&gt;"";P1&gt;=Interventions!K18;P1&lt;Interventions!P18);1;"")</f>
        <v>0</v>
      </c>
      <c r="Q18" s="7">
        <f>IF(AND(Interventions!K18&lt;&gt;"";Q1&gt;=Interventions!K18;Q1&lt;Interventions!P18);1;"")</f>
        <v>0</v>
      </c>
      <c r="R18" s="7">
        <f>IF(AND(Interventions!K18&lt;&gt;"";R1&gt;=Interventions!K18;R1&lt;Interventions!P18);1;"")</f>
        <v>0</v>
      </c>
      <c r="S18" s="7">
        <f>IF(AND(Interventions!K18&lt;&gt;"";S1&gt;=Interventions!K18;S1&lt;Interventions!P18);1;"")</f>
        <v>0</v>
      </c>
      <c r="T18" s="7">
        <f>IF(AND(Interventions!K18&lt;&gt;"";T1&gt;=Interventions!K18;T1&lt;Interventions!P18);1;"")</f>
        <v>0</v>
      </c>
      <c r="U18" s="7">
        <f>IF(AND(Interventions!K18&lt;&gt;"";U1&gt;=Interventions!K18;U1&lt;Interventions!P18);1;"")</f>
        <v>0</v>
      </c>
      <c r="V18" s="7">
        <f>IF(AND(Interventions!K18&lt;&gt;"";V1&gt;=Interventions!K18;V1&lt;Interventions!P18);1;"")</f>
        <v>0</v>
      </c>
    </row>
    <row r="19" spans="1:22">
      <c r="A19" s="6">
        <f>IF(Interventions!B19="";"";Interventions!B19)</f>
        <v>0</v>
      </c>
      <c r="B19" s="6">
        <f>IF(Interventions!C19="";"";Interventions!D19&amp;" ("&amp;TEXT(Interventions!K19;"hh:mm")&amp;")")</f>
        <v>0</v>
      </c>
      <c r="C19" s="7">
        <f>IF(AND(Interventions!K19&lt;&gt;"";C1&gt;=Interventions!K19;C1&lt;Interventions!P19);1;"")</f>
        <v>0</v>
      </c>
      <c r="D19" s="7">
        <f>IF(AND(Interventions!K19&lt;&gt;"";D1&gt;=Interventions!K19;D1&lt;Interventions!P19);1;"")</f>
        <v>0</v>
      </c>
      <c r="E19" s="7">
        <f>IF(AND(Interventions!K19&lt;&gt;"";E1&gt;=Interventions!K19;E1&lt;Interventions!P19);1;"")</f>
        <v>0</v>
      </c>
      <c r="F19" s="7">
        <f>IF(AND(Interventions!K19&lt;&gt;"";F1&gt;=Interventions!K19;F1&lt;Interventions!P19);1;"")</f>
        <v>0</v>
      </c>
      <c r="G19" s="7">
        <f>IF(AND(Interventions!K19&lt;&gt;"";G1&gt;=Interventions!K19;G1&lt;Interventions!P19);1;"")</f>
        <v>0</v>
      </c>
      <c r="H19" s="7">
        <f>IF(AND(Interventions!K19&lt;&gt;"";H1&gt;=Interventions!K19;H1&lt;Interventions!P19);1;"")</f>
        <v>0</v>
      </c>
      <c r="I19" s="7">
        <f>IF(AND(Interventions!K19&lt;&gt;"";I1&gt;=Interventions!K19;I1&lt;Interventions!P19);1;"")</f>
        <v>0</v>
      </c>
      <c r="J19" s="7">
        <f>IF(AND(Interventions!K19&lt;&gt;"";J1&gt;=Interventions!K19;J1&lt;Interventions!P19);1;"")</f>
        <v>0</v>
      </c>
      <c r="K19" s="7">
        <f>IF(AND(Interventions!K19&lt;&gt;"";K1&gt;=Interventions!K19;K1&lt;Interventions!P19);1;"")</f>
        <v>0</v>
      </c>
      <c r="L19" s="7">
        <f>IF(AND(Interventions!K19&lt;&gt;"";L1&gt;=Interventions!K19;L1&lt;Interventions!P19);1;"")</f>
        <v>0</v>
      </c>
      <c r="M19" s="7">
        <f>IF(AND(Interventions!K19&lt;&gt;"";M1&gt;=Interventions!K19;M1&lt;Interventions!P19);1;"")</f>
        <v>0</v>
      </c>
      <c r="N19" s="7">
        <f>IF(AND(Interventions!K19&lt;&gt;"";N1&gt;=Interventions!K19;N1&lt;Interventions!P19);1;"")</f>
        <v>0</v>
      </c>
      <c r="O19" s="7">
        <f>IF(AND(Interventions!K19&lt;&gt;"";O1&gt;=Interventions!K19;O1&lt;Interventions!P19);1;"")</f>
        <v>0</v>
      </c>
      <c r="P19" s="7">
        <f>IF(AND(Interventions!K19&lt;&gt;"";P1&gt;=Interventions!K19;P1&lt;Interventions!P19);1;"")</f>
        <v>0</v>
      </c>
      <c r="Q19" s="7">
        <f>IF(AND(Interventions!K19&lt;&gt;"";Q1&gt;=Interventions!K19;Q1&lt;Interventions!P19);1;"")</f>
        <v>0</v>
      </c>
      <c r="R19" s="7">
        <f>IF(AND(Interventions!K19&lt;&gt;"";R1&gt;=Interventions!K19;R1&lt;Interventions!P19);1;"")</f>
        <v>0</v>
      </c>
      <c r="S19" s="7">
        <f>IF(AND(Interventions!K19&lt;&gt;"";S1&gt;=Interventions!K19;S1&lt;Interventions!P19);1;"")</f>
        <v>0</v>
      </c>
      <c r="T19" s="7">
        <f>IF(AND(Interventions!K19&lt;&gt;"";T1&gt;=Interventions!K19;T1&lt;Interventions!P19);1;"")</f>
        <v>0</v>
      </c>
      <c r="U19" s="7">
        <f>IF(AND(Interventions!K19&lt;&gt;"";U1&gt;=Interventions!K19;U1&lt;Interventions!P19);1;"")</f>
        <v>0</v>
      </c>
      <c r="V19" s="7">
        <f>IF(AND(Interventions!K19&lt;&gt;"";V1&gt;=Interventions!K19;V1&lt;Interventions!P19);1;"")</f>
        <v>0</v>
      </c>
    </row>
    <row r="20" spans="1:22">
      <c r="A20" s="6">
        <f>IF(Interventions!B20="";"";Interventions!B20)</f>
        <v>0</v>
      </c>
      <c r="B20" s="6">
        <f>IF(Interventions!C20="";"";Interventions!D20&amp;" ("&amp;TEXT(Interventions!K20;"hh:mm")&amp;")")</f>
        <v>0</v>
      </c>
      <c r="C20" s="7">
        <f>IF(AND(Interventions!K20&lt;&gt;"";C1&gt;=Interventions!K20;C1&lt;Interventions!P20);1;"")</f>
        <v>0</v>
      </c>
      <c r="D20" s="7">
        <f>IF(AND(Interventions!K20&lt;&gt;"";D1&gt;=Interventions!K20;D1&lt;Interventions!P20);1;"")</f>
        <v>0</v>
      </c>
      <c r="E20" s="7">
        <f>IF(AND(Interventions!K20&lt;&gt;"";E1&gt;=Interventions!K20;E1&lt;Interventions!P20);1;"")</f>
        <v>0</v>
      </c>
      <c r="F20" s="7">
        <f>IF(AND(Interventions!K20&lt;&gt;"";F1&gt;=Interventions!K20;F1&lt;Interventions!P20);1;"")</f>
        <v>0</v>
      </c>
      <c r="G20" s="7">
        <f>IF(AND(Interventions!K20&lt;&gt;"";G1&gt;=Interventions!K20;G1&lt;Interventions!P20);1;"")</f>
        <v>0</v>
      </c>
      <c r="H20" s="7">
        <f>IF(AND(Interventions!K20&lt;&gt;"";H1&gt;=Interventions!K20;H1&lt;Interventions!P20);1;"")</f>
        <v>0</v>
      </c>
      <c r="I20" s="7">
        <f>IF(AND(Interventions!K20&lt;&gt;"";I1&gt;=Interventions!K20;I1&lt;Interventions!P20);1;"")</f>
        <v>0</v>
      </c>
      <c r="J20" s="7">
        <f>IF(AND(Interventions!K20&lt;&gt;"";J1&gt;=Interventions!K20;J1&lt;Interventions!P20);1;"")</f>
        <v>0</v>
      </c>
      <c r="K20" s="7">
        <f>IF(AND(Interventions!K20&lt;&gt;"";K1&gt;=Interventions!K20;K1&lt;Interventions!P20);1;"")</f>
        <v>0</v>
      </c>
      <c r="L20" s="7">
        <f>IF(AND(Interventions!K20&lt;&gt;"";L1&gt;=Interventions!K20;L1&lt;Interventions!P20);1;"")</f>
        <v>0</v>
      </c>
      <c r="M20" s="7">
        <f>IF(AND(Interventions!K20&lt;&gt;"";M1&gt;=Interventions!K20;M1&lt;Interventions!P20);1;"")</f>
        <v>0</v>
      </c>
      <c r="N20" s="7">
        <f>IF(AND(Interventions!K20&lt;&gt;"";N1&gt;=Interventions!K20;N1&lt;Interventions!P20);1;"")</f>
        <v>0</v>
      </c>
      <c r="O20" s="7">
        <f>IF(AND(Interventions!K20&lt;&gt;"";O1&gt;=Interventions!K20;O1&lt;Interventions!P20);1;"")</f>
        <v>0</v>
      </c>
      <c r="P20" s="7">
        <f>IF(AND(Interventions!K20&lt;&gt;"";P1&gt;=Interventions!K20;P1&lt;Interventions!P20);1;"")</f>
        <v>0</v>
      </c>
      <c r="Q20" s="7">
        <f>IF(AND(Interventions!K20&lt;&gt;"";Q1&gt;=Interventions!K20;Q1&lt;Interventions!P20);1;"")</f>
        <v>0</v>
      </c>
      <c r="R20" s="7">
        <f>IF(AND(Interventions!K20&lt;&gt;"";R1&gt;=Interventions!K20;R1&lt;Interventions!P20);1;"")</f>
        <v>0</v>
      </c>
      <c r="S20" s="7">
        <f>IF(AND(Interventions!K20&lt;&gt;"";S1&gt;=Interventions!K20;S1&lt;Interventions!P20);1;"")</f>
        <v>0</v>
      </c>
      <c r="T20" s="7">
        <f>IF(AND(Interventions!K20&lt;&gt;"";T1&gt;=Interventions!K20;T1&lt;Interventions!P20);1;"")</f>
        <v>0</v>
      </c>
      <c r="U20" s="7">
        <f>IF(AND(Interventions!K20&lt;&gt;"";U1&gt;=Interventions!K20;U1&lt;Interventions!P20);1;"")</f>
        <v>0</v>
      </c>
      <c r="V20" s="7">
        <f>IF(AND(Interventions!K20&lt;&gt;"";V1&gt;=Interventions!K20;V1&lt;Interventions!P20);1;"")</f>
        <v>0</v>
      </c>
    </row>
    <row r="21" spans="1:22">
      <c r="A21" s="6">
        <f>IF(Interventions!B21="";"";Interventions!B21)</f>
        <v>0</v>
      </c>
      <c r="B21" s="6">
        <f>IF(Interventions!C21="";"";Interventions!D21&amp;" ("&amp;TEXT(Interventions!K21;"hh:mm")&amp;")")</f>
        <v>0</v>
      </c>
      <c r="C21" s="7">
        <f>IF(AND(Interventions!K21&lt;&gt;"";C1&gt;=Interventions!K21;C1&lt;Interventions!P21);1;"")</f>
        <v>0</v>
      </c>
      <c r="D21" s="7">
        <f>IF(AND(Interventions!K21&lt;&gt;"";D1&gt;=Interventions!K21;D1&lt;Interventions!P21);1;"")</f>
        <v>0</v>
      </c>
      <c r="E21" s="7">
        <f>IF(AND(Interventions!K21&lt;&gt;"";E1&gt;=Interventions!K21;E1&lt;Interventions!P21);1;"")</f>
        <v>0</v>
      </c>
      <c r="F21" s="7">
        <f>IF(AND(Interventions!K21&lt;&gt;"";F1&gt;=Interventions!K21;F1&lt;Interventions!P21);1;"")</f>
        <v>0</v>
      </c>
      <c r="G21" s="7">
        <f>IF(AND(Interventions!K21&lt;&gt;"";G1&gt;=Interventions!K21;G1&lt;Interventions!P21);1;"")</f>
        <v>0</v>
      </c>
      <c r="H21" s="7">
        <f>IF(AND(Interventions!K21&lt;&gt;"";H1&gt;=Interventions!K21;H1&lt;Interventions!P21);1;"")</f>
        <v>0</v>
      </c>
      <c r="I21" s="7">
        <f>IF(AND(Interventions!K21&lt;&gt;"";I1&gt;=Interventions!K21;I1&lt;Interventions!P21);1;"")</f>
        <v>0</v>
      </c>
      <c r="J21" s="7">
        <f>IF(AND(Interventions!K21&lt;&gt;"";J1&gt;=Interventions!K21;J1&lt;Interventions!P21);1;"")</f>
        <v>0</v>
      </c>
      <c r="K21" s="7">
        <f>IF(AND(Interventions!K21&lt;&gt;"";K1&gt;=Interventions!K21;K1&lt;Interventions!P21);1;"")</f>
        <v>0</v>
      </c>
      <c r="L21" s="7">
        <f>IF(AND(Interventions!K21&lt;&gt;"";L1&gt;=Interventions!K21;L1&lt;Interventions!P21);1;"")</f>
        <v>0</v>
      </c>
      <c r="M21" s="7">
        <f>IF(AND(Interventions!K21&lt;&gt;"";M1&gt;=Interventions!K21;M1&lt;Interventions!P21);1;"")</f>
        <v>0</v>
      </c>
      <c r="N21" s="7">
        <f>IF(AND(Interventions!K21&lt;&gt;"";N1&gt;=Interventions!K21;N1&lt;Interventions!P21);1;"")</f>
        <v>0</v>
      </c>
      <c r="O21" s="7">
        <f>IF(AND(Interventions!K21&lt;&gt;"";O1&gt;=Interventions!K21;O1&lt;Interventions!P21);1;"")</f>
        <v>0</v>
      </c>
      <c r="P21" s="7">
        <f>IF(AND(Interventions!K21&lt;&gt;"";P1&gt;=Interventions!K21;P1&lt;Interventions!P21);1;"")</f>
        <v>0</v>
      </c>
      <c r="Q21" s="7">
        <f>IF(AND(Interventions!K21&lt;&gt;"";Q1&gt;=Interventions!K21;Q1&lt;Interventions!P21);1;"")</f>
        <v>0</v>
      </c>
      <c r="R21" s="7">
        <f>IF(AND(Interventions!K21&lt;&gt;"";R1&gt;=Interventions!K21;R1&lt;Interventions!P21);1;"")</f>
        <v>0</v>
      </c>
      <c r="S21" s="7">
        <f>IF(AND(Interventions!K21&lt;&gt;"";S1&gt;=Interventions!K21;S1&lt;Interventions!P21);1;"")</f>
        <v>0</v>
      </c>
      <c r="T21" s="7">
        <f>IF(AND(Interventions!K21&lt;&gt;"";T1&gt;=Interventions!K21;T1&lt;Interventions!P21);1;"")</f>
        <v>0</v>
      </c>
      <c r="U21" s="7">
        <f>IF(AND(Interventions!K21&lt;&gt;"";U1&gt;=Interventions!K21;U1&lt;Interventions!P21);1;"")</f>
        <v>0</v>
      </c>
      <c r="V21" s="7">
        <f>IF(AND(Interventions!K21&lt;&gt;"";V1&gt;=Interventions!K21;V1&lt;Interventions!P21);1;"")</f>
        <v>0</v>
      </c>
    </row>
    <row r="22" spans="1:22">
      <c r="A22" s="6">
        <f>IF(Interventions!B22="";"";Interventions!B22)</f>
        <v>0</v>
      </c>
      <c r="B22" s="6">
        <f>IF(Interventions!C22="";"";Interventions!D22&amp;" ("&amp;TEXT(Interventions!K22;"hh:mm")&amp;")")</f>
        <v>0</v>
      </c>
      <c r="C22" s="7">
        <f>IF(AND(Interventions!K22&lt;&gt;"";C1&gt;=Interventions!K22;C1&lt;Interventions!P22);1;"")</f>
        <v>0</v>
      </c>
      <c r="D22" s="7">
        <f>IF(AND(Interventions!K22&lt;&gt;"";D1&gt;=Interventions!K22;D1&lt;Interventions!P22);1;"")</f>
        <v>0</v>
      </c>
      <c r="E22" s="7">
        <f>IF(AND(Interventions!K22&lt;&gt;"";E1&gt;=Interventions!K22;E1&lt;Interventions!P22);1;"")</f>
        <v>0</v>
      </c>
      <c r="F22" s="7">
        <f>IF(AND(Interventions!K22&lt;&gt;"";F1&gt;=Interventions!K22;F1&lt;Interventions!P22);1;"")</f>
        <v>0</v>
      </c>
      <c r="G22" s="7">
        <f>IF(AND(Interventions!K22&lt;&gt;"";G1&gt;=Interventions!K22;G1&lt;Interventions!P22);1;"")</f>
        <v>0</v>
      </c>
      <c r="H22" s="7">
        <f>IF(AND(Interventions!K22&lt;&gt;"";H1&gt;=Interventions!K22;H1&lt;Interventions!P22);1;"")</f>
        <v>0</v>
      </c>
      <c r="I22" s="7">
        <f>IF(AND(Interventions!K22&lt;&gt;"";I1&gt;=Interventions!K22;I1&lt;Interventions!P22);1;"")</f>
        <v>0</v>
      </c>
      <c r="J22" s="7">
        <f>IF(AND(Interventions!K22&lt;&gt;"";J1&gt;=Interventions!K22;J1&lt;Interventions!P22);1;"")</f>
        <v>0</v>
      </c>
      <c r="K22" s="7">
        <f>IF(AND(Interventions!K22&lt;&gt;"";K1&gt;=Interventions!K22;K1&lt;Interventions!P22);1;"")</f>
        <v>0</v>
      </c>
      <c r="L22" s="7">
        <f>IF(AND(Interventions!K22&lt;&gt;"";L1&gt;=Interventions!K22;L1&lt;Interventions!P22);1;"")</f>
        <v>0</v>
      </c>
      <c r="M22" s="7">
        <f>IF(AND(Interventions!K22&lt;&gt;"";M1&gt;=Interventions!K22;M1&lt;Interventions!P22);1;"")</f>
        <v>0</v>
      </c>
      <c r="N22" s="7">
        <f>IF(AND(Interventions!K22&lt;&gt;"";N1&gt;=Interventions!K22;N1&lt;Interventions!P22);1;"")</f>
        <v>0</v>
      </c>
      <c r="O22" s="7">
        <f>IF(AND(Interventions!K22&lt;&gt;"";O1&gt;=Interventions!K22;O1&lt;Interventions!P22);1;"")</f>
        <v>0</v>
      </c>
      <c r="P22" s="7">
        <f>IF(AND(Interventions!K22&lt;&gt;"";P1&gt;=Interventions!K22;P1&lt;Interventions!P22);1;"")</f>
        <v>0</v>
      </c>
      <c r="Q22" s="7">
        <f>IF(AND(Interventions!K22&lt;&gt;"";Q1&gt;=Interventions!K22;Q1&lt;Interventions!P22);1;"")</f>
        <v>0</v>
      </c>
      <c r="R22" s="7">
        <f>IF(AND(Interventions!K22&lt;&gt;"";R1&gt;=Interventions!K22;R1&lt;Interventions!P22);1;"")</f>
        <v>0</v>
      </c>
      <c r="S22" s="7">
        <f>IF(AND(Interventions!K22&lt;&gt;"";S1&gt;=Interventions!K22;S1&lt;Interventions!P22);1;"")</f>
        <v>0</v>
      </c>
      <c r="T22" s="7">
        <f>IF(AND(Interventions!K22&lt;&gt;"";T1&gt;=Interventions!K22;T1&lt;Interventions!P22);1;"")</f>
        <v>0</v>
      </c>
      <c r="U22" s="7">
        <f>IF(AND(Interventions!K22&lt;&gt;"";U1&gt;=Interventions!K22;U1&lt;Interventions!P22);1;"")</f>
        <v>0</v>
      </c>
      <c r="V22" s="7">
        <f>IF(AND(Interventions!K22&lt;&gt;"";V1&gt;=Interventions!K22;V1&lt;Interventions!P22);1;"")</f>
        <v>0</v>
      </c>
    </row>
    <row r="23" spans="1:22">
      <c r="A23" s="6">
        <f>IF(Interventions!B23="";"";Interventions!B23)</f>
        <v>0</v>
      </c>
      <c r="B23" s="6">
        <f>IF(Interventions!C23="";"";Interventions!D23&amp;" ("&amp;TEXT(Interventions!K23;"hh:mm")&amp;")")</f>
        <v>0</v>
      </c>
      <c r="C23" s="7">
        <f>IF(AND(Interventions!K23&lt;&gt;"";C1&gt;=Interventions!K23;C1&lt;Interventions!P23);1;"")</f>
        <v>0</v>
      </c>
      <c r="D23" s="7">
        <f>IF(AND(Interventions!K23&lt;&gt;"";D1&gt;=Interventions!K23;D1&lt;Interventions!P23);1;"")</f>
        <v>0</v>
      </c>
      <c r="E23" s="7">
        <f>IF(AND(Interventions!K23&lt;&gt;"";E1&gt;=Interventions!K23;E1&lt;Interventions!P23);1;"")</f>
        <v>0</v>
      </c>
      <c r="F23" s="7">
        <f>IF(AND(Interventions!K23&lt;&gt;"";F1&gt;=Interventions!K23;F1&lt;Interventions!P23);1;"")</f>
        <v>0</v>
      </c>
      <c r="G23" s="7">
        <f>IF(AND(Interventions!K23&lt;&gt;"";G1&gt;=Interventions!K23;G1&lt;Interventions!P23);1;"")</f>
        <v>0</v>
      </c>
      <c r="H23" s="7">
        <f>IF(AND(Interventions!K23&lt;&gt;"";H1&gt;=Interventions!K23;H1&lt;Interventions!P23);1;"")</f>
        <v>0</v>
      </c>
      <c r="I23" s="7">
        <f>IF(AND(Interventions!K23&lt;&gt;"";I1&gt;=Interventions!K23;I1&lt;Interventions!P23);1;"")</f>
        <v>0</v>
      </c>
      <c r="J23" s="7">
        <f>IF(AND(Interventions!K23&lt;&gt;"";J1&gt;=Interventions!K23;J1&lt;Interventions!P23);1;"")</f>
        <v>0</v>
      </c>
      <c r="K23" s="7">
        <f>IF(AND(Interventions!K23&lt;&gt;"";K1&gt;=Interventions!K23;K1&lt;Interventions!P23);1;"")</f>
        <v>0</v>
      </c>
      <c r="L23" s="7">
        <f>IF(AND(Interventions!K23&lt;&gt;"";L1&gt;=Interventions!K23;L1&lt;Interventions!P23);1;"")</f>
        <v>0</v>
      </c>
      <c r="M23" s="7">
        <f>IF(AND(Interventions!K23&lt;&gt;"";M1&gt;=Interventions!K23;M1&lt;Interventions!P23);1;"")</f>
        <v>0</v>
      </c>
      <c r="N23" s="7">
        <f>IF(AND(Interventions!K23&lt;&gt;"";N1&gt;=Interventions!K23;N1&lt;Interventions!P23);1;"")</f>
        <v>0</v>
      </c>
      <c r="O23" s="7">
        <f>IF(AND(Interventions!K23&lt;&gt;"";O1&gt;=Interventions!K23;O1&lt;Interventions!P23);1;"")</f>
        <v>0</v>
      </c>
      <c r="P23" s="7">
        <f>IF(AND(Interventions!K23&lt;&gt;"";P1&gt;=Interventions!K23;P1&lt;Interventions!P23);1;"")</f>
        <v>0</v>
      </c>
      <c r="Q23" s="7">
        <f>IF(AND(Interventions!K23&lt;&gt;"";Q1&gt;=Interventions!K23;Q1&lt;Interventions!P23);1;"")</f>
        <v>0</v>
      </c>
      <c r="R23" s="7">
        <f>IF(AND(Interventions!K23&lt;&gt;"";R1&gt;=Interventions!K23;R1&lt;Interventions!P23);1;"")</f>
        <v>0</v>
      </c>
      <c r="S23" s="7">
        <f>IF(AND(Interventions!K23&lt;&gt;"";S1&gt;=Interventions!K23;S1&lt;Interventions!P23);1;"")</f>
        <v>0</v>
      </c>
      <c r="T23" s="7">
        <f>IF(AND(Interventions!K23&lt;&gt;"";T1&gt;=Interventions!K23;T1&lt;Interventions!P23);1;"")</f>
        <v>0</v>
      </c>
      <c r="U23" s="7">
        <f>IF(AND(Interventions!K23&lt;&gt;"";U1&gt;=Interventions!K23;U1&lt;Interventions!P23);1;"")</f>
        <v>0</v>
      </c>
      <c r="V23" s="7">
        <f>IF(AND(Interventions!K23&lt;&gt;"";V1&gt;=Interventions!K23;V1&lt;Interventions!P23);1;"")</f>
        <v>0</v>
      </c>
    </row>
    <row r="24" spans="1:22">
      <c r="A24" s="6">
        <f>IF(Interventions!B24="";"";Interventions!B24)</f>
        <v>0</v>
      </c>
      <c r="B24" s="6">
        <f>IF(Interventions!C24="";"";Interventions!D24&amp;" ("&amp;TEXT(Interventions!K24;"hh:mm")&amp;")")</f>
        <v>0</v>
      </c>
      <c r="C24" s="7">
        <f>IF(AND(Interventions!K24&lt;&gt;"";C1&gt;=Interventions!K24;C1&lt;Interventions!P24);1;"")</f>
        <v>0</v>
      </c>
      <c r="D24" s="7">
        <f>IF(AND(Interventions!K24&lt;&gt;"";D1&gt;=Interventions!K24;D1&lt;Interventions!P24);1;"")</f>
        <v>0</v>
      </c>
      <c r="E24" s="7">
        <f>IF(AND(Interventions!K24&lt;&gt;"";E1&gt;=Interventions!K24;E1&lt;Interventions!P24);1;"")</f>
        <v>0</v>
      </c>
      <c r="F24" s="7">
        <f>IF(AND(Interventions!K24&lt;&gt;"";F1&gt;=Interventions!K24;F1&lt;Interventions!P24);1;"")</f>
        <v>0</v>
      </c>
      <c r="G24" s="7">
        <f>IF(AND(Interventions!K24&lt;&gt;"";G1&gt;=Interventions!K24;G1&lt;Interventions!P24);1;"")</f>
        <v>0</v>
      </c>
      <c r="H24" s="7">
        <f>IF(AND(Interventions!K24&lt;&gt;"";H1&gt;=Interventions!K24;H1&lt;Interventions!P24);1;"")</f>
        <v>0</v>
      </c>
      <c r="I24" s="7">
        <f>IF(AND(Interventions!K24&lt;&gt;"";I1&gt;=Interventions!K24;I1&lt;Interventions!P24);1;"")</f>
        <v>0</v>
      </c>
      <c r="J24" s="7">
        <f>IF(AND(Interventions!K24&lt;&gt;"";J1&gt;=Interventions!K24;J1&lt;Interventions!P24);1;"")</f>
        <v>0</v>
      </c>
      <c r="K24" s="7">
        <f>IF(AND(Interventions!K24&lt;&gt;"";K1&gt;=Interventions!K24;K1&lt;Interventions!P24);1;"")</f>
        <v>0</v>
      </c>
      <c r="L24" s="7">
        <f>IF(AND(Interventions!K24&lt;&gt;"";L1&gt;=Interventions!K24;L1&lt;Interventions!P24);1;"")</f>
        <v>0</v>
      </c>
      <c r="M24" s="7">
        <f>IF(AND(Interventions!K24&lt;&gt;"";M1&gt;=Interventions!K24;M1&lt;Interventions!P24);1;"")</f>
        <v>0</v>
      </c>
      <c r="N24" s="7">
        <f>IF(AND(Interventions!K24&lt;&gt;"";N1&gt;=Interventions!K24;N1&lt;Interventions!P24);1;"")</f>
        <v>0</v>
      </c>
      <c r="O24" s="7">
        <f>IF(AND(Interventions!K24&lt;&gt;"";O1&gt;=Interventions!K24;O1&lt;Interventions!P24);1;"")</f>
        <v>0</v>
      </c>
      <c r="P24" s="7">
        <f>IF(AND(Interventions!K24&lt;&gt;"";P1&gt;=Interventions!K24;P1&lt;Interventions!P24);1;"")</f>
        <v>0</v>
      </c>
      <c r="Q24" s="7">
        <f>IF(AND(Interventions!K24&lt;&gt;"";Q1&gt;=Interventions!K24;Q1&lt;Interventions!P24);1;"")</f>
        <v>0</v>
      </c>
      <c r="R24" s="7">
        <f>IF(AND(Interventions!K24&lt;&gt;"";R1&gt;=Interventions!K24;R1&lt;Interventions!P24);1;"")</f>
        <v>0</v>
      </c>
      <c r="S24" s="7">
        <f>IF(AND(Interventions!K24&lt;&gt;"";S1&gt;=Interventions!K24;S1&lt;Interventions!P24);1;"")</f>
        <v>0</v>
      </c>
      <c r="T24" s="7">
        <f>IF(AND(Interventions!K24&lt;&gt;"";T1&gt;=Interventions!K24;T1&lt;Interventions!P24);1;"")</f>
        <v>0</v>
      </c>
      <c r="U24" s="7">
        <f>IF(AND(Interventions!K24&lt;&gt;"";U1&gt;=Interventions!K24;U1&lt;Interventions!P24);1;"")</f>
        <v>0</v>
      </c>
      <c r="V24" s="7">
        <f>IF(AND(Interventions!K24&lt;&gt;"";V1&gt;=Interventions!K24;V1&lt;Interventions!P24);1;"")</f>
        <v>0</v>
      </c>
    </row>
    <row r="25" spans="1:22">
      <c r="A25" s="6">
        <f>IF(Interventions!B25="";"";Interventions!B25)</f>
        <v>0</v>
      </c>
      <c r="B25" s="6">
        <f>IF(Interventions!C25="";"";Interventions!D25&amp;" ("&amp;TEXT(Interventions!K25;"hh:mm")&amp;")")</f>
        <v>0</v>
      </c>
      <c r="C25" s="7">
        <f>IF(AND(Interventions!K25&lt;&gt;"";C1&gt;=Interventions!K25;C1&lt;Interventions!P25);1;"")</f>
        <v>0</v>
      </c>
      <c r="D25" s="7">
        <f>IF(AND(Interventions!K25&lt;&gt;"";D1&gt;=Interventions!K25;D1&lt;Interventions!P25);1;"")</f>
        <v>0</v>
      </c>
      <c r="E25" s="7">
        <f>IF(AND(Interventions!K25&lt;&gt;"";E1&gt;=Interventions!K25;E1&lt;Interventions!P25);1;"")</f>
        <v>0</v>
      </c>
      <c r="F25" s="7">
        <f>IF(AND(Interventions!K25&lt;&gt;"";F1&gt;=Interventions!K25;F1&lt;Interventions!P25);1;"")</f>
        <v>0</v>
      </c>
      <c r="G25" s="7">
        <f>IF(AND(Interventions!K25&lt;&gt;"";G1&gt;=Interventions!K25;G1&lt;Interventions!P25);1;"")</f>
        <v>0</v>
      </c>
      <c r="H25" s="7">
        <f>IF(AND(Interventions!K25&lt;&gt;"";H1&gt;=Interventions!K25;H1&lt;Interventions!P25);1;"")</f>
        <v>0</v>
      </c>
      <c r="I25" s="7">
        <f>IF(AND(Interventions!K25&lt;&gt;"";I1&gt;=Interventions!K25;I1&lt;Interventions!P25);1;"")</f>
        <v>0</v>
      </c>
      <c r="J25" s="7">
        <f>IF(AND(Interventions!K25&lt;&gt;"";J1&gt;=Interventions!K25;J1&lt;Interventions!P25);1;"")</f>
        <v>0</v>
      </c>
      <c r="K25" s="7">
        <f>IF(AND(Interventions!K25&lt;&gt;"";K1&gt;=Interventions!K25;K1&lt;Interventions!P25);1;"")</f>
        <v>0</v>
      </c>
      <c r="L25" s="7">
        <f>IF(AND(Interventions!K25&lt;&gt;"";L1&gt;=Interventions!K25;L1&lt;Interventions!P25);1;"")</f>
        <v>0</v>
      </c>
      <c r="M25" s="7">
        <f>IF(AND(Interventions!K25&lt;&gt;"";M1&gt;=Interventions!K25;M1&lt;Interventions!P25);1;"")</f>
        <v>0</v>
      </c>
      <c r="N25" s="7">
        <f>IF(AND(Interventions!K25&lt;&gt;"";N1&gt;=Interventions!K25;N1&lt;Interventions!P25);1;"")</f>
        <v>0</v>
      </c>
      <c r="O25" s="7">
        <f>IF(AND(Interventions!K25&lt;&gt;"";O1&gt;=Interventions!K25;O1&lt;Interventions!P25);1;"")</f>
        <v>0</v>
      </c>
      <c r="P25" s="7">
        <f>IF(AND(Interventions!K25&lt;&gt;"";P1&gt;=Interventions!K25;P1&lt;Interventions!P25);1;"")</f>
        <v>0</v>
      </c>
      <c r="Q25" s="7">
        <f>IF(AND(Interventions!K25&lt;&gt;"";Q1&gt;=Interventions!K25;Q1&lt;Interventions!P25);1;"")</f>
        <v>0</v>
      </c>
      <c r="R25" s="7">
        <f>IF(AND(Interventions!K25&lt;&gt;"";R1&gt;=Interventions!K25;R1&lt;Interventions!P25);1;"")</f>
        <v>0</v>
      </c>
      <c r="S25" s="7">
        <f>IF(AND(Interventions!K25&lt;&gt;"";S1&gt;=Interventions!K25;S1&lt;Interventions!P25);1;"")</f>
        <v>0</v>
      </c>
      <c r="T25" s="7">
        <f>IF(AND(Interventions!K25&lt;&gt;"";T1&gt;=Interventions!K25;T1&lt;Interventions!P25);1;"")</f>
        <v>0</v>
      </c>
      <c r="U25" s="7">
        <f>IF(AND(Interventions!K25&lt;&gt;"";U1&gt;=Interventions!K25;U1&lt;Interventions!P25);1;"")</f>
        <v>0</v>
      </c>
      <c r="V25" s="7">
        <f>IF(AND(Interventions!K25&lt;&gt;"";V1&gt;=Interventions!K25;V1&lt;Interventions!P25);1;"")</f>
        <v>0</v>
      </c>
    </row>
    <row r="26" spans="1:22">
      <c r="A26" s="6">
        <f>IF(Interventions!B26="";"";Interventions!B26)</f>
        <v>0</v>
      </c>
      <c r="B26" s="6">
        <f>IF(Interventions!C26="";"";Interventions!D26&amp;" ("&amp;TEXT(Interventions!K26;"hh:mm")&amp;")")</f>
        <v>0</v>
      </c>
      <c r="C26" s="7">
        <f>IF(AND(Interventions!K26&lt;&gt;"";C1&gt;=Interventions!K26;C1&lt;Interventions!P26);1;"")</f>
        <v>0</v>
      </c>
      <c r="D26" s="7">
        <f>IF(AND(Interventions!K26&lt;&gt;"";D1&gt;=Interventions!K26;D1&lt;Interventions!P26);1;"")</f>
        <v>0</v>
      </c>
      <c r="E26" s="7">
        <f>IF(AND(Interventions!K26&lt;&gt;"";E1&gt;=Interventions!K26;E1&lt;Interventions!P26);1;"")</f>
        <v>0</v>
      </c>
      <c r="F26" s="7">
        <f>IF(AND(Interventions!K26&lt;&gt;"";F1&gt;=Interventions!K26;F1&lt;Interventions!P26);1;"")</f>
        <v>0</v>
      </c>
      <c r="G26" s="7">
        <f>IF(AND(Interventions!K26&lt;&gt;"";G1&gt;=Interventions!K26;G1&lt;Interventions!P26);1;"")</f>
        <v>0</v>
      </c>
      <c r="H26" s="7">
        <f>IF(AND(Interventions!K26&lt;&gt;"";H1&gt;=Interventions!K26;H1&lt;Interventions!P26);1;"")</f>
        <v>0</v>
      </c>
      <c r="I26" s="7">
        <f>IF(AND(Interventions!K26&lt;&gt;"";I1&gt;=Interventions!K26;I1&lt;Interventions!P26);1;"")</f>
        <v>0</v>
      </c>
      <c r="J26" s="7">
        <f>IF(AND(Interventions!K26&lt;&gt;"";J1&gt;=Interventions!K26;J1&lt;Interventions!P26);1;"")</f>
        <v>0</v>
      </c>
      <c r="K26" s="7">
        <f>IF(AND(Interventions!K26&lt;&gt;"";K1&gt;=Interventions!K26;K1&lt;Interventions!P26);1;"")</f>
        <v>0</v>
      </c>
      <c r="L26" s="7">
        <f>IF(AND(Interventions!K26&lt;&gt;"";L1&gt;=Interventions!K26;L1&lt;Interventions!P26);1;"")</f>
        <v>0</v>
      </c>
      <c r="M26" s="7">
        <f>IF(AND(Interventions!K26&lt;&gt;"";M1&gt;=Interventions!K26;M1&lt;Interventions!P26);1;"")</f>
        <v>0</v>
      </c>
      <c r="N26" s="7">
        <f>IF(AND(Interventions!K26&lt;&gt;"";N1&gt;=Interventions!K26;N1&lt;Interventions!P26);1;"")</f>
        <v>0</v>
      </c>
      <c r="O26" s="7">
        <f>IF(AND(Interventions!K26&lt;&gt;"";O1&gt;=Interventions!K26;O1&lt;Interventions!P26);1;"")</f>
        <v>0</v>
      </c>
      <c r="P26" s="7">
        <f>IF(AND(Interventions!K26&lt;&gt;"";P1&gt;=Interventions!K26;P1&lt;Interventions!P26);1;"")</f>
        <v>0</v>
      </c>
      <c r="Q26" s="7">
        <f>IF(AND(Interventions!K26&lt;&gt;"";Q1&gt;=Interventions!K26;Q1&lt;Interventions!P26);1;"")</f>
        <v>0</v>
      </c>
      <c r="R26" s="7">
        <f>IF(AND(Interventions!K26&lt;&gt;"";R1&gt;=Interventions!K26;R1&lt;Interventions!P26);1;"")</f>
        <v>0</v>
      </c>
      <c r="S26" s="7">
        <f>IF(AND(Interventions!K26&lt;&gt;"";S1&gt;=Interventions!K26;S1&lt;Interventions!P26);1;"")</f>
        <v>0</v>
      </c>
      <c r="T26" s="7">
        <f>IF(AND(Interventions!K26&lt;&gt;"";T1&gt;=Interventions!K26;T1&lt;Interventions!P26);1;"")</f>
        <v>0</v>
      </c>
      <c r="U26" s="7">
        <f>IF(AND(Interventions!K26&lt;&gt;"";U1&gt;=Interventions!K26;U1&lt;Interventions!P26);1;"")</f>
        <v>0</v>
      </c>
      <c r="V26" s="7">
        <f>IF(AND(Interventions!K26&lt;&gt;"";V1&gt;=Interventions!K26;V1&lt;Interventions!P26);1;"")</f>
        <v>0</v>
      </c>
    </row>
    <row r="27" spans="1:22">
      <c r="A27" s="6">
        <f>IF(Interventions!B27="";"";Interventions!B27)</f>
        <v>0</v>
      </c>
      <c r="B27" s="6">
        <f>IF(Interventions!C27="";"";Interventions!D27&amp;" ("&amp;TEXT(Interventions!K27;"hh:mm")&amp;")")</f>
        <v>0</v>
      </c>
      <c r="C27" s="7">
        <f>IF(AND(Interventions!K27&lt;&gt;"";C1&gt;=Interventions!K27;C1&lt;Interventions!P27);1;"")</f>
        <v>0</v>
      </c>
      <c r="D27" s="7">
        <f>IF(AND(Interventions!K27&lt;&gt;"";D1&gt;=Interventions!K27;D1&lt;Interventions!P27);1;"")</f>
        <v>0</v>
      </c>
      <c r="E27" s="7">
        <f>IF(AND(Interventions!K27&lt;&gt;"";E1&gt;=Interventions!K27;E1&lt;Interventions!P27);1;"")</f>
        <v>0</v>
      </c>
      <c r="F27" s="7">
        <f>IF(AND(Interventions!K27&lt;&gt;"";F1&gt;=Interventions!K27;F1&lt;Interventions!P27);1;"")</f>
        <v>0</v>
      </c>
      <c r="G27" s="7">
        <f>IF(AND(Interventions!K27&lt;&gt;"";G1&gt;=Interventions!K27;G1&lt;Interventions!P27);1;"")</f>
        <v>0</v>
      </c>
      <c r="H27" s="7">
        <f>IF(AND(Interventions!K27&lt;&gt;"";H1&gt;=Interventions!K27;H1&lt;Interventions!P27);1;"")</f>
        <v>0</v>
      </c>
      <c r="I27" s="7">
        <f>IF(AND(Interventions!K27&lt;&gt;"";I1&gt;=Interventions!K27;I1&lt;Interventions!P27);1;"")</f>
        <v>0</v>
      </c>
      <c r="J27" s="7">
        <f>IF(AND(Interventions!K27&lt;&gt;"";J1&gt;=Interventions!K27;J1&lt;Interventions!P27);1;"")</f>
        <v>0</v>
      </c>
      <c r="K27" s="7">
        <f>IF(AND(Interventions!K27&lt;&gt;"";K1&gt;=Interventions!K27;K1&lt;Interventions!P27);1;"")</f>
        <v>0</v>
      </c>
      <c r="L27" s="7">
        <f>IF(AND(Interventions!K27&lt;&gt;"";L1&gt;=Interventions!K27;L1&lt;Interventions!P27);1;"")</f>
        <v>0</v>
      </c>
      <c r="M27" s="7">
        <f>IF(AND(Interventions!K27&lt;&gt;"";M1&gt;=Interventions!K27;M1&lt;Interventions!P27);1;"")</f>
        <v>0</v>
      </c>
      <c r="N27" s="7">
        <f>IF(AND(Interventions!K27&lt;&gt;"";N1&gt;=Interventions!K27;N1&lt;Interventions!P27);1;"")</f>
        <v>0</v>
      </c>
      <c r="O27" s="7">
        <f>IF(AND(Interventions!K27&lt;&gt;"";O1&gt;=Interventions!K27;O1&lt;Interventions!P27);1;"")</f>
        <v>0</v>
      </c>
      <c r="P27" s="7">
        <f>IF(AND(Interventions!K27&lt;&gt;"";P1&gt;=Interventions!K27;P1&lt;Interventions!P27);1;"")</f>
        <v>0</v>
      </c>
      <c r="Q27" s="7">
        <f>IF(AND(Interventions!K27&lt;&gt;"";Q1&gt;=Interventions!K27;Q1&lt;Interventions!P27);1;"")</f>
        <v>0</v>
      </c>
      <c r="R27" s="7">
        <f>IF(AND(Interventions!K27&lt;&gt;"";R1&gt;=Interventions!K27;R1&lt;Interventions!P27);1;"")</f>
        <v>0</v>
      </c>
      <c r="S27" s="7">
        <f>IF(AND(Interventions!K27&lt;&gt;"";S1&gt;=Interventions!K27;S1&lt;Interventions!P27);1;"")</f>
        <v>0</v>
      </c>
      <c r="T27" s="7">
        <f>IF(AND(Interventions!K27&lt;&gt;"";T1&gt;=Interventions!K27;T1&lt;Interventions!P27);1;"")</f>
        <v>0</v>
      </c>
      <c r="U27" s="7">
        <f>IF(AND(Interventions!K27&lt;&gt;"";U1&gt;=Interventions!K27;U1&lt;Interventions!P27);1;"")</f>
        <v>0</v>
      </c>
      <c r="V27" s="7">
        <f>IF(AND(Interventions!K27&lt;&gt;"";V1&gt;=Interventions!K27;V1&lt;Interventions!P27);1;"")</f>
        <v>0</v>
      </c>
    </row>
    <row r="28" spans="1:22">
      <c r="A28" s="6">
        <f>IF(Interventions!B28="";"";Interventions!B28)</f>
        <v>0</v>
      </c>
      <c r="B28" s="6">
        <f>IF(Interventions!C28="";"";Interventions!D28&amp;" ("&amp;TEXT(Interventions!K28;"hh:mm")&amp;")")</f>
        <v>0</v>
      </c>
      <c r="C28" s="7">
        <f>IF(AND(Interventions!K28&lt;&gt;"";C1&gt;=Interventions!K28;C1&lt;Interventions!P28);1;"")</f>
        <v>0</v>
      </c>
      <c r="D28" s="7">
        <f>IF(AND(Interventions!K28&lt;&gt;"";D1&gt;=Interventions!K28;D1&lt;Interventions!P28);1;"")</f>
        <v>0</v>
      </c>
      <c r="E28" s="7">
        <f>IF(AND(Interventions!K28&lt;&gt;"";E1&gt;=Interventions!K28;E1&lt;Interventions!P28);1;"")</f>
        <v>0</v>
      </c>
      <c r="F28" s="7">
        <f>IF(AND(Interventions!K28&lt;&gt;"";F1&gt;=Interventions!K28;F1&lt;Interventions!P28);1;"")</f>
        <v>0</v>
      </c>
      <c r="G28" s="7">
        <f>IF(AND(Interventions!K28&lt;&gt;"";G1&gt;=Interventions!K28;G1&lt;Interventions!P28);1;"")</f>
        <v>0</v>
      </c>
      <c r="H28" s="7">
        <f>IF(AND(Interventions!K28&lt;&gt;"";H1&gt;=Interventions!K28;H1&lt;Interventions!P28);1;"")</f>
        <v>0</v>
      </c>
      <c r="I28" s="7">
        <f>IF(AND(Interventions!K28&lt;&gt;"";I1&gt;=Interventions!K28;I1&lt;Interventions!P28);1;"")</f>
        <v>0</v>
      </c>
      <c r="J28" s="7">
        <f>IF(AND(Interventions!K28&lt;&gt;"";J1&gt;=Interventions!K28;J1&lt;Interventions!P28);1;"")</f>
        <v>0</v>
      </c>
      <c r="K28" s="7">
        <f>IF(AND(Interventions!K28&lt;&gt;"";K1&gt;=Interventions!K28;K1&lt;Interventions!P28);1;"")</f>
        <v>0</v>
      </c>
      <c r="L28" s="7">
        <f>IF(AND(Interventions!K28&lt;&gt;"";L1&gt;=Interventions!K28;L1&lt;Interventions!P28);1;"")</f>
        <v>0</v>
      </c>
      <c r="M28" s="7">
        <f>IF(AND(Interventions!K28&lt;&gt;"";M1&gt;=Interventions!K28;M1&lt;Interventions!P28);1;"")</f>
        <v>0</v>
      </c>
      <c r="N28" s="7">
        <f>IF(AND(Interventions!K28&lt;&gt;"";N1&gt;=Interventions!K28;N1&lt;Interventions!P28);1;"")</f>
        <v>0</v>
      </c>
      <c r="O28" s="7">
        <f>IF(AND(Interventions!K28&lt;&gt;"";O1&gt;=Interventions!K28;O1&lt;Interventions!P28);1;"")</f>
        <v>0</v>
      </c>
      <c r="P28" s="7">
        <f>IF(AND(Interventions!K28&lt;&gt;"";P1&gt;=Interventions!K28;P1&lt;Interventions!P28);1;"")</f>
        <v>0</v>
      </c>
      <c r="Q28" s="7">
        <f>IF(AND(Interventions!K28&lt;&gt;"";Q1&gt;=Interventions!K28;Q1&lt;Interventions!P28);1;"")</f>
        <v>0</v>
      </c>
      <c r="R28" s="7">
        <f>IF(AND(Interventions!K28&lt;&gt;"";R1&gt;=Interventions!K28;R1&lt;Interventions!P28);1;"")</f>
        <v>0</v>
      </c>
      <c r="S28" s="7">
        <f>IF(AND(Interventions!K28&lt;&gt;"";S1&gt;=Interventions!K28;S1&lt;Interventions!P28);1;"")</f>
        <v>0</v>
      </c>
      <c r="T28" s="7">
        <f>IF(AND(Interventions!K28&lt;&gt;"";T1&gt;=Interventions!K28;T1&lt;Interventions!P28);1;"")</f>
        <v>0</v>
      </c>
      <c r="U28" s="7">
        <f>IF(AND(Interventions!K28&lt;&gt;"";U1&gt;=Interventions!K28;U1&lt;Interventions!P28);1;"")</f>
        <v>0</v>
      </c>
      <c r="V28" s="7">
        <f>IF(AND(Interventions!K28&lt;&gt;"";V1&gt;=Interventions!K28;V1&lt;Interventions!P28);1;"")</f>
        <v>0</v>
      </c>
    </row>
    <row r="29" spans="1:22">
      <c r="A29" s="6">
        <f>IF(Interventions!B29="";"";Interventions!B29)</f>
        <v>0</v>
      </c>
      <c r="B29" s="6">
        <f>IF(Interventions!C29="";"";Interventions!D29&amp;" ("&amp;TEXT(Interventions!K29;"hh:mm")&amp;")")</f>
        <v>0</v>
      </c>
      <c r="C29" s="7">
        <f>IF(AND(Interventions!K29&lt;&gt;"";C1&gt;=Interventions!K29;C1&lt;Interventions!P29);1;"")</f>
        <v>0</v>
      </c>
      <c r="D29" s="7">
        <f>IF(AND(Interventions!K29&lt;&gt;"";D1&gt;=Interventions!K29;D1&lt;Interventions!P29);1;"")</f>
        <v>0</v>
      </c>
      <c r="E29" s="7">
        <f>IF(AND(Interventions!K29&lt;&gt;"";E1&gt;=Interventions!K29;E1&lt;Interventions!P29);1;"")</f>
        <v>0</v>
      </c>
      <c r="F29" s="7">
        <f>IF(AND(Interventions!K29&lt;&gt;"";F1&gt;=Interventions!K29;F1&lt;Interventions!P29);1;"")</f>
        <v>0</v>
      </c>
      <c r="G29" s="7">
        <f>IF(AND(Interventions!K29&lt;&gt;"";G1&gt;=Interventions!K29;G1&lt;Interventions!P29);1;"")</f>
        <v>0</v>
      </c>
      <c r="H29" s="7">
        <f>IF(AND(Interventions!K29&lt;&gt;"";H1&gt;=Interventions!K29;H1&lt;Interventions!P29);1;"")</f>
        <v>0</v>
      </c>
      <c r="I29" s="7">
        <f>IF(AND(Interventions!K29&lt;&gt;"";I1&gt;=Interventions!K29;I1&lt;Interventions!P29);1;"")</f>
        <v>0</v>
      </c>
      <c r="J29" s="7">
        <f>IF(AND(Interventions!K29&lt;&gt;"";J1&gt;=Interventions!K29;J1&lt;Interventions!P29);1;"")</f>
        <v>0</v>
      </c>
      <c r="K29" s="7">
        <f>IF(AND(Interventions!K29&lt;&gt;"";K1&gt;=Interventions!K29;K1&lt;Interventions!P29);1;"")</f>
        <v>0</v>
      </c>
      <c r="L29" s="7">
        <f>IF(AND(Interventions!K29&lt;&gt;"";L1&gt;=Interventions!K29;L1&lt;Interventions!P29);1;"")</f>
        <v>0</v>
      </c>
      <c r="M29" s="7">
        <f>IF(AND(Interventions!K29&lt;&gt;"";M1&gt;=Interventions!K29;M1&lt;Interventions!P29);1;"")</f>
        <v>0</v>
      </c>
      <c r="N29" s="7">
        <f>IF(AND(Interventions!K29&lt;&gt;"";N1&gt;=Interventions!K29;N1&lt;Interventions!P29);1;"")</f>
        <v>0</v>
      </c>
      <c r="O29" s="7">
        <f>IF(AND(Interventions!K29&lt;&gt;"";O1&gt;=Interventions!K29;O1&lt;Interventions!P29);1;"")</f>
        <v>0</v>
      </c>
      <c r="P29" s="7">
        <f>IF(AND(Interventions!K29&lt;&gt;"";P1&gt;=Interventions!K29;P1&lt;Interventions!P29);1;"")</f>
        <v>0</v>
      </c>
      <c r="Q29" s="7">
        <f>IF(AND(Interventions!K29&lt;&gt;"";Q1&gt;=Interventions!K29;Q1&lt;Interventions!P29);1;"")</f>
        <v>0</v>
      </c>
      <c r="R29" s="7">
        <f>IF(AND(Interventions!K29&lt;&gt;"";R1&gt;=Interventions!K29;R1&lt;Interventions!P29);1;"")</f>
        <v>0</v>
      </c>
      <c r="S29" s="7">
        <f>IF(AND(Interventions!K29&lt;&gt;"";S1&gt;=Interventions!K29;S1&lt;Interventions!P29);1;"")</f>
        <v>0</v>
      </c>
      <c r="T29" s="7">
        <f>IF(AND(Interventions!K29&lt;&gt;"";T1&gt;=Interventions!K29;T1&lt;Interventions!P29);1;"")</f>
        <v>0</v>
      </c>
      <c r="U29" s="7">
        <f>IF(AND(Interventions!K29&lt;&gt;"";U1&gt;=Interventions!K29;U1&lt;Interventions!P29);1;"")</f>
        <v>0</v>
      </c>
      <c r="V29" s="7">
        <f>IF(AND(Interventions!K29&lt;&gt;"";V1&gt;=Interventions!K29;V1&lt;Interventions!P29);1;"")</f>
        <v>0</v>
      </c>
    </row>
    <row r="30" spans="1:22">
      <c r="A30" s="6">
        <f>IF(Interventions!B30="";"";Interventions!B30)</f>
        <v>0</v>
      </c>
      <c r="B30" s="6">
        <f>IF(Interventions!C30="";"";Interventions!D30&amp;" ("&amp;TEXT(Interventions!K30;"hh:mm")&amp;")")</f>
        <v>0</v>
      </c>
      <c r="C30" s="7">
        <f>IF(AND(Interventions!K30&lt;&gt;"";C1&gt;=Interventions!K30;C1&lt;Interventions!P30);1;"")</f>
        <v>0</v>
      </c>
      <c r="D30" s="7">
        <f>IF(AND(Interventions!K30&lt;&gt;"";D1&gt;=Interventions!K30;D1&lt;Interventions!P30);1;"")</f>
        <v>0</v>
      </c>
      <c r="E30" s="7">
        <f>IF(AND(Interventions!K30&lt;&gt;"";E1&gt;=Interventions!K30;E1&lt;Interventions!P30);1;"")</f>
        <v>0</v>
      </c>
      <c r="F30" s="7">
        <f>IF(AND(Interventions!K30&lt;&gt;"";F1&gt;=Interventions!K30;F1&lt;Interventions!P30);1;"")</f>
        <v>0</v>
      </c>
      <c r="G30" s="7">
        <f>IF(AND(Interventions!K30&lt;&gt;"";G1&gt;=Interventions!K30;G1&lt;Interventions!P30);1;"")</f>
        <v>0</v>
      </c>
      <c r="H30" s="7">
        <f>IF(AND(Interventions!K30&lt;&gt;"";H1&gt;=Interventions!K30;H1&lt;Interventions!P30);1;"")</f>
        <v>0</v>
      </c>
      <c r="I30" s="7">
        <f>IF(AND(Interventions!K30&lt;&gt;"";I1&gt;=Interventions!K30;I1&lt;Interventions!P30);1;"")</f>
        <v>0</v>
      </c>
      <c r="J30" s="7">
        <f>IF(AND(Interventions!K30&lt;&gt;"";J1&gt;=Interventions!K30;J1&lt;Interventions!P30);1;"")</f>
        <v>0</v>
      </c>
      <c r="K30" s="7">
        <f>IF(AND(Interventions!K30&lt;&gt;"";K1&gt;=Interventions!K30;K1&lt;Interventions!P30);1;"")</f>
        <v>0</v>
      </c>
      <c r="L30" s="7">
        <f>IF(AND(Interventions!K30&lt;&gt;"";L1&gt;=Interventions!K30;L1&lt;Interventions!P30);1;"")</f>
        <v>0</v>
      </c>
      <c r="M30" s="7">
        <f>IF(AND(Interventions!K30&lt;&gt;"";M1&gt;=Interventions!K30;M1&lt;Interventions!P30);1;"")</f>
        <v>0</v>
      </c>
      <c r="N30" s="7">
        <f>IF(AND(Interventions!K30&lt;&gt;"";N1&gt;=Interventions!K30;N1&lt;Interventions!P30);1;"")</f>
        <v>0</v>
      </c>
      <c r="O30" s="7">
        <f>IF(AND(Interventions!K30&lt;&gt;"";O1&gt;=Interventions!K30;O1&lt;Interventions!P30);1;"")</f>
        <v>0</v>
      </c>
      <c r="P30" s="7">
        <f>IF(AND(Interventions!K30&lt;&gt;"";P1&gt;=Interventions!K30;P1&lt;Interventions!P30);1;"")</f>
        <v>0</v>
      </c>
      <c r="Q30" s="7">
        <f>IF(AND(Interventions!K30&lt;&gt;"";Q1&gt;=Interventions!K30;Q1&lt;Interventions!P30);1;"")</f>
        <v>0</v>
      </c>
      <c r="R30" s="7">
        <f>IF(AND(Interventions!K30&lt;&gt;"";R1&gt;=Interventions!K30;R1&lt;Interventions!P30);1;"")</f>
        <v>0</v>
      </c>
      <c r="S30" s="7">
        <f>IF(AND(Interventions!K30&lt;&gt;"";S1&gt;=Interventions!K30;S1&lt;Interventions!P30);1;"")</f>
        <v>0</v>
      </c>
      <c r="T30" s="7">
        <f>IF(AND(Interventions!K30&lt;&gt;"";T1&gt;=Interventions!K30;T1&lt;Interventions!P30);1;"")</f>
        <v>0</v>
      </c>
      <c r="U30" s="7">
        <f>IF(AND(Interventions!K30&lt;&gt;"";U1&gt;=Interventions!K30;U1&lt;Interventions!P30);1;"")</f>
        <v>0</v>
      </c>
      <c r="V30" s="7">
        <f>IF(AND(Interventions!K30&lt;&gt;"";V1&gt;=Interventions!K30;V1&lt;Interventions!P30);1;"")</f>
        <v>0</v>
      </c>
    </row>
    <row r="31" spans="1:22">
      <c r="A31" s="6">
        <f>IF(Interventions!B31="";"";Interventions!B31)</f>
        <v>0</v>
      </c>
      <c r="B31" s="6">
        <f>IF(Interventions!C31="";"";Interventions!D31&amp;" ("&amp;TEXT(Interventions!K31;"hh:mm")&amp;")")</f>
        <v>0</v>
      </c>
      <c r="C31" s="7">
        <f>IF(AND(Interventions!K31&lt;&gt;"";C1&gt;=Interventions!K31;C1&lt;Interventions!P31);1;"")</f>
        <v>0</v>
      </c>
      <c r="D31" s="7">
        <f>IF(AND(Interventions!K31&lt;&gt;"";D1&gt;=Interventions!K31;D1&lt;Interventions!P31);1;"")</f>
        <v>0</v>
      </c>
      <c r="E31" s="7">
        <f>IF(AND(Interventions!K31&lt;&gt;"";E1&gt;=Interventions!K31;E1&lt;Interventions!P31);1;"")</f>
        <v>0</v>
      </c>
      <c r="F31" s="7">
        <f>IF(AND(Interventions!K31&lt;&gt;"";F1&gt;=Interventions!K31;F1&lt;Interventions!P31);1;"")</f>
        <v>0</v>
      </c>
      <c r="G31" s="7">
        <f>IF(AND(Interventions!K31&lt;&gt;"";G1&gt;=Interventions!K31;G1&lt;Interventions!P31);1;"")</f>
        <v>0</v>
      </c>
      <c r="H31" s="7">
        <f>IF(AND(Interventions!K31&lt;&gt;"";H1&gt;=Interventions!K31;H1&lt;Interventions!P31);1;"")</f>
        <v>0</v>
      </c>
      <c r="I31" s="7">
        <f>IF(AND(Interventions!K31&lt;&gt;"";I1&gt;=Interventions!K31;I1&lt;Interventions!P31);1;"")</f>
        <v>0</v>
      </c>
      <c r="J31" s="7">
        <f>IF(AND(Interventions!K31&lt;&gt;"";J1&gt;=Interventions!K31;J1&lt;Interventions!P31);1;"")</f>
        <v>0</v>
      </c>
      <c r="K31" s="7">
        <f>IF(AND(Interventions!K31&lt;&gt;"";K1&gt;=Interventions!K31;K1&lt;Interventions!P31);1;"")</f>
        <v>0</v>
      </c>
      <c r="L31" s="7">
        <f>IF(AND(Interventions!K31&lt;&gt;"";L1&gt;=Interventions!K31;L1&lt;Interventions!P31);1;"")</f>
        <v>0</v>
      </c>
      <c r="M31" s="7">
        <f>IF(AND(Interventions!K31&lt;&gt;"";M1&gt;=Interventions!K31;M1&lt;Interventions!P31);1;"")</f>
        <v>0</v>
      </c>
      <c r="N31" s="7">
        <f>IF(AND(Interventions!K31&lt;&gt;"";N1&gt;=Interventions!K31;N1&lt;Interventions!P31);1;"")</f>
        <v>0</v>
      </c>
      <c r="O31" s="7">
        <f>IF(AND(Interventions!K31&lt;&gt;"";O1&gt;=Interventions!K31;O1&lt;Interventions!P31);1;"")</f>
        <v>0</v>
      </c>
      <c r="P31" s="7">
        <f>IF(AND(Interventions!K31&lt;&gt;"";P1&gt;=Interventions!K31;P1&lt;Interventions!P31);1;"")</f>
        <v>0</v>
      </c>
      <c r="Q31" s="7">
        <f>IF(AND(Interventions!K31&lt;&gt;"";Q1&gt;=Interventions!K31;Q1&lt;Interventions!P31);1;"")</f>
        <v>0</v>
      </c>
      <c r="R31" s="7">
        <f>IF(AND(Interventions!K31&lt;&gt;"";R1&gt;=Interventions!K31;R1&lt;Interventions!P31);1;"")</f>
        <v>0</v>
      </c>
      <c r="S31" s="7">
        <f>IF(AND(Interventions!K31&lt;&gt;"";S1&gt;=Interventions!K31;S1&lt;Interventions!P31);1;"")</f>
        <v>0</v>
      </c>
      <c r="T31" s="7">
        <f>IF(AND(Interventions!K31&lt;&gt;"";T1&gt;=Interventions!K31;T1&lt;Interventions!P31);1;"")</f>
        <v>0</v>
      </c>
      <c r="U31" s="7">
        <f>IF(AND(Interventions!K31&lt;&gt;"";U1&gt;=Interventions!K31;U1&lt;Interventions!P31);1;"")</f>
        <v>0</v>
      </c>
      <c r="V31" s="7">
        <f>IF(AND(Interventions!K31&lt;&gt;"";V1&gt;=Interventions!K31;V1&lt;Interventions!P31);1;"")</f>
        <v>0</v>
      </c>
    </row>
    <row r="32" spans="1:22">
      <c r="A32" s="6">
        <f>IF(Interventions!B32="";"";Interventions!B32)</f>
        <v>0</v>
      </c>
      <c r="B32" s="6">
        <f>IF(Interventions!C32="";"";Interventions!D32&amp;" ("&amp;TEXT(Interventions!K32;"hh:mm")&amp;")")</f>
        <v>0</v>
      </c>
      <c r="C32" s="7">
        <f>IF(AND(Interventions!K32&lt;&gt;"";C1&gt;=Interventions!K32;C1&lt;Interventions!P32);1;"")</f>
        <v>0</v>
      </c>
      <c r="D32" s="7">
        <f>IF(AND(Interventions!K32&lt;&gt;"";D1&gt;=Interventions!K32;D1&lt;Interventions!P32);1;"")</f>
        <v>0</v>
      </c>
      <c r="E32" s="7">
        <f>IF(AND(Interventions!K32&lt;&gt;"";E1&gt;=Interventions!K32;E1&lt;Interventions!P32);1;"")</f>
        <v>0</v>
      </c>
      <c r="F32" s="7">
        <f>IF(AND(Interventions!K32&lt;&gt;"";F1&gt;=Interventions!K32;F1&lt;Interventions!P32);1;"")</f>
        <v>0</v>
      </c>
      <c r="G32" s="7">
        <f>IF(AND(Interventions!K32&lt;&gt;"";G1&gt;=Interventions!K32;G1&lt;Interventions!P32);1;"")</f>
        <v>0</v>
      </c>
      <c r="H32" s="7">
        <f>IF(AND(Interventions!K32&lt;&gt;"";H1&gt;=Interventions!K32;H1&lt;Interventions!P32);1;"")</f>
        <v>0</v>
      </c>
      <c r="I32" s="7">
        <f>IF(AND(Interventions!K32&lt;&gt;"";I1&gt;=Interventions!K32;I1&lt;Interventions!P32);1;"")</f>
        <v>0</v>
      </c>
      <c r="J32" s="7">
        <f>IF(AND(Interventions!K32&lt;&gt;"";J1&gt;=Interventions!K32;J1&lt;Interventions!P32);1;"")</f>
        <v>0</v>
      </c>
      <c r="K32" s="7">
        <f>IF(AND(Interventions!K32&lt;&gt;"";K1&gt;=Interventions!K32;K1&lt;Interventions!P32);1;"")</f>
        <v>0</v>
      </c>
      <c r="L32" s="7">
        <f>IF(AND(Interventions!K32&lt;&gt;"";L1&gt;=Interventions!K32;L1&lt;Interventions!P32);1;"")</f>
        <v>0</v>
      </c>
      <c r="M32" s="7">
        <f>IF(AND(Interventions!K32&lt;&gt;"";M1&gt;=Interventions!K32;M1&lt;Interventions!P32);1;"")</f>
        <v>0</v>
      </c>
      <c r="N32" s="7">
        <f>IF(AND(Interventions!K32&lt;&gt;"";N1&gt;=Interventions!K32;N1&lt;Interventions!P32);1;"")</f>
        <v>0</v>
      </c>
      <c r="O32" s="7">
        <f>IF(AND(Interventions!K32&lt;&gt;"";O1&gt;=Interventions!K32;O1&lt;Interventions!P32);1;"")</f>
        <v>0</v>
      </c>
      <c r="P32" s="7">
        <f>IF(AND(Interventions!K32&lt;&gt;"";P1&gt;=Interventions!K32;P1&lt;Interventions!P32);1;"")</f>
        <v>0</v>
      </c>
      <c r="Q32" s="7">
        <f>IF(AND(Interventions!K32&lt;&gt;"";Q1&gt;=Interventions!K32;Q1&lt;Interventions!P32);1;"")</f>
        <v>0</v>
      </c>
      <c r="R32" s="7">
        <f>IF(AND(Interventions!K32&lt;&gt;"";R1&gt;=Interventions!K32;R1&lt;Interventions!P32);1;"")</f>
        <v>0</v>
      </c>
      <c r="S32" s="7">
        <f>IF(AND(Interventions!K32&lt;&gt;"";S1&gt;=Interventions!K32;S1&lt;Interventions!P32);1;"")</f>
        <v>0</v>
      </c>
      <c r="T32" s="7">
        <f>IF(AND(Interventions!K32&lt;&gt;"";T1&gt;=Interventions!K32;T1&lt;Interventions!P32);1;"")</f>
        <v>0</v>
      </c>
      <c r="U32" s="7">
        <f>IF(AND(Interventions!K32&lt;&gt;"";U1&gt;=Interventions!K32;U1&lt;Interventions!P32);1;"")</f>
        <v>0</v>
      </c>
      <c r="V32" s="7">
        <f>IF(AND(Interventions!K32&lt;&gt;"";V1&gt;=Interventions!K32;V1&lt;Interventions!P32);1;"")</f>
        <v>0</v>
      </c>
    </row>
    <row r="33" spans="1:22">
      <c r="A33" s="6">
        <f>IF(Interventions!B33="";"";Interventions!B33)</f>
        <v>0</v>
      </c>
      <c r="B33" s="6">
        <f>IF(Interventions!C33="";"";Interventions!D33&amp;" ("&amp;TEXT(Interventions!K33;"hh:mm")&amp;")")</f>
        <v>0</v>
      </c>
      <c r="C33" s="7">
        <f>IF(AND(Interventions!K33&lt;&gt;"";C1&gt;=Interventions!K33;C1&lt;Interventions!P33);1;"")</f>
        <v>0</v>
      </c>
      <c r="D33" s="7">
        <f>IF(AND(Interventions!K33&lt;&gt;"";D1&gt;=Interventions!K33;D1&lt;Interventions!P33);1;"")</f>
        <v>0</v>
      </c>
      <c r="E33" s="7">
        <f>IF(AND(Interventions!K33&lt;&gt;"";E1&gt;=Interventions!K33;E1&lt;Interventions!P33);1;"")</f>
        <v>0</v>
      </c>
      <c r="F33" s="7">
        <f>IF(AND(Interventions!K33&lt;&gt;"";F1&gt;=Interventions!K33;F1&lt;Interventions!P33);1;"")</f>
        <v>0</v>
      </c>
      <c r="G33" s="7">
        <f>IF(AND(Interventions!K33&lt;&gt;"";G1&gt;=Interventions!K33;G1&lt;Interventions!P33);1;"")</f>
        <v>0</v>
      </c>
      <c r="H33" s="7">
        <f>IF(AND(Interventions!K33&lt;&gt;"";H1&gt;=Interventions!K33;H1&lt;Interventions!P33);1;"")</f>
        <v>0</v>
      </c>
      <c r="I33" s="7">
        <f>IF(AND(Interventions!K33&lt;&gt;"";I1&gt;=Interventions!K33;I1&lt;Interventions!P33);1;"")</f>
        <v>0</v>
      </c>
      <c r="J33" s="7">
        <f>IF(AND(Interventions!K33&lt;&gt;"";J1&gt;=Interventions!K33;J1&lt;Interventions!P33);1;"")</f>
        <v>0</v>
      </c>
      <c r="K33" s="7">
        <f>IF(AND(Interventions!K33&lt;&gt;"";K1&gt;=Interventions!K33;K1&lt;Interventions!P33);1;"")</f>
        <v>0</v>
      </c>
      <c r="L33" s="7">
        <f>IF(AND(Interventions!K33&lt;&gt;"";L1&gt;=Interventions!K33;L1&lt;Interventions!P33);1;"")</f>
        <v>0</v>
      </c>
      <c r="M33" s="7">
        <f>IF(AND(Interventions!K33&lt;&gt;"";M1&gt;=Interventions!K33;M1&lt;Interventions!P33);1;"")</f>
        <v>0</v>
      </c>
      <c r="N33" s="7">
        <f>IF(AND(Interventions!K33&lt;&gt;"";N1&gt;=Interventions!K33;N1&lt;Interventions!P33);1;"")</f>
        <v>0</v>
      </c>
      <c r="O33" s="7">
        <f>IF(AND(Interventions!K33&lt;&gt;"";O1&gt;=Interventions!K33;O1&lt;Interventions!P33);1;"")</f>
        <v>0</v>
      </c>
      <c r="P33" s="7">
        <f>IF(AND(Interventions!K33&lt;&gt;"";P1&gt;=Interventions!K33;P1&lt;Interventions!P33);1;"")</f>
        <v>0</v>
      </c>
      <c r="Q33" s="7">
        <f>IF(AND(Interventions!K33&lt;&gt;"";Q1&gt;=Interventions!K33;Q1&lt;Interventions!P33);1;"")</f>
        <v>0</v>
      </c>
      <c r="R33" s="7">
        <f>IF(AND(Interventions!K33&lt;&gt;"";R1&gt;=Interventions!K33;R1&lt;Interventions!P33);1;"")</f>
        <v>0</v>
      </c>
      <c r="S33" s="7">
        <f>IF(AND(Interventions!K33&lt;&gt;"";S1&gt;=Interventions!K33;S1&lt;Interventions!P33);1;"")</f>
        <v>0</v>
      </c>
      <c r="T33" s="7">
        <f>IF(AND(Interventions!K33&lt;&gt;"";T1&gt;=Interventions!K33;T1&lt;Interventions!P33);1;"")</f>
        <v>0</v>
      </c>
      <c r="U33" s="7">
        <f>IF(AND(Interventions!K33&lt;&gt;"";U1&gt;=Interventions!K33;U1&lt;Interventions!P33);1;"")</f>
        <v>0</v>
      </c>
      <c r="V33" s="7">
        <f>IF(AND(Interventions!K33&lt;&gt;"";V1&gt;=Interventions!K33;V1&lt;Interventions!P33);1;"")</f>
        <v>0</v>
      </c>
    </row>
    <row r="34" spans="1:22">
      <c r="A34" s="6">
        <f>IF(Interventions!B34="";"";Interventions!B34)</f>
        <v>0</v>
      </c>
      <c r="B34" s="6">
        <f>IF(Interventions!C34="";"";Interventions!D34&amp;" ("&amp;TEXT(Interventions!K34;"hh:mm")&amp;")")</f>
        <v>0</v>
      </c>
      <c r="C34" s="7">
        <f>IF(AND(Interventions!K34&lt;&gt;"";C1&gt;=Interventions!K34;C1&lt;Interventions!P34);1;"")</f>
        <v>0</v>
      </c>
      <c r="D34" s="7">
        <f>IF(AND(Interventions!K34&lt;&gt;"";D1&gt;=Interventions!K34;D1&lt;Interventions!P34);1;"")</f>
        <v>0</v>
      </c>
      <c r="E34" s="7">
        <f>IF(AND(Interventions!K34&lt;&gt;"";E1&gt;=Interventions!K34;E1&lt;Interventions!P34);1;"")</f>
        <v>0</v>
      </c>
      <c r="F34" s="7">
        <f>IF(AND(Interventions!K34&lt;&gt;"";F1&gt;=Interventions!K34;F1&lt;Interventions!P34);1;"")</f>
        <v>0</v>
      </c>
      <c r="G34" s="7">
        <f>IF(AND(Interventions!K34&lt;&gt;"";G1&gt;=Interventions!K34;G1&lt;Interventions!P34);1;"")</f>
        <v>0</v>
      </c>
      <c r="H34" s="7">
        <f>IF(AND(Interventions!K34&lt;&gt;"";H1&gt;=Interventions!K34;H1&lt;Interventions!P34);1;"")</f>
        <v>0</v>
      </c>
      <c r="I34" s="7">
        <f>IF(AND(Interventions!K34&lt;&gt;"";I1&gt;=Interventions!K34;I1&lt;Interventions!P34);1;"")</f>
        <v>0</v>
      </c>
      <c r="J34" s="7">
        <f>IF(AND(Interventions!K34&lt;&gt;"";J1&gt;=Interventions!K34;J1&lt;Interventions!P34);1;"")</f>
        <v>0</v>
      </c>
      <c r="K34" s="7">
        <f>IF(AND(Interventions!K34&lt;&gt;"";K1&gt;=Interventions!K34;K1&lt;Interventions!P34);1;"")</f>
        <v>0</v>
      </c>
      <c r="L34" s="7">
        <f>IF(AND(Interventions!K34&lt;&gt;"";L1&gt;=Interventions!K34;L1&lt;Interventions!P34);1;"")</f>
        <v>0</v>
      </c>
      <c r="M34" s="7">
        <f>IF(AND(Interventions!K34&lt;&gt;"";M1&gt;=Interventions!K34;M1&lt;Interventions!P34);1;"")</f>
        <v>0</v>
      </c>
      <c r="N34" s="7">
        <f>IF(AND(Interventions!K34&lt;&gt;"";N1&gt;=Interventions!K34;N1&lt;Interventions!P34);1;"")</f>
        <v>0</v>
      </c>
      <c r="O34" s="7">
        <f>IF(AND(Interventions!K34&lt;&gt;"";O1&gt;=Interventions!K34;O1&lt;Interventions!P34);1;"")</f>
        <v>0</v>
      </c>
      <c r="P34" s="7">
        <f>IF(AND(Interventions!K34&lt;&gt;"";P1&gt;=Interventions!K34;P1&lt;Interventions!P34);1;"")</f>
        <v>0</v>
      </c>
      <c r="Q34" s="7">
        <f>IF(AND(Interventions!K34&lt;&gt;"";Q1&gt;=Interventions!K34;Q1&lt;Interventions!P34);1;"")</f>
        <v>0</v>
      </c>
      <c r="R34" s="7">
        <f>IF(AND(Interventions!K34&lt;&gt;"";R1&gt;=Interventions!K34;R1&lt;Interventions!P34);1;"")</f>
        <v>0</v>
      </c>
      <c r="S34" s="7">
        <f>IF(AND(Interventions!K34&lt;&gt;"";S1&gt;=Interventions!K34;S1&lt;Interventions!P34);1;"")</f>
        <v>0</v>
      </c>
      <c r="T34" s="7">
        <f>IF(AND(Interventions!K34&lt;&gt;"";T1&gt;=Interventions!K34;T1&lt;Interventions!P34);1;"")</f>
        <v>0</v>
      </c>
      <c r="U34" s="7">
        <f>IF(AND(Interventions!K34&lt;&gt;"";U1&gt;=Interventions!K34;U1&lt;Interventions!P34);1;"")</f>
        <v>0</v>
      </c>
      <c r="V34" s="7">
        <f>IF(AND(Interventions!K34&lt;&gt;"";V1&gt;=Interventions!K34;V1&lt;Interventions!P34);1;"")</f>
        <v>0</v>
      </c>
    </row>
    <row r="35" spans="1:22">
      <c r="A35" s="6">
        <f>IF(Interventions!B35="";"";Interventions!B35)</f>
        <v>0</v>
      </c>
      <c r="B35" s="6">
        <f>IF(Interventions!C35="";"";Interventions!D35&amp;" ("&amp;TEXT(Interventions!K35;"hh:mm")&amp;")")</f>
        <v>0</v>
      </c>
      <c r="C35" s="7">
        <f>IF(AND(Interventions!K35&lt;&gt;"";C1&gt;=Interventions!K35;C1&lt;Interventions!P35);1;"")</f>
        <v>0</v>
      </c>
      <c r="D35" s="7">
        <f>IF(AND(Interventions!K35&lt;&gt;"";D1&gt;=Interventions!K35;D1&lt;Interventions!P35);1;"")</f>
        <v>0</v>
      </c>
      <c r="E35" s="7">
        <f>IF(AND(Interventions!K35&lt;&gt;"";E1&gt;=Interventions!K35;E1&lt;Interventions!P35);1;"")</f>
        <v>0</v>
      </c>
      <c r="F35" s="7">
        <f>IF(AND(Interventions!K35&lt;&gt;"";F1&gt;=Interventions!K35;F1&lt;Interventions!P35);1;"")</f>
        <v>0</v>
      </c>
      <c r="G35" s="7">
        <f>IF(AND(Interventions!K35&lt;&gt;"";G1&gt;=Interventions!K35;G1&lt;Interventions!P35);1;"")</f>
        <v>0</v>
      </c>
      <c r="H35" s="7">
        <f>IF(AND(Interventions!K35&lt;&gt;"";H1&gt;=Interventions!K35;H1&lt;Interventions!P35);1;"")</f>
        <v>0</v>
      </c>
      <c r="I35" s="7">
        <f>IF(AND(Interventions!K35&lt;&gt;"";I1&gt;=Interventions!K35;I1&lt;Interventions!P35);1;"")</f>
        <v>0</v>
      </c>
      <c r="J35" s="7">
        <f>IF(AND(Interventions!K35&lt;&gt;"";J1&gt;=Interventions!K35;J1&lt;Interventions!P35);1;"")</f>
        <v>0</v>
      </c>
      <c r="K35" s="7">
        <f>IF(AND(Interventions!K35&lt;&gt;"";K1&gt;=Interventions!K35;K1&lt;Interventions!P35);1;"")</f>
        <v>0</v>
      </c>
      <c r="L35" s="7">
        <f>IF(AND(Interventions!K35&lt;&gt;"";L1&gt;=Interventions!K35;L1&lt;Interventions!P35);1;"")</f>
        <v>0</v>
      </c>
      <c r="M35" s="7">
        <f>IF(AND(Interventions!K35&lt;&gt;"";M1&gt;=Interventions!K35;M1&lt;Interventions!P35);1;"")</f>
        <v>0</v>
      </c>
      <c r="N35" s="7">
        <f>IF(AND(Interventions!K35&lt;&gt;"";N1&gt;=Interventions!K35;N1&lt;Interventions!P35);1;"")</f>
        <v>0</v>
      </c>
      <c r="O35" s="7">
        <f>IF(AND(Interventions!K35&lt;&gt;"";O1&gt;=Interventions!K35;O1&lt;Interventions!P35);1;"")</f>
        <v>0</v>
      </c>
      <c r="P35" s="7">
        <f>IF(AND(Interventions!K35&lt;&gt;"";P1&gt;=Interventions!K35;P1&lt;Interventions!P35);1;"")</f>
        <v>0</v>
      </c>
      <c r="Q35" s="7">
        <f>IF(AND(Interventions!K35&lt;&gt;"";Q1&gt;=Interventions!K35;Q1&lt;Interventions!P35);1;"")</f>
        <v>0</v>
      </c>
      <c r="R35" s="7">
        <f>IF(AND(Interventions!K35&lt;&gt;"";R1&gt;=Interventions!K35;R1&lt;Interventions!P35);1;"")</f>
        <v>0</v>
      </c>
      <c r="S35" s="7">
        <f>IF(AND(Interventions!K35&lt;&gt;"";S1&gt;=Interventions!K35;S1&lt;Interventions!P35);1;"")</f>
        <v>0</v>
      </c>
      <c r="T35" s="7">
        <f>IF(AND(Interventions!K35&lt;&gt;"";T1&gt;=Interventions!K35;T1&lt;Interventions!P35);1;"")</f>
        <v>0</v>
      </c>
      <c r="U35" s="7">
        <f>IF(AND(Interventions!K35&lt;&gt;"";U1&gt;=Interventions!K35;U1&lt;Interventions!P35);1;"")</f>
        <v>0</v>
      </c>
      <c r="V35" s="7">
        <f>IF(AND(Interventions!K35&lt;&gt;"";V1&gt;=Interventions!K35;V1&lt;Interventions!P35);1;"")</f>
        <v>0</v>
      </c>
    </row>
    <row r="36" spans="1:22">
      <c r="A36" s="6">
        <f>IF(Interventions!B36="";"";Interventions!B36)</f>
        <v>0</v>
      </c>
      <c r="B36" s="6">
        <f>IF(Interventions!C36="";"";Interventions!D36&amp;" ("&amp;TEXT(Interventions!K36;"hh:mm")&amp;")")</f>
        <v>0</v>
      </c>
      <c r="C36" s="7">
        <f>IF(AND(Interventions!K36&lt;&gt;"";C1&gt;=Interventions!K36;C1&lt;Interventions!P36);1;"")</f>
        <v>0</v>
      </c>
      <c r="D36" s="7">
        <f>IF(AND(Interventions!K36&lt;&gt;"";D1&gt;=Interventions!K36;D1&lt;Interventions!P36);1;"")</f>
        <v>0</v>
      </c>
      <c r="E36" s="7">
        <f>IF(AND(Interventions!K36&lt;&gt;"";E1&gt;=Interventions!K36;E1&lt;Interventions!P36);1;"")</f>
        <v>0</v>
      </c>
      <c r="F36" s="7">
        <f>IF(AND(Interventions!K36&lt;&gt;"";F1&gt;=Interventions!K36;F1&lt;Interventions!P36);1;"")</f>
        <v>0</v>
      </c>
      <c r="G36" s="7">
        <f>IF(AND(Interventions!K36&lt;&gt;"";G1&gt;=Interventions!K36;G1&lt;Interventions!P36);1;"")</f>
        <v>0</v>
      </c>
      <c r="H36" s="7">
        <f>IF(AND(Interventions!K36&lt;&gt;"";H1&gt;=Interventions!K36;H1&lt;Interventions!P36);1;"")</f>
        <v>0</v>
      </c>
      <c r="I36" s="7">
        <f>IF(AND(Interventions!K36&lt;&gt;"";I1&gt;=Interventions!K36;I1&lt;Interventions!P36);1;"")</f>
        <v>0</v>
      </c>
      <c r="J36" s="7">
        <f>IF(AND(Interventions!K36&lt;&gt;"";J1&gt;=Interventions!K36;J1&lt;Interventions!P36);1;"")</f>
        <v>0</v>
      </c>
      <c r="K36" s="7">
        <f>IF(AND(Interventions!K36&lt;&gt;"";K1&gt;=Interventions!K36;K1&lt;Interventions!P36);1;"")</f>
        <v>0</v>
      </c>
      <c r="L36" s="7">
        <f>IF(AND(Interventions!K36&lt;&gt;"";L1&gt;=Interventions!K36;L1&lt;Interventions!P36);1;"")</f>
        <v>0</v>
      </c>
      <c r="M36" s="7">
        <f>IF(AND(Interventions!K36&lt;&gt;"";M1&gt;=Interventions!K36;M1&lt;Interventions!P36);1;"")</f>
        <v>0</v>
      </c>
      <c r="N36" s="7">
        <f>IF(AND(Interventions!K36&lt;&gt;"";N1&gt;=Interventions!K36;N1&lt;Interventions!P36);1;"")</f>
        <v>0</v>
      </c>
      <c r="O36" s="7">
        <f>IF(AND(Interventions!K36&lt;&gt;"";O1&gt;=Interventions!K36;O1&lt;Interventions!P36);1;"")</f>
        <v>0</v>
      </c>
      <c r="P36" s="7">
        <f>IF(AND(Interventions!K36&lt;&gt;"";P1&gt;=Interventions!K36;P1&lt;Interventions!P36);1;"")</f>
        <v>0</v>
      </c>
      <c r="Q36" s="7">
        <f>IF(AND(Interventions!K36&lt;&gt;"";Q1&gt;=Interventions!K36;Q1&lt;Interventions!P36);1;"")</f>
        <v>0</v>
      </c>
      <c r="R36" s="7">
        <f>IF(AND(Interventions!K36&lt;&gt;"";R1&gt;=Interventions!K36;R1&lt;Interventions!P36);1;"")</f>
        <v>0</v>
      </c>
      <c r="S36" s="7">
        <f>IF(AND(Interventions!K36&lt;&gt;"";S1&gt;=Interventions!K36;S1&lt;Interventions!P36);1;"")</f>
        <v>0</v>
      </c>
      <c r="T36" s="7">
        <f>IF(AND(Interventions!K36&lt;&gt;"";T1&gt;=Interventions!K36;T1&lt;Interventions!P36);1;"")</f>
        <v>0</v>
      </c>
      <c r="U36" s="7">
        <f>IF(AND(Interventions!K36&lt;&gt;"";U1&gt;=Interventions!K36;U1&lt;Interventions!P36);1;"")</f>
        <v>0</v>
      </c>
      <c r="V36" s="7">
        <f>IF(AND(Interventions!K36&lt;&gt;"";V1&gt;=Interventions!K36;V1&lt;Interventions!P36);1;"")</f>
        <v>0</v>
      </c>
    </row>
    <row r="37" spans="1:22">
      <c r="A37" s="6">
        <f>IF(Interventions!B37="";"";Interventions!B37)</f>
        <v>0</v>
      </c>
      <c r="B37" s="6">
        <f>IF(Interventions!C37="";"";Interventions!D37&amp;" ("&amp;TEXT(Interventions!K37;"hh:mm")&amp;")")</f>
        <v>0</v>
      </c>
      <c r="C37" s="7">
        <f>IF(AND(Interventions!K37&lt;&gt;"";C1&gt;=Interventions!K37;C1&lt;Interventions!P37);1;"")</f>
        <v>0</v>
      </c>
      <c r="D37" s="7">
        <f>IF(AND(Interventions!K37&lt;&gt;"";D1&gt;=Interventions!K37;D1&lt;Interventions!P37);1;"")</f>
        <v>0</v>
      </c>
      <c r="E37" s="7">
        <f>IF(AND(Interventions!K37&lt;&gt;"";E1&gt;=Interventions!K37;E1&lt;Interventions!P37);1;"")</f>
        <v>0</v>
      </c>
      <c r="F37" s="7">
        <f>IF(AND(Interventions!K37&lt;&gt;"";F1&gt;=Interventions!K37;F1&lt;Interventions!P37);1;"")</f>
        <v>0</v>
      </c>
      <c r="G37" s="7">
        <f>IF(AND(Interventions!K37&lt;&gt;"";G1&gt;=Interventions!K37;G1&lt;Interventions!P37);1;"")</f>
        <v>0</v>
      </c>
      <c r="H37" s="7">
        <f>IF(AND(Interventions!K37&lt;&gt;"";H1&gt;=Interventions!K37;H1&lt;Interventions!P37);1;"")</f>
        <v>0</v>
      </c>
      <c r="I37" s="7">
        <f>IF(AND(Interventions!K37&lt;&gt;"";I1&gt;=Interventions!K37;I1&lt;Interventions!P37);1;"")</f>
        <v>0</v>
      </c>
      <c r="J37" s="7">
        <f>IF(AND(Interventions!K37&lt;&gt;"";J1&gt;=Interventions!K37;J1&lt;Interventions!P37);1;"")</f>
        <v>0</v>
      </c>
      <c r="K37" s="7">
        <f>IF(AND(Interventions!K37&lt;&gt;"";K1&gt;=Interventions!K37;K1&lt;Interventions!P37);1;"")</f>
        <v>0</v>
      </c>
      <c r="L37" s="7">
        <f>IF(AND(Interventions!K37&lt;&gt;"";L1&gt;=Interventions!K37;L1&lt;Interventions!P37);1;"")</f>
        <v>0</v>
      </c>
      <c r="M37" s="7">
        <f>IF(AND(Interventions!K37&lt;&gt;"";M1&gt;=Interventions!K37;M1&lt;Interventions!P37);1;"")</f>
        <v>0</v>
      </c>
      <c r="N37" s="7">
        <f>IF(AND(Interventions!K37&lt;&gt;"";N1&gt;=Interventions!K37;N1&lt;Interventions!P37);1;"")</f>
        <v>0</v>
      </c>
      <c r="O37" s="7">
        <f>IF(AND(Interventions!K37&lt;&gt;"";O1&gt;=Interventions!K37;O1&lt;Interventions!P37);1;"")</f>
        <v>0</v>
      </c>
      <c r="P37" s="7">
        <f>IF(AND(Interventions!K37&lt;&gt;"";P1&gt;=Interventions!K37;P1&lt;Interventions!P37);1;"")</f>
        <v>0</v>
      </c>
      <c r="Q37" s="7">
        <f>IF(AND(Interventions!K37&lt;&gt;"";Q1&gt;=Interventions!K37;Q1&lt;Interventions!P37);1;"")</f>
        <v>0</v>
      </c>
      <c r="R37" s="7">
        <f>IF(AND(Interventions!K37&lt;&gt;"";R1&gt;=Interventions!K37;R1&lt;Interventions!P37);1;"")</f>
        <v>0</v>
      </c>
      <c r="S37" s="7">
        <f>IF(AND(Interventions!K37&lt;&gt;"";S1&gt;=Interventions!K37;S1&lt;Interventions!P37);1;"")</f>
        <v>0</v>
      </c>
      <c r="T37" s="7">
        <f>IF(AND(Interventions!K37&lt;&gt;"";T1&gt;=Interventions!K37;T1&lt;Interventions!P37);1;"")</f>
        <v>0</v>
      </c>
      <c r="U37" s="7">
        <f>IF(AND(Interventions!K37&lt;&gt;"";U1&gt;=Interventions!K37;U1&lt;Interventions!P37);1;"")</f>
        <v>0</v>
      </c>
      <c r="V37" s="7">
        <f>IF(AND(Interventions!K37&lt;&gt;"";V1&gt;=Interventions!K37;V1&lt;Interventions!P37);1;"")</f>
        <v>0</v>
      </c>
    </row>
    <row r="38" spans="1:22">
      <c r="A38" s="6">
        <f>IF(Interventions!B38="";"";Interventions!B38)</f>
        <v>0</v>
      </c>
      <c r="B38" s="6">
        <f>IF(Interventions!C38="";"";Interventions!D38&amp;" ("&amp;TEXT(Interventions!K38;"hh:mm")&amp;")")</f>
        <v>0</v>
      </c>
      <c r="C38" s="7">
        <f>IF(AND(Interventions!K38&lt;&gt;"";C1&gt;=Interventions!K38;C1&lt;Interventions!P38);1;"")</f>
        <v>0</v>
      </c>
      <c r="D38" s="7">
        <f>IF(AND(Interventions!K38&lt;&gt;"";D1&gt;=Interventions!K38;D1&lt;Interventions!P38);1;"")</f>
        <v>0</v>
      </c>
      <c r="E38" s="7">
        <f>IF(AND(Interventions!K38&lt;&gt;"";E1&gt;=Interventions!K38;E1&lt;Interventions!P38);1;"")</f>
        <v>0</v>
      </c>
      <c r="F38" s="7">
        <f>IF(AND(Interventions!K38&lt;&gt;"";F1&gt;=Interventions!K38;F1&lt;Interventions!P38);1;"")</f>
        <v>0</v>
      </c>
      <c r="G38" s="7">
        <f>IF(AND(Interventions!K38&lt;&gt;"";G1&gt;=Interventions!K38;G1&lt;Interventions!P38);1;"")</f>
        <v>0</v>
      </c>
      <c r="H38" s="7">
        <f>IF(AND(Interventions!K38&lt;&gt;"";H1&gt;=Interventions!K38;H1&lt;Interventions!P38);1;"")</f>
        <v>0</v>
      </c>
      <c r="I38" s="7">
        <f>IF(AND(Interventions!K38&lt;&gt;"";I1&gt;=Interventions!K38;I1&lt;Interventions!P38);1;"")</f>
        <v>0</v>
      </c>
      <c r="J38" s="7">
        <f>IF(AND(Interventions!K38&lt;&gt;"";J1&gt;=Interventions!K38;J1&lt;Interventions!P38);1;"")</f>
        <v>0</v>
      </c>
      <c r="K38" s="7">
        <f>IF(AND(Interventions!K38&lt;&gt;"";K1&gt;=Interventions!K38;K1&lt;Interventions!P38);1;"")</f>
        <v>0</v>
      </c>
      <c r="L38" s="7">
        <f>IF(AND(Interventions!K38&lt;&gt;"";L1&gt;=Interventions!K38;L1&lt;Interventions!P38);1;"")</f>
        <v>0</v>
      </c>
      <c r="M38" s="7">
        <f>IF(AND(Interventions!K38&lt;&gt;"";M1&gt;=Interventions!K38;M1&lt;Interventions!P38);1;"")</f>
        <v>0</v>
      </c>
      <c r="N38" s="7">
        <f>IF(AND(Interventions!K38&lt;&gt;"";N1&gt;=Interventions!K38;N1&lt;Interventions!P38);1;"")</f>
        <v>0</v>
      </c>
      <c r="O38" s="7">
        <f>IF(AND(Interventions!K38&lt;&gt;"";O1&gt;=Interventions!K38;O1&lt;Interventions!P38);1;"")</f>
        <v>0</v>
      </c>
      <c r="P38" s="7">
        <f>IF(AND(Interventions!K38&lt;&gt;"";P1&gt;=Interventions!K38;P1&lt;Interventions!P38);1;"")</f>
        <v>0</v>
      </c>
      <c r="Q38" s="7">
        <f>IF(AND(Interventions!K38&lt;&gt;"";Q1&gt;=Interventions!K38;Q1&lt;Interventions!P38);1;"")</f>
        <v>0</v>
      </c>
      <c r="R38" s="7">
        <f>IF(AND(Interventions!K38&lt;&gt;"";R1&gt;=Interventions!K38;R1&lt;Interventions!P38);1;"")</f>
        <v>0</v>
      </c>
      <c r="S38" s="7">
        <f>IF(AND(Interventions!K38&lt;&gt;"";S1&gt;=Interventions!K38;S1&lt;Interventions!P38);1;"")</f>
        <v>0</v>
      </c>
      <c r="T38" s="7">
        <f>IF(AND(Interventions!K38&lt;&gt;"";T1&gt;=Interventions!K38;T1&lt;Interventions!P38);1;"")</f>
        <v>0</v>
      </c>
      <c r="U38" s="7">
        <f>IF(AND(Interventions!K38&lt;&gt;"";U1&gt;=Interventions!K38;U1&lt;Interventions!P38);1;"")</f>
        <v>0</v>
      </c>
      <c r="V38" s="7">
        <f>IF(AND(Interventions!K38&lt;&gt;"";V1&gt;=Interventions!K38;V1&lt;Interventions!P38);1;"")</f>
        <v>0</v>
      </c>
    </row>
    <row r="39" spans="1:22">
      <c r="A39" s="6">
        <f>IF(Interventions!B39="";"";Interventions!B39)</f>
        <v>0</v>
      </c>
      <c r="B39" s="6">
        <f>IF(Interventions!C39="";"";Interventions!D39&amp;" ("&amp;TEXT(Interventions!K39;"hh:mm")&amp;")")</f>
        <v>0</v>
      </c>
      <c r="C39" s="7">
        <f>IF(AND(Interventions!K39&lt;&gt;"";C1&gt;=Interventions!K39;C1&lt;Interventions!P39);1;"")</f>
        <v>0</v>
      </c>
      <c r="D39" s="7">
        <f>IF(AND(Interventions!K39&lt;&gt;"";D1&gt;=Interventions!K39;D1&lt;Interventions!P39);1;"")</f>
        <v>0</v>
      </c>
      <c r="E39" s="7">
        <f>IF(AND(Interventions!K39&lt;&gt;"";E1&gt;=Interventions!K39;E1&lt;Interventions!P39);1;"")</f>
        <v>0</v>
      </c>
      <c r="F39" s="7">
        <f>IF(AND(Interventions!K39&lt;&gt;"";F1&gt;=Interventions!K39;F1&lt;Interventions!P39);1;"")</f>
        <v>0</v>
      </c>
      <c r="G39" s="7">
        <f>IF(AND(Interventions!K39&lt;&gt;"";G1&gt;=Interventions!K39;G1&lt;Interventions!P39);1;"")</f>
        <v>0</v>
      </c>
      <c r="H39" s="7">
        <f>IF(AND(Interventions!K39&lt;&gt;"";H1&gt;=Interventions!K39;H1&lt;Interventions!P39);1;"")</f>
        <v>0</v>
      </c>
      <c r="I39" s="7">
        <f>IF(AND(Interventions!K39&lt;&gt;"";I1&gt;=Interventions!K39;I1&lt;Interventions!P39);1;"")</f>
        <v>0</v>
      </c>
      <c r="J39" s="7">
        <f>IF(AND(Interventions!K39&lt;&gt;"";J1&gt;=Interventions!K39;J1&lt;Interventions!P39);1;"")</f>
        <v>0</v>
      </c>
      <c r="K39" s="7">
        <f>IF(AND(Interventions!K39&lt;&gt;"";K1&gt;=Interventions!K39;K1&lt;Interventions!P39);1;"")</f>
        <v>0</v>
      </c>
      <c r="L39" s="7">
        <f>IF(AND(Interventions!K39&lt;&gt;"";L1&gt;=Interventions!K39;L1&lt;Interventions!P39);1;"")</f>
        <v>0</v>
      </c>
      <c r="M39" s="7">
        <f>IF(AND(Interventions!K39&lt;&gt;"";M1&gt;=Interventions!K39;M1&lt;Interventions!P39);1;"")</f>
        <v>0</v>
      </c>
      <c r="N39" s="7">
        <f>IF(AND(Interventions!K39&lt;&gt;"";N1&gt;=Interventions!K39;N1&lt;Interventions!P39);1;"")</f>
        <v>0</v>
      </c>
      <c r="O39" s="7">
        <f>IF(AND(Interventions!K39&lt;&gt;"";O1&gt;=Interventions!K39;O1&lt;Interventions!P39);1;"")</f>
        <v>0</v>
      </c>
      <c r="P39" s="7">
        <f>IF(AND(Interventions!K39&lt;&gt;"";P1&gt;=Interventions!K39;P1&lt;Interventions!P39);1;"")</f>
        <v>0</v>
      </c>
      <c r="Q39" s="7">
        <f>IF(AND(Interventions!K39&lt;&gt;"";Q1&gt;=Interventions!K39;Q1&lt;Interventions!P39);1;"")</f>
        <v>0</v>
      </c>
      <c r="R39" s="7">
        <f>IF(AND(Interventions!K39&lt;&gt;"";R1&gt;=Interventions!K39;R1&lt;Interventions!P39);1;"")</f>
        <v>0</v>
      </c>
      <c r="S39" s="7">
        <f>IF(AND(Interventions!K39&lt;&gt;"";S1&gt;=Interventions!K39;S1&lt;Interventions!P39);1;"")</f>
        <v>0</v>
      </c>
      <c r="T39" s="7">
        <f>IF(AND(Interventions!K39&lt;&gt;"";T1&gt;=Interventions!K39;T1&lt;Interventions!P39);1;"")</f>
        <v>0</v>
      </c>
      <c r="U39" s="7">
        <f>IF(AND(Interventions!K39&lt;&gt;"";U1&gt;=Interventions!K39;U1&lt;Interventions!P39);1;"")</f>
        <v>0</v>
      </c>
      <c r="V39" s="7">
        <f>IF(AND(Interventions!K39&lt;&gt;"";V1&gt;=Interventions!K39;V1&lt;Interventions!P39);1;"")</f>
        <v>0</v>
      </c>
    </row>
    <row r="40" spans="1:22">
      <c r="A40" s="6">
        <f>IF(Interventions!B40="";"";Interventions!B40)</f>
        <v>0</v>
      </c>
      <c r="B40" s="6">
        <f>IF(Interventions!C40="";"";Interventions!D40&amp;" ("&amp;TEXT(Interventions!K40;"hh:mm")&amp;")")</f>
        <v>0</v>
      </c>
      <c r="C40" s="7">
        <f>IF(AND(Interventions!K40&lt;&gt;"";C1&gt;=Interventions!K40;C1&lt;Interventions!P40);1;"")</f>
        <v>0</v>
      </c>
      <c r="D40" s="7">
        <f>IF(AND(Interventions!K40&lt;&gt;"";D1&gt;=Interventions!K40;D1&lt;Interventions!P40);1;"")</f>
        <v>0</v>
      </c>
      <c r="E40" s="7">
        <f>IF(AND(Interventions!K40&lt;&gt;"";E1&gt;=Interventions!K40;E1&lt;Interventions!P40);1;"")</f>
        <v>0</v>
      </c>
      <c r="F40" s="7">
        <f>IF(AND(Interventions!K40&lt;&gt;"";F1&gt;=Interventions!K40;F1&lt;Interventions!P40);1;"")</f>
        <v>0</v>
      </c>
      <c r="G40" s="7">
        <f>IF(AND(Interventions!K40&lt;&gt;"";G1&gt;=Interventions!K40;G1&lt;Interventions!P40);1;"")</f>
        <v>0</v>
      </c>
      <c r="H40" s="7">
        <f>IF(AND(Interventions!K40&lt;&gt;"";H1&gt;=Interventions!K40;H1&lt;Interventions!P40);1;"")</f>
        <v>0</v>
      </c>
      <c r="I40" s="7">
        <f>IF(AND(Interventions!K40&lt;&gt;"";I1&gt;=Interventions!K40;I1&lt;Interventions!P40);1;"")</f>
        <v>0</v>
      </c>
      <c r="J40" s="7">
        <f>IF(AND(Interventions!K40&lt;&gt;"";J1&gt;=Interventions!K40;J1&lt;Interventions!P40);1;"")</f>
        <v>0</v>
      </c>
      <c r="K40" s="7">
        <f>IF(AND(Interventions!K40&lt;&gt;"";K1&gt;=Interventions!K40;K1&lt;Interventions!P40);1;"")</f>
        <v>0</v>
      </c>
      <c r="L40" s="7">
        <f>IF(AND(Interventions!K40&lt;&gt;"";L1&gt;=Interventions!K40;L1&lt;Interventions!P40);1;"")</f>
        <v>0</v>
      </c>
      <c r="M40" s="7">
        <f>IF(AND(Interventions!K40&lt;&gt;"";M1&gt;=Interventions!K40;M1&lt;Interventions!P40);1;"")</f>
        <v>0</v>
      </c>
      <c r="N40" s="7">
        <f>IF(AND(Interventions!K40&lt;&gt;"";N1&gt;=Interventions!K40;N1&lt;Interventions!P40);1;"")</f>
        <v>0</v>
      </c>
      <c r="O40" s="7">
        <f>IF(AND(Interventions!K40&lt;&gt;"";O1&gt;=Interventions!K40;O1&lt;Interventions!P40);1;"")</f>
        <v>0</v>
      </c>
      <c r="P40" s="7">
        <f>IF(AND(Interventions!K40&lt;&gt;"";P1&gt;=Interventions!K40;P1&lt;Interventions!P40);1;"")</f>
        <v>0</v>
      </c>
      <c r="Q40" s="7">
        <f>IF(AND(Interventions!K40&lt;&gt;"";Q1&gt;=Interventions!K40;Q1&lt;Interventions!P40);1;"")</f>
        <v>0</v>
      </c>
      <c r="R40" s="7">
        <f>IF(AND(Interventions!K40&lt;&gt;"";R1&gt;=Interventions!K40;R1&lt;Interventions!P40);1;"")</f>
        <v>0</v>
      </c>
      <c r="S40" s="7">
        <f>IF(AND(Interventions!K40&lt;&gt;"";S1&gt;=Interventions!K40;S1&lt;Interventions!P40);1;"")</f>
        <v>0</v>
      </c>
      <c r="T40" s="7">
        <f>IF(AND(Interventions!K40&lt;&gt;"";T1&gt;=Interventions!K40;T1&lt;Interventions!P40);1;"")</f>
        <v>0</v>
      </c>
      <c r="U40" s="7">
        <f>IF(AND(Interventions!K40&lt;&gt;"";U1&gt;=Interventions!K40;U1&lt;Interventions!P40);1;"")</f>
        <v>0</v>
      </c>
      <c r="V40" s="7">
        <f>IF(AND(Interventions!K40&lt;&gt;"";V1&gt;=Interventions!K40;V1&lt;Interventions!P40);1;"")</f>
        <v>0</v>
      </c>
    </row>
    <row r="41" spans="1:22">
      <c r="A41" s="6">
        <f>IF(Interventions!B41="";"";Interventions!B41)</f>
        <v>0</v>
      </c>
      <c r="B41" s="6">
        <f>IF(Interventions!C41="";"";Interventions!D41&amp;" ("&amp;TEXT(Interventions!K41;"hh:mm")&amp;")")</f>
        <v>0</v>
      </c>
      <c r="C41" s="7">
        <f>IF(AND(Interventions!K41&lt;&gt;"";C1&gt;=Interventions!K41;C1&lt;Interventions!P41);1;"")</f>
        <v>0</v>
      </c>
      <c r="D41" s="7">
        <f>IF(AND(Interventions!K41&lt;&gt;"";D1&gt;=Interventions!K41;D1&lt;Interventions!P41);1;"")</f>
        <v>0</v>
      </c>
      <c r="E41" s="7">
        <f>IF(AND(Interventions!K41&lt;&gt;"";E1&gt;=Interventions!K41;E1&lt;Interventions!P41);1;"")</f>
        <v>0</v>
      </c>
      <c r="F41" s="7">
        <f>IF(AND(Interventions!K41&lt;&gt;"";F1&gt;=Interventions!K41;F1&lt;Interventions!P41);1;"")</f>
        <v>0</v>
      </c>
      <c r="G41" s="7">
        <f>IF(AND(Interventions!K41&lt;&gt;"";G1&gt;=Interventions!K41;G1&lt;Interventions!P41);1;"")</f>
        <v>0</v>
      </c>
      <c r="H41" s="7">
        <f>IF(AND(Interventions!K41&lt;&gt;"";H1&gt;=Interventions!K41;H1&lt;Interventions!P41);1;"")</f>
        <v>0</v>
      </c>
      <c r="I41" s="7">
        <f>IF(AND(Interventions!K41&lt;&gt;"";I1&gt;=Interventions!K41;I1&lt;Interventions!P41);1;"")</f>
        <v>0</v>
      </c>
      <c r="J41" s="7">
        <f>IF(AND(Interventions!K41&lt;&gt;"";J1&gt;=Interventions!K41;J1&lt;Interventions!P41);1;"")</f>
        <v>0</v>
      </c>
      <c r="K41" s="7">
        <f>IF(AND(Interventions!K41&lt;&gt;"";K1&gt;=Interventions!K41;K1&lt;Interventions!P41);1;"")</f>
        <v>0</v>
      </c>
      <c r="L41" s="7">
        <f>IF(AND(Interventions!K41&lt;&gt;"";L1&gt;=Interventions!K41;L1&lt;Interventions!P41);1;"")</f>
        <v>0</v>
      </c>
      <c r="M41" s="7">
        <f>IF(AND(Interventions!K41&lt;&gt;"";M1&gt;=Interventions!K41;M1&lt;Interventions!P41);1;"")</f>
        <v>0</v>
      </c>
      <c r="N41" s="7">
        <f>IF(AND(Interventions!K41&lt;&gt;"";N1&gt;=Interventions!K41;N1&lt;Interventions!P41);1;"")</f>
        <v>0</v>
      </c>
      <c r="O41" s="7">
        <f>IF(AND(Interventions!K41&lt;&gt;"";O1&gt;=Interventions!K41;O1&lt;Interventions!P41);1;"")</f>
        <v>0</v>
      </c>
      <c r="P41" s="7">
        <f>IF(AND(Interventions!K41&lt;&gt;"";P1&gt;=Interventions!K41;P1&lt;Interventions!P41);1;"")</f>
        <v>0</v>
      </c>
      <c r="Q41" s="7">
        <f>IF(AND(Interventions!K41&lt;&gt;"";Q1&gt;=Interventions!K41;Q1&lt;Interventions!P41);1;"")</f>
        <v>0</v>
      </c>
      <c r="R41" s="7">
        <f>IF(AND(Interventions!K41&lt;&gt;"";R1&gt;=Interventions!K41;R1&lt;Interventions!P41);1;"")</f>
        <v>0</v>
      </c>
      <c r="S41" s="7">
        <f>IF(AND(Interventions!K41&lt;&gt;"";S1&gt;=Interventions!K41;S1&lt;Interventions!P41);1;"")</f>
        <v>0</v>
      </c>
      <c r="T41" s="7">
        <f>IF(AND(Interventions!K41&lt;&gt;"";T1&gt;=Interventions!K41;T1&lt;Interventions!P41);1;"")</f>
        <v>0</v>
      </c>
      <c r="U41" s="7">
        <f>IF(AND(Interventions!K41&lt;&gt;"";U1&gt;=Interventions!K41;U1&lt;Interventions!P41);1;"")</f>
        <v>0</v>
      </c>
      <c r="V41" s="7">
        <f>IF(AND(Interventions!K41&lt;&gt;"";V1&gt;=Interventions!K41;V1&lt;Interventions!P41);1;"")</f>
        <v>0</v>
      </c>
    </row>
    <row r="42" spans="1:22">
      <c r="A42" s="6">
        <f>IF(Interventions!B42="";"";Interventions!B42)</f>
        <v>0</v>
      </c>
      <c r="B42" s="6">
        <f>IF(Interventions!C42="";"";Interventions!D42&amp;" ("&amp;TEXT(Interventions!K42;"hh:mm")&amp;")")</f>
        <v>0</v>
      </c>
      <c r="C42" s="7">
        <f>IF(AND(Interventions!K42&lt;&gt;"";C1&gt;=Interventions!K42;C1&lt;Interventions!P42);1;"")</f>
        <v>0</v>
      </c>
      <c r="D42" s="7">
        <f>IF(AND(Interventions!K42&lt;&gt;"";D1&gt;=Interventions!K42;D1&lt;Interventions!P42);1;"")</f>
        <v>0</v>
      </c>
      <c r="E42" s="7">
        <f>IF(AND(Interventions!K42&lt;&gt;"";E1&gt;=Interventions!K42;E1&lt;Interventions!P42);1;"")</f>
        <v>0</v>
      </c>
      <c r="F42" s="7">
        <f>IF(AND(Interventions!K42&lt;&gt;"";F1&gt;=Interventions!K42;F1&lt;Interventions!P42);1;"")</f>
        <v>0</v>
      </c>
      <c r="G42" s="7">
        <f>IF(AND(Interventions!K42&lt;&gt;"";G1&gt;=Interventions!K42;G1&lt;Interventions!P42);1;"")</f>
        <v>0</v>
      </c>
      <c r="H42" s="7">
        <f>IF(AND(Interventions!K42&lt;&gt;"";H1&gt;=Interventions!K42;H1&lt;Interventions!P42);1;"")</f>
        <v>0</v>
      </c>
      <c r="I42" s="7">
        <f>IF(AND(Interventions!K42&lt;&gt;"";I1&gt;=Interventions!K42;I1&lt;Interventions!P42);1;"")</f>
        <v>0</v>
      </c>
      <c r="J42" s="7">
        <f>IF(AND(Interventions!K42&lt;&gt;"";J1&gt;=Interventions!K42;J1&lt;Interventions!P42);1;"")</f>
        <v>0</v>
      </c>
      <c r="K42" s="7">
        <f>IF(AND(Interventions!K42&lt;&gt;"";K1&gt;=Interventions!K42;K1&lt;Interventions!P42);1;"")</f>
        <v>0</v>
      </c>
      <c r="L42" s="7">
        <f>IF(AND(Interventions!K42&lt;&gt;"";L1&gt;=Interventions!K42;L1&lt;Interventions!P42);1;"")</f>
        <v>0</v>
      </c>
      <c r="M42" s="7">
        <f>IF(AND(Interventions!K42&lt;&gt;"";M1&gt;=Interventions!K42;M1&lt;Interventions!P42);1;"")</f>
        <v>0</v>
      </c>
      <c r="N42" s="7">
        <f>IF(AND(Interventions!K42&lt;&gt;"";N1&gt;=Interventions!K42;N1&lt;Interventions!P42);1;"")</f>
        <v>0</v>
      </c>
      <c r="O42" s="7">
        <f>IF(AND(Interventions!K42&lt;&gt;"";O1&gt;=Interventions!K42;O1&lt;Interventions!P42);1;"")</f>
        <v>0</v>
      </c>
      <c r="P42" s="7">
        <f>IF(AND(Interventions!K42&lt;&gt;"";P1&gt;=Interventions!K42;P1&lt;Interventions!P42);1;"")</f>
        <v>0</v>
      </c>
      <c r="Q42" s="7">
        <f>IF(AND(Interventions!K42&lt;&gt;"";Q1&gt;=Interventions!K42;Q1&lt;Interventions!P42);1;"")</f>
        <v>0</v>
      </c>
      <c r="R42" s="7">
        <f>IF(AND(Interventions!K42&lt;&gt;"";R1&gt;=Interventions!K42;R1&lt;Interventions!P42);1;"")</f>
        <v>0</v>
      </c>
      <c r="S42" s="7">
        <f>IF(AND(Interventions!K42&lt;&gt;"";S1&gt;=Interventions!K42;S1&lt;Interventions!P42);1;"")</f>
        <v>0</v>
      </c>
      <c r="T42" s="7">
        <f>IF(AND(Interventions!K42&lt;&gt;"";T1&gt;=Interventions!K42;T1&lt;Interventions!P42);1;"")</f>
        <v>0</v>
      </c>
      <c r="U42" s="7">
        <f>IF(AND(Interventions!K42&lt;&gt;"";U1&gt;=Interventions!K42;U1&lt;Interventions!P42);1;"")</f>
        <v>0</v>
      </c>
      <c r="V42" s="7">
        <f>IF(AND(Interventions!K42&lt;&gt;"";V1&gt;=Interventions!K42;V1&lt;Interventions!P42);1;"")</f>
        <v>0</v>
      </c>
    </row>
    <row r="43" spans="1:22">
      <c r="A43" s="6">
        <f>IF(Interventions!B43="";"";Interventions!B43)</f>
        <v>0</v>
      </c>
      <c r="B43" s="6">
        <f>IF(Interventions!C43="";"";Interventions!D43&amp;" ("&amp;TEXT(Interventions!K43;"hh:mm")&amp;")")</f>
        <v>0</v>
      </c>
      <c r="C43" s="7">
        <f>IF(AND(Interventions!K43&lt;&gt;"";C1&gt;=Interventions!K43;C1&lt;Interventions!P43);1;"")</f>
        <v>0</v>
      </c>
      <c r="D43" s="7">
        <f>IF(AND(Interventions!K43&lt;&gt;"";D1&gt;=Interventions!K43;D1&lt;Interventions!P43);1;"")</f>
        <v>0</v>
      </c>
      <c r="E43" s="7">
        <f>IF(AND(Interventions!K43&lt;&gt;"";E1&gt;=Interventions!K43;E1&lt;Interventions!P43);1;"")</f>
        <v>0</v>
      </c>
      <c r="F43" s="7">
        <f>IF(AND(Interventions!K43&lt;&gt;"";F1&gt;=Interventions!K43;F1&lt;Interventions!P43);1;"")</f>
        <v>0</v>
      </c>
      <c r="G43" s="7">
        <f>IF(AND(Interventions!K43&lt;&gt;"";G1&gt;=Interventions!K43;G1&lt;Interventions!P43);1;"")</f>
        <v>0</v>
      </c>
      <c r="H43" s="7">
        <f>IF(AND(Interventions!K43&lt;&gt;"";H1&gt;=Interventions!K43;H1&lt;Interventions!P43);1;"")</f>
        <v>0</v>
      </c>
      <c r="I43" s="7">
        <f>IF(AND(Interventions!K43&lt;&gt;"";I1&gt;=Interventions!K43;I1&lt;Interventions!P43);1;"")</f>
        <v>0</v>
      </c>
      <c r="J43" s="7">
        <f>IF(AND(Interventions!K43&lt;&gt;"";J1&gt;=Interventions!K43;J1&lt;Interventions!P43);1;"")</f>
        <v>0</v>
      </c>
      <c r="K43" s="7">
        <f>IF(AND(Interventions!K43&lt;&gt;"";K1&gt;=Interventions!K43;K1&lt;Interventions!P43);1;"")</f>
        <v>0</v>
      </c>
      <c r="L43" s="7">
        <f>IF(AND(Interventions!K43&lt;&gt;"";L1&gt;=Interventions!K43;L1&lt;Interventions!P43);1;"")</f>
        <v>0</v>
      </c>
      <c r="M43" s="7">
        <f>IF(AND(Interventions!K43&lt;&gt;"";M1&gt;=Interventions!K43;M1&lt;Interventions!P43);1;"")</f>
        <v>0</v>
      </c>
      <c r="N43" s="7">
        <f>IF(AND(Interventions!K43&lt;&gt;"";N1&gt;=Interventions!K43;N1&lt;Interventions!P43);1;"")</f>
        <v>0</v>
      </c>
      <c r="O43" s="7">
        <f>IF(AND(Interventions!K43&lt;&gt;"";O1&gt;=Interventions!K43;O1&lt;Interventions!P43);1;"")</f>
        <v>0</v>
      </c>
      <c r="P43" s="7">
        <f>IF(AND(Interventions!K43&lt;&gt;"";P1&gt;=Interventions!K43;P1&lt;Interventions!P43);1;"")</f>
        <v>0</v>
      </c>
      <c r="Q43" s="7">
        <f>IF(AND(Interventions!K43&lt;&gt;"";Q1&gt;=Interventions!K43;Q1&lt;Interventions!P43);1;"")</f>
        <v>0</v>
      </c>
      <c r="R43" s="7">
        <f>IF(AND(Interventions!K43&lt;&gt;"";R1&gt;=Interventions!K43;R1&lt;Interventions!P43);1;"")</f>
        <v>0</v>
      </c>
      <c r="S43" s="7">
        <f>IF(AND(Interventions!K43&lt;&gt;"";S1&gt;=Interventions!K43;S1&lt;Interventions!P43);1;"")</f>
        <v>0</v>
      </c>
      <c r="T43" s="7">
        <f>IF(AND(Interventions!K43&lt;&gt;"";T1&gt;=Interventions!K43;T1&lt;Interventions!P43);1;"")</f>
        <v>0</v>
      </c>
      <c r="U43" s="7">
        <f>IF(AND(Interventions!K43&lt;&gt;"";U1&gt;=Interventions!K43;U1&lt;Interventions!P43);1;"")</f>
        <v>0</v>
      </c>
      <c r="V43" s="7">
        <f>IF(AND(Interventions!K43&lt;&gt;"";V1&gt;=Interventions!K43;V1&lt;Interventions!P43);1;"")</f>
        <v>0</v>
      </c>
    </row>
    <row r="44" spans="1:22">
      <c r="A44" s="6">
        <f>IF(Interventions!B44="";"";Interventions!B44)</f>
        <v>0</v>
      </c>
      <c r="B44" s="6">
        <f>IF(Interventions!C44="";"";Interventions!D44&amp;" ("&amp;TEXT(Interventions!K44;"hh:mm")&amp;")")</f>
        <v>0</v>
      </c>
      <c r="C44" s="7">
        <f>IF(AND(Interventions!K44&lt;&gt;"";C1&gt;=Interventions!K44;C1&lt;Interventions!P44);1;"")</f>
        <v>0</v>
      </c>
      <c r="D44" s="7">
        <f>IF(AND(Interventions!K44&lt;&gt;"";D1&gt;=Interventions!K44;D1&lt;Interventions!P44);1;"")</f>
        <v>0</v>
      </c>
      <c r="E44" s="7">
        <f>IF(AND(Interventions!K44&lt;&gt;"";E1&gt;=Interventions!K44;E1&lt;Interventions!P44);1;"")</f>
        <v>0</v>
      </c>
      <c r="F44" s="7">
        <f>IF(AND(Interventions!K44&lt;&gt;"";F1&gt;=Interventions!K44;F1&lt;Interventions!P44);1;"")</f>
        <v>0</v>
      </c>
      <c r="G44" s="7">
        <f>IF(AND(Interventions!K44&lt;&gt;"";G1&gt;=Interventions!K44;G1&lt;Interventions!P44);1;"")</f>
        <v>0</v>
      </c>
      <c r="H44" s="7">
        <f>IF(AND(Interventions!K44&lt;&gt;"";H1&gt;=Interventions!K44;H1&lt;Interventions!P44);1;"")</f>
        <v>0</v>
      </c>
      <c r="I44" s="7">
        <f>IF(AND(Interventions!K44&lt;&gt;"";I1&gt;=Interventions!K44;I1&lt;Interventions!P44);1;"")</f>
        <v>0</v>
      </c>
      <c r="J44" s="7">
        <f>IF(AND(Interventions!K44&lt;&gt;"";J1&gt;=Interventions!K44;J1&lt;Interventions!P44);1;"")</f>
        <v>0</v>
      </c>
      <c r="K44" s="7">
        <f>IF(AND(Interventions!K44&lt;&gt;"";K1&gt;=Interventions!K44;K1&lt;Interventions!P44);1;"")</f>
        <v>0</v>
      </c>
      <c r="L44" s="7">
        <f>IF(AND(Interventions!K44&lt;&gt;"";L1&gt;=Interventions!K44;L1&lt;Interventions!P44);1;"")</f>
        <v>0</v>
      </c>
      <c r="M44" s="7">
        <f>IF(AND(Interventions!K44&lt;&gt;"";M1&gt;=Interventions!K44;M1&lt;Interventions!P44);1;"")</f>
        <v>0</v>
      </c>
      <c r="N44" s="7">
        <f>IF(AND(Interventions!K44&lt;&gt;"";N1&gt;=Interventions!K44;N1&lt;Interventions!P44);1;"")</f>
        <v>0</v>
      </c>
      <c r="O44" s="7">
        <f>IF(AND(Interventions!K44&lt;&gt;"";O1&gt;=Interventions!K44;O1&lt;Interventions!P44);1;"")</f>
        <v>0</v>
      </c>
      <c r="P44" s="7">
        <f>IF(AND(Interventions!K44&lt;&gt;"";P1&gt;=Interventions!K44;P1&lt;Interventions!P44);1;"")</f>
        <v>0</v>
      </c>
      <c r="Q44" s="7">
        <f>IF(AND(Interventions!K44&lt;&gt;"";Q1&gt;=Interventions!K44;Q1&lt;Interventions!P44);1;"")</f>
        <v>0</v>
      </c>
      <c r="R44" s="7">
        <f>IF(AND(Interventions!K44&lt;&gt;"";R1&gt;=Interventions!K44;R1&lt;Interventions!P44);1;"")</f>
        <v>0</v>
      </c>
      <c r="S44" s="7">
        <f>IF(AND(Interventions!K44&lt;&gt;"";S1&gt;=Interventions!K44;S1&lt;Interventions!P44);1;"")</f>
        <v>0</v>
      </c>
      <c r="T44" s="7">
        <f>IF(AND(Interventions!K44&lt;&gt;"";T1&gt;=Interventions!K44;T1&lt;Interventions!P44);1;"")</f>
        <v>0</v>
      </c>
      <c r="U44" s="7">
        <f>IF(AND(Interventions!K44&lt;&gt;"";U1&gt;=Interventions!K44;U1&lt;Interventions!P44);1;"")</f>
        <v>0</v>
      </c>
      <c r="V44" s="7">
        <f>IF(AND(Interventions!K44&lt;&gt;"";V1&gt;=Interventions!K44;V1&lt;Interventions!P44);1;"")</f>
        <v>0</v>
      </c>
    </row>
    <row r="45" spans="1:22">
      <c r="A45" s="6">
        <f>IF(Interventions!B45="";"";Interventions!B45)</f>
        <v>0</v>
      </c>
      <c r="B45" s="6">
        <f>IF(Interventions!C45="";"";Interventions!D45&amp;" ("&amp;TEXT(Interventions!K45;"hh:mm")&amp;")")</f>
        <v>0</v>
      </c>
      <c r="C45" s="7">
        <f>IF(AND(Interventions!K45&lt;&gt;"";C1&gt;=Interventions!K45;C1&lt;Interventions!P45);1;"")</f>
        <v>0</v>
      </c>
      <c r="D45" s="7">
        <f>IF(AND(Interventions!K45&lt;&gt;"";D1&gt;=Interventions!K45;D1&lt;Interventions!P45);1;"")</f>
        <v>0</v>
      </c>
      <c r="E45" s="7">
        <f>IF(AND(Interventions!K45&lt;&gt;"";E1&gt;=Interventions!K45;E1&lt;Interventions!P45);1;"")</f>
        <v>0</v>
      </c>
      <c r="F45" s="7">
        <f>IF(AND(Interventions!K45&lt;&gt;"";F1&gt;=Interventions!K45;F1&lt;Interventions!P45);1;"")</f>
        <v>0</v>
      </c>
      <c r="G45" s="7">
        <f>IF(AND(Interventions!K45&lt;&gt;"";G1&gt;=Interventions!K45;G1&lt;Interventions!P45);1;"")</f>
        <v>0</v>
      </c>
      <c r="H45" s="7">
        <f>IF(AND(Interventions!K45&lt;&gt;"";H1&gt;=Interventions!K45;H1&lt;Interventions!P45);1;"")</f>
        <v>0</v>
      </c>
      <c r="I45" s="7">
        <f>IF(AND(Interventions!K45&lt;&gt;"";I1&gt;=Interventions!K45;I1&lt;Interventions!P45);1;"")</f>
        <v>0</v>
      </c>
      <c r="J45" s="7">
        <f>IF(AND(Interventions!K45&lt;&gt;"";J1&gt;=Interventions!K45;J1&lt;Interventions!P45);1;"")</f>
        <v>0</v>
      </c>
      <c r="K45" s="7">
        <f>IF(AND(Interventions!K45&lt;&gt;"";K1&gt;=Interventions!K45;K1&lt;Interventions!P45);1;"")</f>
        <v>0</v>
      </c>
      <c r="L45" s="7">
        <f>IF(AND(Interventions!K45&lt;&gt;"";L1&gt;=Interventions!K45;L1&lt;Interventions!P45);1;"")</f>
        <v>0</v>
      </c>
      <c r="M45" s="7">
        <f>IF(AND(Interventions!K45&lt;&gt;"";M1&gt;=Interventions!K45;M1&lt;Interventions!P45);1;"")</f>
        <v>0</v>
      </c>
      <c r="N45" s="7">
        <f>IF(AND(Interventions!K45&lt;&gt;"";N1&gt;=Interventions!K45;N1&lt;Interventions!P45);1;"")</f>
        <v>0</v>
      </c>
      <c r="O45" s="7">
        <f>IF(AND(Interventions!K45&lt;&gt;"";O1&gt;=Interventions!K45;O1&lt;Interventions!P45);1;"")</f>
        <v>0</v>
      </c>
      <c r="P45" s="7">
        <f>IF(AND(Interventions!K45&lt;&gt;"";P1&gt;=Interventions!K45;P1&lt;Interventions!P45);1;"")</f>
        <v>0</v>
      </c>
      <c r="Q45" s="7">
        <f>IF(AND(Interventions!K45&lt;&gt;"";Q1&gt;=Interventions!K45;Q1&lt;Interventions!P45);1;"")</f>
        <v>0</v>
      </c>
      <c r="R45" s="7">
        <f>IF(AND(Interventions!K45&lt;&gt;"";R1&gt;=Interventions!K45;R1&lt;Interventions!P45);1;"")</f>
        <v>0</v>
      </c>
      <c r="S45" s="7">
        <f>IF(AND(Interventions!K45&lt;&gt;"";S1&gt;=Interventions!K45;S1&lt;Interventions!P45);1;"")</f>
        <v>0</v>
      </c>
      <c r="T45" s="7">
        <f>IF(AND(Interventions!K45&lt;&gt;"";T1&gt;=Interventions!K45;T1&lt;Interventions!P45);1;"")</f>
        <v>0</v>
      </c>
      <c r="U45" s="7">
        <f>IF(AND(Interventions!K45&lt;&gt;"";U1&gt;=Interventions!K45;U1&lt;Interventions!P45);1;"")</f>
        <v>0</v>
      </c>
      <c r="V45" s="7">
        <f>IF(AND(Interventions!K45&lt;&gt;"";V1&gt;=Interventions!K45;V1&lt;Interventions!P45);1;"")</f>
        <v>0</v>
      </c>
    </row>
    <row r="46" spans="1:22">
      <c r="A46" s="6">
        <f>IF(Interventions!B46="";"";Interventions!B46)</f>
        <v>0</v>
      </c>
      <c r="B46" s="6">
        <f>IF(Interventions!C46="";"";Interventions!D46&amp;" ("&amp;TEXT(Interventions!K46;"hh:mm")&amp;")")</f>
        <v>0</v>
      </c>
      <c r="C46" s="7">
        <f>IF(AND(Interventions!K46&lt;&gt;"";C1&gt;=Interventions!K46;C1&lt;Interventions!P46);1;"")</f>
        <v>0</v>
      </c>
      <c r="D46" s="7">
        <f>IF(AND(Interventions!K46&lt;&gt;"";D1&gt;=Interventions!K46;D1&lt;Interventions!P46);1;"")</f>
        <v>0</v>
      </c>
      <c r="E46" s="7">
        <f>IF(AND(Interventions!K46&lt;&gt;"";E1&gt;=Interventions!K46;E1&lt;Interventions!P46);1;"")</f>
        <v>0</v>
      </c>
      <c r="F46" s="7">
        <f>IF(AND(Interventions!K46&lt;&gt;"";F1&gt;=Interventions!K46;F1&lt;Interventions!P46);1;"")</f>
        <v>0</v>
      </c>
      <c r="G46" s="7">
        <f>IF(AND(Interventions!K46&lt;&gt;"";G1&gt;=Interventions!K46;G1&lt;Interventions!P46);1;"")</f>
        <v>0</v>
      </c>
      <c r="H46" s="7">
        <f>IF(AND(Interventions!K46&lt;&gt;"";H1&gt;=Interventions!K46;H1&lt;Interventions!P46);1;"")</f>
        <v>0</v>
      </c>
      <c r="I46" s="7">
        <f>IF(AND(Interventions!K46&lt;&gt;"";I1&gt;=Interventions!K46;I1&lt;Interventions!P46);1;"")</f>
        <v>0</v>
      </c>
      <c r="J46" s="7">
        <f>IF(AND(Interventions!K46&lt;&gt;"";J1&gt;=Interventions!K46;J1&lt;Interventions!P46);1;"")</f>
        <v>0</v>
      </c>
      <c r="K46" s="7">
        <f>IF(AND(Interventions!K46&lt;&gt;"";K1&gt;=Interventions!K46;K1&lt;Interventions!P46);1;"")</f>
        <v>0</v>
      </c>
      <c r="L46" s="7">
        <f>IF(AND(Interventions!K46&lt;&gt;"";L1&gt;=Interventions!K46;L1&lt;Interventions!P46);1;"")</f>
        <v>0</v>
      </c>
      <c r="M46" s="7">
        <f>IF(AND(Interventions!K46&lt;&gt;"";M1&gt;=Interventions!K46;M1&lt;Interventions!P46);1;"")</f>
        <v>0</v>
      </c>
      <c r="N46" s="7">
        <f>IF(AND(Interventions!K46&lt;&gt;"";N1&gt;=Interventions!K46;N1&lt;Interventions!P46);1;"")</f>
        <v>0</v>
      </c>
      <c r="O46" s="7">
        <f>IF(AND(Interventions!K46&lt;&gt;"";O1&gt;=Interventions!K46;O1&lt;Interventions!P46);1;"")</f>
        <v>0</v>
      </c>
      <c r="P46" s="7">
        <f>IF(AND(Interventions!K46&lt;&gt;"";P1&gt;=Interventions!K46;P1&lt;Interventions!P46);1;"")</f>
        <v>0</v>
      </c>
      <c r="Q46" s="7">
        <f>IF(AND(Interventions!K46&lt;&gt;"";Q1&gt;=Interventions!K46;Q1&lt;Interventions!P46);1;"")</f>
        <v>0</v>
      </c>
      <c r="R46" s="7">
        <f>IF(AND(Interventions!K46&lt;&gt;"";R1&gt;=Interventions!K46;R1&lt;Interventions!P46);1;"")</f>
        <v>0</v>
      </c>
      <c r="S46" s="7">
        <f>IF(AND(Interventions!K46&lt;&gt;"";S1&gt;=Interventions!K46;S1&lt;Interventions!P46);1;"")</f>
        <v>0</v>
      </c>
      <c r="T46" s="7">
        <f>IF(AND(Interventions!K46&lt;&gt;"";T1&gt;=Interventions!K46;T1&lt;Interventions!P46);1;"")</f>
        <v>0</v>
      </c>
      <c r="U46" s="7">
        <f>IF(AND(Interventions!K46&lt;&gt;"";U1&gt;=Interventions!K46;U1&lt;Interventions!P46);1;"")</f>
        <v>0</v>
      </c>
      <c r="V46" s="7">
        <f>IF(AND(Interventions!K46&lt;&gt;"";V1&gt;=Interventions!K46;V1&lt;Interventions!P46);1;"")</f>
        <v>0</v>
      </c>
    </row>
    <row r="47" spans="1:22">
      <c r="A47" s="6">
        <f>IF(Interventions!B47="";"";Interventions!B47)</f>
        <v>0</v>
      </c>
      <c r="B47" s="6">
        <f>IF(Interventions!C47="";"";Interventions!D47&amp;" ("&amp;TEXT(Interventions!K47;"hh:mm")&amp;")")</f>
        <v>0</v>
      </c>
      <c r="C47" s="7">
        <f>IF(AND(Interventions!K47&lt;&gt;"";C1&gt;=Interventions!K47;C1&lt;Interventions!P47);1;"")</f>
        <v>0</v>
      </c>
      <c r="D47" s="7">
        <f>IF(AND(Interventions!K47&lt;&gt;"";D1&gt;=Interventions!K47;D1&lt;Interventions!P47);1;"")</f>
        <v>0</v>
      </c>
      <c r="E47" s="7">
        <f>IF(AND(Interventions!K47&lt;&gt;"";E1&gt;=Interventions!K47;E1&lt;Interventions!P47);1;"")</f>
        <v>0</v>
      </c>
      <c r="F47" s="7">
        <f>IF(AND(Interventions!K47&lt;&gt;"";F1&gt;=Interventions!K47;F1&lt;Interventions!P47);1;"")</f>
        <v>0</v>
      </c>
      <c r="G47" s="7">
        <f>IF(AND(Interventions!K47&lt;&gt;"";G1&gt;=Interventions!K47;G1&lt;Interventions!P47);1;"")</f>
        <v>0</v>
      </c>
      <c r="H47" s="7">
        <f>IF(AND(Interventions!K47&lt;&gt;"";H1&gt;=Interventions!K47;H1&lt;Interventions!P47);1;"")</f>
        <v>0</v>
      </c>
      <c r="I47" s="7">
        <f>IF(AND(Interventions!K47&lt;&gt;"";I1&gt;=Interventions!K47;I1&lt;Interventions!P47);1;"")</f>
        <v>0</v>
      </c>
      <c r="J47" s="7">
        <f>IF(AND(Interventions!K47&lt;&gt;"";J1&gt;=Interventions!K47;J1&lt;Interventions!P47);1;"")</f>
        <v>0</v>
      </c>
      <c r="K47" s="7">
        <f>IF(AND(Interventions!K47&lt;&gt;"";K1&gt;=Interventions!K47;K1&lt;Interventions!P47);1;"")</f>
        <v>0</v>
      </c>
      <c r="L47" s="7">
        <f>IF(AND(Interventions!K47&lt;&gt;"";L1&gt;=Interventions!K47;L1&lt;Interventions!P47);1;"")</f>
        <v>0</v>
      </c>
      <c r="M47" s="7">
        <f>IF(AND(Interventions!K47&lt;&gt;"";M1&gt;=Interventions!K47;M1&lt;Interventions!P47);1;"")</f>
        <v>0</v>
      </c>
      <c r="N47" s="7">
        <f>IF(AND(Interventions!K47&lt;&gt;"";N1&gt;=Interventions!K47;N1&lt;Interventions!P47);1;"")</f>
        <v>0</v>
      </c>
      <c r="O47" s="7">
        <f>IF(AND(Interventions!K47&lt;&gt;"";O1&gt;=Interventions!K47;O1&lt;Interventions!P47);1;"")</f>
        <v>0</v>
      </c>
      <c r="P47" s="7">
        <f>IF(AND(Interventions!K47&lt;&gt;"";P1&gt;=Interventions!K47;P1&lt;Interventions!P47);1;"")</f>
        <v>0</v>
      </c>
      <c r="Q47" s="7">
        <f>IF(AND(Interventions!K47&lt;&gt;"";Q1&gt;=Interventions!K47;Q1&lt;Interventions!P47);1;"")</f>
        <v>0</v>
      </c>
      <c r="R47" s="7">
        <f>IF(AND(Interventions!K47&lt;&gt;"";R1&gt;=Interventions!K47;R1&lt;Interventions!P47);1;"")</f>
        <v>0</v>
      </c>
      <c r="S47" s="7">
        <f>IF(AND(Interventions!K47&lt;&gt;"";S1&gt;=Interventions!K47;S1&lt;Interventions!P47);1;"")</f>
        <v>0</v>
      </c>
      <c r="T47" s="7">
        <f>IF(AND(Interventions!K47&lt;&gt;"";T1&gt;=Interventions!K47;T1&lt;Interventions!P47);1;"")</f>
        <v>0</v>
      </c>
      <c r="U47" s="7">
        <f>IF(AND(Interventions!K47&lt;&gt;"";U1&gt;=Interventions!K47;U1&lt;Interventions!P47);1;"")</f>
        <v>0</v>
      </c>
      <c r="V47" s="7">
        <f>IF(AND(Interventions!K47&lt;&gt;"";V1&gt;=Interventions!K47;V1&lt;Interventions!P47);1;"")</f>
        <v>0</v>
      </c>
    </row>
    <row r="48" spans="1:22">
      <c r="A48" s="6">
        <f>IF(Interventions!B48="";"";Interventions!B48)</f>
        <v>0</v>
      </c>
      <c r="B48" s="6">
        <f>IF(Interventions!C48="";"";Interventions!D48&amp;" ("&amp;TEXT(Interventions!K48;"hh:mm")&amp;")")</f>
        <v>0</v>
      </c>
      <c r="C48" s="7">
        <f>IF(AND(Interventions!K48&lt;&gt;"";C1&gt;=Interventions!K48;C1&lt;Interventions!P48);1;"")</f>
        <v>0</v>
      </c>
      <c r="D48" s="7">
        <f>IF(AND(Interventions!K48&lt;&gt;"";D1&gt;=Interventions!K48;D1&lt;Interventions!P48);1;"")</f>
        <v>0</v>
      </c>
      <c r="E48" s="7">
        <f>IF(AND(Interventions!K48&lt;&gt;"";E1&gt;=Interventions!K48;E1&lt;Interventions!P48);1;"")</f>
        <v>0</v>
      </c>
      <c r="F48" s="7">
        <f>IF(AND(Interventions!K48&lt;&gt;"";F1&gt;=Interventions!K48;F1&lt;Interventions!P48);1;"")</f>
        <v>0</v>
      </c>
      <c r="G48" s="7">
        <f>IF(AND(Interventions!K48&lt;&gt;"";G1&gt;=Interventions!K48;G1&lt;Interventions!P48);1;"")</f>
        <v>0</v>
      </c>
      <c r="H48" s="7">
        <f>IF(AND(Interventions!K48&lt;&gt;"";H1&gt;=Interventions!K48;H1&lt;Interventions!P48);1;"")</f>
        <v>0</v>
      </c>
      <c r="I48" s="7">
        <f>IF(AND(Interventions!K48&lt;&gt;"";I1&gt;=Interventions!K48;I1&lt;Interventions!P48);1;"")</f>
        <v>0</v>
      </c>
      <c r="J48" s="7">
        <f>IF(AND(Interventions!K48&lt;&gt;"";J1&gt;=Interventions!K48;J1&lt;Interventions!P48);1;"")</f>
        <v>0</v>
      </c>
      <c r="K48" s="7">
        <f>IF(AND(Interventions!K48&lt;&gt;"";K1&gt;=Interventions!K48;K1&lt;Interventions!P48);1;"")</f>
        <v>0</v>
      </c>
      <c r="L48" s="7">
        <f>IF(AND(Interventions!K48&lt;&gt;"";L1&gt;=Interventions!K48;L1&lt;Interventions!P48);1;"")</f>
        <v>0</v>
      </c>
      <c r="M48" s="7">
        <f>IF(AND(Interventions!K48&lt;&gt;"";M1&gt;=Interventions!K48;M1&lt;Interventions!P48);1;"")</f>
        <v>0</v>
      </c>
      <c r="N48" s="7">
        <f>IF(AND(Interventions!K48&lt;&gt;"";N1&gt;=Interventions!K48;N1&lt;Interventions!P48);1;"")</f>
        <v>0</v>
      </c>
      <c r="O48" s="7">
        <f>IF(AND(Interventions!K48&lt;&gt;"";O1&gt;=Interventions!K48;O1&lt;Interventions!P48);1;"")</f>
        <v>0</v>
      </c>
      <c r="P48" s="7">
        <f>IF(AND(Interventions!K48&lt;&gt;"";P1&gt;=Interventions!K48;P1&lt;Interventions!P48);1;"")</f>
        <v>0</v>
      </c>
      <c r="Q48" s="7">
        <f>IF(AND(Interventions!K48&lt;&gt;"";Q1&gt;=Interventions!K48;Q1&lt;Interventions!P48);1;"")</f>
        <v>0</v>
      </c>
      <c r="R48" s="7">
        <f>IF(AND(Interventions!K48&lt;&gt;"";R1&gt;=Interventions!K48;R1&lt;Interventions!P48);1;"")</f>
        <v>0</v>
      </c>
      <c r="S48" s="7">
        <f>IF(AND(Interventions!K48&lt;&gt;"";S1&gt;=Interventions!K48;S1&lt;Interventions!P48);1;"")</f>
        <v>0</v>
      </c>
      <c r="T48" s="7">
        <f>IF(AND(Interventions!K48&lt;&gt;"";T1&gt;=Interventions!K48;T1&lt;Interventions!P48);1;"")</f>
        <v>0</v>
      </c>
      <c r="U48" s="7">
        <f>IF(AND(Interventions!K48&lt;&gt;"";U1&gt;=Interventions!K48;U1&lt;Interventions!P48);1;"")</f>
        <v>0</v>
      </c>
      <c r="V48" s="7">
        <f>IF(AND(Interventions!K48&lt;&gt;"";V1&gt;=Interventions!K48;V1&lt;Interventions!P48);1;"")</f>
        <v>0</v>
      </c>
    </row>
    <row r="49" spans="1:22">
      <c r="A49" s="6">
        <f>IF(Interventions!B49="";"";Interventions!B49)</f>
        <v>0</v>
      </c>
      <c r="B49" s="6">
        <f>IF(Interventions!C49="";"";Interventions!D49&amp;" ("&amp;TEXT(Interventions!K49;"hh:mm")&amp;")")</f>
        <v>0</v>
      </c>
      <c r="C49" s="7">
        <f>IF(AND(Interventions!K49&lt;&gt;"";C1&gt;=Interventions!K49;C1&lt;Interventions!P49);1;"")</f>
        <v>0</v>
      </c>
      <c r="D49" s="7">
        <f>IF(AND(Interventions!K49&lt;&gt;"";D1&gt;=Interventions!K49;D1&lt;Interventions!P49);1;"")</f>
        <v>0</v>
      </c>
      <c r="E49" s="7">
        <f>IF(AND(Interventions!K49&lt;&gt;"";E1&gt;=Interventions!K49;E1&lt;Interventions!P49);1;"")</f>
        <v>0</v>
      </c>
      <c r="F49" s="7">
        <f>IF(AND(Interventions!K49&lt;&gt;"";F1&gt;=Interventions!K49;F1&lt;Interventions!P49);1;"")</f>
        <v>0</v>
      </c>
      <c r="G49" s="7">
        <f>IF(AND(Interventions!K49&lt;&gt;"";G1&gt;=Interventions!K49;G1&lt;Interventions!P49);1;"")</f>
        <v>0</v>
      </c>
      <c r="H49" s="7">
        <f>IF(AND(Interventions!K49&lt;&gt;"";H1&gt;=Interventions!K49;H1&lt;Interventions!P49);1;"")</f>
        <v>0</v>
      </c>
      <c r="I49" s="7">
        <f>IF(AND(Interventions!K49&lt;&gt;"";I1&gt;=Interventions!K49;I1&lt;Interventions!P49);1;"")</f>
        <v>0</v>
      </c>
      <c r="J49" s="7">
        <f>IF(AND(Interventions!K49&lt;&gt;"";J1&gt;=Interventions!K49;J1&lt;Interventions!P49);1;"")</f>
        <v>0</v>
      </c>
      <c r="K49" s="7">
        <f>IF(AND(Interventions!K49&lt;&gt;"";K1&gt;=Interventions!K49;K1&lt;Interventions!P49);1;"")</f>
        <v>0</v>
      </c>
      <c r="L49" s="7">
        <f>IF(AND(Interventions!K49&lt;&gt;"";L1&gt;=Interventions!K49;L1&lt;Interventions!P49);1;"")</f>
        <v>0</v>
      </c>
      <c r="M49" s="7">
        <f>IF(AND(Interventions!K49&lt;&gt;"";M1&gt;=Interventions!K49;M1&lt;Interventions!P49);1;"")</f>
        <v>0</v>
      </c>
      <c r="N49" s="7">
        <f>IF(AND(Interventions!K49&lt;&gt;"";N1&gt;=Interventions!K49;N1&lt;Interventions!P49);1;"")</f>
        <v>0</v>
      </c>
      <c r="O49" s="7">
        <f>IF(AND(Interventions!K49&lt;&gt;"";O1&gt;=Interventions!K49;O1&lt;Interventions!P49);1;"")</f>
        <v>0</v>
      </c>
      <c r="P49" s="7">
        <f>IF(AND(Interventions!K49&lt;&gt;"";P1&gt;=Interventions!K49;P1&lt;Interventions!P49);1;"")</f>
        <v>0</v>
      </c>
      <c r="Q49" s="7">
        <f>IF(AND(Interventions!K49&lt;&gt;"";Q1&gt;=Interventions!K49;Q1&lt;Interventions!P49);1;"")</f>
        <v>0</v>
      </c>
      <c r="R49" s="7">
        <f>IF(AND(Interventions!K49&lt;&gt;"";R1&gt;=Interventions!K49;R1&lt;Interventions!P49);1;"")</f>
        <v>0</v>
      </c>
      <c r="S49" s="7">
        <f>IF(AND(Interventions!K49&lt;&gt;"";S1&gt;=Interventions!K49;S1&lt;Interventions!P49);1;"")</f>
        <v>0</v>
      </c>
      <c r="T49" s="7">
        <f>IF(AND(Interventions!K49&lt;&gt;"";T1&gt;=Interventions!K49;T1&lt;Interventions!P49);1;"")</f>
        <v>0</v>
      </c>
      <c r="U49" s="7">
        <f>IF(AND(Interventions!K49&lt;&gt;"";U1&gt;=Interventions!K49;U1&lt;Interventions!P49);1;"")</f>
        <v>0</v>
      </c>
      <c r="V49" s="7">
        <f>IF(AND(Interventions!K49&lt;&gt;"";V1&gt;=Interventions!K49;V1&lt;Interventions!P49);1;"")</f>
        <v>0</v>
      </c>
    </row>
    <row r="50" spans="1:22">
      <c r="A50" s="6">
        <f>IF(Interventions!B50="";"";Interventions!B50)</f>
        <v>0</v>
      </c>
      <c r="B50" s="6">
        <f>IF(Interventions!C50="";"";Interventions!D50&amp;" ("&amp;TEXT(Interventions!K50;"hh:mm")&amp;")")</f>
        <v>0</v>
      </c>
      <c r="C50" s="7">
        <f>IF(AND(Interventions!K50&lt;&gt;"";C1&gt;=Interventions!K50;C1&lt;Interventions!P50);1;"")</f>
        <v>0</v>
      </c>
      <c r="D50" s="7">
        <f>IF(AND(Interventions!K50&lt;&gt;"";D1&gt;=Interventions!K50;D1&lt;Interventions!P50);1;"")</f>
        <v>0</v>
      </c>
      <c r="E50" s="7">
        <f>IF(AND(Interventions!K50&lt;&gt;"";E1&gt;=Interventions!K50;E1&lt;Interventions!P50);1;"")</f>
        <v>0</v>
      </c>
      <c r="F50" s="7">
        <f>IF(AND(Interventions!K50&lt;&gt;"";F1&gt;=Interventions!K50;F1&lt;Interventions!P50);1;"")</f>
        <v>0</v>
      </c>
      <c r="G50" s="7">
        <f>IF(AND(Interventions!K50&lt;&gt;"";G1&gt;=Interventions!K50;G1&lt;Interventions!P50);1;"")</f>
        <v>0</v>
      </c>
      <c r="H50" s="7">
        <f>IF(AND(Interventions!K50&lt;&gt;"";H1&gt;=Interventions!K50;H1&lt;Interventions!P50);1;"")</f>
        <v>0</v>
      </c>
      <c r="I50" s="7">
        <f>IF(AND(Interventions!K50&lt;&gt;"";I1&gt;=Interventions!K50;I1&lt;Interventions!P50);1;"")</f>
        <v>0</v>
      </c>
      <c r="J50" s="7">
        <f>IF(AND(Interventions!K50&lt;&gt;"";J1&gt;=Interventions!K50;J1&lt;Interventions!P50);1;"")</f>
        <v>0</v>
      </c>
      <c r="K50" s="7">
        <f>IF(AND(Interventions!K50&lt;&gt;"";K1&gt;=Interventions!K50;K1&lt;Interventions!P50);1;"")</f>
        <v>0</v>
      </c>
      <c r="L50" s="7">
        <f>IF(AND(Interventions!K50&lt;&gt;"";L1&gt;=Interventions!K50;L1&lt;Interventions!P50);1;"")</f>
        <v>0</v>
      </c>
      <c r="M50" s="7">
        <f>IF(AND(Interventions!K50&lt;&gt;"";M1&gt;=Interventions!K50;M1&lt;Interventions!P50);1;"")</f>
        <v>0</v>
      </c>
      <c r="N50" s="7">
        <f>IF(AND(Interventions!K50&lt;&gt;"";N1&gt;=Interventions!K50;N1&lt;Interventions!P50);1;"")</f>
        <v>0</v>
      </c>
      <c r="O50" s="7">
        <f>IF(AND(Interventions!K50&lt;&gt;"";O1&gt;=Interventions!K50;O1&lt;Interventions!P50);1;"")</f>
        <v>0</v>
      </c>
      <c r="P50" s="7">
        <f>IF(AND(Interventions!K50&lt;&gt;"";P1&gt;=Interventions!K50;P1&lt;Interventions!P50);1;"")</f>
        <v>0</v>
      </c>
      <c r="Q50" s="7">
        <f>IF(AND(Interventions!K50&lt;&gt;"";Q1&gt;=Interventions!K50;Q1&lt;Interventions!P50);1;"")</f>
        <v>0</v>
      </c>
      <c r="R50" s="7">
        <f>IF(AND(Interventions!K50&lt;&gt;"";R1&gt;=Interventions!K50;R1&lt;Interventions!P50);1;"")</f>
        <v>0</v>
      </c>
      <c r="S50" s="7">
        <f>IF(AND(Interventions!K50&lt;&gt;"";S1&gt;=Interventions!K50;S1&lt;Interventions!P50);1;"")</f>
        <v>0</v>
      </c>
      <c r="T50" s="7">
        <f>IF(AND(Interventions!K50&lt;&gt;"";T1&gt;=Interventions!K50;T1&lt;Interventions!P50);1;"")</f>
        <v>0</v>
      </c>
      <c r="U50" s="7">
        <f>IF(AND(Interventions!K50&lt;&gt;"";U1&gt;=Interventions!K50;U1&lt;Interventions!P50);1;"")</f>
        <v>0</v>
      </c>
      <c r="V50" s="7">
        <f>IF(AND(Interventions!K50&lt;&gt;"";V1&gt;=Interventions!K50;V1&lt;Interventions!P50);1;"")</f>
        <v>0</v>
      </c>
    </row>
    <row r="51" spans="1:22">
      <c r="A51" s="6">
        <f>IF(Interventions!B51="";"";Interventions!B51)</f>
        <v>0</v>
      </c>
      <c r="B51" s="6">
        <f>IF(Interventions!C51="";"";Interventions!D51&amp;" ("&amp;TEXT(Interventions!K51;"hh:mm")&amp;")")</f>
        <v>0</v>
      </c>
      <c r="C51" s="7">
        <f>IF(AND(Interventions!K51&lt;&gt;"";C1&gt;=Interventions!K51;C1&lt;Interventions!P51);1;"")</f>
        <v>0</v>
      </c>
      <c r="D51" s="7">
        <f>IF(AND(Interventions!K51&lt;&gt;"";D1&gt;=Interventions!K51;D1&lt;Interventions!P51);1;"")</f>
        <v>0</v>
      </c>
      <c r="E51" s="7">
        <f>IF(AND(Interventions!K51&lt;&gt;"";E1&gt;=Interventions!K51;E1&lt;Interventions!P51);1;"")</f>
        <v>0</v>
      </c>
      <c r="F51" s="7">
        <f>IF(AND(Interventions!K51&lt;&gt;"";F1&gt;=Interventions!K51;F1&lt;Interventions!P51);1;"")</f>
        <v>0</v>
      </c>
      <c r="G51" s="7">
        <f>IF(AND(Interventions!K51&lt;&gt;"";G1&gt;=Interventions!K51;G1&lt;Interventions!P51);1;"")</f>
        <v>0</v>
      </c>
      <c r="H51" s="7">
        <f>IF(AND(Interventions!K51&lt;&gt;"";H1&gt;=Interventions!K51;H1&lt;Interventions!P51);1;"")</f>
        <v>0</v>
      </c>
      <c r="I51" s="7">
        <f>IF(AND(Interventions!K51&lt;&gt;"";I1&gt;=Interventions!K51;I1&lt;Interventions!P51);1;"")</f>
        <v>0</v>
      </c>
      <c r="J51" s="7">
        <f>IF(AND(Interventions!K51&lt;&gt;"";J1&gt;=Interventions!K51;J1&lt;Interventions!P51);1;"")</f>
        <v>0</v>
      </c>
      <c r="K51" s="7">
        <f>IF(AND(Interventions!K51&lt;&gt;"";K1&gt;=Interventions!K51;K1&lt;Interventions!P51);1;"")</f>
        <v>0</v>
      </c>
      <c r="L51" s="7">
        <f>IF(AND(Interventions!K51&lt;&gt;"";L1&gt;=Interventions!K51;L1&lt;Interventions!P51);1;"")</f>
        <v>0</v>
      </c>
      <c r="M51" s="7">
        <f>IF(AND(Interventions!K51&lt;&gt;"";M1&gt;=Interventions!K51;M1&lt;Interventions!P51);1;"")</f>
        <v>0</v>
      </c>
      <c r="N51" s="7">
        <f>IF(AND(Interventions!K51&lt;&gt;"";N1&gt;=Interventions!K51;N1&lt;Interventions!P51);1;"")</f>
        <v>0</v>
      </c>
      <c r="O51" s="7">
        <f>IF(AND(Interventions!K51&lt;&gt;"";O1&gt;=Interventions!K51;O1&lt;Interventions!P51);1;"")</f>
        <v>0</v>
      </c>
      <c r="P51" s="7">
        <f>IF(AND(Interventions!K51&lt;&gt;"";P1&gt;=Interventions!K51;P1&lt;Interventions!P51);1;"")</f>
        <v>0</v>
      </c>
      <c r="Q51" s="7">
        <f>IF(AND(Interventions!K51&lt;&gt;"";Q1&gt;=Interventions!K51;Q1&lt;Interventions!P51);1;"")</f>
        <v>0</v>
      </c>
      <c r="R51" s="7">
        <f>IF(AND(Interventions!K51&lt;&gt;"";R1&gt;=Interventions!K51;R1&lt;Interventions!P51);1;"")</f>
        <v>0</v>
      </c>
      <c r="S51" s="7">
        <f>IF(AND(Interventions!K51&lt;&gt;"";S1&gt;=Interventions!K51;S1&lt;Interventions!P51);1;"")</f>
        <v>0</v>
      </c>
      <c r="T51" s="7">
        <f>IF(AND(Interventions!K51&lt;&gt;"";T1&gt;=Interventions!K51;T1&lt;Interventions!P51);1;"")</f>
        <v>0</v>
      </c>
      <c r="U51" s="7">
        <f>IF(AND(Interventions!K51&lt;&gt;"";U1&gt;=Interventions!K51;U1&lt;Interventions!P51);1;"")</f>
        <v>0</v>
      </c>
      <c r="V51" s="7">
        <f>IF(AND(Interventions!K51&lt;&gt;"";V1&gt;=Interventions!K51;V1&lt;Interventions!P51);1;"")</f>
        <v>0</v>
      </c>
    </row>
    <row r="52" spans="1:22">
      <c r="A52" s="6">
        <f>IF(Interventions!B52="";"";Interventions!B52)</f>
        <v>0</v>
      </c>
      <c r="B52" s="6">
        <f>IF(Interventions!C52="";"";Interventions!D52&amp;" ("&amp;TEXT(Interventions!K52;"hh:mm")&amp;")")</f>
        <v>0</v>
      </c>
      <c r="C52" s="7">
        <f>IF(AND(Interventions!K52&lt;&gt;"";C1&gt;=Interventions!K52;C1&lt;Interventions!P52);1;"")</f>
        <v>0</v>
      </c>
      <c r="D52" s="7">
        <f>IF(AND(Interventions!K52&lt;&gt;"";D1&gt;=Interventions!K52;D1&lt;Interventions!P52);1;"")</f>
        <v>0</v>
      </c>
      <c r="E52" s="7">
        <f>IF(AND(Interventions!K52&lt;&gt;"";E1&gt;=Interventions!K52;E1&lt;Interventions!P52);1;"")</f>
        <v>0</v>
      </c>
      <c r="F52" s="7">
        <f>IF(AND(Interventions!K52&lt;&gt;"";F1&gt;=Interventions!K52;F1&lt;Interventions!P52);1;"")</f>
        <v>0</v>
      </c>
      <c r="G52" s="7">
        <f>IF(AND(Interventions!K52&lt;&gt;"";G1&gt;=Interventions!K52;G1&lt;Interventions!P52);1;"")</f>
        <v>0</v>
      </c>
      <c r="H52" s="7">
        <f>IF(AND(Interventions!K52&lt;&gt;"";H1&gt;=Interventions!K52;H1&lt;Interventions!P52);1;"")</f>
        <v>0</v>
      </c>
      <c r="I52" s="7">
        <f>IF(AND(Interventions!K52&lt;&gt;"";I1&gt;=Interventions!K52;I1&lt;Interventions!P52);1;"")</f>
        <v>0</v>
      </c>
      <c r="J52" s="7">
        <f>IF(AND(Interventions!K52&lt;&gt;"";J1&gt;=Interventions!K52;J1&lt;Interventions!P52);1;"")</f>
        <v>0</v>
      </c>
      <c r="K52" s="7">
        <f>IF(AND(Interventions!K52&lt;&gt;"";K1&gt;=Interventions!K52;K1&lt;Interventions!P52);1;"")</f>
        <v>0</v>
      </c>
      <c r="L52" s="7">
        <f>IF(AND(Interventions!K52&lt;&gt;"";L1&gt;=Interventions!K52;L1&lt;Interventions!P52);1;"")</f>
        <v>0</v>
      </c>
      <c r="M52" s="7">
        <f>IF(AND(Interventions!K52&lt;&gt;"";M1&gt;=Interventions!K52;M1&lt;Interventions!P52);1;"")</f>
        <v>0</v>
      </c>
      <c r="N52" s="7">
        <f>IF(AND(Interventions!K52&lt;&gt;"";N1&gt;=Interventions!K52;N1&lt;Interventions!P52);1;"")</f>
        <v>0</v>
      </c>
      <c r="O52" s="7">
        <f>IF(AND(Interventions!K52&lt;&gt;"";O1&gt;=Interventions!K52;O1&lt;Interventions!P52);1;"")</f>
        <v>0</v>
      </c>
      <c r="P52" s="7">
        <f>IF(AND(Interventions!K52&lt;&gt;"";P1&gt;=Interventions!K52;P1&lt;Interventions!P52);1;"")</f>
        <v>0</v>
      </c>
      <c r="Q52" s="7">
        <f>IF(AND(Interventions!K52&lt;&gt;"";Q1&gt;=Interventions!K52;Q1&lt;Interventions!P52);1;"")</f>
        <v>0</v>
      </c>
      <c r="R52" s="7">
        <f>IF(AND(Interventions!K52&lt;&gt;"";R1&gt;=Interventions!K52;R1&lt;Interventions!P52);1;"")</f>
        <v>0</v>
      </c>
      <c r="S52" s="7">
        <f>IF(AND(Interventions!K52&lt;&gt;"";S1&gt;=Interventions!K52;S1&lt;Interventions!P52);1;"")</f>
        <v>0</v>
      </c>
      <c r="T52" s="7">
        <f>IF(AND(Interventions!K52&lt;&gt;"";T1&gt;=Interventions!K52;T1&lt;Interventions!P52);1;"")</f>
        <v>0</v>
      </c>
      <c r="U52" s="7">
        <f>IF(AND(Interventions!K52&lt;&gt;"";U1&gt;=Interventions!K52;U1&lt;Interventions!P52);1;"")</f>
        <v>0</v>
      </c>
      <c r="V52" s="7">
        <f>IF(AND(Interventions!K52&lt;&gt;"";V1&gt;=Interventions!K52;V1&lt;Interventions!P52);1;"")</f>
        <v>0</v>
      </c>
    </row>
    <row r="53" spans="1:22">
      <c r="A53" s="6">
        <f>IF(Interventions!B53="";"";Interventions!B53)</f>
        <v>0</v>
      </c>
      <c r="B53" s="6">
        <f>IF(Interventions!C53="";"";Interventions!D53&amp;" ("&amp;TEXT(Interventions!K53;"hh:mm")&amp;")")</f>
        <v>0</v>
      </c>
      <c r="C53" s="7">
        <f>IF(AND(Interventions!K53&lt;&gt;"";C1&gt;=Interventions!K53;C1&lt;Interventions!P53);1;"")</f>
        <v>0</v>
      </c>
      <c r="D53" s="7">
        <f>IF(AND(Interventions!K53&lt;&gt;"";D1&gt;=Interventions!K53;D1&lt;Interventions!P53);1;"")</f>
        <v>0</v>
      </c>
      <c r="E53" s="7">
        <f>IF(AND(Interventions!K53&lt;&gt;"";E1&gt;=Interventions!K53;E1&lt;Interventions!P53);1;"")</f>
        <v>0</v>
      </c>
      <c r="F53" s="7">
        <f>IF(AND(Interventions!K53&lt;&gt;"";F1&gt;=Interventions!K53;F1&lt;Interventions!P53);1;"")</f>
        <v>0</v>
      </c>
      <c r="G53" s="7">
        <f>IF(AND(Interventions!K53&lt;&gt;"";G1&gt;=Interventions!K53;G1&lt;Interventions!P53);1;"")</f>
        <v>0</v>
      </c>
      <c r="H53" s="7">
        <f>IF(AND(Interventions!K53&lt;&gt;"";H1&gt;=Interventions!K53;H1&lt;Interventions!P53);1;"")</f>
        <v>0</v>
      </c>
      <c r="I53" s="7">
        <f>IF(AND(Interventions!K53&lt;&gt;"";I1&gt;=Interventions!K53;I1&lt;Interventions!P53);1;"")</f>
        <v>0</v>
      </c>
      <c r="J53" s="7">
        <f>IF(AND(Interventions!K53&lt;&gt;"";J1&gt;=Interventions!K53;J1&lt;Interventions!P53);1;"")</f>
        <v>0</v>
      </c>
      <c r="K53" s="7">
        <f>IF(AND(Interventions!K53&lt;&gt;"";K1&gt;=Interventions!K53;K1&lt;Interventions!P53);1;"")</f>
        <v>0</v>
      </c>
      <c r="L53" s="7">
        <f>IF(AND(Interventions!K53&lt;&gt;"";L1&gt;=Interventions!K53;L1&lt;Interventions!P53);1;"")</f>
        <v>0</v>
      </c>
      <c r="M53" s="7">
        <f>IF(AND(Interventions!K53&lt;&gt;"";M1&gt;=Interventions!K53;M1&lt;Interventions!P53);1;"")</f>
        <v>0</v>
      </c>
      <c r="N53" s="7">
        <f>IF(AND(Interventions!K53&lt;&gt;"";N1&gt;=Interventions!K53;N1&lt;Interventions!P53);1;"")</f>
        <v>0</v>
      </c>
      <c r="O53" s="7">
        <f>IF(AND(Interventions!K53&lt;&gt;"";O1&gt;=Interventions!K53;O1&lt;Interventions!P53);1;"")</f>
        <v>0</v>
      </c>
      <c r="P53" s="7">
        <f>IF(AND(Interventions!K53&lt;&gt;"";P1&gt;=Interventions!K53;P1&lt;Interventions!P53);1;"")</f>
        <v>0</v>
      </c>
      <c r="Q53" s="7">
        <f>IF(AND(Interventions!K53&lt;&gt;"";Q1&gt;=Interventions!K53;Q1&lt;Interventions!P53);1;"")</f>
        <v>0</v>
      </c>
      <c r="R53" s="7">
        <f>IF(AND(Interventions!K53&lt;&gt;"";R1&gt;=Interventions!K53;R1&lt;Interventions!P53);1;"")</f>
        <v>0</v>
      </c>
      <c r="S53" s="7">
        <f>IF(AND(Interventions!K53&lt;&gt;"";S1&gt;=Interventions!K53;S1&lt;Interventions!P53);1;"")</f>
        <v>0</v>
      </c>
      <c r="T53" s="7">
        <f>IF(AND(Interventions!K53&lt;&gt;"";T1&gt;=Interventions!K53;T1&lt;Interventions!P53);1;"")</f>
        <v>0</v>
      </c>
      <c r="U53" s="7">
        <f>IF(AND(Interventions!K53&lt;&gt;"";U1&gt;=Interventions!K53;U1&lt;Interventions!P53);1;"")</f>
        <v>0</v>
      </c>
      <c r="V53" s="7">
        <f>IF(AND(Interventions!K53&lt;&gt;"";V1&gt;=Interventions!K53;V1&lt;Interventions!P53);1;"")</f>
        <v>0</v>
      </c>
    </row>
    <row r="54" spans="1:22">
      <c r="A54" s="6">
        <f>IF(Interventions!B54="";"";Interventions!B54)</f>
        <v>0</v>
      </c>
      <c r="B54" s="6">
        <f>IF(Interventions!C54="";"";Interventions!D54&amp;" ("&amp;TEXT(Interventions!K54;"hh:mm")&amp;")")</f>
        <v>0</v>
      </c>
      <c r="C54" s="7">
        <f>IF(AND(Interventions!K54&lt;&gt;"";C1&gt;=Interventions!K54;C1&lt;Interventions!P54);1;"")</f>
        <v>0</v>
      </c>
      <c r="D54" s="7">
        <f>IF(AND(Interventions!K54&lt;&gt;"";D1&gt;=Interventions!K54;D1&lt;Interventions!P54);1;"")</f>
        <v>0</v>
      </c>
      <c r="E54" s="7">
        <f>IF(AND(Interventions!K54&lt;&gt;"";E1&gt;=Interventions!K54;E1&lt;Interventions!P54);1;"")</f>
        <v>0</v>
      </c>
      <c r="F54" s="7">
        <f>IF(AND(Interventions!K54&lt;&gt;"";F1&gt;=Interventions!K54;F1&lt;Interventions!P54);1;"")</f>
        <v>0</v>
      </c>
      <c r="G54" s="7">
        <f>IF(AND(Interventions!K54&lt;&gt;"";G1&gt;=Interventions!K54;G1&lt;Interventions!P54);1;"")</f>
        <v>0</v>
      </c>
      <c r="H54" s="7">
        <f>IF(AND(Interventions!K54&lt;&gt;"";H1&gt;=Interventions!K54;H1&lt;Interventions!P54);1;"")</f>
        <v>0</v>
      </c>
      <c r="I54" s="7">
        <f>IF(AND(Interventions!K54&lt;&gt;"";I1&gt;=Interventions!K54;I1&lt;Interventions!P54);1;"")</f>
        <v>0</v>
      </c>
      <c r="J54" s="7">
        <f>IF(AND(Interventions!K54&lt;&gt;"";J1&gt;=Interventions!K54;J1&lt;Interventions!P54);1;"")</f>
        <v>0</v>
      </c>
      <c r="K54" s="7">
        <f>IF(AND(Interventions!K54&lt;&gt;"";K1&gt;=Interventions!K54;K1&lt;Interventions!P54);1;"")</f>
        <v>0</v>
      </c>
      <c r="L54" s="7">
        <f>IF(AND(Interventions!K54&lt;&gt;"";L1&gt;=Interventions!K54;L1&lt;Interventions!P54);1;"")</f>
        <v>0</v>
      </c>
      <c r="M54" s="7">
        <f>IF(AND(Interventions!K54&lt;&gt;"";M1&gt;=Interventions!K54;M1&lt;Interventions!P54);1;"")</f>
        <v>0</v>
      </c>
      <c r="N54" s="7">
        <f>IF(AND(Interventions!K54&lt;&gt;"";N1&gt;=Interventions!K54;N1&lt;Interventions!P54);1;"")</f>
        <v>0</v>
      </c>
      <c r="O54" s="7">
        <f>IF(AND(Interventions!K54&lt;&gt;"";O1&gt;=Interventions!K54;O1&lt;Interventions!P54);1;"")</f>
        <v>0</v>
      </c>
      <c r="P54" s="7">
        <f>IF(AND(Interventions!K54&lt;&gt;"";P1&gt;=Interventions!K54;P1&lt;Interventions!P54);1;"")</f>
        <v>0</v>
      </c>
      <c r="Q54" s="7">
        <f>IF(AND(Interventions!K54&lt;&gt;"";Q1&gt;=Interventions!K54;Q1&lt;Interventions!P54);1;"")</f>
        <v>0</v>
      </c>
      <c r="R54" s="7">
        <f>IF(AND(Interventions!K54&lt;&gt;"";R1&gt;=Interventions!K54;R1&lt;Interventions!P54);1;"")</f>
        <v>0</v>
      </c>
      <c r="S54" s="7">
        <f>IF(AND(Interventions!K54&lt;&gt;"";S1&gt;=Interventions!K54;S1&lt;Interventions!P54);1;"")</f>
        <v>0</v>
      </c>
      <c r="T54" s="7">
        <f>IF(AND(Interventions!K54&lt;&gt;"";T1&gt;=Interventions!K54;T1&lt;Interventions!P54);1;"")</f>
        <v>0</v>
      </c>
      <c r="U54" s="7">
        <f>IF(AND(Interventions!K54&lt;&gt;"";U1&gt;=Interventions!K54;U1&lt;Interventions!P54);1;"")</f>
        <v>0</v>
      </c>
      <c r="V54" s="7">
        <f>IF(AND(Interventions!K54&lt;&gt;"";V1&gt;=Interventions!K54;V1&lt;Interventions!P54);1;"")</f>
        <v>0</v>
      </c>
    </row>
    <row r="55" spans="1:22">
      <c r="A55" s="6">
        <f>IF(Interventions!B55="";"";Interventions!B55)</f>
        <v>0</v>
      </c>
      <c r="B55" s="6">
        <f>IF(Interventions!C55="";"";Interventions!D55&amp;" ("&amp;TEXT(Interventions!K55;"hh:mm")&amp;")")</f>
        <v>0</v>
      </c>
      <c r="C55" s="7">
        <f>IF(AND(Interventions!K55&lt;&gt;"";C1&gt;=Interventions!K55;C1&lt;Interventions!P55);1;"")</f>
        <v>0</v>
      </c>
      <c r="D55" s="7">
        <f>IF(AND(Interventions!K55&lt;&gt;"";D1&gt;=Interventions!K55;D1&lt;Interventions!P55);1;"")</f>
        <v>0</v>
      </c>
      <c r="E55" s="7">
        <f>IF(AND(Interventions!K55&lt;&gt;"";E1&gt;=Interventions!K55;E1&lt;Interventions!P55);1;"")</f>
        <v>0</v>
      </c>
      <c r="F55" s="7">
        <f>IF(AND(Interventions!K55&lt;&gt;"";F1&gt;=Interventions!K55;F1&lt;Interventions!P55);1;"")</f>
        <v>0</v>
      </c>
      <c r="G55" s="7">
        <f>IF(AND(Interventions!K55&lt;&gt;"";G1&gt;=Interventions!K55;G1&lt;Interventions!P55);1;"")</f>
        <v>0</v>
      </c>
      <c r="H55" s="7">
        <f>IF(AND(Interventions!K55&lt;&gt;"";H1&gt;=Interventions!K55;H1&lt;Interventions!P55);1;"")</f>
        <v>0</v>
      </c>
      <c r="I55" s="7">
        <f>IF(AND(Interventions!K55&lt;&gt;"";I1&gt;=Interventions!K55;I1&lt;Interventions!P55);1;"")</f>
        <v>0</v>
      </c>
      <c r="J55" s="7">
        <f>IF(AND(Interventions!K55&lt;&gt;"";J1&gt;=Interventions!K55;J1&lt;Interventions!P55);1;"")</f>
        <v>0</v>
      </c>
      <c r="K55" s="7">
        <f>IF(AND(Interventions!K55&lt;&gt;"";K1&gt;=Interventions!K55;K1&lt;Interventions!P55);1;"")</f>
        <v>0</v>
      </c>
      <c r="L55" s="7">
        <f>IF(AND(Interventions!K55&lt;&gt;"";L1&gt;=Interventions!K55;L1&lt;Interventions!P55);1;"")</f>
        <v>0</v>
      </c>
      <c r="M55" s="7">
        <f>IF(AND(Interventions!K55&lt;&gt;"";M1&gt;=Interventions!K55;M1&lt;Interventions!P55);1;"")</f>
        <v>0</v>
      </c>
      <c r="N55" s="7">
        <f>IF(AND(Interventions!K55&lt;&gt;"";N1&gt;=Interventions!K55;N1&lt;Interventions!P55);1;"")</f>
        <v>0</v>
      </c>
      <c r="O55" s="7">
        <f>IF(AND(Interventions!K55&lt;&gt;"";O1&gt;=Interventions!K55;O1&lt;Interventions!P55);1;"")</f>
        <v>0</v>
      </c>
      <c r="P55" s="7">
        <f>IF(AND(Interventions!K55&lt;&gt;"";P1&gt;=Interventions!K55;P1&lt;Interventions!P55);1;"")</f>
        <v>0</v>
      </c>
      <c r="Q55" s="7">
        <f>IF(AND(Interventions!K55&lt;&gt;"";Q1&gt;=Interventions!K55;Q1&lt;Interventions!P55);1;"")</f>
        <v>0</v>
      </c>
      <c r="R55" s="7">
        <f>IF(AND(Interventions!K55&lt;&gt;"";R1&gt;=Interventions!K55;R1&lt;Interventions!P55);1;"")</f>
        <v>0</v>
      </c>
      <c r="S55" s="7">
        <f>IF(AND(Interventions!K55&lt;&gt;"";S1&gt;=Interventions!K55;S1&lt;Interventions!P55);1;"")</f>
        <v>0</v>
      </c>
      <c r="T55" s="7">
        <f>IF(AND(Interventions!K55&lt;&gt;"";T1&gt;=Interventions!K55;T1&lt;Interventions!P55);1;"")</f>
        <v>0</v>
      </c>
      <c r="U55" s="7">
        <f>IF(AND(Interventions!K55&lt;&gt;"";U1&gt;=Interventions!K55;U1&lt;Interventions!P55);1;"")</f>
        <v>0</v>
      </c>
      <c r="V55" s="7">
        <f>IF(AND(Interventions!K55&lt;&gt;"";V1&gt;=Interventions!K55;V1&lt;Interventions!P55);1;"")</f>
        <v>0</v>
      </c>
    </row>
    <row r="56" spans="1:22">
      <c r="A56" s="6">
        <f>IF(Interventions!B56="";"";Interventions!B56)</f>
        <v>0</v>
      </c>
      <c r="B56" s="6">
        <f>IF(Interventions!C56="";"";Interventions!D56&amp;" ("&amp;TEXT(Interventions!K56;"hh:mm")&amp;")")</f>
        <v>0</v>
      </c>
      <c r="C56" s="7">
        <f>IF(AND(Interventions!K56&lt;&gt;"";C1&gt;=Interventions!K56;C1&lt;Interventions!P56);1;"")</f>
        <v>0</v>
      </c>
      <c r="D56" s="7">
        <f>IF(AND(Interventions!K56&lt;&gt;"";D1&gt;=Interventions!K56;D1&lt;Interventions!P56);1;"")</f>
        <v>0</v>
      </c>
      <c r="E56" s="7">
        <f>IF(AND(Interventions!K56&lt;&gt;"";E1&gt;=Interventions!K56;E1&lt;Interventions!P56);1;"")</f>
        <v>0</v>
      </c>
      <c r="F56" s="7">
        <f>IF(AND(Interventions!K56&lt;&gt;"";F1&gt;=Interventions!K56;F1&lt;Interventions!P56);1;"")</f>
        <v>0</v>
      </c>
      <c r="G56" s="7">
        <f>IF(AND(Interventions!K56&lt;&gt;"";G1&gt;=Interventions!K56;G1&lt;Interventions!P56);1;"")</f>
        <v>0</v>
      </c>
      <c r="H56" s="7">
        <f>IF(AND(Interventions!K56&lt;&gt;"";H1&gt;=Interventions!K56;H1&lt;Interventions!P56);1;"")</f>
        <v>0</v>
      </c>
      <c r="I56" s="7">
        <f>IF(AND(Interventions!K56&lt;&gt;"";I1&gt;=Interventions!K56;I1&lt;Interventions!P56);1;"")</f>
        <v>0</v>
      </c>
      <c r="J56" s="7">
        <f>IF(AND(Interventions!K56&lt;&gt;"";J1&gt;=Interventions!K56;J1&lt;Interventions!P56);1;"")</f>
        <v>0</v>
      </c>
      <c r="K56" s="7">
        <f>IF(AND(Interventions!K56&lt;&gt;"";K1&gt;=Interventions!K56;K1&lt;Interventions!P56);1;"")</f>
        <v>0</v>
      </c>
      <c r="L56" s="7">
        <f>IF(AND(Interventions!K56&lt;&gt;"";L1&gt;=Interventions!K56;L1&lt;Interventions!P56);1;"")</f>
        <v>0</v>
      </c>
      <c r="M56" s="7">
        <f>IF(AND(Interventions!K56&lt;&gt;"";M1&gt;=Interventions!K56;M1&lt;Interventions!P56);1;"")</f>
        <v>0</v>
      </c>
      <c r="N56" s="7">
        <f>IF(AND(Interventions!K56&lt;&gt;"";N1&gt;=Interventions!K56;N1&lt;Interventions!P56);1;"")</f>
        <v>0</v>
      </c>
      <c r="O56" s="7">
        <f>IF(AND(Interventions!K56&lt;&gt;"";O1&gt;=Interventions!K56;O1&lt;Interventions!P56);1;"")</f>
        <v>0</v>
      </c>
      <c r="P56" s="7">
        <f>IF(AND(Interventions!K56&lt;&gt;"";P1&gt;=Interventions!K56;P1&lt;Interventions!P56);1;"")</f>
        <v>0</v>
      </c>
      <c r="Q56" s="7">
        <f>IF(AND(Interventions!K56&lt;&gt;"";Q1&gt;=Interventions!K56;Q1&lt;Interventions!P56);1;"")</f>
        <v>0</v>
      </c>
      <c r="R56" s="7">
        <f>IF(AND(Interventions!K56&lt;&gt;"";R1&gt;=Interventions!K56;R1&lt;Interventions!P56);1;"")</f>
        <v>0</v>
      </c>
      <c r="S56" s="7">
        <f>IF(AND(Interventions!K56&lt;&gt;"";S1&gt;=Interventions!K56;S1&lt;Interventions!P56);1;"")</f>
        <v>0</v>
      </c>
      <c r="T56" s="7">
        <f>IF(AND(Interventions!K56&lt;&gt;"";T1&gt;=Interventions!K56;T1&lt;Interventions!P56);1;"")</f>
        <v>0</v>
      </c>
      <c r="U56" s="7">
        <f>IF(AND(Interventions!K56&lt;&gt;"";U1&gt;=Interventions!K56;U1&lt;Interventions!P56);1;"")</f>
        <v>0</v>
      </c>
      <c r="V56" s="7">
        <f>IF(AND(Interventions!K56&lt;&gt;"";V1&gt;=Interventions!K56;V1&lt;Interventions!P56);1;"")</f>
        <v>0</v>
      </c>
    </row>
    <row r="57" spans="1:22">
      <c r="A57" s="6">
        <f>IF(Interventions!B57="";"";Interventions!B57)</f>
        <v>0</v>
      </c>
      <c r="B57" s="6">
        <f>IF(Interventions!C57="";"";Interventions!D57&amp;" ("&amp;TEXT(Interventions!K57;"hh:mm")&amp;")")</f>
        <v>0</v>
      </c>
      <c r="C57" s="7">
        <f>IF(AND(Interventions!K57&lt;&gt;"";C1&gt;=Interventions!K57;C1&lt;Interventions!P57);1;"")</f>
        <v>0</v>
      </c>
      <c r="D57" s="7">
        <f>IF(AND(Interventions!K57&lt;&gt;"";D1&gt;=Interventions!K57;D1&lt;Interventions!P57);1;"")</f>
        <v>0</v>
      </c>
      <c r="E57" s="7">
        <f>IF(AND(Interventions!K57&lt;&gt;"";E1&gt;=Interventions!K57;E1&lt;Interventions!P57);1;"")</f>
        <v>0</v>
      </c>
      <c r="F57" s="7">
        <f>IF(AND(Interventions!K57&lt;&gt;"";F1&gt;=Interventions!K57;F1&lt;Interventions!P57);1;"")</f>
        <v>0</v>
      </c>
      <c r="G57" s="7">
        <f>IF(AND(Interventions!K57&lt;&gt;"";G1&gt;=Interventions!K57;G1&lt;Interventions!P57);1;"")</f>
        <v>0</v>
      </c>
      <c r="H57" s="7">
        <f>IF(AND(Interventions!K57&lt;&gt;"";H1&gt;=Interventions!K57;H1&lt;Interventions!P57);1;"")</f>
        <v>0</v>
      </c>
      <c r="I57" s="7">
        <f>IF(AND(Interventions!K57&lt;&gt;"";I1&gt;=Interventions!K57;I1&lt;Interventions!P57);1;"")</f>
        <v>0</v>
      </c>
      <c r="J57" s="7">
        <f>IF(AND(Interventions!K57&lt;&gt;"";J1&gt;=Interventions!K57;J1&lt;Interventions!P57);1;"")</f>
        <v>0</v>
      </c>
      <c r="K57" s="7">
        <f>IF(AND(Interventions!K57&lt;&gt;"";K1&gt;=Interventions!K57;K1&lt;Interventions!P57);1;"")</f>
        <v>0</v>
      </c>
      <c r="L57" s="7">
        <f>IF(AND(Interventions!K57&lt;&gt;"";L1&gt;=Interventions!K57;L1&lt;Interventions!P57);1;"")</f>
        <v>0</v>
      </c>
      <c r="M57" s="7">
        <f>IF(AND(Interventions!K57&lt;&gt;"";M1&gt;=Interventions!K57;M1&lt;Interventions!P57);1;"")</f>
        <v>0</v>
      </c>
      <c r="N57" s="7">
        <f>IF(AND(Interventions!K57&lt;&gt;"";N1&gt;=Interventions!K57;N1&lt;Interventions!P57);1;"")</f>
        <v>0</v>
      </c>
      <c r="O57" s="7">
        <f>IF(AND(Interventions!K57&lt;&gt;"";O1&gt;=Interventions!K57;O1&lt;Interventions!P57);1;"")</f>
        <v>0</v>
      </c>
      <c r="P57" s="7">
        <f>IF(AND(Interventions!K57&lt;&gt;"";P1&gt;=Interventions!K57;P1&lt;Interventions!P57);1;"")</f>
        <v>0</v>
      </c>
      <c r="Q57" s="7">
        <f>IF(AND(Interventions!K57&lt;&gt;"";Q1&gt;=Interventions!K57;Q1&lt;Interventions!P57);1;"")</f>
        <v>0</v>
      </c>
      <c r="R57" s="7">
        <f>IF(AND(Interventions!K57&lt;&gt;"";R1&gt;=Interventions!K57;R1&lt;Interventions!P57);1;"")</f>
        <v>0</v>
      </c>
      <c r="S57" s="7">
        <f>IF(AND(Interventions!K57&lt;&gt;"";S1&gt;=Interventions!K57;S1&lt;Interventions!P57);1;"")</f>
        <v>0</v>
      </c>
      <c r="T57" s="7">
        <f>IF(AND(Interventions!K57&lt;&gt;"";T1&gt;=Interventions!K57;T1&lt;Interventions!P57);1;"")</f>
        <v>0</v>
      </c>
      <c r="U57" s="7">
        <f>IF(AND(Interventions!K57&lt;&gt;"";U1&gt;=Interventions!K57;U1&lt;Interventions!P57);1;"")</f>
        <v>0</v>
      </c>
      <c r="V57" s="7">
        <f>IF(AND(Interventions!K57&lt;&gt;"";V1&gt;=Interventions!K57;V1&lt;Interventions!P57);1;"")</f>
        <v>0</v>
      </c>
    </row>
    <row r="58" spans="1:22">
      <c r="A58" s="6">
        <f>IF(Interventions!B58="";"";Interventions!B58)</f>
        <v>0</v>
      </c>
      <c r="B58" s="6">
        <f>IF(Interventions!C58="";"";Interventions!D58&amp;" ("&amp;TEXT(Interventions!K58;"hh:mm")&amp;")")</f>
        <v>0</v>
      </c>
      <c r="C58" s="7">
        <f>IF(AND(Interventions!K58&lt;&gt;"";C1&gt;=Interventions!K58;C1&lt;Interventions!P58);1;"")</f>
        <v>0</v>
      </c>
      <c r="D58" s="7">
        <f>IF(AND(Interventions!K58&lt;&gt;"";D1&gt;=Interventions!K58;D1&lt;Interventions!P58);1;"")</f>
        <v>0</v>
      </c>
      <c r="E58" s="7">
        <f>IF(AND(Interventions!K58&lt;&gt;"";E1&gt;=Interventions!K58;E1&lt;Interventions!P58);1;"")</f>
        <v>0</v>
      </c>
      <c r="F58" s="7">
        <f>IF(AND(Interventions!K58&lt;&gt;"";F1&gt;=Interventions!K58;F1&lt;Interventions!P58);1;"")</f>
        <v>0</v>
      </c>
      <c r="G58" s="7">
        <f>IF(AND(Interventions!K58&lt;&gt;"";G1&gt;=Interventions!K58;G1&lt;Interventions!P58);1;"")</f>
        <v>0</v>
      </c>
      <c r="H58" s="7">
        <f>IF(AND(Interventions!K58&lt;&gt;"";H1&gt;=Interventions!K58;H1&lt;Interventions!P58);1;"")</f>
        <v>0</v>
      </c>
      <c r="I58" s="7">
        <f>IF(AND(Interventions!K58&lt;&gt;"";I1&gt;=Interventions!K58;I1&lt;Interventions!P58);1;"")</f>
        <v>0</v>
      </c>
      <c r="J58" s="7">
        <f>IF(AND(Interventions!K58&lt;&gt;"";J1&gt;=Interventions!K58;J1&lt;Interventions!P58);1;"")</f>
        <v>0</v>
      </c>
      <c r="K58" s="7">
        <f>IF(AND(Interventions!K58&lt;&gt;"";K1&gt;=Interventions!K58;K1&lt;Interventions!P58);1;"")</f>
        <v>0</v>
      </c>
      <c r="L58" s="7">
        <f>IF(AND(Interventions!K58&lt;&gt;"";L1&gt;=Interventions!K58;L1&lt;Interventions!P58);1;"")</f>
        <v>0</v>
      </c>
      <c r="M58" s="7">
        <f>IF(AND(Interventions!K58&lt;&gt;"";M1&gt;=Interventions!K58;M1&lt;Interventions!P58);1;"")</f>
        <v>0</v>
      </c>
      <c r="N58" s="7">
        <f>IF(AND(Interventions!K58&lt;&gt;"";N1&gt;=Interventions!K58;N1&lt;Interventions!P58);1;"")</f>
        <v>0</v>
      </c>
      <c r="O58" s="7">
        <f>IF(AND(Interventions!K58&lt;&gt;"";O1&gt;=Interventions!K58;O1&lt;Interventions!P58);1;"")</f>
        <v>0</v>
      </c>
      <c r="P58" s="7">
        <f>IF(AND(Interventions!K58&lt;&gt;"";P1&gt;=Interventions!K58;P1&lt;Interventions!P58);1;"")</f>
        <v>0</v>
      </c>
      <c r="Q58" s="7">
        <f>IF(AND(Interventions!K58&lt;&gt;"";Q1&gt;=Interventions!K58;Q1&lt;Interventions!P58);1;"")</f>
        <v>0</v>
      </c>
      <c r="R58" s="7">
        <f>IF(AND(Interventions!K58&lt;&gt;"";R1&gt;=Interventions!K58;R1&lt;Interventions!P58);1;"")</f>
        <v>0</v>
      </c>
      <c r="S58" s="7">
        <f>IF(AND(Interventions!K58&lt;&gt;"";S1&gt;=Interventions!K58;S1&lt;Interventions!P58);1;"")</f>
        <v>0</v>
      </c>
      <c r="T58" s="7">
        <f>IF(AND(Interventions!K58&lt;&gt;"";T1&gt;=Interventions!K58;T1&lt;Interventions!P58);1;"")</f>
        <v>0</v>
      </c>
      <c r="U58" s="7">
        <f>IF(AND(Interventions!K58&lt;&gt;"";U1&gt;=Interventions!K58;U1&lt;Interventions!P58);1;"")</f>
        <v>0</v>
      </c>
      <c r="V58" s="7">
        <f>IF(AND(Interventions!K58&lt;&gt;"";V1&gt;=Interventions!K58;V1&lt;Interventions!P58);1;"")</f>
        <v>0</v>
      </c>
    </row>
    <row r="59" spans="1:22">
      <c r="A59" s="6">
        <f>IF(Interventions!B59="";"";Interventions!B59)</f>
        <v>0</v>
      </c>
      <c r="B59" s="6">
        <f>IF(Interventions!C59="";"";Interventions!D59&amp;" ("&amp;TEXT(Interventions!K59;"hh:mm")&amp;")")</f>
        <v>0</v>
      </c>
      <c r="C59" s="7">
        <f>IF(AND(Interventions!K59&lt;&gt;"";C1&gt;=Interventions!K59;C1&lt;Interventions!P59);1;"")</f>
        <v>0</v>
      </c>
      <c r="D59" s="7">
        <f>IF(AND(Interventions!K59&lt;&gt;"";D1&gt;=Interventions!K59;D1&lt;Interventions!P59);1;"")</f>
        <v>0</v>
      </c>
      <c r="E59" s="7">
        <f>IF(AND(Interventions!K59&lt;&gt;"";E1&gt;=Interventions!K59;E1&lt;Interventions!P59);1;"")</f>
        <v>0</v>
      </c>
      <c r="F59" s="7">
        <f>IF(AND(Interventions!K59&lt;&gt;"";F1&gt;=Interventions!K59;F1&lt;Interventions!P59);1;"")</f>
        <v>0</v>
      </c>
      <c r="G59" s="7">
        <f>IF(AND(Interventions!K59&lt;&gt;"";G1&gt;=Interventions!K59;G1&lt;Interventions!P59);1;"")</f>
        <v>0</v>
      </c>
      <c r="H59" s="7">
        <f>IF(AND(Interventions!K59&lt;&gt;"";H1&gt;=Interventions!K59;H1&lt;Interventions!P59);1;"")</f>
        <v>0</v>
      </c>
      <c r="I59" s="7">
        <f>IF(AND(Interventions!K59&lt;&gt;"";I1&gt;=Interventions!K59;I1&lt;Interventions!P59);1;"")</f>
        <v>0</v>
      </c>
      <c r="J59" s="7">
        <f>IF(AND(Interventions!K59&lt;&gt;"";J1&gt;=Interventions!K59;J1&lt;Interventions!P59);1;"")</f>
        <v>0</v>
      </c>
      <c r="K59" s="7">
        <f>IF(AND(Interventions!K59&lt;&gt;"";K1&gt;=Interventions!K59;K1&lt;Interventions!P59);1;"")</f>
        <v>0</v>
      </c>
      <c r="L59" s="7">
        <f>IF(AND(Interventions!K59&lt;&gt;"";L1&gt;=Interventions!K59;L1&lt;Interventions!P59);1;"")</f>
        <v>0</v>
      </c>
      <c r="M59" s="7">
        <f>IF(AND(Interventions!K59&lt;&gt;"";M1&gt;=Interventions!K59;M1&lt;Interventions!P59);1;"")</f>
        <v>0</v>
      </c>
      <c r="N59" s="7">
        <f>IF(AND(Interventions!K59&lt;&gt;"";N1&gt;=Interventions!K59;N1&lt;Interventions!P59);1;"")</f>
        <v>0</v>
      </c>
      <c r="O59" s="7">
        <f>IF(AND(Interventions!K59&lt;&gt;"";O1&gt;=Interventions!K59;O1&lt;Interventions!P59);1;"")</f>
        <v>0</v>
      </c>
      <c r="P59" s="7">
        <f>IF(AND(Interventions!K59&lt;&gt;"";P1&gt;=Interventions!K59;P1&lt;Interventions!P59);1;"")</f>
        <v>0</v>
      </c>
      <c r="Q59" s="7">
        <f>IF(AND(Interventions!K59&lt;&gt;"";Q1&gt;=Interventions!K59;Q1&lt;Interventions!P59);1;"")</f>
        <v>0</v>
      </c>
      <c r="R59" s="7">
        <f>IF(AND(Interventions!K59&lt;&gt;"";R1&gt;=Interventions!K59;R1&lt;Interventions!P59);1;"")</f>
        <v>0</v>
      </c>
      <c r="S59" s="7">
        <f>IF(AND(Interventions!K59&lt;&gt;"";S1&gt;=Interventions!K59;S1&lt;Interventions!P59);1;"")</f>
        <v>0</v>
      </c>
      <c r="T59" s="7">
        <f>IF(AND(Interventions!K59&lt;&gt;"";T1&gt;=Interventions!K59;T1&lt;Interventions!P59);1;"")</f>
        <v>0</v>
      </c>
      <c r="U59" s="7">
        <f>IF(AND(Interventions!K59&lt;&gt;"";U1&gt;=Interventions!K59;U1&lt;Interventions!P59);1;"")</f>
        <v>0</v>
      </c>
      <c r="V59" s="7">
        <f>IF(AND(Interventions!K59&lt;&gt;"";V1&gt;=Interventions!K59;V1&lt;Interventions!P59);1;"")</f>
        <v>0</v>
      </c>
    </row>
    <row r="60" spans="1:22">
      <c r="A60" s="6">
        <f>IF(Interventions!B60="";"";Interventions!B60)</f>
        <v>0</v>
      </c>
      <c r="B60" s="6">
        <f>IF(Interventions!C60="";"";Interventions!D60&amp;" ("&amp;TEXT(Interventions!K60;"hh:mm")&amp;")")</f>
        <v>0</v>
      </c>
      <c r="C60" s="7">
        <f>IF(AND(Interventions!K60&lt;&gt;"";C1&gt;=Interventions!K60;C1&lt;Interventions!P60);1;"")</f>
        <v>0</v>
      </c>
      <c r="D60" s="7">
        <f>IF(AND(Interventions!K60&lt;&gt;"";D1&gt;=Interventions!K60;D1&lt;Interventions!P60);1;"")</f>
        <v>0</v>
      </c>
      <c r="E60" s="7">
        <f>IF(AND(Interventions!K60&lt;&gt;"";E1&gt;=Interventions!K60;E1&lt;Interventions!P60);1;"")</f>
        <v>0</v>
      </c>
      <c r="F60" s="7">
        <f>IF(AND(Interventions!K60&lt;&gt;"";F1&gt;=Interventions!K60;F1&lt;Interventions!P60);1;"")</f>
        <v>0</v>
      </c>
      <c r="G60" s="7">
        <f>IF(AND(Interventions!K60&lt;&gt;"";G1&gt;=Interventions!K60;G1&lt;Interventions!P60);1;"")</f>
        <v>0</v>
      </c>
      <c r="H60" s="7">
        <f>IF(AND(Interventions!K60&lt;&gt;"";H1&gt;=Interventions!K60;H1&lt;Interventions!P60);1;"")</f>
        <v>0</v>
      </c>
      <c r="I60" s="7">
        <f>IF(AND(Interventions!K60&lt;&gt;"";I1&gt;=Interventions!K60;I1&lt;Interventions!P60);1;"")</f>
        <v>0</v>
      </c>
      <c r="J60" s="7">
        <f>IF(AND(Interventions!K60&lt;&gt;"";J1&gt;=Interventions!K60;J1&lt;Interventions!P60);1;"")</f>
        <v>0</v>
      </c>
      <c r="K60" s="7">
        <f>IF(AND(Interventions!K60&lt;&gt;"";K1&gt;=Interventions!K60;K1&lt;Interventions!P60);1;"")</f>
        <v>0</v>
      </c>
      <c r="L60" s="7">
        <f>IF(AND(Interventions!K60&lt;&gt;"";L1&gt;=Interventions!K60;L1&lt;Interventions!P60);1;"")</f>
        <v>0</v>
      </c>
      <c r="M60" s="7">
        <f>IF(AND(Interventions!K60&lt;&gt;"";M1&gt;=Interventions!K60;M1&lt;Interventions!P60);1;"")</f>
        <v>0</v>
      </c>
      <c r="N60" s="7">
        <f>IF(AND(Interventions!K60&lt;&gt;"";N1&gt;=Interventions!K60;N1&lt;Interventions!P60);1;"")</f>
        <v>0</v>
      </c>
      <c r="O60" s="7">
        <f>IF(AND(Interventions!K60&lt;&gt;"";O1&gt;=Interventions!K60;O1&lt;Interventions!P60);1;"")</f>
        <v>0</v>
      </c>
      <c r="P60" s="7">
        <f>IF(AND(Interventions!K60&lt;&gt;"";P1&gt;=Interventions!K60;P1&lt;Interventions!P60);1;"")</f>
        <v>0</v>
      </c>
      <c r="Q60" s="7">
        <f>IF(AND(Interventions!K60&lt;&gt;"";Q1&gt;=Interventions!K60;Q1&lt;Interventions!P60);1;"")</f>
        <v>0</v>
      </c>
      <c r="R60" s="7">
        <f>IF(AND(Interventions!K60&lt;&gt;"";R1&gt;=Interventions!K60;R1&lt;Interventions!P60);1;"")</f>
        <v>0</v>
      </c>
      <c r="S60" s="7">
        <f>IF(AND(Interventions!K60&lt;&gt;"";S1&gt;=Interventions!K60;S1&lt;Interventions!P60);1;"")</f>
        <v>0</v>
      </c>
      <c r="T60" s="7">
        <f>IF(AND(Interventions!K60&lt;&gt;"";T1&gt;=Interventions!K60;T1&lt;Interventions!P60);1;"")</f>
        <v>0</v>
      </c>
      <c r="U60" s="7">
        <f>IF(AND(Interventions!K60&lt;&gt;"";U1&gt;=Interventions!K60;U1&lt;Interventions!P60);1;"")</f>
        <v>0</v>
      </c>
      <c r="V60" s="7">
        <f>IF(AND(Interventions!K60&lt;&gt;"";V1&gt;=Interventions!K60;V1&lt;Interventions!P60);1;"")</f>
        <v>0</v>
      </c>
    </row>
    <row r="61" spans="1:22">
      <c r="A61" s="6">
        <f>IF(Interventions!B61="";"";Interventions!B61)</f>
        <v>0</v>
      </c>
      <c r="B61" s="6">
        <f>IF(Interventions!C61="";"";Interventions!D61&amp;" ("&amp;TEXT(Interventions!K61;"hh:mm")&amp;")")</f>
        <v>0</v>
      </c>
      <c r="C61" s="7">
        <f>IF(AND(Interventions!K61&lt;&gt;"";C1&gt;=Interventions!K61;C1&lt;Interventions!P61);1;"")</f>
        <v>0</v>
      </c>
      <c r="D61" s="7">
        <f>IF(AND(Interventions!K61&lt;&gt;"";D1&gt;=Interventions!K61;D1&lt;Interventions!P61);1;"")</f>
        <v>0</v>
      </c>
      <c r="E61" s="7">
        <f>IF(AND(Interventions!K61&lt;&gt;"";E1&gt;=Interventions!K61;E1&lt;Interventions!P61);1;"")</f>
        <v>0</v>
      </c>
      <c r="F61" s="7">
        <f>IF(AND(Interventions!K61&lt;&gt;"";F1&gt;=Interventions!K61;F1&lt;Interventions!P61);1;"")</f>
        <v>0</v>
      </c>
      <c r="G61" s="7">
        <f>IF(AND(Interventions!K61&lt;&gt;"";G1&gt;=Interventions!K61;G1&lt;Interventions!P61);1;"")</f>
        <v>0</v>
      </c>
      <c r="H61" s="7">
        <f>IF(AND(Interventions!K61&lt;&gt;"";H1&gt;=Interventions!K61;H1&lt;Interventions!P61);1;"")</f>
        <v>0</v>
      </c>
      <c r="I61" s="7">
        <f>IF(AND(Interventions!K61&lt;&gt;"";I1&gt;=Interventions!K61;I1&lt;Interventions!P61);1;"")</f>
        <v>0</v>
      </c>
      <c r="J61" s="7">
        <f>IF(AND(Interventions!K61&lt;&gt;"";J1&gt;=Interventions!K61;J1&lt;Interventions!P61);1;"")</f>
        <v>0</v>
      </c>
      <c r="K61" s="7">
        <f>IF(AND(Interventions!K61&lt;&gt;"";K1&gt;=Interventions!K61;K1&lt;Interventions!P61);1;"")</f>
        <v>0</v>
      </c>
      <c r="L61" s="7">
        <f>IF(AND(Interventions!K61&lt;&gt;"";L1&gt;=Interventions!K61;L1&lt;Interventions!P61);1;"")</f>
        <v>0</v>
      </c>
      <c r="M61" s="7">
        <f>IF(AND(Interventions!K61&lt;&gt;"";M1&gt;=Interventions!K61;M1&lt;Interventions!P61);1;"")</f>
        <v>0</v>
      </c>
      <c r="N61" s="7">
        <f>IF(AND(Interventions!K61&lt;&gt;"";N1&gt;=Interventions!K61;N1&lt;Interventions!P61);1;"")</f>
        <v>0</v>
      </c>
      <c r="O61" s="7">
        <f>IF(AND(Interventions!K61&lt;&gt;"";O1&gt;=Interventions!K61;O1&lt;Interventions!P61);1;"")</f>
        <v>0</v>
      </c>
      <c r="P61" s="7">
        <f>IF(AND(Interventions!K61&lt;&gt;"";P1&gt;=Interventions!K61;P1&lt;Interventions!P61);1;"")</f>
        <v>0</v>
      </c>
      <c r="Q61" s="7">
        <f>IF(AND(Interventions!K61&lt;&gt;"";Q1&gt;=Interventions!K61;Q1&lt;Interventions!P61);1;"")</f>
        <v>0</v>
      </c>
      <c r="R61" s="7">
        <f>IF(AND(Interventions!K61&lt;&gt;"";R1&gt;=Interventions!K61;R1&lt;Interventions!P61);1;"")</f>
        <v>0</v>
      </c>
      <c r="S61" s="7">
        <f>IF(AND(Interventions!K61&lt;&gt;"";S1&gt;=Interventions!K61;S1&lt;Interventions!P61);1;"")</f>
        <v>0</v>
      </c>
      <c r="T61" s="7">
        <f>IF(AND(Interventions!K61&lt;&gt;"";T1&gt;=Interventions!K61;T1&lt;Interventions!P61);1;"")</f>
        <v>0</v>
      </c>
      <c r="U61" s="7">
        <f>IF(AND(Interventions!K61&lt;&gt;"";U1&gt;=Interventions!K61;U1&lt;Interventions!P61);1;"")</f>
        <v>0</v>
      </c>
      <c r="V61" s="7">
        <f>IF(AND(Interventions!K61&lt;&gt;"";V1&gt;=Interventions!K61;V1&lt;Interventions!P61);1;"")</f>
        <v>0</v>
      </c>
    </row>
  </sheetData>
  <conditionalFormatting sqref="C10">
    <cfRule type="cellIs" dxfId="1" priority="161" operator="greaterThan">
      <formula>0</formula>
    </cfRule>
  </conditionalFormatting>
  <conditionalFormatting sqref="C11">
    <cfRule type="cellIs" dxfId="1" priority="181" operator="greaterThan">
      <formula>0</formula>
    </cfRule>
  </conditionalFormatting>
  <conditionalFormatting sqref="C12">
    <cfRule type="cellIs" dxfId="1" priority="201" operator="greaterThan">
      <formula>0</formula>
    </cfRule>
  </conditionalFormatting>
  <conditionalFormatting sqref="C13">
    <cfRule type="cellIs" dxfId="1" priority="221" operator="greaterThan">
      <formula>0</formula>
    </cfRule>
  </conditionalFormatting>
  <conditionalFormatting sqref="C14">
    <cfRule type="cellIs" dxfId="1" priority="241" operator="greaterThan">
      <formula>0</formula>
    </cfRule>
  </conditionalFormatting>
  <conditionalFormatting sqref="C15">
    <cfRule type="cellIs" dxfId="1" priority="261" operator="greaterThan">
      <formula>0</formula>
    </cfRule>
  </conditionalFormatting>
  <conditionalFormatting sqref="C16">
    <cfRule type="cellIs" dxfId="1" priority="281" operator="greaterThan">
      <formula>0</formula>
    </cfRule>
  </conditionalFormatting>
  <conditionalFormatting sqref="C17">
    <cfRule type="cellIs" dxfId="1" priority="301" operator="greaterThan">
      <formula>0</formula>
    </cfRule>
  </conditionalFormatting>
  <conditionalFormatting sqref="C18">
    <cfRule type="cellIs" dxfId="1" priority="321" operator="greaterThan">
      <formula>0</formula>
    </cfRule>
  </conditionalFormatting>
  <conditionalFormatting sqref="C19">
    <cfRule type="cellIs" dxfId="1" priority="341" operator="greaterThan">
      <formula>0</formula>
    </cfRule>
  </conditionalFormatting>
  <conditionalFormatting sqref="C2">
    <cfRule type="cellIs" dxfId="1" priority="1" operator="greaterThan">
      <formula>0</formula>
    </cfRule>
  </conditionalFormatting>
  <conditionalFormatting sqref="C20">
    <cfRule type="cellIs" dxfId="1" priority="361" operator="greaterThan">
      <formula>0</formula>
    </cfRule>
  </conditionalFormatting>
  <conditionalFormatting sqref="C21">
    <cfRule type="cellIs" dxfId="1" priority="381" operator="greaterThan">
      <formula>0</formula>
    </cfRule>
  </conditionalFormatting>
  <conditionalFormatting sqref="C22">
    <cfRule type="cellIs" dxfId="1" priority="401" operator="greaterThan">
      <formula>0</formula>
    </cfRule>
  </conditionalFormatting>
  <conditionalFormatting sqref="C23">
    <cfRule type="cellIs" dxfId="1" priority="421" operator="greaterThan">
      <formula>0</formula>
    </cfRule>
  </conditionalFormatting>
  <conditionalFormatting sqref="C24">
    <cfRule type="cellIs" dxfId="1" priority="441" operator="greaterThan">
      <formula>0</formula>
    </cfRule>
  </conditionalFormatting>
  <conditionalFormatting sqref="C25">
    <cfRule type="cellIs" dxfId="1" priority="461" operator="greaterThan">
      <formula>0</formula>
    </cfRule>
  </conditionalFormatting>
  <conditionalFormatting sqref="C26">
    <cfRule type="cellIs" dxfId="1" priority="481" operator="greaterThan">
      <formula>0</formula>
    </cfRule>
  </conditionalFormatting>
  <conditionalFormatting sqref="C27">
    <cfRule type="cellIs" dxfId="1" priority="501" operator="greaterThan">
      <formula>0</formula>
    </cfRule>
  </conditionalFormatting>
  <conditionalFormatting sqref="C28">
    <cfRule type="cellIs" dxfId="1" priority="521" operator="greaterThan">
      <formula>0</formula>
    </cfRule>
  </conditionalFormatting>
  <conditionalFormatting sqref="C29">
    <cfRule type="cellIs" dxfId="1" priority="541" operator="greaterThan">
      <formula>0</formula>
    </cfRule>
  </conditionalFormatting>
  <conditionalFormatting sqref="C3">
    <cfRule type="cellIs" dxfId="1" priority="21" operator="greaterThan">
      <formula>0</formula>
    </cfRule>
  </conditionalFormatting>
  <conditionalFormatting sqref="C30">
    <cfRule type="cellIs" dxfId="1" priority="561" operator="greaterThan">
      <formula>0</formula>
    </cfRule>
  </conditionalFormatting>
  <conditionalFormatting sqref="C31">
    <cfRule type="cellIs" dxfId="1" priority="581" operator="greaterThan">
      <formula>0</formula>
    </cfRule>
  </conditionalFormatting>
  <conditionalFormatting sqref="C32">
    <cfRule type="cellIs" dxfId="1" priority="601" operator="greaterThan">
      <formula>0</formula>
    </cfRule>
  </conditionalFormatting>
  <conditionalFormatting sqref="C33">
    <cfRule type="cellIs" dxfId="1" priority="621" operator="greaterThan">
      <formula>0</formula>
    </cfRule>
  </conditionalFormatting>
  <conditionalFormatting sqref="C34">
    <cfRule type="cellIs" dxfId="1" priority="641" operator="greaterThan">
      <formula>0</formula>
    </cfRule>
  </conditionalFormatting>
  <conditionalFormatting sqref="C35">
    <cfRule type="cellIs" dxfId="1" priority="661" operator="greaterThan">
      <formula>0</formula>
    </cfRule>
  </conditionalFormatting>
  <conditionalFormatting sqref="C36">
    <cfRule type="cellIs" dxfId="1" priority="681" operator="greaterThan">
      <formula>0</formula>
    </cfRule>
  </conditionalFormatting>
  <conditionalFormatting sqref="C37">
    <cfRule type="cellIs" dxfId="1" priority="701" operator="greaterThan">
      <formula>0</formula>
    </cfRule>
  </conditionalFormatting>
  <conditionalFormatting sqref="C38">
    <cfRule type="cellIs" dxfId="1" priority="721" operator="greaterThan">
      <formula>0</formula>
    </cfRule>
  </conditionalFormatting>
  <conditionalFormatting sqref="C39">
    <cfRule type="cellIs" dxfId="1" priority="741" operator="greaterThan">
      <formula>0</formula>
    </cfRule>
  </conditionalFormatting>
  <conditionalFormatting sqref="C4">
    <cfRule type="cellIs" dxfId="1" priority="41" operator="greaterThan">
      <formula>0</formula>
    </cfRule>
  </conditionalFormatting>
  <conditionalFormatting sqref="C40">
    <cfRule type="cellIs" dxfId="1" priority="761" operator="greaterThan">
      <formula>0</formula>
    </cfRule>
  </conditionalFormatting>
  <conditionalFormatting sqref="C41">
    <cfRule type="cellIs" dxfId="1" priority="781" operator="greaterThan">
      <formula>0</formula>
    </cfRule>
  </conditionalFormatting>
  <conditionalFormatting sqref="C42">
    <cfRule type="cellIs" dxfId="1" priority="801" operator="greaterThan">
      <formula>0</formula>
    </cfRule>
  </conditionalFormatting>
  <conditionalFormatting sqref="C43">
    <cfRule type="cellIs" dxfId="1" priority="821" operator="greaterThan">
      <formula>0</formula>
    </cfRule>
  </conditionalFormatting>
  <conditionalFormatting sqref="C44">
    <cfRule type="cellIs" dxfId="1" priority="841" operator="greaterThan">
      <formula>0</formula>
    </cfRule>
  </conditionalFormatting>
  <conditionalFormatting sqref="C45">
    <cfRule type="cellIs" dxfId="1" priority="861" operator="greaterThan">
      <formula>0</formula>
    </cfRule>
  </conditionalFormatting>
  <conditionalFormatting sqref="C46">
    <cfRule type="cellIs" dxfId="1" priority="881" operator="greaterThan">
      <formula>0</formula>
    </cfRule>
  </conditionalFormatting>
  <conditionalFormatting sqref="C47">
    <cfRule type="cellIs" dxfId="1" priority="901" operator="greaterThan">
      <formula>0</formula>
    </cfRule>
  </conditionalFormatting>
  <conditionalFormatting sqref="C48">
    <cfRule type="cellIs" dxfId="1" priority="921" operator="greaterThan">
      <formula>0</formula>
    </cfRule>
  </conditionalFormatting>
  <conditionalFormatting sqref="C49">
    <cfRule type="cellIs" dxfId="1" priority="941" operator="greaterThan">
      <formula>0</formula>
    </cfRule>
  </conditionalFormatting>
  <conditionalFormatting sqref="C5">
    <cfRule type="cellIs" dxfId="1" priority="61" operator="greaterThan">
      <formula>0</formula>
    </cfRule>
  </conditionalFormatting>
  <conditionalFormatting sqref="C50">
    <cfRule type="cellIs" dxfId="1" priority="961" operator="greaterThan">
      <formula>0</formula>
    </cfRule>
  </conditionalFormatting>
  <conditionalFormatting sqref="C51">
    <cfRule type="cellIs" dxfId="1" priority="981" operator="greaterThan">
      <formula>0</formula>
    </cfRule>
  </conditionalFormatting>
  <conditionalFormatting sqref="C52">
    <cfRule type="cellIs" dxfId="1" priority="1001" operator="greaterThan">
      <formula>0</formula>
    </cfRule>
  </conditionalFormatting>
  <conditionalFormatting sqref="C53">
    <cfRule type="cellIs" dxfId="1" priority="1021" operator="greaterThan">
      <formula>0</formula>
    </cfRule>
  </conditionalFormatting>
  <conditionalFormatting sqref="C54">
    <cfRule type="cellIs" dxfId="1" priority="1041" operator="greaterThan">
      <formula>0</formula>
    </cfRule>
  </conditionalFormatting>
  <conditionalFormatting sqref="C55">
    <cfRule type="cellIs" dxfId="1" priority="1061" operator="greaterThan">
      <formula>0</formula>
    </cfRule>
  </conditionalFormatting>
  <conditionalFormatting sqref="C56">
    <cfRule type="cellIs" dxfId="1" priority="1081" operator="greaterThan">
      <formula>0</formula>
    </cfRule>
  </conditionalFormatting>
  <conditionalFormatting sqref="C57">
    <cfRule type="cellIs" dxfId="1" priority="1101" operator="greaterThan">
      <formula>0</formula>
    </cfRule>
  </conditionalFormatting>
  <conditionalFormatting sqref="C58">
    <cfRule type="cellIs" dxfId="1" priority="1121" operator="greaterThan">
      <formula>0</formula>
    </cfRule>
  </conditionalFormatting>
  <conditionalFormatting sqref="C59">
    <cfRule type="cellIs" dxfId="1" priority="1141" operator="greaterThan">
      <formula>0</formula>
    </cfRule>
  </conditionalFormatting>
  <conditionalFormatting sqref="C6">
    <cfRule type="cellIs" dxfId="1" priority="81" operator="greaterThan">
      <formula>0</formula>
    </cfRule>
  </conditionalFormatting>
  <conditionalFormatting sqref="C60">
    <cfRule type="cellIs" dxfId="1" priority="1161" operator="greaterThan">
      <formula>0</formula>
    </cfRule>
  </conditionalFormatting>
  <conditionalFormatting sqref="C61">
    <cfRule type="cellIs" dxfId="1" priority="1181" operator="greaterThan">
      <formula>0</formula>
    </cfRule>
  </conditionalFormatting>
  <conditionalFormatting sqref="C7">
    <cfRule type="cellIs" dxfId="1" priority="101" operator="greaterThan">
      <formula>0</formula>
    </cfRule>
  </conditionalFormatting>
  <conditionalFormatting sqref="C8">
    <cfRule type="cellIs" dxfId="1" priority="121" operator="greaterThan">
      <formula>0</formula>
    </cfRule>
  </conditionalFormatting>
  <conditionalFormatting sqref="C9">
    <cfRule type="cellIs" dxfId="1" priority="141" operator="greaterThan">
      <formula>0</formula>
    </cfRule>
  </conditionalFormatting>
  <conditionalFormatting sqref="D10">
    <cfRule type="cellIs" dxfId="1" priority="162" operator="greaterThan">
      <formula>0</formula>
    </cfRule>
  </conditionalFormatting>
  <conditionalFormatting sqref="D11">
    <cfRule type="cellIs" dxfId="1" priority="182" operator="greaterThan">
      <formula>0</formula>
    </cfRule>
  </conditionalFormatting>
  <conditionalFormatting sqref="D12">
    <cfRule type="cellIs" dxfId="1" priority="202" operator="greaterThan">
      <formula>0</formula>
    </cfRule>
  </conditionalFormatting>
  <conditionalFormatting sqref="D13">
    <cfRule type="cellIs" dxfId="1" priority="222" operator="greaterThan">
      <formula>0</formula>
    </cfRule>
  </conditionalFormatting>
  <conditionalFormatting sqref="D14">
    <cfRule type="cellIs" dxfId="1" priority="242" operator="greaterThan">
      <formula>0</formula>
    </cfRule>
  </conditionalFormatting>
  <conditionalFormatting sqref="D15">
    <cfRule type="cellIs" dxfId="1" priority="262" operator="greaterThan">
      <formula>0</formula>
    </cfRule>
  </conditionalFormatting>
  <conditionalFormatting sqref="D16">
    <cfRule type="cellIs" dxfId="1" priority="282" operator="greaterThan">
      <formula>0</formula>
    </cfRule>
  </conditionalFormatting>
  <conditionalFormatting sqref="D17">
    <cfRule type="cellIs" dxfId="1" priority="302" operator="greaterThan">
      <formula>0</formula>
    </cfRule>
  </conditionalFormatting>
  <conditionalFormatting sqref="D18">
    <cfRule type="cellIs" dxfId="1" priority="322" operator="greaterThan">
      <formula>0</formula>
    </cfRule>
  </conditionalFormatting>
  <conditionalFormatting sqref="D19">
    <cfRule type="cellIs" dxfId="1" priority="342" operator="greaterThan">
      <formula>0</formula>
    </cfRule>
  </conditionalFormatting>
  <conditionalFormatting sqref="D2">
    <cfRule type="cellIs" dxfId="1" priority="2" operator="greaterThan">
      <formula>0</formula>
    </cfRule>
  </conditionalFormatting>
  <conditionalFormatting sqref="D20">
    <cfRule type="cellIs" dxfId="1" priority="362" operator="greaterThan">
      <formula>0</formula>
    </cfRule>
  </conditionalFormatting>
  <conditionalFormatting sqref="D21">
    <cfRule type="cellIs" dxfId="1" priority="382" operator="greaterThan">
      <formula>0</formula>
    </cfRule>
  </conditionalFormatting>
  <conditionalFormatting sqref="D22">
    <cfRule type="cellIs" dxfId="1" priority="402" operator="greaterThan">
      <formula>0</formula>
    </cfRule>
  </conditionalFormatting>
  <conditionalFormatting sqref="D23">
    <cfRule type="cellIs" dxfId="1" priority="422" operator="greaterThan">
      <formula>0</formula>
    </cfRule>
  </conditionalFormatting>
  <conditionalFormatting sqref="D24">
    <cfRule type="cellIs" dxfId="1" priority="442" operator="greaterThan">
      <formula>0</formula>
    </cfRule>
  </conditionalFormatting>
  <conditionalFormatting sqref="D25">
    <cfRule type="cellIs" dxfId="1" priority="462" operator="greaterThan">
      <formula>0</formula>
    </cfRule>
  </conditionalFormatting>
  <conditionalFormatting sqref="D26">
    <cfRule type="cellIs" dxfId="1" priority="482" operator="greaterThan">
      <formula>0</formula>
    </cfRule>
  </conditionalFormatting>
  <conditionalFormatting sqref="D27">
    <cfRule type="cellIs" dxfId="1" priority="502" operator="greaterThan">
      <formula>0</formula>
    </cfRule>
  </conditionalFormatting>
  <conditionalFormatting sqref="D28">
    <cfRule type="cellIs" dxfId="1" priority="522" operator="greaterThan">
      <formula>0</formula>
    </cfRule>
  </conditionalFormatting>
  <conditionalFormatting sqref="D29">
    <cfRule type="cellIs" dxfId="1" priority="542" operator="greaterThan">
      <formula>0</formula>
    </cfRule>
  </conditionalFormatting>
  <conditionalFormatting sqref="D3">
    <cfRule type="cellIs" dxfId="1" priority="22" operator="greaterThan">
      <formula>0</formula>
    </cfRule>
  </conditionalFormatting>
  <conditionalFormatting sqref="D30">
    <cfRule type="cellIs" dxfId="1" priority="562" operator="greaterThan">
      <formula>0</formula>
    </cfRule>
  </conditionalFormatting>
  <conditionalFormatting sqref="D31">
    <cfRule type="cellIs" dxfId="1" priority="582" operator="greaterThan">
      <formula>0</formula>
    </cfRule>
  </conditionalFormatting>
  <conditionalFormatting sqref="D32">
    <cfRule type="cellIs" dxfId="1" priority="602" operator="greaterThan">
      <formula>0</formula>
    </cfRule>
  </conditionalFormatting>
  <conditionalFormatting sqref="D33">
    <cfRule type="cellIs" dxfId="1" priority="622" operator="greaterThan">
      <formula>0</formula>
    </cfRule>
  </conditionalFormatting>
  <conditionalFormatting sqref="D34">
    <cfRule type="cellIs" dxfId="1" priority="642" operator="greaterThan">
      <formula>0</formula>
    </cfRule>
  </conditionalFormatting>
  <conditionalFormatting sqref="D35">
    <cfRule type="cellIs" dxfId="1" priority="662" operator="greaterThan">
      <formula>0</formula>
    </cfRule>
  </conditionalFormatting>
  <conditionalFormatting sqref="D36">
    <cfRule type="cellIs" dxfId="1" priority="682" operator="greaterThan">
      <formula>0</formula>
    </cfRule>
  </conditionalFormatting>
  <conditionalFormatting sqref="D37">
    <cfRule type="cellIs" dxfId="1" priority="702" operator="greaterThan">
      <formula>0</formula>
    </cfRule>
  </conditionalFormatting>
  <conditionalFormatting sqref="D38">
    <cfRule type="cellIs" dxfId="1" priority="722" operator="greaterThan">
      <formula>0</formula>
    </cfRule>
  </conditionalFormatting>
  <conditionalFormatting sqref="D39">
    <cfRule type="cellIs" dxfId="1" priority="742" operator="greaterThan">
      <formula>0</formula>
    </cfRule>
  </conditionalFormatting>
  <conditionalFormatting sqref="D4">
    <cfRule type="cellIs" dxfId="1" priority="42" operator="greaterThan">
      <formula>0</formula>
    </cfRule>
  </conditionalFormatting>
  <conditionalFormatting sqref="D40">
    <cfRule type="cellIs" dxfId="1" priority="762" operator="greaterThan">
      <formula>0</formula>
    </cfRule>
  </conditionalFormatting>
  <conditionalFormatting sqref="D41">
    <cfRule type="cellIs" dxfId="1" priority="782" operator="greaterThan">
      <formula>0</formula>
    </cfRule>
  </conditionalFormatting>
  <conditionalFormatting sqref="D42">
    <cfRule type="cellIs" dxfId="1" priority="802" operator="greaterThan">
      <formula>0</formula>
    </cfRule>
  </conditionalFormatting>
  <conditionalFormatting sqref="D43">
    <cfRule type="cellIs" dxfId="1" priority="822" operator="greaterThan">
      <formula>0</formula>
    </cfRule>
  </conditionalFormatting>
  <conditionalFormatting sqref="D44">
    <cfRule type="cellIs" dxfId="1" priority="842" operator="greaterThan">
      <formula>0</formula>
    </cfRule>
  </conditionalFormatting>
  <conditionalFormatting sqref="D45">
    <cfRule type="cellIs" dxfId="1" priority="862" operator="greaterThan">
      <formula>0</formula>
    </cfRule>
  </conditionalFormatting>
  <conditionalFormatting sqref="D46">
    <cfRule type="cellIs" dxfId="1" priority="882" operator="greaterThan">
      <formula>0</formula>
    </cfRule>
  </conditionalFormatting>
  <conditionalFormatting sqref="D47">
    <cfRule type="cellIs" dxfId="1" priority="902" operator="greaterThan">
      <formula>0</formula>
    </cfRule>
  </conditionalFormatting>
  <conditionalFormatting sqref="D48">
    <cfRule type="cellIs" dxfId="1" priority="922" operator="greaterThan">
      <formula>0</formula>
    </cfRule>
  </conditionalFormatting>
  <conditionalFormatting sqref="D49">
    <cfRule type="cellIs" dxfId="1" priority="942" operator="greaterThan">
      <formula>0</formula>
    </cfRule>
  </conditionalFormatting>
  <conditionalFormatting sqref="D5">
    <cfRule type="cellIs" dxfId="1" priority="62" operator="greaterThan">
      <formula>0</formula>
    </cfRule>
  </conditionalFormatting>
  <conditionalFormatting sqref="D50">
    <cfRule type="cellIs" dxfId="1" priority="962" operator="greaterThan">
      <formula>0</formula>
    </cfRule>
  </conditionalFormatting>
  <conditionalFormatting sqref="D51">
    <cfRule type="cellIs" dxfId="1" priority="982" operator="greaterThan">
      <formula>0</formula>
    </cfRule>
  </conditionalFormatting>
  <conditionalFormatting sqref="D52">
    <cfRule type="cellIs" dxfId="1" priority="1002" operator="greaterThan">
      <formula>0</formula>
    </cfRule>
  </conditionalFormatting>
  <conditionalFormatting sqref="D53">
    <cfRule type="cellIs" dxfId="1" priority="1022" operator="greaterThan">
      <formula>0</formula>
    </cfRule>
  </conditionalFormatting>
  <conditionalFormatting sqref="D54">
    <cfRule type="cellIs" dxfId="1" priority="1042" operator="greaterThan">
      <formula>0</formula>
    </cfRule>
  </conditionalFormatting>
  <conditionalFormatting sqref="D55">
    <cfRule type="cellIs" dxfId="1" priority="1062" operator="greaterThan">
      <formula>0</formula>
    </cfRule>
  </conditionalFormatting>
  <conditionalFormatting sqref="D56">
    <cfRule type="cellIs" dxfId="1" priority="1082" operator="greaterThan">
      <formula>0</formula>
    </cfRule>
  </conditionalFormatting>
  <conditionalFormatting sqref="D57">
    <cfRule type="cellIs" dxfId="1" priority="1102" operator="greaterThan">
      <formula>0</formula>
    </cfRule>
  </conditionalFormatting>
  <conditionalFormatting sqref="D58">
    <cfRule type="cellIs" dxfId="1" priority="1122" operator="greaterThan">
      <formula>0</formula>
    </cfRule>
  </conditionalFormatting>
  <conditionalFormatting sqref="D59">
    <cfRule type="cellIs" dxfId="1" priority="1142" operator="greaterThan">
      <formula>0</formula>
    </cfRule>
  </conditionalFormatting>
  <conditionalFormatting sqref="D6">
    <cfRule type="cellIs" dxfId="1" priority="82" operator="greaterThan">
      <formula>0</formula>
    </cfRule>
  </conditionalFormatting>
  <conditionalFormatting sqref="D60">
    <cfRule type="cellIs" dxfId="1" priority="1162" operator="greaterThan">
      <formula>0</formula>
    </cfRule>
  </conditionalFormatting>
  <conditionalFormatting sqref="D61">
    <cfRule type="cellIs" dxfId="1" priority="1182" operator="greaterThan">
      <formula>0</formula>
    </cfRule>
  </conditionalFormatting>
  <conditionalFormatting sqref="D7">
    <cfRule type="cellIs" dxfId="1" priority="102" operator="greaterThan">
      <formula>0</formula>
    </cfRule>
  </conditionalFormatting>
  <conditionalFormatting sqref="D8">
    <cfRule type="cellIs" dxfId="1" priority="122" operator="greaterThan">
      <formula>0</formula>
    </cfRule>
  </conditionalFormatting>
  <conditionalFormatting sqref="D9">
    <cfRule type="cellIs" dxfId="1" priority="142" operator="greaterThan">
      <formula>0</formula>
    </cfRule>
  </conditionalFormatting>
  <conditionalFormatting sqref="E10">
    <cfRule type="cellIs" dxfId="1" priority="163" operator="greaterThan">
      <formula>0</formula>
    </cfRule>
  </conditionalFormatting>
  <conditionalFormatting sqref="E11">
    <cfRule type="cellIs" dxfId="1" priority="183" operator="greaterThan">
      <formula>0</formula>
    </cfRule>
  </conditionalFormatting>
  <conditionalFormatting sqref="E12">
    <cfRule type="cellIs" dxfId="1" priority="203" operator="greaterThan">
      <formula>0</formula>
    </cfRule>
  </conditionalFormatting>
  <conditionalFormatting sqref="E13">
    <cfRule type="cellIs" dxfId="1" priority="223" operator="greaterThan">
      <formula>0</formula>
    </cfRule>
  </conditionalFormatting>
  <conditionalFormatting sqref="E14">
    <cfRule type="cellIs" dxfId="1" priority="243" operator="greaterThan">
      <formula>0</formula>
    </cfRule>
  </conditionalFormatting>
  <conditionalFormatting sqref="E15">
    <cfRule type="cellIs" dxfId="1" priority="263" operator="greaterThan">
      <formula>0</formula>
    </cfRule>
  </conditionalFormatting>
  <conditionalFormatting sqref="E16">
    <cfRule type="cellIs" dxfId="1" priority="283" operator="greaterThan">
      <formula>0</formula>
    </cfRule>
  </conditionalFormatting>
  <conditionalFormatting sqref="E17">
    <cfRule type="cellIs" dxfId="1" priority="303" operator="greaterThan">
      <formula>0</formula>
    </cfRule>
  </conditionalFormatting>
  <conditionalFormatting sqref="E18">
    <cfRule type="cellIs" dxfId="1" priority="323" operator="greaterThan">
      <formula>0</formula>
    </cfRule>
  </conditionalFormatting>
  <conditionalFormatting sqref="E19">
    <cfRule type="cellIs" dxfId="1" priority="343" operator="greaterThan">
      <formula>0</formula>
    </cfRule>
  </conditionalFormatting>
  <conditionalFormatting sqref="E2">
    <cfRule type="cellIs" dxfId="1" priority="3" operator="greaterThan">
      <formula>0</formula>
    </cfRule>
  </conditionalFormatting>
  <conditionalFormatting sqref="E20">
    <cfRule type="cellIs" dxfId="1" priority="363" operator="greaterThan">
      <formula>0</formula>
    </cfRule>
  </conditionalFormatting>
  <conditionalFormatting sqref="E21">
    <cfRule type="cellIs" dxfId="1" priority="383" operator="greaterThan">
      <formula>0</formula>
    </cfRule>
  </conditionalFormatting>
  <conditionalFormatting sqref="E22">
    <cfRule type="cellIs" dxfId="1" priority="403" operator="greaterThan">
      <formula>0</formula>
    </cfRule>
  </conditionalFormatting>
  <conditionalFormatting sqref="E23">
    <cfRule type="cellIs" dxfId="1" priority="423" operator="greaterThan">
      <formula>0</formula>
    </cfRule>
  </conditionalFormatting>
  <conditionalFormatting sqref="E24">
    <cfRule type="cellIs" dxfId="1" priority="443" operator="greaterThan">
      <formula>0</formula>
    </cfRule>
  </conditionalFormatting>
  <conditionalFormatting sqref="E25">
    <cfRule type="cellIs" dxfId="1" priority="463" operator="greaterThan">
      <formula>0</formula>
    </cfRule>
  </conditionalFormatting>
  <conditionalFormatting sqref="E26">
    <cfRule type="cellIs" dxfId="1" priority="483" operator="greaterThan">
      <formula>0</formula>
    </cfRule>
  </conditionalFormatting>
  <conditionalFormatting sqref="E27">
    <cfRule type="cellIs" dxfId="1" priority="503" operator="greaterThan">
      <formula>0</formula>
    </cfRule>
  </conditionalFormatting>
  <conditionalFormatting sqref="E28">
    <cfRule type="cellIs" dxfId="1" priority="523" operator="greaterThan">
      <formula>0</formula>
    </cfRule>
  </conditionalFormatting>
  <conditionalFormatting sqref="E29">
    <cfRule type="cellIs" dxfId="1" priority="543" operator="greaterThan">
      <formula>0</formula>
    </cfRule>
  </conditionalFormatting>
  <conditionalFormatting sqref="E3">
    <cfRule type="cellIs" dxfId="1" priority="23" operator="greaterThan">
      <formula>0</formula>
    </cfRule>
  </conditionalFormatting>
  <conditionalFormatting sqref="E30">
    <cfRule type="cellIs" dxfId="1" priority="563" operator="greaterThan">
      <formula>0</formula>
    </cfRule>
  </conditionalFormatting>
  <conditionalFormatting sqref="E31">
    <cfRule type="cellIs" dxfId="1" priority="583" operator="greaterThan">
      <formula>0</formula>
    </cfRule>
  </conditionalFormatting>
  <conditionalFormatting sqref="E32">
    <cfRule type="cellIs" dxfId="1" priority="603" operator="greaterThan">
      <formula>0</formula>
    </cfRule>
  </conditionalFormatting>
  <conditionalFormatting sqref="E33">
    <cfRule type="cellIs" dxfId="1" priority="623" operator="greaterThan">
      <formula>0</formula>
    </cfRule>
  </conditionalFormatting>
  <conditionalFormatting sqref="E34">
    <cfRule type="cellIs" dxfId="1" priority="643" operator="greaterThan">
      <formula>0</formula>
    </cfRule>
  </conditionalFormatting>
  <conditionalFormatting sqref="E35">
    <cfRule type="cellIs" dxfId="1" priority="663" operator="greaterThan">
      <formula>0</formula>
    </cfRule>
  </conditionalFormatting>
  <conditionalFormatting sqref="E36">
    <cfRule type="cellIs" dxfId="1" priority="683" operator="greaterThan">
      <formula>0</formula>
    </cfRule>
  </conditionalFormatting>
  <conditionalFormatting sqref="E37">
    <cfRule type="cellIs" dxfId="1" priority="703" operator="greaterThan">
      <formula>0</formula>
    </cfRule>
  </conditionalFormatting>
  <conditionalFormatting sqref="E38">
    <cfRule type="cellIs" dxfId="1" priority="723" operator="greaterThan">
      <formula>0</formula>
    </cfRule>
  </conditionalFormatting>
  <conditionalFormatting sqref="E39">
    <cfRule type="cellIs" dxfId="1" priority="743" operator="greaterThan">
      <formula>0</formula>
    </cfRule>
  </conditionalFormatting>
  <conditionalFormatting sqref="E4">
    <cfRule type="cellIs" dxfId="1" priority="43" operator="greaterThan">
      <formula>0</formula>
    </cfRule>
  </conditionalFormatting>
  <conditionalFormatting sqref="E40">
    <cfRule type="cellIs" dxfId="1" priority="763" operator="greaterThan">
      <formula>0</formula>
    </cfRule>
  </conditionalFormatting>
  <conditionalFormatting sqref="E41">
    <cfRule type="cellIs" dxfId="1" priority="783" operator="greaterThan">
      <formula>0</formula>
    </cfRule>
  </conditionalFormatting>
  <conditionalFormatting sqref="E42">
    <cfRule type="cellIs" dxfId="1" priority="803" operator="greaterThan">
      <formula>0</formula>
    </cfRule>
  </conditionalFormatting>
  <conditionalFormatting sqref="E43">
    <cfRule type="cellIs" dxfId="1" priority="823" operator="greaterThan">
      <formula>0</formula>
    </cfRule>
  </conditionalFormatting>
  <conditionalFormatting sqref="E44">
    <cfRule type="cellIs" dxfId="1" priority="843" operator="greaterThan">
      <formula>0</formula>
    </cfRule>
  </conditionalFormatting>
  <conditionalFormatting sqref="E45">
    <cfRule type="cellIs" dxfId="1" priority="863" operator="greaterThan">
      <formula>0</formula>
    </cfRule>
  </conditionalFormatting>
  <conditionalFormatting sqref="E46">
    <cfRule type="cellIs" dxfId="1" priority="883" operator="greaterThan">
      <formula>0</formula>
    </cfRule>
  </conditionalFormatting>
  <conditionalFormatting sqref="E47">
    <cfRule type="cellIs" dxfId="1" priority="903" operator="greaterThan">
      <formula>0</formula>
    </cfRule>
  </conditionalFormatting>
  <conditionalFormatting sqref="E48">
    <cfRule type="cellIs" dxfId="1" priority="923" operator="greaterThan">
      <formula>0</formula>
    </cfRule>
  </conditionalFormatting>
  <conditionalFormatting sqref="E49">
    <cfRule type="cellIs" dxfId="1" priority="943" operator="greaterThan">
      <formula>0</formula>
    </cfRule>
  </conditionalFormatting>
  <conditionalFormatting sqref="E5">
    <cfRule type="cellIs" dxfId="1" priority="63" operator="greaterThan">
      <formula>0</formula>
    </cfRule>
  </conditionalFormatting>
  <conditionalFormatting sqref="E50">
    <cfRule type="cellIs" dxfId="1" priority="963" operator="greaterThan">
      <formula>0</formula>
    </cfRule>
  </conditionalFormatting>
  <conditionalFormatting sqref="E51">
    <cfRule type="cellIs" dxfId="1" priority="983" operator="greaterThan">
      <formula>0</formula>
    </cfRule>
  </conditionalFormatting>
  <conditionalFormatting sqref="E52">
    <cfRule type="cellIs" dxfId="1" priority="1003" operator="greaterThan">
      <formula>0</formula>
    </cfRule>
  </conditionalFormatting>
  <conditionalFormatting sqref="E53">
    <cfRule type="cellIs" dxfId="1" priority="1023" operator="greaterThan">
      <formula>0</formula>
    </cfRule>
  </conditionalFormatting>
  <conditionalFormatting sqref="E54">
    <cfRule type="cellIs" dxfId="1" priority="1043" operator="greaterThan">
      <formula>0</formula>
    </cfRule>
  </conditionalFormatting>
  <conditionalFormatting sqref="E55">
    <cfRule type="cellIs" dxfId="1" priority="1063" operator="greaterThan">
      <formula>0</formula>
    </cfRule>
  </conditionalFormatting>
  <conditionalFormatting sqref="E56">
    <cfRule type="cellIs" dxfId="1" priority="1083" operator="greaterThan">
      <formula>0</formula>
    </cfRule>
  </conditionalFormatting>
  <conditionalFormatting sqref="E57">
    <cfRule type="cellIs" dxfId="1" priority="1103" operator="greaterThan">
      <formula>0</formula>
    </cfRule>
  </conditionalFormatting>
  <conditionalFormatting sqref="E58">
    <cfRule type="cellIs" dxfId="1" priority="1123" operator="greaterThan">
      <formula>0</formula>
    </cfRule>
  </conditionalFormatting>
  <conditionalFormatting sqref="E59">
    <cfRule type="cellIs" dxfId="1" priority="1143" operator="greaterThan">
      <formula>0</formula>
    </cfRule>
  </conditionalFormatting>
  <conditionalFormatting sqref="E6">
    <cfRule type="cellIs" dxfId="1" priority="83" operator="greaterThan">
      <formula>0</formula>
    </cfRule>
  </conditionalFormatting>
  <conditionalFormatting sqref="E60">
    <cfRule type="cellIs" dxfId="1" priority="1163" operator="greaterThan">
      <formula>0</formula>
    </cfRule>
  </conditionalFormatting>
  <conditionalFormatting sqref="E61">
    <cfRule type="cellIs" dxfId="1" priority="1183" operator="greaterThan">
      <formula>0</formula>
    </cfRule>
  </conditionalFormatting>
  <conditionalFormatting sqref="E7">
    <cfRule type="cellIs" dxfId="1" priority="103" operator="greaterThan">
      <formula>0</formula>
    </cfRule>
  </conditionalFormatting>
  <conditionalFormatting sqref="E8">
    <cfRule type="cellIs" dxfId="1" priority="123" operator="greaterThan">
      <formula>0</formula>
    </cfRule>
  </conditionalFormatting>
  <conditionalFormatting sqref="E9">
    <cfRule type="cellIs" dxfId="1" priority="143" operator="greaterThan">
      <formula>0</formula>
    </cfRule>
  </conditionalFormatting>
  <conditionalFormatting sqref="F10">
    <cfRule type="cellIs" dxfId="1" priority="164" operator="greaterThan">
      <formula>0</formula>
    </cfRule>
  </conditionalFormatting>
  <conditionalFormatting sqref="F11">
    <cfRule type="cellIs" dxfId="1" priority="184" operator="greaterThan">
      <formula>0</formula>
    </cfRule>
  </conditionalFormatting>
  <conditionalFormatting sqref="F12">
    <cfRule type="cellIs" dxfId="1" priority="204" operator="greaterThan">
      <formula>0</formula>
    </cfRule>
  </conditionalFormatting>
  <conditionalFormatting sqref="F13">
    <cfRule type="cellIs" dxfId="1" priority="224" operator="greaterThan">
      <formula>0</formula>
    </cfRule>
  </conditionalFormatting>
  <conditionalFormatting sqref="F14">
    <cfRule type="cellIs" dxfId="1" priority="244" operator="greaterThan">
      <formula>0</formula>
    </cfRule>
  </conditionalFormatting>
  <conditionalFormatting sqref="F15">
    <cfRule type="cellIs" dxfId="1" priority="264" operator="greaterThan">
      <formula>0</formula>
    </cfRule>
  </conditionalFormatting>
  <conditionalFormatting sqref="F16">
    <cfRule type="cellIs" dxfId="1" priority="284" operator="greaterThan">
      <formula>0</formula>
    </cfRule>
  </conditionalFormatting>
  <conditionalFormatting sqref="F17">
    <cfRule type="cellIs" dxfId="1" priority="304" operator="greaterThan">
      <formula>0</formula>
    </cfRule>
  </conditionalFormatting>
  <conditionalFormatting sqref="F18">
    <cfRule type="cellIs" dxfId="1" priority="324" operator="greaterThan">
      <formula>0</formula>
    </cfRule>
  </conditionalFormatting>
  <conditionalFormatting sqref="F19">
    <cfRule type="cellIs" dxfId="1" priority="344" operator="greaterThan">
      <formula>0</formula>
    </cfRule>
  </conditionalFormatting>
  <conditionalFormatting sqref="F2">
    <cfRule type="cellIs" dxfId="1" priority="4" operator="greaterThan">
      <formula>0</formula>
    </cfRule>
  </conditionalFormatting>
  <conditionalFormatting sqref="F20">
    <cfRule type="cellIs" dxfId="1" priority="364" operator="greaterThan">
      <formula>0</formula>
    </cfRule>
  </conditionalFormatting>
  <conditionalFormatting sqref="F21">
    <cfRule type="cellIs" dxfId="1" priority="384" operator="greaterThan">
      <formula>0</formula>
    </cfRule>
  </conditionalFormatting>
  <conditionalFormatting sqref="F22">
    <cfRule type="cellIs" dxfId="1" priority="404" operator="greaterThan">
      <formula>0</formula>
    </cfRule>
  </conditionalFormatting>
  <conditionalFormatting sqref="F23">
    <cfRule type="cellIs" dxfId="1" priority="424" operator="greaterThan">
      <formula>0</formula>
    </cfRule>
  </conditionalFormatting>
  <conditionalFormatting sqref="F24">
    <cfRule type="cellIs" dxfId="1" priority="444" operator="greaterThan">
      <formula>0</formula>
    </cfRule>
  </conditionalFormatting>
  <conditionalFormatting sqref="F25">
    <cfRule type="cellIs" dxfId="1" priority="464" operator="greaterThan">
      <formula>0</formula>
    </cfRule>
  </conditionalFormatting>
  <conditionalFormatting sqref="F26">
    <cfRule type="cellIs" dxfId="1" priority="484" operator="greaterThan">
      <formula>0</formula>
    </cfRule>
  </conditionalFormatting>
  <conditionalFormatting sqref="F27">
    <cfRule type="cellIs" dxfId="1" priority="504" operator="greaterThan">
      <formula>0</formula>
    </cfRule>
  </conditionalFormatting>
  <conditionalFormatting sqref="F28">
    <cfRule type="cellIs" dxfId="1" priority="524" operator="greaterThan">
      <formula>0</formula>
    </cfRule>
  </conditionalFormatting>
  <conditionalFormatting sqref="F29">
    <cfRule type="cellIs" dxfId="1" priority="544" operator="greaterThan">
      <formula>0</formula>
    </cfRule>
  </conditionalFormatting>
  <conditionalFormatting sqref="F3">
    <cfRule type="cellIs" dxfId="1" priority="24" operator="greaterThan">
      <formula>0</formula>
    </cfRule>
  </conditionalFormatting>
  <conditionalFormatting sqref="F30">
    <cfRule type="cellIs" dxfId="1" priority="564" operator="greaterThan">
      <formula>0</formula>
    </cfRule>
  </conditionalFormatting>
  <conditionalFormatting sqref="F31">
    <cfRule type="cellIs" dxfId="1" priority="584" operator="greaterThan">
      <formula>0</formula>
    </cfRule>
  </conditionalFormatting>
  <conditionalFormatting sqref="F32">
    <cfRule type="cellIs" dxfId="1" priority="604" operator="greaterThan">
      <formula>0</formula>
    </cfRule>
  </conditionalFormatting>
  <conditionalFormatting sqref="F33">
    <cfRule type="cellIs" dxfId="1" priority="624" operator="greaterThan">
      <formula>0</formula>
    </cfRule>
  </conditionalFormatting>
  <conditionalFormatting sqref="F34">
    <cfRule type="cellIs" dxfId="1" priority="644" operator="greaterThan">
      <formula>0</formula>
    </cfRule>
  </conditionalFormatting>
  <conditionalFormatting sqref="F35">
    <cfRule type="cellIs" dxfId="1" priority="664" operator="greaterThan">
      <formula>0</formula>
    </cfRule>
  </conditionalFormatting>
  <conditionalFormatting sqref="F36">
    <cfRule type="cellIs" dxfId="1" priority="684" operator="greaterThan">
      <formula>0</formula>
    </cfRule>
  </conditionalFormatting>
  <conditionalFormatting sqref="F37">
    <cfRule type="cellIs" dxfId="1" priority="704" operator="greaterThan">
      <formula>0</formula>
    </cfRule>
  </conditionalFormatting>
  <conditionalFormatting sqref="F38">
    <cfRule type="cellIs" dxfId="1" priority="724" operator="greaterThan">
      <formula>0</formula>
    </cfRule>
  </conditionalFormatting>
  <conditionalFormatting sqref="F39">
    <cfRule type="cellIs" dxfId="1" priority="744" operator="greaterThan">
      <formula>0</formula>
    </cfRule>
  </conditionalFormatting>
  <conditionalFormatting sqref="F4">
    <cfRule type="cellIs" dxfId="1" priority="44" operator="greaterThan">
      <formula>0</formula>
    </cfRule>
  </conditionalFormatting>
  <conditionalFormatting sqref="F40">
    <cfRule type="cellIs" dxfId="1" priority="764" operator="greaterThan">
      <formula>0</formula>
    </cfRule>
  </conditionalFormatting>
  <conditionalFormatting sqref="F41">
    <cfRule type="cellIs" dxfId="1" priority="784" operator="greaterThan">
      <formula>0</formula>
    </cfRule>
  </conditionalFormatting>
  <conditionalFormatting sqref="F42">
    <cfRule type="cellIs" dxfId="1" priority="804" operator="greaterThan">
      <formula>0</formula>
    </cfRule>
  </conditionalFormatting>
  <conditionalFormatting sqref="F43">
    <cfRule type="cellIs" dxfId="1" priority="824" operator="greaterThan">
      <formula>0</formula>
    </cfRule>
  </conditionalFormatting>
  <conditionalFormatting sqref="F44">
    <cfRule type="cellIs" dxfId="1" priority="844" operator="greaterThan">
      <formula>0</formula>
    </cfRule>
  </conditionalFormatting>
  <conditionalFormatting sqref="F45">
    <cfRule type="cellIs" dxfId="1" priority="864" operator="greaterThan">
      <formula>0</formula>
    </cfRule>
  </conditionalFormatting>
  <conditionalFormatting sqref="F46">
    <cfRule type="cellIs" dxfId="1" priority="884" operator="greaterThan">
      <formula>0</formula>
    </cfRule>
  </conditionalFormatting>
  <conditionalFormatting sqref="F47">
    <cfRule type="cellIs" dxfId="1" priority="904" operator="greaterThan">
      <formula>0</formula>
    </cfRule>
  </conditionalFormatting>
  <conditionalFormatting sqref="F48">
    <cfRule type="cellIs" dxfId="1" priority="924" operator="greaterThan">
      <formula>0</formula>
    </cfRule>
  </conditionalFormatting>
  <conditionalFormatting sqref="F49">
    <cfRule type="cellIs" dxfId="1" priority="944" operator="greaterThan">
      <formula>0</formula>
    </cfRule>
  </conditionalFormatting>
  <conditionalFormatting sqref="F5">
    <cfRule type="cellIs" dxfId="1" priority="64" operator="greaterThan">
      <formula>0</formula>
    </cfRule>
  </conditionalFormatting>
  <conditionalFormatting sqref="F50">
    <cfRule type="cellIs" dxfId="1" priority="964" operator="greaterThan">
      <formula>0</formula>
    </cfRule>
  </conditionalFormatting>
  <conditionalFormatting sqref="F51">
    <cfRule type="cellIs" dxfId="1" priority="984" operator="greaterThan">
      <formula>0</formula>
    </cfRule>
  </conditionalFormatting>
  <conditionalFormatting sqref="F52">
    <cfRule type="cellIs" dxfId="1" priority="1004" operator="greaterThan">
      <formula>0</formula>
    </cfRule>
  </conditionalFormatting>
  <conditionalFormatting sqref="F53">
    <cfRule type="cellIs" dxfId="1" priority="1024" operator="greaterThan">
      <formula>0</formula>
    </cfRule>
  </conditionalFormatting>
  <conditionalFormatting sqref="F54">
    <cfRule type="cellIs" dxfId="1" priority="1044" operator="greaterThan">
      <formula>0</formula>
    </cfRule>
  </conditionalFormatting>
  <conditionalFormatting sqref="F55">
    <cfRule type="cellIs" dxfId="1" priority="1064" operator="greaterThan">
      <formula>0</formula>
    </cfRule>
  </conditionalFormatting>
  <conditionalFormatting sqref="F56">
    <cfRule type="cellIs" dxfId="1" priority="1084" operator="greaterThan">
      <formula>0</formula>
    </cfRule>
  </conditionalFormatting>
  <conditionalFormatting sqref="F57">
    <cfRule type="cellIs" dxfId="1" priority="1104" operator="greaterThan">
      <formula>0</formula>
    </cfRule>
  </conditionalFormatting>
  <conditionalFormatting sqref="F58">
    <cfRule type="cellIs" dxfId="1" priority="1124" operator="greaterThan">
      <formula>0</formula>
    </cfRule>
  </conditionalFormatting>
  <conditionalFormatting sqref="F59">
    <cfRule type="cellIs" dxfId="1" priority="1144" operator="greaterThan">
      <formula>0</formula>
    </cfRule>
  </conditionalFormatting>
  <conditionalFormatting sqref="F6">
    <cfRule type="cellIs" dxfId="1" priority="84" operator="greaterThan">
      <formula>0</formula>
    </cfRule>
  </conditionalFormatting>
  <conditionalFormatting sqref="F60">
    <cfRule type="cellIs" dxfId="1" priority="1164" operator="greaterThan">
      <formula>0</formula>
    </cfRule>
  </conditionalFormatting>
  <conditionalFormatting sqref="F61">
    <cfRule type="cellIs" dxfId="1" priority="1184" operator="greaterThan">
      <formula>0</formula>
    </cfRule>
  </conditionalFormatting>
  <conditionalFormatting sqref="F7">
    <cfRule type="cellIs" dxfId="1" priority="104" operator="greaterThan">
      <formula>0</formula>
    </cfRule>
  </conditionalFormatting>
  <conditionalFormatting sqref="F8">
    <cfRule type="cellIs" dxfId="1" priority="124" operator="greaterThan">
      <formula>0</formula>
    </cfRule>
  </conditionalFormatting>
  <conditionalFormatting sqref="F9">
    <cfRule type="cellIs" dxfId="1" priority="144" operator="greaterThan">
      <formula>0</formula>
    </cfRule>
  </conditionalFormatting>
  <conditionalFormatting sqref="G10">
    <cfRule type="cellIs" dxfId="1" priority="165" operator="greaterThan">
      <formula>0</formula>
    </cfRule>
  </conditionalFormatting>
  <conditionalFormatting sqref="G11">
    <cfRule type="cellIs" dxfId="1" priority="185" operator="greaterThan">
      <formula>0</formula>
    </cfRule>
  </conditionalFormatting>
  <conditionalFormatting sqref="G12">
    <cfRule type="cellIs" dxfId="1" priority="205" operator="greaterThan">
      <formula>0</formula>
    </cfRule>
  </conditionalFormatting>
  <conditionalFormatting sqref="G13">
    <cfRule type="cellIs" dxfId="1" priority="225" operator="greaterThan">
      <formula>0</formula>
    </cfRule>
  </conditionalFormatting>
  <conditionalFormatting sqref="G14">
    <cfRule type="cellIs" dxfId="1" priority="245" operator="greaterThan">
      <formula>0</formula>
    </cfRule>
  </conditionalFormatting>
  <conditionalFormatting sqref="G15">
    <cfRule type="cellIs" dxfId="1" priority="265" operator="greaterThan">
      <formula>0</formula>
    </cfRule>
  </conditionalFormatting>
  <conditionalFormatting sqref="G16">
    <cfRule type="cellIs" dxfId="1" priority="285" operator="greaterThan">
      <formula>0</formula>
    </cfRule>
  </conditionalFormatting>
  <conditionalFormatting sqref="G17">
    <cfRule type="cellIs" dxfId="1" priority="305" operator="greaterThan">
      <formula>0</formula>
    </cfRule>
  </conditionalFormatting>
  <conditionalFormatting sqref="G18">
    <cfRule type="cellIs" dxfId="1" priority="325" operator="greaterThan">
      <formula>0</formula>
    </cfRule>
  </conditionalFormatting>
  <conditionalFormatting sqref="G19">
    <cfRule type="cellIs" dxfId="1" priority="345" operator="greaterThan">
      <formula>0</formula>
    </cfRule>
  </conditionalFormatting>
  <conditionalFormatting sqref="G2">
    <cfRule type="cellIs" dxfId="1" priority="5" operator="greaterThan">
      <formula>0</formula>
    </cfRule>
  </conditionalFormatting>
  <conditionalFormatting sqref="G20">
    <cfRule type="cellIs" dxfId="1" priority="365" operator="greaterThan">
      <formula>0</formula>
    </cfRule>
  </conditionalFormatting>
  <conditionalFormatting sqref="G21">
    <cfRule type="cellIs" dxfId="1" priority="385" operator="greaterThan">
      <formula>0</formula>
    </cfRule>
  </conditionalFormatting>
  <conditionalFormatting sqref="G22">
    <cfRule type="cellIs" dxfId="1" priority="405" operator="greaterThan">
      <formula>0</formula>
    </cfRule>
  </conditionalFormatting>
  <conditionalFormatting sqref="G23">
    <cfRule type="cellIs" dxfId="1" priority="425" operator="greaterThan">
      <formula>0</formula>
    </cfRule>
  </conditionalFormatting>
  <conditionalFormatting sqref="G24">
    <cfRule type="cellIs" dxfId="1" priority="445" operator="greaterThan">
      <formula>0</formula>
    </cfRule>
  </conditionalFormatting>
  <conditionalFormatting sqref="G25">
    <cfRule type="cellIs" dxfId="1" priority="465" operator="greaterThan">
      <formula>0</formula>
    </cfRule>
  </conditionalFormatting>
  <conditionalFormatting sqref="G26">
    <cfRule type="cellIs" dxfId="1" priority="485" operator="greaterThan">
      <formula>0</formula>
    </cfRule>
  </conditionalFormatting>
  <conditionalFormatting sqref="G27">
    <cfRule type="cellIs" dxfId="1" priority="505" operator="greaterThan">
      <formula>0</formula>
    </cfRule>
  </conditionalFormatting>
  <conditionalFormatting sqref="G28">
    <cfRule type="cellIs" dxfId="1" priority="525" operator="greaterThan">
      <formula>0</formula>
    </cfRule>
  </conditionalFormatting>
  <conditionalFormatting sqref="G29">
    <cfRule type="cellIs" dxfId="1" priority="545" operator="greaterThan">
      <formula>0</formula>
    </cfRule>
  </conditionalFormatting>
  <conditionalFormatting sqref="G3">
    <cfRule type="cellIs" dxfId="1" priority="25" operator="greaterThan">
      <formula>0</formula>
    </cfRule>
  </conditionalFormatting>
  <conditionalFormatting sqref="G30">
    <cfRule type="cellIs" dxfId="1" priority="565" operator="greaterThan">
      <formula>0</formula>
    </cfRule>
  </conditionalFormatting>
  <conditionalFormatting sqref="G31">
    <cfRule type="cellIs" dxfId="1" priority="585" operator="greaterThan">
      <formula>0</formula>
    </cfRule>
  </conditionalFormatting>
  <conditionalFormatting sqref="G32">
    <cfRule type="cellIs" dxfId="1" priority="605" operator="greaterThan">
      <formula>0</formula>
    </cfRule>
  </conditionalFormatting>
  <conditionalFormatting sqref="G33">
    <cfRule type="cellIs" dxfId="1" priority="625" operator="greaterThan">
      <formula>0</formula>
    </cfRule>
  </conditionalFormatting>
  <conditionalFormatting sqref="G34">
    <cfRule type="cellIs" dxfId="1" priority="645" operator="greaterThan">
      <formula>0</formula>
    </cfRule>
  </conditionalFormatting>
  <conditionalFormatting sqref="G35">
    <cfRule type="cellIs" dxfId="1" priority="665" operator="greaterThan">
      <formula>0</formula>
    </cfRule>
  </conditionalFormatting>
  <conditionalFormatting sqref="G36">
    <cfRule type="cellIs" dxfId="1" priority="685" operator="greaterThan">
      <formula>0</formula>
    </cfRule>
  </conditionalFormatting>
  <conditionalFormatting sqref="G37">
    <cfRule type="cellIs" dxfId="1" priority="705" operator="greaterThan">
      <formula>0</formula>
    </cfRule>
  </conditionalFormatting>
  <conditionalFormatting sqref="G38">
    <cfRule type="cellIs" dxfId="1" priority="725" operator="greaterThan">
      <formula>0</formula>
    </cfRule>
  </conditionalFormatting>
  <conditionalFormatting sqref="G39">
    <cfRule type="cellIs" dxfId="1" priority="745" operator="greaterThan">
      <formula>0</formula>
    </cfRule>
  </conditionalFormatting>
  <conditionalFormatting sqref="G4">
    <cfRule type="cellIs" dxfId="1" priority="45" operator="greaterThan">
      <formula>0</formula>
    </cfRule>
  </conditionalFormatting>
  <conditionalFormatting sqref="G40">
    <cfRule type="cellIs" dxfId="1" priority="765" operator="greaterThan">
      <formula>0</formula>
    </cfRule>
  </conditionalFormatting>
  <conditionalFormatting sqref="G41">
    <cfRule type="cellIs" dxfId="1" priority="785" operator="greaterThan">
      <formula>0</formula>
    </cfRule>
  </conditionalFormatting>
  <conditionalFormatting sqref="G42">
    <cfRule type="cellIs" dxfId="1" priority="805" operator="greaterThan">
      <formula>0</formula>
    </cfRule>
  </conditionalFormatting>
  <conditionalFormatting sqref="G43">
    <cfRule type="cellIs" dxfId="1" priority="825" operator="greaterThan">
      <formula>0</formula>
    </cfRule>
  </conditionalFormatting>
  <conditionalFormatting sqref="G44">
    <cfRule type="cellIs" dxfId="1" priority="845" operator="greaterThan">
      <formula>0</formula>
    </cfRule>
  </conditionalFormatting>
  <conditionalFormatting sqref="G45">
    <cfRule type="cellIs" dxfId="1" priority="865" operator="greaterThan">
      <formula>0</formula>
    </cfRule>
  </conditionalFormatting>
  <conditionalFormatting sqref="G46">
    <cfRule type="cellIs" dxfId="1" priority="885" operator="greaterThan">
      <formula>0</formula>
    </cfRule>
  </conditionalFormatting>
  <conditionalFormatting sqref="G47">
    <cfRule type="cellIs" dxfId="1" priority="905" operator="greaterThan">
      <formula>0</formula>
    </cfRule>
  </conditionalFormatting>
  <conditionalFormatting sqref="G48">
    <cfRule type="cellIs" dxfId="1" priority="925" operator="greaterThan">
      <formula>0</formula>
    </cfRule>
  </conditionalFormatting>
  <conditionalFormatting sqref="G49">
    <cfRule type="cellIs" dxfId="1" priority="945" operator="greaterThan">
      <formula>0</formula>
    </cfRule>
  </conditionalFormatting>
  <conditionalFormatting sqref="G5">
    <cfRule type="cellIs" dxfId="1" priority="65" operator="greaterThan">
      <formula>0</formula>
    </cfRule>
  </conditionalFormatting>
  <conditionalFormatting sqref="G50">
    <cfRule type="cellIs" dxfId="1" priority="965" operator="greaterThan">
      <formula>0</formula>
    </cfRule>
  </conditionalFormatting>
  <conditionalFormatting sqref="G51">
    <cfRule type="cellIs" dxfId="1" priority="985" operator="greaterThan">
      <formula>0</formula>
    </cfRule>
  </conditionalFormatting>
  <conditionalFormatting sqref="G52">
    <cfRule type="cellIs" dxfId="1" priority="1005" operator="greaterThan">
      <formula>0</formula>
    </cfRule>
  </conditionalFormatting>
  <conditionalFormatting sqref="G53">
    <cfRule type="cellIs" dxfId="1" priority="1025" operator="greaterThan">
      <formula>0</formula>
    </cfRule>
  </conditionalFormatting>
  <conditionalFormatting sqref="G54">
    <cfRule type="cellIs" dxfId="1" priority="1045" operator="greaterThan">
      <formula>0</formula>
    </cfRule>
  </conditionalFormatting>
  <conditionalFormatting sqref="G55">
    <cfRule type="cellIs" dxfId="1" priority="1065" operator="greaterThan">
      <formula>0</formula>
    </cfRule>
  </conditionalFormatting>
  <conditionalFormatting sqref="G56">
    <cfRule type="cellIs" dxfId="1" priority="1085" operator="greaterThan">
      <formula>0</formula>
    </cfRule>
  </conditionalFormatting>
  <conditionalFormatting sqref="G57">
    <cfRule type="cellIs" dxfId="1" priority="1105" operator="greaterThan">
      <formula>0</formula>
    </cfRule>
  </conditionalFormatting>
  <conditionalFormatting sqref="G58">
    <cfRule type="cellIs" dxfId="1" priority="1125" operator="greaterThan">
      <formula>0</formula>
    </cfRule>
  </conditionalFormatting>
  <conditionalFormatting sqref="G59">
    <cfRule type="cellIs" dxfId="1" priority="1145" operator="greaterThan">
      <formula>0</formula>
    </cfRule>
  </conditionalFormatting>
  <conditionalFormatting sqref="G6">
    <cfRule type="cellIs" dxfId="1" priority="85" operator="greaterThan">
      <formula>0</formula>
    </cfRule>
  </conditionalFormatting>
  <conditionalFormatting sqref="G60">
    <cfRule type="cellIs" dxfId="1" priority="1165" operator="greaterThan">
      <formula>0</formula>
    </cfRule>
  </conditionalFormatting>
  <conditionalFormatting sqref="G61">
    <cfRule type="cellIs" dxfId="1" priority="1185" operator="greaterThan">
      <formula>0</formula>
    </cfRule>
  </conditionalFormatting>
  <conditionalFormatting sqref="G7">
    <cfRule type="cellIs" dxfId="1" priority="105" operator="greaterThan">
      <formula>0</formula>
    </cfRule>
  </conditionalFormatting>
  <conditionalFormatting sqref="G8">
    <cfRule type="cellIs" dxfId="1" priority="125" operator="greaterThan">
      <formula>0</formula>
    </cfRule>
  </conditionalFormatting>
  <conditionalFormatting sqref="G9">
    <cfRule type="cellIs" dxfId="1" priority="145" operator="greaterThan">
      <formula>0</formula>
    </cfRule>
  </conditionalFormatting>
  <conditionalFormatting sqref="H10">
    <cfRule type="cellIs" dxfId="1" priority="166" operator="greaterThan">
      <formula>0</formula>
    </cfRule>
  </conditionalFormatting>
  <conditionalFormatting sqref="H11">
    <cfRule type="cellIs" dxfId="1" priority="186" operator="greaterThan">
      <formula>0</formula>
    </cfRule>
  </conditionalFormatting>
  <conditionalFormatting sqref="H12">
    <cfRule type="cellIs" dxfId="1" priority="206" operator="greaterThan">
      <formula>0</formula>
    </cfRule>
  </conditionalFormatting>
  <conditionalFormatting sqref="H13">
    <cfRule type="cellIs" dxfId="1" priority="226" operator="greaterThan">
      <formula>0</formula>
    </cfRule>
  </conditionalFormatting>
  <conditionalFormatting sqref="H14">
    <cfRule type="cellIs" dxfId="1" priority="246" operator="greaterThan">
      <formula>0</formula>
    </cfRule>
  </conditionalFormatting>
  <conditionalFormatting sqref="H15">
    <cfRule type="cellIs" dxfId="1" priority="266" operator="greaterThan">
      <formula>0</formula>
    </cfRule>
  </conditionalFormatting>
  <conditionalFormatting sqref="H16">
    <cfRule type="cellIs" dxfId="1" priority="286" operator="greaterThan">
      <formula>0</formula>
    </cfRule>
  </conditionalFormatting>
  <conditionalFormatting sqref="H17">
    <cfRule type="cellIs" dxfId="1" priority="306" operator="greaterThan">
      <formula>0</formula>
    </cfRule>
  </conditionalFormatting>
  <conditionalFormatting sqref="H18">
    <cfRule type="cellIs" dxfId="1" priority="326" operator="greaterThan">
      <formula>0</formula>
    </cfRule>
  </conditionalFormatting>
  <conditionalFormatting sqref="H19">
    <cfRule type="cellIs" dxfId="1" priority="346" operator="greaterThan">
      <formula>0</formula>
    </cfRule>
  </conditionalFormatting>
  <conditionalFormatting sqref="H2">
    <cfRule type="cellIs" dxfId="1" priority="6" operator="greaterThan">
      <formula>0</formula>
    </cfRule>
  </conditionalFormatting>
  <conditionalFormatting sqref="H20">
    <cfRule type="cellIs" dxfId="1" priority="366" operator="greaterThan">
      <formula>0</formula>
    </cfRule>
  </conditionalFormatting>
  <conditionalFormatting sqref="H21">
    <cfRule type="cellIs" dxfId="1" priority="386" operator="greaterThan">
      <formula>0</formula>
    </cfRule>
  </conditionalFormatting>
  <conditionalFormatting sqref="H22">
    <cfRule type="cellIs" dxfId="1" priority="406" operator="greaterThan">
      <formula>0</formula>
    </cfRule>
  </conditionalFormatting>
  <conditionalFormatting sqref="H23">
    <cfRule type="cellIs" dxfId="1" priority="426" operator="greaterThan">
      <formula>0</formula>
    </cfRule>
  </conditionalFormatting>
  <conditionalFormatting sqref="H24">
    <cfRule type="cellIs" dxfId="1" priority="446" operator="greaterThan">
      <formula>0</formula>
    </cfRule>
  </conditionalFormatting>
  <conditionalFormatting sqref="H25">
    <cfRule type="cellIs" dxfId="1" priority="466" operator="greaterThan">
      <formula>0</formula>
    </cfRule>
  </conditionalFormatting>
  <conditionalFormatting sqref="H26">
    <cfRule type="cellIs" dxfId="1" priority="486" operator="greaterThan">
      <formula>0</formula>
    </cfRule>
  </conditionalFormatting>
  <conditionalFormatting sqref="H27">
    <cfRule type="cellIs" dxfId="1" priority="506" operator="greaterThan">
      <formula>0</formula>
    </cfRule>
  </conditionalFormatting>
  <conditionalFormatting sqref="H28">
    <cfRule type="cellIs" dxfId="1" priority="526" operator="greaterThan">
      <formula>0</formula>
    </cfRule>
  </conditionalFormatting>
  <conditionalFormatting sqref="H29">
    <cfRule type="cellIs" dxfId="1" priority="546" operator="greaterThan">
      <formula>0</formula>
    </cfRule>
  </conditionalFormatting>
  <conditionalFormatting sqref="H3">
    <cfRule type="cellIs" dxfId="1" priority="26" operator="greaterThan">
      <formula>0</formula>
    </cfRule>
  </conditionalFormatting>
  <conditionalFormatting sqref="H30">
    <cfRule type="cellIs" dxfId="1" priority="566" operator="greaterThan">
      <formula>0</formula>
    </cfRule>
  </conditionalFormatting>
  <conditionalFormatting sqref="H31">
    <cfRule type="cellIs" dxfId="1" priority="586" operator="greaterThan">
      <formula>0</formula>
    </cfRule>
  </conditionalFormatting>
  <conditionalFormatting sqref="H32">
    <cfRule type="cellIs" dxfId="1" priority="606" operator="greaterThan">
      <formula>0</formula>
    </cfRule>
  </conditionalFormatting>
  <conditionalFormatting sqref="H33">
    <cfRule type="cellIs" dxfId="1" priority="626" operator="greaterThan">
      <formula>0</formula>
    </cfRule>
  </conditionalFormatting>
  <conditionalFormatting sqref="H34">
    <cfRule type="cellIs" dxfId="1" priority="646" operator="greaterThan">
      <formula>0</formula>
    </cfRule>
  </conditionalFormatting>
  <conditionalFormatting sqref="H35">
    <cfRule type="cellIs" dxfId="1" priority="666" operator="greaterThan">
      <formula>0</formula>
    </cfRule>
  </conditionalFormatting>
  <conditionalFormatting sqref="H36">
    <cfRule type="cellIs" dxfId="1" priority="686" operator="greaterThan">
      <formula>0</formula>
    </cfRule>
  </conditionalFormatting>
  <conditionalFormatting sqref="H37">
    <cfRule type="cellIs" dxfId="1" priority="706" operator="greaterThan">
      <formula>0</formula>
    </cfRule>
  </conditionalFormatting>
  <conditionalFormatting sqref="H38">
    <cfRule type="cellIs" dxfId="1" priority="726" operator="greaterThan">
      <formula>0</formula>
    </cfRule>
  </conditionalFormatting>
  <conditionalFormatting sqref="H39">
    <cfRule type="cellIs" dxfId="1" priority="746" operator="greaterThan">
      <formula>0</formula>
    </cfRule>
  </conditionalFormatting>
  <conditionalFormatting sqref="H4">
    <cfRule type="cellIs" dxfId="1" priority="46" operator="greaterThan">
      <formula>0</formula>
    </cfRule>
  </conditionalFormatting>
  <conditionalFormatting sqref="H40">
    <cfRule type="cellIs" dxfId="1" priority="766" operator="greaterThan">
      <formula>0</formula>
    </cfRule>
  </conditionalFormatting>
  <conditionalFormatting sqref="H41">
    <cfRule type="cellIs" dxfId="1" priority="786" operator="greaterThan">
      <formula>0</formula>
    </cfRule>
  </conditionalFormatting>
  <conditionalFormatting sqref="H42">
    <cfRule type="cellIs" dxfId="1" priority="806" operator="greaterThan">
      <formula>0</formula>
    </cfRule>
  </conditionalFormatting>
  <conditionalFormatting sqref="H43">
    <cfRule type="cellIs" dxfId="1" priority="826" operator="greaterThan">
      <formula>0</formula>
    </cfRule>
  </conditionalFormatting>
  <conditionalFormatting sqref="H44">
    <cfRule type="cellIs" dxfId="1" priority="846" operator="greaterThan">
      <formula>0</formula>
    </cfRule>
  </conditionalFormatting>
  <conditionalFormatting sqref="H45">
    <cfRule type="cellIs" dxfId="1" priority="866" operator="greaterThan">
      <formula>0</formula>
    </cfRule>
  </conditionalFormatting>
  <conditionalFormatting sqref="H46">
    <cfRule type="cellIs" dxfId="1" priority="886" operator="greaterThan">
      <formula>0</formula>
    </cfRule>
  </conditionalFormatting>
  <conditionalFormatting sqref="H47">
    <cfRule type="cellIs" dxfId="1" priority="906" operator="greaterThan">
      <formula>0</formula>
    </cfRule>
  </conditionalFormatting>
  <conditionalFormatting sqref="H48">
    <cfRule type="cellIs" dxfId="1" priority="926" operator="greaterThan">
      <formula>0</formula>
    </cfRule>
  </conditionalFormatting>
  <conditionalFormatting sqref="H49">
    <cfRule type="cellIs" dxfId="1" priority="946" operator="greaterThan">
      <formula>0</formula>
    </cfRule>
  </conditionalFormatting>
  <conditionalFormatting sqref="H5">
    <cfRule type="cellIs" dxfId="1" priority="66" operator="greaterThan">
      <formula>0</formula>
    </cfRule>
  </conditionalFormatting>
  <conditionalFormatting sqref="H50">
    <cfRule type="cellIs" dxfId="1" priority="966" operator="greaterThan">
      <formula>0</formula>
    </cfRule>
  </conditionalFormatting>
  <conditionalFormatting sqref="H51">
    <cfRule type="cellIs" dxfId="1" priority="986" operator="greaterThan">
      <formula>0</formula>
    </cfRule>
  </conditionalFormatting>
  <conditionalFormatting sqref="H52">
    <cfRule type="cellIs" dxfId="1" priority="1006" operator="greaterThan">
      <formula>0</formula>
    </cfRule>
  </conditionalFormatting>
  <conditionalFormatting sqref="H53">
    <cfRule type="cellIs" dxfId="1" priority="1026" operator="greaterThan">
      <formula>0</formula>
    </cfRule>
  </conditionalFormatting>
  <conditionalFormatting sqref="H54">
    <cfRule type="cellIs" dxfId="1" priority="1046" operator="greaterThan">
      <formula>0</formula>
    </cfRule>
  </conditionalFormatting>
  <conditionalFormatting sqref="H55">
    <cfRule type="cellIs" dxfId="1" priority="1066" operator="greaterThan">
      <formula>0</formula>
    </cfRule>
  </conditionalFormatting>
  <conditionalFormatting sqref="H56">
    <cfRule type="cellIs" dxfId="1" priority="1086" operator="greaterThan">
      <formula>0</formula>
    </cfRule>
  </conditionalFormatting>
  <conditionalFormatting sqref="H57">
    <cfRule type="cellIs" dxfId="1" priority="1106" operator="greaterThan">
      <formula>0</formula>
    </cfRule>
  </conditionalFormatting>
  <conditionalFormatting sqref="H58">
    <cfRule type="cellIs" dxfId="1" priority="1126" operator="greaterThan">
      <formula>0</formula>
    </cfRule>
  </conditionalFormatting>
  <conditionalFormatting sqref="H59">
    <cfRule type="cellIs" dxfId="1" priority="1146" operator="greaterThan">
      <formula>0</formula>
    </cfRule>
  </conditionalFormatting>
  <conditionalFormatting sqref="H6">
    <cfRule type="cellIs" dxfId="1" priority="86" operator="greaterThan">
      <formula>0</formula>
    </cfRule>
  </conditionalFormatting>
  <conditionalFormatting sqref="H60">
    <cfRule type="cellIs" dxfId="1" priority="1166" operator="greaterThan">
      <formula>0</formula>
    </cfRule>
  </conditionalFormatting>
  <conditionalFormatting sqref="H61">
    <cfRule type="cellIs" dxfId="1" priority="1186" operator="greaterThan">
      <formula>0</formula>
    </cfRule>
  </conditionalFormatting>
  <conditionalFormatting sqref="H7">
    <cfRule type="cellIs" dxfId="1" priority="106" operator="greaterThan">
      <formula>0</formula>
    </cfRule>
  </conditionalFormatting>
  <conditionalFormatting sqref="H8">
    <cfRule type="cellIs" dxfId="1" priority="126" operator="greaterThan">
      <formula>0</formula>
    </cfRule>
  </conditionalFormatting>
  <conditionalFormatting sqref="H9">
    <cfRule type="cellIs" dxfId="1" priority="146" operator="greaterThan">
      <formula>0</formula>
    </cfRule>
  </conditionalFormatting>
  <conditionalFormatting sqref="I10">
    <cfRule type="cellIs" dxfId="1" priority="167" operator="greaterThan">
      <formula>0</formula>
    </cfRule>
  </conditionalFormatting>
  <conditionalFormatting sqref="I11">
    <cfRule type="cellIs" dxfId="1" priority="187" operator="greaterThan">
      <formula>0</formula>
    </cfRule>
  </conditionalFormatting>
  <conditionalFormatting sqref="I12">
    <cfRule type="cellIs" dxfId="1" priority="207" operator="greaterThan">
      <formula>0</formula>
    </cfRule>
  </conditionalFormatting>
  <conditionalFormatting sqref="I13">
    <cfRule type="cellIs" dxfId="1" priority="227" operator="greaterThan">
      <formula>0</formula>
    </cfRule>
  </conditionalFormatting>
  <conditionalFormatting sqref="I14">
    <cfRule type="cellIs" dxfId="1" priority="247" operator="greaterThan">
      <formula>0</formula>
    </cfRule>
  </conditionalFormatting>
  <conditionalFormatting sqref="I15">
    <cfRule type="cellIs" dxfId="1" priority="267" operator="greaterThan">
      <formula>0</formula>
    </cfRule>
  </conditionalFormatting>
  <conditionalFormatting sqref="I16">
    <cfRule type="cellIs" dxfId="1" priority="287" operator="greaterThan">
      <formula>0</formula>
    </cfRule>
  </conditionalFormatting>
  <conditionalFormatting sqref="I17">
    <cfRule type="cellIs" dxfId="1" priority="307" operator="greaterThan">
      <formula>0</formula>
    </cfRule>
  </conditionalFormatting>
  <conditionalFormatting sqref="I18">
    <cfRule type="cellIs" dxfId="1" priority="327" operator="greaterThan">
      <formula>0</formula>
    </cfRule>
  </conditionalFormatting>
  <conditionalFormatting sqref="I19">
    <cfRule type="cellIs" dxfId="1" priority="347" operator="greaterThan">
      <formula>0</formula>
    </cfRule>
  </conditionalFormatting>
  <conditionalFormatting sqref="I2">
    <cfRule type="cellIs" dxfId="1" priority="7" operator="greaterThan">
      <formula>0</formula>
    </cfRule>
  </conditionalFormatting>
  <conditionalFormatting sqref="I20">
    <cfRule type="cellIs" dxfId="1" priority="367" operator="greaterThan">
      <formula>0</formula>
    </cfRule>
  </conditionalFormatting>
  <conditionalFormatting sqref="I21">
    <cfRule type="cellIs" dxfId="1" priority="387" operator="greaterThan">
      <formula>0</formula>
    </cfRule>
  </conditionalFormatting>
  <conditionalFormatting sqref="I22">
    <cfRule type="cellIs" dxfId="1" priority="407" operator="greaterThan">
      <formula>0</formula>
    </cfRule>
  </conditionalFormatting>
  <conditionalFormatting sqref="I23">
    <cfRule type="cellIs" dxfId="1" priority="427" operator="greaterThan">
      <formula>0</formula>
    </cfRule>
  </conditionalFormatting>
  <conditionalFormatting sqref="I24">
    <cfRule type="cellIs" dxfId="1" priority="447" operator="greaterThan">
      <formula>0</formula>
    </cfRule>
  </conditionalFormatting>
  <conditionalFormatting sqref="I25">
    <cfRule type="cellIs" dxfId="1" priority="467" operator="greaterThan">
      <formula>0</formula>
    </cfRule>
  </conditionalFormatting>
  <conditionalFormatting sqref="I26">
    <cfRule type="cellIs" dxfId="1" priority="487" operator="greaterThan">
      <formula>0</formula>
    </cfRule>
  </conditionalFormatting>
  <conditionalFormatting sqref="I27">
    <cfRule type="cellIs" dxfId="1" priority="507" operator="greaterThan">
      <formula>0</formula>
    </cfRule>
  </conditionalFormatting>
  <conditionalFormatting sqref="I28">
    <cfRule type="cellIs" dxfId="1" priority="527" operator="greaterThan">
      <formula>0</formula>
    </cfRule>
  </conditionalFormatting>
  <conditionalFormatting sqref="I29">
    <cfRule type="cellIs" dxfId="1" priority="547" operator="greaterThan">
      <formula>0</formula>
    </cfRule>
  </conditionalFormatting>
  <conditionalFormatting sqref="I3">
    <cfRule type="cellIs" dxfId="1" priority="27" operator="greaterThan">
      <formula>0</formula>
    </cfRule>
  </conditionalFormatting>
  <conditionalFormatting sqref="I30">
    <cfRule type="cellIs" dxfId="1" priority="567" operator="greaterThan">
      <formula>0</formula>
    </cfRule>
  </conditionalFormatting>
  <conditionalFormatting sqref="I31">
    <cfRule type="cellIs" dxfId="1" priority="587" operator="greaterThan">
      <formula>0</formula>
    </cfRule>
  </conditionalFormatting>
  <conditionalFormatting sqref="I32">
    <cfRule type="cellIs" dxfId="1" priority="607" operator="greaterThan">
      <formula>0</formula>
    </cfRule>
  </conditionalFormatting>
  <conditionalFormatting sqref="I33">
    <cfRule type="cellIs" dxfId="1" priority="627" operator="greaterThan">
      <formula>0</formula>
    </cfRule>
  </conditionalFormatting>
  <conditionalFormatting sqref="I34">
    <cfRule type="cellIs" dxfId="1" priority="647" operator="greaterThan">
      <formula>0</formula>
    </cfRule>
  </conditionalFormatting>
  <conditionalFormatting sqref="I35">
    <cfRule type="cellIs" dxfId="1" priority="667" operator="greaterThan">
      <formula>0</formula>
    </cfRule>
  </conditionalFormatting>
  <conditionalFormatting sqref="I36">
    <cfRule type="cellIs" dxfId="1" priority="687" operator="greaterThan">
      <formula>0</formula>
    </cfRule>
  </conditionalFormatting>
  <conditionalFormatting sqref="I37">
    <cfRule type="cellIs" dxfId="1" priority="707" operator="greaterThan">
      <formula>0</formula>
    </cfRule>
  </conditionalFormatting>
  <conditionalFormatting sqref="I38">
    <cfRule type="cellIs" dxfId="1" priority="727" operator="greaterThan">
      <formula>0</formula>
    </cfRule>
  </conditionalFormatting>
  <conditionalFormatting sqref="I39">
    <cfRule type="cellIs" dxfId="1" priority="747" operator="greaterThan">
      <formula>0</formula>
    </cfRule>
  </conditionalFormatting>
  <conditionalFormatting sqref="I4">
    <cfRule type="cellIs" dxfId="1" priority="47" operator="greaterThan">
      <formula>0</formula>
    </cfRule>
  </conditionalFormatting>
  <conditionalFormatting sqref="I40">
    <cfRule type="cellIs" dxfId="1" priority="767" operator="greaterThan">
      <formula>0</formula>
    </cfRule>
  </conditionalFormatting>
  <conditionalFormatting sqref="I41">
    <cfRule type="cellIs" dxfId="1" priority="787" operator="greaterThan">
      <formula>0</formula>
    </cfRule>
  </conditionalFormatting>
  <conditionalFormatting sqref="I42">
    <cfRule type="cellIs" dxfId="1" priority="807" operator="greaterThan">
      <formula>0</formula>
    </cfRule>
  </conditionalFormatting>
  <conditionalFormatting sqref="I43">
    <cfRule type="cellIs" dxfId="1" priority="827" operator="greaterThan">
      <formula>0</formula>
    </cfRule>
  </conditionalFormatting>
  <conditionalFormatting sqref="I44">
    <cfRule type="cellIs" dxfId="1" priority="847" operator="greaterThan">
      <formula>0</formula>
    </cfRule>
  </conditionalFormatting>
  <conditionalFormatting sqref="I45">
    <cfRule type="cellIs" dxfId="1" priority="867" operator="greaterThan">
      <formula>0</formula>
    </cfRule>
  </conditionalFormatting>
  <conditionalFormatting sqref="I46">
    <cfRule type="cellIs" dxfId="1" priority="887" operator="greaterThan">
      <formula>0</formula>
    </cfRule>
  </conditionalFormatting>
  <conditionalFormatting sqref="I47">
    <cfRule type="cellIs" dxfId="1" priority="907" operator="greaterThan">
      <formula>0</formula>
    </cfRule>
  </conditionalFormatting>
  <conditionalFormatting sqref="I48">
    <cfRule type="cellIs" dxfId="1" priority="927" operator="greaterThan">
      <formula>0</formula>
    </cfRule>
  </conditionalFormatting>
  <conditionalFormatting sqref="I49">
    <cfRule type="cellIs" dxfId="1" priority="947" operator="greaterThan">
      <formula>0</formula>
    </cfRule>
  </conditionalFormatting>
  <conditionalFormatting sqref="I5">
    <cfRule type="cellIs" dxfId="1" priority="67" operator="greaterThan">
      <formula>0</formula>
    </cfRule>
  </conditionalFormatting>
  <conditionalFormatting sqref="I50">
    <cfRule type="cellIs" dxfId="1" priority="967" operator="greaterThan">
      <formula>0</formula>
    </cfRule>
  </conditionalFormatting>
  <conditionalFormatting sqref="I51">
    <cfRule type="cellIs" dxfId="1" priority="987" operator="greaterThan">
      <formula>0</formula>
    </cfRule>
  </conditionalFormatting>
  <conditionalFormatting sqref="I52">
    <cfRule type="cellIs" dxfId="1" priority="1007" operator="greaterThan">
      <formula>0</formula>
    </cfRule>
  </conditionalFormatting>
  <conditionalFormatting sqref="I53">
    <cfRule type="cellIs" dxfId="1" priority="1027" operator="greaterThan">
      <formula>0</formula>
    </cfRule>
  </conditionalFormatting>
  <conditionalFormatting sqref="I54">
    <cfRule type="cellIs" dxfId="1" priority="1047" operator="greaterThan">
      <formula>0</formula>
    </cfRule>
  </conditionalFormatting>
  <conditionalFormatting sqref="I55">
    <cfRule type="cellIs" dxfId="1" priority="1067" operator="greaterThan">
      <formula>0</formula>
    </cfRule>
  </conditionalFormatting>
  <conditionalFormatting sqref="I56">
    <cfRule type="cellIs" dxfId="1" priority="1087" operator="greaterThan">
      <formula>0</formula>
    </cfRule>
  </conditionalFormatting>
  <conditionalFormatting sqref="I57">
    <cfRule type="cellIs" dxfId="1" priority="1107" operator="greaterThan">
      <formula>0</formula>
    </cfRule>
  </conditionalFormatting>
  <conditionalFormatting sqref="I58">
    <cfRule type="cellIs" dxfId="1" priority="1127" operator="greaterThan">
      <formula>0</formula>
    </cfRule>
  </conditionalFormatting>
  <conditionalFormatting sqref="I59">
    <cfRule type="cellIs" dxfId="1" priority="1147" operator="greaterThan">
      <formula>0</formula>
    </cfRule>
  </conditionalFormatting>
  <conditionalFormatting sqref="I6">
    <cfRule type="cellIs" dxfId="1" priority="87" operator="greaterThan">
      <formula>0</formula>
    </cfRule>
  </conditionalFormatting>
  <conditionalFormatting sqref="I60">
    <cfRule type="cellIs" dxfId="1" priority="1167" operator="greaterThan">
      <formula>0</formula>
    </cfRule>
  </conditionalFormatting>
  <conditionalFormatting sqref="I61">
    <cfRule type="cellIs" dxfId="1" priority="1187" operator="greaterThan">
      <formula>0</formula>
    </cfRule>
  </conditionalFormatting>
  <conditionalFormatting sqref="I7">
    <cfRule type="cellIs" dxfId="1" priority="107" operator="greaterThan">
      <formula>0</formula>
    </cfRule>
  </conditionalFormatting>
  <conditionalFormatting sqref="I8">
    <cfRule type="cellIs" dxfId="1" priority="127" operator="greaterThan">
      <formula>0</formula>
    </cfRule>
  </conditionalFormatting>
  <conditionalFormatting sqref="I9">
    <cfRule type="cellIs" dxfId="1" priority="147" operator="greaterThan">
      <formula>0</formula>
    </cfRule>
  </conditionalFormatting>
  <conditionalFormatting sqref="J10">
    <cfRule type="cellIs" dxfId="1" priority="168" operator="greaterThan">
      <formula>0</formula>
    </cfRule>
  </conditionalFormatting>
  <conditionalFormatting sqref="J11">
    <cfRule type="cellIs" dxfId="1" priority="188" operator="greaterThan">
      <formula>0</formula>
    </cfRule>
  </conditionalFormatting>
  <conditionalFormatting sqref="J12">
    <cfRule type="cellIs" dxfId="1" priority="208" operator="greaterThan">
      <formula>0</formula>
    </cfRule>
  </conditionalFormatting>
  <conditionalFormatting sqref="J13">
    <cfRule type="cellIs" dxfId="1" priority="228" operator="greaterThan">
      <formula>0</formula>
    </cfRule>
  </conditionalFormatting>
  <conditionalFormatting sqref="J14">
    <cfRule type="cellIs" dxfId="1" priority="248" operator="greaterThan">
      <formula>0</formula>
    </cfRule>
  </conditionalFormatting>
  <conditionalFormatting sqref="J15">
    <cfRule type="cellIs" dxfId="1" priority="268" operator="greaterThan">
      <formula>0</formula>
    </cfRule>
  </conditionalFormatting>
  <conditionalFormatting sqref="J16">
    <cfRule type="cellIs" dxfId="1" priority="288" operator="greaterThan">
      <formula>0</formula>
    </cfRule>
  </conditionalFormatting>
  <conditionalFormatting sqref="J17">
    <cfRule type="cellIs" dxfId="1" priority="308" operator="greaterThan">
      <formula>0</formula>
    </cfRule>
  </conditionalFormatting>
  <conditionalFormatting sqref="J18">
    <cfRule type="cellIs" dxfId="1" priority="328" operator="greaterThan">
      <formula>0</formula>
    </cfRule>
  </conditionalFormatting>
  <conditionalFormatting sqref="J19">
    <cfRule type="cellIs" dxfId="1" priority="348" operator="greaterThan">
      <formula>0</formula>
    </cfRule>
  </conditionalFormatting>
  <conditionalFormatting sqref="J2">
    <cfRule type="cellIs" dxfId="1" priority="8" operator="greaterThan">
      <formula>0</formula>
    </cfRule>
  </conditionalFormatting>
  <conditionalFormatting sqref="J20">
    <cfRule type="cellIs" dxfId="1" priority="368" operator="greaterThan">
      <formula>0</formula>
    </cfRule>
  </conditionalFormatting>
  <conditionalFormatting sqref="J21">
    <cfRule type="cellIs" dxfId="1" priority="388" operator="greaterThan">
      <formula>0</formula>
    </cfRule>
  </conditionalFormatting>
  <conditionalFormatting sqref="J22">
    <cfRule type="cellIs" dxfId="1" priority="408" operator="greaterThan">
      <formula>0</formula>
    </cfRule>
  </conditionalFormatting>
  <conditionalFormatting sqref="J23">
    <cfRule type="cellIs" dxfId="1" priority="428" operator="greaterThan">
      <formula>0</formula>
    </cfRule>
  </conditionalFormatting>
  <conditionalFormatting sqref="J24">
    <cfRule type="cellIs" dxfId="1" priority="448" operator="greaterThan">
      <formula>0</formula>
    </cfRule>
  </conditionalFormatting>
  <conditionalFormatting sqref="J25">
    <cfRule type="cellIs" dxfId="1" priority="468" operator="greaterThan">
      <formula>0</formula>
    </cfRule>
  </conditionalFormatting>
  <conditionalFormatting sqref="J26">
    <cfRule type="cellIs" dxfId="1" priority="488" operator="greaterThan">
      <formula>0</formula>
    </cfRule>
  </conditionalFormatting>
  <conditionalFormatting sqref="J27">
    <cfRule type="cellIs" dxfId="1" priority="508" operator="greaterThan">
      <formula>0</formula>
    </cfRule>
  </conditionalFormatting>
  <conditionalFormatting sqref="J28">
    <cfRule type="cellIs" dxfId="1" priority="528" operator="greaterThan">
      <formula>0</formula>
    </cfRule>
  </conditionalFormatting>
  <conditionalFormatting sqref="J29">
    <cfRule type="cellIs" dxfId="1" priority="548" operator="greaterThan">
      <formula>0</formula>
    </cfRule>
  </conditionalFormatting>
  <conditionalFormatting sqref="J3">
    <cfRule type="cellIs" dxfId="1" priority="28" operator="greaterThan">
      <formula>0</formula>
    </cfRule>
  </conditionalFormatting>
  <conditionalFormatting sqref="J30">
    <cfRule type="cellIs" dxfId="1" priority="568" operator="greaterThan">
      <formula>0</formula>
    </cfRule>
  </conditionalFormatting>
  <conditionalFormatting sqref="J31">
    <cfRule type="cellIs" dxfId="1" priority="588" operator="greaterThan">
      <formula>0</formula>
    </cfRule>
  </conditionalFormatting>
  <conditionalFormatting sqref="J32">
    <cfRule type="cellIs" dxfId="1" priority="608" operator="greaterThan">
      <formula>0</formula>
    </cfRule>
  </conditionalFormatting>
  <conditionalFormatting sqref="J33">
    <cfRule type="cellIs" dxfId="1" priority="628" operator="greaterThan">
      <formula>0</formula>
    </cfRule>
  </conditionalFormatting>
  <conditionalFormatting sqref="J34">
    <cfRule type="cellIs" dxfId="1" priority="648" operator="greaterThan">
      <formula>0</formula>
    </cfRule>
  </conditionalFormatting>
  <conditionalFormatting sqref="J35">
    <cfRule type="cellIs" dxfId="1" priority="668" operator="greaterThan">
      <formula>0</formula>
    </cfRule>
  </conditionalFormatting>
  <conditionalFormatting sqref="J36">
    <cfRule type="cellIs" dxfId="1" priority="688" operator="greaterThan">
      <formula>0</formula>
    </cfRule>
  </conditionalFormatting>
  <conditionalFormatting sqref="J37">
    <cfRule type="cellIs" dxfId="1" priority="708" operator="greaterThan">
      <formula>0</formula>
    </cfRule>
  </conditionalFormatting>
  <conditionalFormatting sqref="J38">
    <cfRule type="cellIs" dxfId="1" priority="728" operator="greaterThan">
      <formula>0</formula>
    </cfRule>
  </conditionalFormatting>
  <conditionalFormatting sqref="J39">
    <cfRule type="cellIs" dxfId="1" priority="748" operator="greaterThan">
      <formula>0</formula>
    </cfRule>
  </conditionalFormatting>
  <conditionalFormatting sqref="J4">
    <cfRule type="cellIs" dxfId="1" priority="48" operator="greaterThan">
      <formula>0</formula>
    </cfRule>
  </conditionalFormatting>
  <conditionalFormatting sqref="J40">
    <cfRule type="cellIs" dxfId="1" priority="768" operator="greaterThan">
      <formula>0</formula>
    </cfRule>
  </conditionalFormatting>
  <conditionalFormatting sqref="J41">
    <cfRule type="cellIs" dxfId="1" priority="788" operator="greaterThan">
      <formula>0</formula>
    </cfRule>
  </conditionalFormatting>
  <conditionalFormatting sqref="J42">
    <cfRule type="cellIs" dxfId="1" priority="808" operator="greaterThan">
      <formula>0</formula>
    </cfRule>
  </conditionalFormatting>
  <conditionalFormatting sqref="J43">
    <cfRule type="cellIs" dxfId="1" priority="828" operator="greaterThan">
      <formula>0</formula>
    </cfRule>
  </conditionalFormatting>
  <conditionalFormatting sqref="J44">
    <cfRule type="cellIs" dxfId="1" priority="848" operator="greaterThan">
      <formula>0</formula>
    </cfRule>
  </conditionalFormatting>
  <conditionalFormatting sqref="J45">
    <cfRule type="cellIs" dxfId="1" priority="868" operator="greaterThan">
      <formula>0</formula>
    </cfRule>
  </conditionalFormatting>
  <conditionalFormatting sqref="J46">
    <cfRule type="cellIs" dxfId="1" priority="888" operator="greaterThan">
      <formula>0</formula>
    </cfRule>
  </conditionalFormatting>
  <conditionalFormatting sqref="J47">
    <cfRule type="cellIs" dxfId="1" priority="908" operator="greaterThan">
      <formula>0</formula>
    </cfRule>
  </conditionalFormatting>
  <conditionalFormatting sqref="J48">
    <cfRule type="cellIs" dxfId="1" priority="928" operator="greaterThan">
      <formula>0</formula>
    </cfRule>
  </conditionalFormatting>
  <conditionalFormatting sqref="J49">
    <cfRule type="cellIs" dxfId="1" priority="948" operator="greaterThan">
      <formula>0</formula>
    </cfRule>
  </conditionalFormatting>
  <conditionalFormatting sqref="J5">
    <cfRule type="cellIs" dxfId="1" priority="68" operator="greaterThan">
      <formula>0</formula>
    </cfRule>
  </conditionalFormatting>
  <conditionalFormatting sqref="J50">
    <cfRule type="cellIs" dxfId="1" priority="968" operator="greaterThan">
      <formula>0</formula>
    </cfRule>
  </conditionalFormatting>
  <conditionalFormatting sqref="J51">
    <cfRule type="cellIs" dxfId="1" priority="988" operator="greaterThan">
      <formula>0</formula>
    </cfRule>
  </conditionalFormatting>
  <conditionalFormatting sqref="J52">
    <cfRule type="cellIs" dxfId="1" priority="1008" operator="greaterThan">
      <formula>0</formula>
    </cfRule>
  </conditionalFormatting>
  <conditionalFormatting sqref="J53">
    <cfRule type="cellIs" dxfId="1" priority="1028" operator="greaterThan">
      <formula>0</formula>
    </cfRule>
  </conditionalFormatting>
  <conditionalFormatting sqref="J54">
    <cfRule type="cellIs" dxfId="1" priority="1048" operator="greaterThan">
      <formula>0</formula>
    </cfRule>
  </conditionalFormatting>
  <conditionalFormatting sqref="J55">
    <cfRule type="cellIs" dxfId="1" priority="1068" operator="greaterThan">
      <formula>0</formula>
    </cfRule>
  </conditionalFormatting>
  <conditionalFormatting sqref="J56">
    <cfRule type="cellIs" dxfId="1" priority="1088" operator="greaterThan">
      <formula>0</formula>
    </cfRule>
  </conditionalFormatting>
  <conditionalFormatting sqref="J57">
    <cfRule type="cellIs" dxfId="1" priority="1108" operator="greaterThan">
      <formula>0</formula>
    </cfRule>
  </conditionalFormatting>
  <conditionalFormatting sqref="J58">
    <cfRule type="cellIs" dxfId="1" priority="1128" operator="greaterThan">
      <formula>0</formula>
    </cfRule>
  </conditionalFormatting>
  <conditionalFormatting sqref="J59">
    <cfRule type="cellIs" dxfId="1" priority="1148" operator="greaterThan">
      <formula>0</formula>
    </cfRule>
  </conditionalFormatting>
  <conditionalFormatting sqref="J6">
    <cfRule type="cellIs" dxfId="1" priority="88" operator="greaterThan">
      <formula>0</formula>
    </cfRule>
  </conditionalFormatting>
  <conditionalFormatting sqref="J60">
    <cfRule type="cellIs" dxfId="1" priority="1168" operator="greaterThan">
      <formula>0</formula>
    </cfRule>
  </conditionalFormatting>
  <conditionalFormatting sqref="J61">
    <cfRule type="cellIs" dxfId="1" priority="1188" operator="greaterThan">
      <formula>0</formula>
    </cfRule>
  </conditionalFormatting>
  <conditionalFormatting sqref="J7">
    <cfRule type="cellIs" dxfId="1" priority="108" operator="greaterThan">
      <formula>0</formula>
    </cfRule>
  </conditionalFormatting>
  <conditionalFormatting sqref="J8">
    <cfRule type="cellIs" dxfId="1" priority="128" operator="greaterThan">
      <formula>0</formula>
    </cfRule>
  </conditionalFormatting>
  <conditionalFormatting sqref="J9">
    <cfRule type="cellIs" dxfId="1" priority="148" operator="greaterThan">
      <formula>0</formula>
    </cfRule>
  </conditionalFormatting>
  <conditionalFormatting sqref="K10">
    <cfRule type="cellIs" dxfId="1" priority="169" operator="greaterThan">
      <formula>0</formula>
    </cfRule>
  </conditionalFormatting>
  <conditionalFormatting sqref="K11">
    <cfRule type="cellIs" dxfId="1" priority="189" operator="greaterThan">
      <formula>0</formula>
    </cfRule>
  </conditionalFormatting>
  <conditionalFormatting sqref="K12">
    <cfRule type="cellIs" dxfId="1" priority="209" operator="greaterThan">
      <formula>0</formula>
    </cfRule>
  </conditionalFormatting>
  <conditionalFormatting sqref="K13">
    <cfRule type="cellIs" dxfId="1" priority="229" operator="greaterThan">
      <formula>0</formula>
    </cfRule>
  </conditionalFormatting>
  <conditionalFormatting sqref="K14">
    <cfRule type="cellIs" dxfId="1" priority="249" operator="greaterThan">
      <formula>0</formula>
    </cfRule>
  </conditionalFormatting>
  <conditionalFormatting sqref="K15">
    <cfRule type="cellIs" dxfId="1" priority="269" operator="greaterThan">
      <formula>0</formula>
    </cfRule>
  </conditionalFormatting>
  <conditionalFormatting sqref="K16">
    <cfRule type="cellIs" dxfId="1" priority="289" operator="greaterThan">
      <formula>0</formula>
    </cfRule>
  </conditionalFormatting>
  <conditionalFormatting sqref="K17">
    <cfRule type="cellIs" dxfId="1" priority="309" operator="greaterThan">
      <formula>0</formula>
    </cfRule>
  </conditionalFormatting>
  <conditionalFormatting sqref="K18">
    <cfRule type="cellIs" dxfId="1" priority="329" operator="greaterThan">
      <formula>0</formula>
    </cfRule>
  </conditionalFormatting>
  <conditionalFormatting sqref="K19">
    <cfRule type="cellIs" dxfId="1" priority="349" operator="greaterThan">
      <formula>0</formula>
    </cfRule>
  </conditionalFormatting>
  <conditionalFormatting sqref="K2">
    <cfRule type="cellIs" dxfId="1" priority="9" operator="greaterThan">
      <formula>0</formula>
    </cfRule>
  </conditionalFormatting>
  <conditionalFormatting sqref="K20">
    <cfRule type="cellIs" dxfId="1" priority="369" operator="greaterThan">
      <formula>0</formula>
    </cfRule>
  </conditionalFormatting>
  <conditionalFormatting sqref="K21">
    <cfRule type="cellIs" dxfId="1" priority="389" operator="greaterThan">
      <formula>0</formula>
    </cfRule>
  </conditionalFormatting>
  <conditionalFormatting sqref="K22">
    <cfRule type="cellIs" dxfId="1" priority="409" operator="greaterThan">
      <formula>0</formula>
    </cfRule>
  </conditionalFormatting>
  <conditionalFormatting sqref="K23">
    <cfRule type="cellIs" dxfId="1" priority="429" operator="greaterThan">
      <formula>0</formula>
    </cfRule>
  </conditionalFormatting>
  <conditionalFormatting sqref="K24">
    <cfRule type="cellIs" dxfId="1" priority="449" operator="greaterThan">
      <formula>0</formula>
    </cfRule>
  </conditionalFormatting>
  <conditionalFormatting sqref="K25">
    <cfRule type="cellIs" dxfId="1" priority="469" operator="greaterThan">
      <formula>0</formula>
    </cfRule>
  </conditionalFormatting>
  <conditionalFormatting sqref="K26">
    <cfRule type="cellIs" dxfId="1" priority="489" operator="greaterThan">
      <formula>0</formula>
    </cfRule>
  </conditionalFormatting>
  <conditionalFormatting sqref="K27">
    <cfRule type="cellIs" dxfId="1" priority="509" operator="greaterThan">
      <formula>0</formula>
    </cfRule>
  </conditionalFormatting>
  <conditionalFormatting sqref="K28">
    <cfRule type="cellIs" dxfId="1" priority="529" operator="greaterThan">
      <formula>0</formula>
    </cfRule>
  </conditionalFormatting>
  <conditionalFormatting sqref="K29">
    <cfRule type="cellIs" dxfId="1" priority="549" operator="greaterThan">
      <formula>0</formula>
    </cfRule>
  </conditionalFormatting>
  <conditionalFormatting sqref="K3">
    <cfRule type="cellIs" dxfId="1" priority="29" operator="greaterThan">
      <formula>0</formula>
    </cfRule>
  </conditionalFormatting>
  <conditionalFormatting sqref="K30">
    <cfRule type="cellIs" dxfId="1" priority="569" operator="greaterThan">
      <formula>0</formula>
    </cfRule>
  </conditionalFormatting>
  <conditionalFormatting sqref="K31">
    <cfRule type="cellIs" dxfId="1" priority="589" operator="greaterThan">
      <formula>0</formula>
    </cfRule>
  </conditionalFormatting>
  <conditionalFormatting sqref="K32">
    <cfRule type="cellIs" dxfId="1" priority="609" operator="greaterThan">
      <formula>0</formula>
    </cfRule>
  </conditionalFormatting>
  <conditionalFormatting sqref="K33">
    <cfRule type="cellIs" dxfId="1" priority="629" operator="greaterThan">
      <formula>0</formula>
    </cfRule>
  </conditionalFormatting>
  <conditionalFormatting sqref="K34">
    <cfRule type="cellIs" dxfId="1" priority="649" operator="greaterThan">
      <formula>0</formula>
    </cfRule>
  </conditionalFormatting>
  <conditionalFormatting sqref="K35">
    <cfRule type="cellIs" dxfId="1" priority="669" operator="greaterThan">
      <formula>0</formula>
    </cfRule>
  </conditionalFormatting>
  <conditionalFormatting sqref="K36">
    <cfRule type="cellIs" dxfId="1" priority="689" operator="greaterThan">
      <formula>0</formula>
    </cfRule>
  </conditionalFormatting>
  <conditionalFormatting sqref="K37">
    <cfRule type="cellIs" dxfId="1" priority="709" operator="greaterThan">
      <formula>0</formula>
    </cfRule>
  </conditionalFormatting>
  <conditionalFormatting sqref="K38">
    <cfRule type="cellIs" dxfId="1" priority="729" operator="greaterThan">
      <formula>0</formula>
    </cfRule>
  </conditionalFormatting>
  <conditionalFormatting sqref="K39">
    <cfRule type="cellIs" dxfId="1" priority="749" operator="greaterThan">
      <formula>0</formula>
    </cfRule>
  </conditionalFormatting>
  <conditionalFormatting sqref="K4">
    <cfRule type="cellIs" dxfId="1" priority="49" operator="greaterThan">
      <formula>0</formula>
    </cfRule>
  </conditionalFormatting>
  <conditionalFormatting sqref="K40">
    <cfRule type="cellIs" dxfId="1" priority="769" operator="greaterThan">
      <formula>0</formula>
    </cfRule>
  </conditionalFormatting>
  <conditionalFormatting sqref="K41">
    <cfRule type="cellIs" dxfId="1" priority="789" operator="greaterThan">
      <formula>0</formula>
    </cfRule>
  </conditionalFormatting>
  <conditionalFormatting sqref="K42">
    <cfRule type="cellIs" dxfId="1" priority="809" operator="greaterThan">
      <formula>0</formula>
    </cfRule>
  </conditionalFormatting>
  <conditionalFormatting sqref="K43">
    <cfRule type="cellIs" dxfId="1" priority="829" operator="greaterThan">
      <formula>0</formula>
    </cfRule>
  </conditionalFormatting>
  <conditionalFormatting sqref="K44">
    <cfRule type="cellIs" dxfId="1" priority="849" operator="greaterThan">
      <formula>0</formula>
    </cfRule>
  </conditionalFormatting>
  <conditionalFormatting sqref="K45">
    <cfRule type="cellIs" dxfId="1" priority="869" operator="greaterThan">
      <formula>0</formula>
    </cfRule>
  </conditionalFormatting>
  <conditionalFormatting sqref="K46">
    <cfRule type="cellIs" dxfId="1" priority="889" operator="greaterThan">
      <formula>0</formula>
    </cfRule>
  </conditionalFormatting>
  <conditionalFormatting sqref="K47">
    <cfRule type="cellIs" dxfId="1" priority="909" operator="greaterThan">
      <formula>0</formula>
    </cfRule>
  </conditionalFormatting>
  <conditionalFormatting sqref="K48">
    <cfRule type="cellIs" dxfId="1" priority="929" operator="greaterThan">
      <formula>0</formula>
    </cfRule>
  </conditionalFormatting>
  <conditionalFormatting sqref="K49">
    <cfRule type="cellIs" dxfId="1" priority="949" operator="greaterThan">
      <formula>0</formula>
    </cfRule>
  </conditionalFormatting>
  <conditionalFormatting sqref="K5">
    <cfRule type="cellIs" dxfId="1" priority="69" operator="greaterThan">
      <formula>0</formula>
    </cfRule>
  </conditionalFormatting>
  <conditionalFormatting sqref="K50">
    <cfRule type="cellIs" dxfId="1" priority="969" operator="greaterThan">
      <formula>0</formula>
    </cfRule>
  </conditionalFormatting>
  <conditionalFormatting sqref="K51">
    <cfRule type="cellIs" dxfId="1" priority="989" operator="greaterThan">
      <formula>0</formula>
    </cfRule>
  </conditionalFormatting>
  <conditionalFormatting sqref="K52">
    <cfRule type="cellIs" dxfId="1" priority="1009" operator="greaterThan">
      <formula>0</formula>
    </cfRule>
  </conditionalFormatting>
  <conditionalFormatting sqref="K53">
    <cfRule type="cellIs" dxfId="1" priority="1029" operator="greaterThan">
      <formula>0</formula>
    </cfRule>
  </conditionalFormatting>
  <conditionalFormatting sqref="K54">
    <cfRule type="cellIs" dxfId="1" priority="1049" operator="greaterThan">
      <formula>0</formula>
    </cfRule>
  </conditionalFormatting>
  <conditionalFormatting sqref="K55">
    <cfRule type="cellIs" dxfId="1" priority="1069" operator="greaterThan">
      <formula>0</formula>
    </cfRule>
  </conditionalFormatting>
  <conditionalFormatting sqref="K56">
    <cfRule type="cellIs" dxfId="1" priority="1089" operator="greaterThan">
      <formula>0</formula>
    </cfRule>
  </conditionalFormatting>
  <conditionalFormatting sqref="K57">
    <cfRule type="cellIs" dxfId="1" priority="1109" operator="greaterThan">
      <formula>0</formula>
    </cfRule>
  </conditionalFormatting>
  <conditionalFormatting sqref="K58">
    <cfRule type="cellIs" dxfId="1" priority="1129" operator="greaterThan">
      <formula>0</formula>
    </cfRule>
  </conditionalFormatting>
  <conditionalFormatting sqref="K59">
    <cfRule type="cellIs" dxfId="1" priority="1149" operator="greaterThan">
      <formula>0</formula>
    </cfRule>
  </conditionalFormatting>
  <conditionalFormatting sqref="K6">
    <cfRule type="cellIs" dxfId="1" priority="89" operator="greaterThan">
      <formula>0</formula>
    </cfRule>
  </conditionalFormatting>
  <conditionalFormatting sqref="K60">
    <cfRule type="cellIs" dxfId="1" priority="1169" operator="greaterThan">
      <formula>0</formula>
    </cfRule>
  </conditionalFormatting>
  <conditionalFormatting sqref="K61">
    <cfRule type="cellIs" dxfId="1" priority="1189" operator="greaterThan">
      <formula>0</formula>
    </cfRule>
  </conditionalFormatting>
  <conditionalFormatting sqref="K7">
    <cfRule type="cellIs" dxfId="1" priority="109" operator="greaterThan">
      <formula>0</formula>
    </cfRule>
  </conditionalFormatting>
  <conditionalFormatting sqref="K8">
    <cfRule type="cellIs" dxfId="1" priority="129" operator="greaterThan">
      <formula>0</formula>
    </cfRule>
  </conditionalFormatting>
  <conditionalFormatting sqref="K9">
    <cfRule type="cellIs" dxfId="1" priority="149" operator="greaterThan">
      <formula>0</formula>
    </cfRule>
  </conditionalFormatting>
  <conditionalFormatting sqref="L10">
    <cfRule type="cellIs" dxfId="1" priority="170" operator="greaterThan">
      <formula>0</formula>
    </cfRule>
  </conditionalFormatting>
  <conditionalFormatting sqref="L11">
    <cfRule type="cellIs" dxfId="1" priority="190" operator="greaterThan">
      <formula>0</formula>
    </cfRule>
  </conditionalFormatting>
  <conditionalFormatting sqref="L12">
    <cfRule type="cellIs" dxfId="1" priority="210" operator="greaterThan">
      <formula>0</formula>
    </cfRule>
  </conditionalFormatting>
  <conditionalFormatting sqref="L13">
    <cfRule type="cellIs" dxfId="1" priority="230" operator="greaterThan">
      <formula>0</formula>
    </cfRule>
  </conditionalFormatting>
  <conditionalFormatting sqref="L14">
    <cfRule type="cellIs" dxfId="1" priority="250" operator="greaterThan">
      <formula>0</formula>
    </cfRule>
  </conditionalFormatting>
  <conditionalFormatting sqref="L15">
    <cfRule type="cellIs" dxfId="1" priority="270" operator="greaterThan">
      <formula>0</formula>
    </cfRule>
  </conditionalFormatting>
  <conditionalFormatting sqref="L16">
    <cfRule type="cellIs" dxfId="1" priority="290" operator="greaterThan">
      <formula>0</formula>
    </cfRule>
  </conditionalFormatting>
  <conditionalFormatting sqref="L17">
    <cfRule type="cellIs" dxfId="1" priority="310" operator="greaterThan">
      <formula>0</formula>
    </cfRule>
  </conditionalFormatting>
  <conditionalFormatting sqref="L18">
    <cfRule type="cellIs" dxfId="1" priority="330" operator="greaterThan">
      <formula>0</formula>
    </cfRule>
  </conditionalFormatting>
  <conditionalFormatting sqref="L19">
    <cfRule type="cellIs" dxfId="1" priority="350" operator="greaterThan">
      <formula>0</formula>
    </cfRule>
  </conditionalFormatting>
  <conditionalFormatting sqref="L2">
    <cfRule type="cellIs" dxfId="1" priority="10" operator="greaterThan">
      <formula>0</formula>
    </cfRule>
  </conditionalFormatting>
  <conditionalFormatting sqref="L20">
    <cfRule type="cellIs" dxfId="1" priority="370" operator="greaterThan">
      <formula>0</formula>
    </cfRule>
  </conditionalFormatting>
  <conditionalFormatting sqref="L21">
    <cfRule type="cellIs" dxfId="1" priority="390" operator="greaterThan">
      <formula>0</formula>
    </cfRule>
  </conditionalFormatting>
  <conditionalFormatting sqref="L22">
    <cfRule type="cellIs" dxfId="1" priority="410" operator="greaterThan">
      <formula>0</formula>
    </cfRule>
  </conditionalFormatting>
  <conditionalFormatting sqref="L23">
    <cfRule type="cellIs" dxfId="1" priority="430" operator="greaterThan">
      <formula>0</formula>
    </cfRule>
  </conditionalFormatting>
  <conditionalFormatting sqref="L24">
    <cfRule type="cellIs" dxfId="1" priority="450" operator="greaterThan">
      <formula>0</formula>
    </cfRule>
  </conditionalFormatting>
  <conditionalFormatting sqref="L25">
    <cfRule type="cellIs" dxfId="1" priority="470" operator="greaterThan">
      <formula>0</formula>
    </cfRule>
  </conditionalFormatting>
  <conditionalFormatting sqref="L26">
    <cfRule type="cellIs" dxfId="1" priority="490" operator="greaterThan">
      <formula>0</formula>
    </cfRule>
  </conditionalFormatting>
  <conditionalFormatting sqref="L27">
    <cfRule type="cellIs" dxfId="1" priority="510" operator="greaterThan">
      <formula>0</formula>
    </cfRule>
  </conditionalFormatting>
  <conditionalFormatting sqref="L28">
    <cfRule type="cellIs" dxfId="1" priority="530" operator="greaterThan">
      <formula>0</formula>
    </cfRule>
  </conditionalFormatting>
  <conditionalFormatting sqref="L29">
    <cfRule type="cellIs" dxfId="1" priority="550" operator="greaterThan">
      <formula>0</formula>
    </cfRule>
  </conditionalFormatting>
  <conditionalFormatting sqref="L3">
    <cfRule type="cellIs" dxfId="1" priority="30" operator="greaterThan">
      <formula>0</formula>
    </cfRule>
  </conditionalFormatting>
  <conditionalFormatting sqref="L30">
    <cfRule type="cellIs" dxfId="1" priority="570" operator="greaterThan">
      <formula>0</formula>
    </cfRule>
  </conditionalFormatting>
  <conditionalFormatting sqref="L31">
    <cfRule type="cellIs" dxfId="1" priority="590" operator="greaterThan">
      <formula>0</formula>
    </cfRule>
  </conditionalFormatting>
  <conditionalFormatting sqref="L32">
    <cfRule type="cellIs" dxfId="1" priority="610" operator="greaterThan">
      <formula>0</formula>
    </cfRule>
  </conditionalFormatting>
  <conditionalFormatting sqref="L33">
    <cfRule type="cellIs" dxfId="1" priority="630" operator="greaterThan">
      <formula>0</formula>
    </cfRule>
  </conditionalFormatting>
  <conditionalFormatting sqref="L34">
    <cfRule type="cellIs" dxfId="1" priority="650" operator="greaterThan">
      <formula>0</formula>
    </cfRule>
  </conditionalFormatting>
  <conditionalFormatting sqref="L35">
    <cfRule type="cellIs" dxfId="1" priority="670" operator="greaterThan">
      <formula>0</formula>
    </cfRule>
  </conditionalFormatting>
  <conditionalFormatting sqref="L36">
    <cfRule type="cellIs" dxfId="1" priority="690" operator="greaterThan">
      <formula>0</formula>
    </cfRule>
  </conditionalFormatting>
  <conditionalFormatting sqref="L37">
    <cfRule type="cellIs" dxfId="1" priority="710" operator="greaterThan">
      <formula>0</formula>
    </cfRule>
  </conditionalFormatting>
  <conditionalFormatting sqref="L38">
    <cfRule type="cellIs" dxfId="1" priority="730" operator="greaterThan">
      <formula>0</formula>
    </cfRule>
  </conditionalFormatting>
  <conditionalFormatting sqref="L39">
    <cfRule type="cellIs" dxfId="1" priority="750" operator="greaterThan">
      <formula>0</formula>
    </cfRule>
  </conditionalFormatting>
  <conditionalFormatting sqref="L4">
    <cfRule type="cellIs" dxfId="1" priority="50" operator="greaterThan">
      <formula>0</formula>
    </cfRule>
  </conditionalFormatting>
  <conditionalFormatting sqref="L40">
    <cfRule type="cellIs" dxfId="1" priority="770" operator="greaterThan">
      <formula>0</formula>
    </cfRule>
  </conditionalFormatting>
  <conditionalFormatting sqref="L41">
    <cfRule type="cellIs" dxfId="1" priority="790" operator="greaterThan">
      <formula>0</formula>
    </cfRule>
  </conditionalFormatting>
  <conditionalFormatting sqref="L42">
    <cfRule type="cellIs" dxfId="1" priority="810" operator="greaterThan">
      <formula>0</formula>
    </cfRule>
  </conditionalFormatting>
  <conditionalFormatting sqref="L43">
    <cfRule type="cellIs" dxfId="1" priority="830" operator="greaterThan">
      <formula>0</formula>
    </cfRule>
  </conditionalFormatting>
  <conditionalFormatting sqref="L44">
    <cfRule type="cellIs" dxfId="1" priority="850" operator="greaterThan">
      <formula>0</formula>
    </cfRule>
  </conditionalFormatting>
  <conditionalFormatting sqref="L45">
    <cfRule type="cellIs" dxfId="1" priority="870" operator="greaterThan">
      <formula>0</formula>
    </cfRule>
  </conditionalFormatting>
  <conditionalFormatting sqref="L46">
    <cfRule type="cellIs" dxfId="1" priority="890" operator="greaterThan">
      <formula>0</formula>
    </cfRule>
  </conditionalFormatting>
  <conditionalFormatting sqref="L47">
    <cfRule type="cellIs" dxfId="1" priority="910" operator="greaterThan">
      <formula>0</formula>
    </cfRule>
  </conditionalFormatting>
  <conditionalFormatting sqref="L48">
    <cfRule type="cellIs" dxfId="1" priority="930" operator="greaterThan">
      <formula>0</formula>
    </cfRule>
  </conditionalFormatting>
  <conditionalFormatting sqref="L49">
    <cfRule type="cellIs" dxfId="1" priority="950" operator="greaterThan">
      <formula>0</formula>
    </cfRule>
  </conditionalFormatting>
  <conditionalFormatting sqref="L5">
    <cfRule type="cellIs" dxfId="1" priority="70" operator="greaterThan">
      <formula>0</formula>
    </cfRule>
  </conditionalFormatting>
  <conditionalFormatting sqref="L50">
    <cfRule type="cellIs" dxfId="1" priority="970" operator="greaterThan">
      <formula>0</formula>
    </cfRule>
  </conditionalFormatting>
  <conditionalFormatting sqref="L51">
    <cfRule type="cellIs" dxfId="1" priority="990" operator="greaterThan">
      <formula>0</formula>
    </cfRule>
  </conditionalFormatting>
  <conditionalFormatting sqref="L52">
    <cfRule type="cellIs" dxfId="1" priority="1010" operator="greaterThan">
      <formula>0</formula>
    </cfRule>
  </conditionalFormatting>
  <conditionalFormatting sqref="L53">
    <cfRule type="cellIs" dxfId="1" priority="1030" operator="greaterThan">
      <formula>0</formula>
    </cfRule>
  </conditionalFormatting>
  <conditionalFormatting sqref="L54">
    <cfRule type="cellIs" dxfId="1" priority="1050" operator="greaterThan">
      <formula>0</formula>
    </cfRule>
  </conditionalFormatting>
  <conditionalFormatting sqref="L55">
    <cfRule type="cellIs" dxfId="1" priority="1070" operator="greaterThan">
      <formula>0</formula>
    </cfRule>
  </conditionalFormatting>
  <conditionalFormatting sqref="L56">
    <cfRule type="cellIs" dxfId="1" priority="1090" operator="greaterThan">
      <formula>0</formula>
    </cfRule>
  </conditionalFormatting>
  <conditionalFormatting sqref="L57">
    <cfRule type="cellIs" dxfId="1" priority="1110" operator="greaterThan">
      <formula>0</formula>
    </cfRule>
  </conditionalFormatting>
  <conditionalFormatting sqref="L58">
    <cfRule type="cellIs" dxfId="1" priority="1130" operator="greaterThan">
      <formula>0</formula>
    </cfRule>
  </conditionalFormatting>
  <conditionalFormatting sqref="L59">
    <cfRule type="cellIs" dxfId="1" priority="1150" operator="greaterThan">
      <formula>0</formula>
    </cfRule>
  </conditionalFormatting>
  <conditionalFormatting sqref="L6">
    <cfRule type="cellIs" dxfId="1" priority="90" operator="greaterThan">
      <formula>0</formula>
    </cfRule>
  </conditionalFormatting>
  <conditionalFormatting sqref="L60">
    <cfRule type="cellIs" dxfId="1" priority="1170" operator="greaterThan">
      <formula>0</formula>
    </cfRule>
  </conditionalFormatting>
  <conditionalFormatting sqref="L61">
    <cfRule type="cellIs" dxfId="1" priority="1190" operator="greaterThan">
      <formula>0</formula>
    </cfRule>
  </conditionalFormatting>
  <conditionalFormatting sqref="L7">
    <cfRule type="cellIs" dxfId="1" priority="110" operator="greaterThan">
      <formula>0</formula>
    </cfRule>
  </conditionalFormatting>
  <conditionalFormatting sqref="L8">
    <cfRule type="cellIs" dxfId="1" priority="130" operator="greaterThan">
      <formula>0</formula>
    </cfRule>
  </conditionalFormatting>
  <conditionalFormatting sqref="L9">
    <cfRule type="cellIs" dxfId="1" priority="150" operator="greaterThan">
      <formula>0</formula>
    </cfRule>
  </conditionalFormatting>
  <conditionalFormatting sqref="M10">
    <cfRule type="cellIs" dxfId="1" priority="171" operator="greaterThan">
      <formula>0</formula>
    </cfRule>
  </conditionalFormatting>
  <conditionalFormatting sqref="M11">
    <cfRule type="cellIs" dxfId="1" priority="191" operator="greaterThan">
      <formula>0</formula>
    </cfRule>
  </conditionalFormatting>
  <conditionalFormatting sqref="M12">
    <cfRule type="cellIs" dxfId="1" priority="211" operator="greaterThan">
      <formula>0</formula>
    </cfRule>
  </conditionalFormatting>
  <conditionalFormatting sqref="M13">
    <cfRule type="cellIs" dxfId="1" priority="231" operator="greaterThan">
      <formula>0</formula>
    </cfRule>
  </conditionalFormatting>
  <conditionalFormatting sqref="M14">
    <cfRule type="cellIs" dxfId="1" priority="251" operator="greaterThan">
      <formula>0</formula>
    </cfRule>
  </conditionalFormatting>
  <conditionalFormatting sqref="M15">
    <cfRule type="cellIs" dxfId="1" priority="271" operator="greaterThan">
      <formula>0</formula>
    </cfRule>
  </conditionalFormatting>
  <conditionalFormatting sqref="M16">
    <cfRule type="cellIs" dxfId="1" priority="291" operator="greaterThan">
      <formula>0</formula>
    </cfRule>
  </conditionalFormatting>
  <conditionalFormatting sqref="M17">
    <cfRule type="cellIs" dxfId="1" priority="311" operator="greaterThan">
      <formula>0</formula>
    </cfRule>
  </conditionalFormatting>
  <conditionalFormatting sqref="M18">
    <cfRule type="cellIs" dxfId="1" priority="331" operator="greaterThan">
      <formula>0</formula>
    </cfRule>
  </conditionalFormatting>
  <conditionalFormatting sqref="M19">
    <cfRule type="cellIs" dxfId="1" priority="351" operator="greaterThan">
      <formula>0</formula>
    </cfRule>
  </conditionalFormatting>
  <conditionalFormatting sqref="M2">
    <cfRule type="cellIs" dxfId="1" priority="11" operator="greaterThan">
      <formula>0</formula>
    </cfRule>
  </conditionalFormatting>
  <conditionalFormatting sqref="M20">
    <cfRule type="cellIs" dxfId="1" priority="371" operator="greaterThan">
      <formula>0</formula>
    </cfRule>
  </conditionalFormatting>
  <conditionalFormatting sqref="M21">
    <cfRule type="cellIs" dxfId="1" priority="391" operator="greaterThan">
      <formula>0</formula>
    </cfRule>
  </conditionalFormatting>
  <conditionalFormatting sqref="M22">
    <cfRule type="cellIs" dxfId="1" priority="411" operator="greaterThan">
      <formula>0</formula>
    </cfRule>
  </conditionalFormatting>
  <conditionalFormatting sqref="M23">
    <cfRule type="cellIs" dxfId="1" priority="431" operator="greaterThan">
      <formula>0</formula>
    </cfRule>
  </conditionalFormatting>
  <conditionalFormatting sqref="M24">
    <cfRule type="cellIs" dxfId="1" priority="451" operator="greaterThan">
      <formula>0</formula>
    </cfRule>
  </conditionalFormatting>
  <conditionalFormatting sqref="M25">
    <cfRule type="cellIs" dxfId="1" priority="471" operator="greaterThan">
      <formula>0</formula>
    </cfRule>
  </conditionalFormatting>
  <conditionalFormatting sqref="M26">
    <cfRule type="cellIs" dxfId="1" priority="491" operator="greaterThan">
      <formula>0</formula>
    </cfRule>
  </conditionalFormatting>
  <conditionalFormatting sqref="M27">
    <cfRule type="cellIs" dxfId="1" priority="511" operator="greaterThan">
      <formula>0</formula>
    </cfRule>
  </conditionalFormatting>
  <conditionalFormatting sqref="M28">
    <cfRule type="cellIs" dxfId="1" priority="531" operator="greaterThan">
      <formula>0</formula>
    </cfRule>
  </conditionalFormatting>
  <conditionalFormatting sqref="M29">
    <cfRule type="cellIs" dxfId="1" priority="551" operator="greaterThan">
      <formula>0</formula>
    </cfRule>
  </conditionalFormatting>
  <conditionalFormatting sqref="M3">
    <cfRule type="cellIs" dxfId="1" priority="31" operator="greaterThan">
      <formula>0</formula>
    </cfRule>
  </conditionalFormatting>
  <conditionalFormatting sqref="M30">
    <cfRule type="cellIs" dxfId="1" priority="571" operator="greaterThan">
      <formula>0</formula>
    </cfRule>
  </conditionalFormatting>
  <conditionalFormatting sqref="M31">
    <cfRule type="cellIs" dxfId="1" priority="591" operator="greaterThan">
      <formula>0</formula>
    </cfRule>
  </conditionalFormatting>
  <conditionalFormatting sqref="M32">
    <cfRule type="cellIs" dxfId="1" priority="611" operator="greaterThan">
      <formula>0</formula>
    </cfRule>
  </conditionalFormatting>
  <conditionalFormatting sqref="M33">
    <cfRule type="cellIs" dxfId="1" priority="631" operator="greaterThan">
      <formula>0</formula>
    </cfRule>
  </conditionalFormatting>
  <conditionalFormatting sqref="M34">
    <cfRule type="cellIs" dxfId="1" priority="651" operator="greaterThan">
      <formula>0</formula>
    </cfRule>
  </conditionalFormatting>
  <conditionalFormatting sqref="M35">
    <cfRule type="cellIs" dxfId="1" priority="671" operator="greaterThan">
      <formula>0</formula>
    </cfRule>
  </conditionalFormatting>
  <conditionalFormatting sqref="M36">
    <cfRule type="cellIs" dxfId="1" priority="691" operator="greaterThan">
      <formula>0</formula>
    </cfRule>
  </conditionalFormatting>
  <conditionalFormatting sqref="M37">
    <cfRule type="cellIs" dxfId="1" priority="711" operator="greaterThan">
      <formula>0</formula>
    </cfRule>
  </conditionalFormatting>
  <conditionalFormatting sqref="M38">
    <cfRule type="cellIs" dxfId="1" priority="731" operator="greaterThan">
      <formula>0</formula>
    </cfRule>
  </conditionalFormatting>
  <conditionalFormatting sqref="M39">
    <cfRule type="cellIs" dxfId="1" priority="751" operator="greaterThan">
      <formula>0</formula>
    </cfRule>
  </conditionalFormatting>
  <conditionalFormatting sqref="M4">
    <cfRule type="cellIs" dxfId="1" priority="51" operator="greaterThan">
      <formula>0</formula>
    </cfRule>
  </conditionalFormatting>
  <conditionalFormatting sqref="M40">
    <cfRule type="cellIs" dxfId="1" priority="771" operator="greaterThan">
      <formula>0</formula>
    </cfRule>
  </conditionalFormatting>
  <conditionalFormatting sqref="M41">
    <cfRule type="cellIs" dxfId="1" priority="791" operator="greaterThan">
      <formula>0</formula>
    </cfRule>
  </conditionalFormatting>
  <conditionalFormatting sqref="M42">
    <cfRule type="cellIs" dxfId="1" priority="811" operator="greaterThan">
      <formula>0</formula>
    </cfRule>
  </conditionalFormatting>
  <conditionalFormatting sqref="M43">
    <cfRule type="cellIs" dxfId="1" priority="831" operator="greaterThan">
      <formula>0</formula>
    </cfRule>
  </conditionalFormatting>
  <conditionalFormatting sqref="M44">
    <cfRule type="cellIs" dxfId="1" priority="851" operator="greaterThan">
      <formula>0</formula>
    </cfRule>
  </conditionalFormatting>
  <conditionalFormatting sqref="M45">
    <cfRule type="cellIs" dxfId="1" priority="871" operator="greaterThan">
      <formula>0</formula>
    </cfRule>
  </conditionalFormatting>
  <conditionalFormatting sqref="M46">
    <cfRule type="cellIs" dxfId="1" priority="891" operator="greaterThan">
      <formula>0</formula>
    </cfRule>
  </conditionalFormatting>
  <conditionalFormatting sqref="M47">
    <cfRule type="cellIs" dxfId="1" priority="911" operator="greaterThan">
      <formula>0</formula>
    </cfRule>
  </conditionalFormatting>
  <conditionalFormatting sqref="M48">
    <cfRule type="cellIs" dxfId="1" priority="931" operator="greaterThan">
      <formula>0</formula>
    </cfRule>
  </conditionalFormatting>
  <conditionalFormatting sqref="M49">
    <cfRule type="cellIs" dxfId="1" priority="951" operator="greaterThan">
      <formula>0</formula>
    </cfRule>
  </conditionalFormatting>
  <conditionalFormatting sqref="M5">
    <cfRule type="cellIs" dxfId="1" priority="71" operator="greaterThan">
      <formula>0</formula>
    </cfRule>
  </conditionalFormatting>
  <conditionalFormatting sqref="M50">
    <cfRule type="cellIs" dxfId="1" priority="971" operator="greaterThan">
      <formula>0</formula>
    </cfRule>
  </conditionalFormatting>
  <conditionalFormatting sqref="M51">
    <cfRule type="cellIs" dxfId="1" priority="991" operator="greaterThan">
      <formula>0</formula>
    </cfRule>
  </conditionalFormatting>
  <conditionalFormatting sqref="M52">
    <cfRule type="cellIs" dxfId="1" priority="1011" operator="greaterThan">
      <formula>0</formula>
    </cfRule>
  </conditionalFormatting>
  <conditionalFormatting sqref="M53">
    <cfRule type="cellIs" dxfId="1" priority="1031" operator="greaterThan">
      <formula>0</formula>
    </cfRule>
  </conditionalFormatting>
  <conditionalFormatting sqref="M54">
    <cfRule type="cellIs" dxfId="1" priority="1051" operator="greaterThan">
      <formula>0</formula>
    </cfRule>
  </conditionalFormatting>
  <conditionalFormatting sqref="M55">
    <cfRule type="cellIs" dxfId="1" priority="1071" operator="greaterThan">
      <formula>0</formula>
    </cfRule>
  </conditionalFormatting>
  <conditionalFormatting sqref="M56">
    <cfRule type="cellIs" dxfId="1" priority="1091" operator="greaterThan">
      <formula>0</formula>
    </cfRule>
  </conditionalFormatting>
  <conditionalFormatting sqref="M57">
    <cfRule type="cellIs" dxfId="1" priority="1111" operator="greaterThan">
      <formula>0</formula>
    </cfRule>
  </conditionalFormatting>
  <conditionalFormatting sqref="M58">
    <cfRule type="cellIs" dxfId="1" priority="1131" operator="greaterThan">
      <formula>0</formula>
    </cfRule>
  </conditionalFormatting>
  <conditionalFormatting sqref="M59">
    <cfRule type="cellIs" dxfId="1" priority="1151" operator="greaterThan">
      <formula>0</formula>
    </cfRule>
  </conditionalFormatting>
  <conditionalFormatting sqref="M6">
    <cfRule type="cellIs" dxfId="1" priority="91" operator="greaterThan">
      <formula>0</formula>
    </cfRule>
  </conditionalFormatting>
  <conditionalFormatting sqref="M60">
    <cfRule type="cellIs" dxfId="1" priority="1171" operator="greaterThan">
      <formula>0</formula>
    </cfRule>
  </conditionalFormatting>
  <conditionalFormatting sqref="M61">
    <cfRule type="cellIs" dxfId="1" priority="1191" operator="greaterThan">
      <formula>0</formula>
    </cfRule>
  </conditionalFormatting>
  <conditionalFormatting sqref="M7">
    <cfRule type="cellIs" dxfId="1" priority="111" operator="greaterThan">
      <formula>0</formula>
    </cfRule>
  </conditionalFormatting>
  <conditionalFormatting sqref="M8">
    <cfRule type="cellIs" dxfId="1" priority="131" operator="greaterThan">
      <formula>0</formula>
    </cfRule>
  </conditionalFormatting>
  <conditionalFormatting sqref="M9">
    <cfRule type="cellIs" dxfId="1" priority="151" operator="greaterThan">
      <formula>0</formula>
    </cfRule>
  </conditionalFormatting>
  <conditionalFormatting sqref="N10">
    <cfRule type="cellIs" dxfId="1" priority="172" operator="greaterThan">
      <formula>0</formula>
    </cfRule>
  </conditionalFormatting>
  <conditionalFormatting sqref="N11">
    <cfRule type="cellIs" dxfId="1" priority="192" operator="greaterThan">
      <formula>0</formula>
    </cfRule>
  </conditionalFormatting>
  <conditionalFormatting sqref="N12">
    <cfRule type="cellIs" dxfId="1" priority="212" operator="greaterThan">
      <formula>0</formula>
    </cfRule>
  </conditionalFormatting>
  <conditionalFormatting sqref="N13">
    <cfRule type="cellIs" dxfId="1" priority="232" operator="greaterThan">
      <formula>0</formula>
    </cfRule>
  </conditionalFormatting>
  <conditionalFormatting sqref="N14">
    <cfRule type="cellIs" dxfId="1" priority="252" operator="greaterThan">
      <formula>0</formula>
    </cfRule>
  </conditionalFormatting>
  <conditionalFormatting sqref="N15">
    <cfRule type="cellIs" dxfId="1" priority="272" operator="greaterThan">
      <formula>0</formula>
    </cfRule>
  </conditionalFormatting>
  <conditionalFormatting sqref="N16">
    <cfRule type="cellIs" dxfId="1" priority="292" operator="greaterThan">
      <formula>0</formula>
    </cfRule>
  </conditionalFormatting>
  <conditionalFormatting sqref="N17">
    <cfRule type="cellIs" dxfId="1" priority="312" operator="greaterThan">
      <formula>0</formula>
    </cfRule>
  </conditionalFormatting>
  <conditionalFormatting sqref="N18">
    <cfRule type="cellIs" dxfId="1" priority="332" operator="greaterThan">
      <formula>0</formula>
    </cfRule>
  </conditionalFormatting>
  <conditionalFormatting sqref="N19">
    <cfRule type="cellIs" dxfId="1" priority="352" operator="greaterThan">
      <formula>0</formula>
    </cfRule>
  </conditionalFormatting>
  <conditionalFormatting sqref="N2">
    <cfRule type="cellIs" dxfId="1" priority="12" operator="greaterThan">
      <formula>0</formula>
    </cfRule>
  </conditionalFormatting>
  <conditionalFormatting sqref="N20">
    <cfRule type="cellIs" dxfId="1" priority="372" operator="greaterThan">
      <formula>0</formula>
    </cfRule>
  </conditionalFormatting>
  <conditionalFormatting sqref="N21">
    <cfRule type="cellIs" dxfId="1" priority="392" operator="greaterThan">
      <formula>0</formula>
    </cfRule>
  </conditionalFormatting>
  <conditionalFormatting sqref="N22">
    <cfRule type="cellIs" dxfId="1" priority="412" operator="greaterThan">
      <formula>0</formula>
    </cfRule>
  </conditionalFormatting>
  <conditionalFormatting sqref="N23">
    <cfRule type="cellIs" dxfId="1" priority="432" operator="greaterThan">
      <formula>0</formula>
    </cfRule>
  </conditionalFormatting>
  <conditionalFormatting sqref="N24">
    <cfRule type="cellIs" dxfId="1" priority="452" operator="greaterThan">
      <formula>0</formula>
    </cfRule>
  </conditionalFormatting>
  <conditionalFormatting sqref="N25">
    <cfRule type="cellIs" dxfId="1" priority="472" operator="greaterThan">
      <formula>0</formula>
    </cfRule>
  </conditionalFormatting>
  <conditionalFormatting sqref="N26">
    <cfRule type="cellIs" dxfId="1" priority="492" operator="greaterThan">
      <formula>0</formula>
    </cfRule>
  </conditionalFormatting>
  <conditionalFormatting sqref="N27">
    <cfRule type="cellIs" dxfId="1" priority="512" operator="greaterThan">
      <formula>0</formula>
    </cfRule>
  </conditionalFormatting>
  <conditionalFormatting sqref="N28">
    <cfRule type="cellIs" dxfId="1" priority="532" operator="greaterThan">
      <formula>0</formula>
    </cfRule>
  </conditionalFormatting>
  <conditionalFormatting sqref="N29">
    <cfRule type="cellIs" dxfId="1" priority="552" operator="greaterThan">
      <formula>0</formula>
    </cfRule>
  </conditionalFormatting>
  <conditionalFormatting sqref="N3">
    <cfRule type="cellIs" dxfId="1" priority="32" operator="greaterThan">
      <formula>0</formula>
    </cfRule>
  </conditionalFormatting>
  <conditionalFormatting sqref="N30">
    <cfRule type="cellIs" dxfId="1" priority="572" operator="greaterThan">
      <formula>0</formula>
    </cfRule>
  </conditionalFormatting>
  <conditionalFormatting sqref="N31">
    <cfRule type="cellIs" dxfId="1" priority="592" operator="greaterThan">
      <formula>0</formula>
    </cfRule>
  </conditionalFormatting>
  <conditionalFormatting sqref="N32">
    <cfRule type="cellIs" dxfId="1" priority="612" operator="greaterThan">
      <formula>0</formula>
    </cfRule>
  </conditionalFormatting>
  <conditionalFormatting sqref="N33">
    <cfRule type="cellIs" dxfId="1" priority="632" operator="greaterThan">
      <formula>0</formula>
    </cfRule>
  </conditionalFormatting>
  <conditionalFormatting sqref="N34">
    <cfRule type="cellIs" dxfId="1" priority="652" operator="greaterThan">
      <formula>0</formula>
    </cfRule>
  </conditionalFormatting>
  <conditionalFormatting sqref="N35">
    <cfRule type="cellIs" dxfId="1" priority="672" operator="greaterThan">
      <formula>0</formula>
    </cfRule>
  </conditionalFormatting>
  <conditionalFormatting sqref="N36">
    <cfRule type="cellIs" dxfId="1" priority="692" operator="greaterThan">
      <formula>0</formula>
    </cfRule>
  </conditionalFormatting>
  <conditionalFormatting sqref="N37">
    <cfRule type="cellIs" dxfId="1" priority="712" operator="greaterThan">
      <formula>0</formula>
    </cfRule>
  </conditionalFormatting>
  <conditionalFormatting sqref="N38">
    <cfRule type="cellIs" dxfId="1" priority="732" operator="greaterThan">
      <formula>0</formula>
    </cfRule>
  </conditionalFormatting>
  <conditionalFormatting sqref="N39">
    <cfRule type="cellIs" dxfId="1" priority="752" operator="greaterThan">
      <formula>0</formula>
    </cfRule>
  </conditionalFormatting>
  <conditionalFormatting sqref="N4">
    <cfRule type="cellIs" dxfId="1" priority="52" operator="greaterThan">
      <formula>0</formula>
    </cfRule>
  </conditionalFormatting>
  <conditionalFormatting sqref="N40">
    <cfRule type="cellIs" dxfId="1" priority="772" operator="greaterThan">
      <formula>0</formula>
    </cfRule>
  </conditionalFormatting>
  <conditionalFormatting sqref="N41">
    <cfRule type="cellIs" dxfId="1" priority="792" operator="greaterThan">
      <formula>0</formula>
    </cfRule>
  </conditionalFormatting>
  <conditionalFormatting sqref="N42">
    <cfRule type="cellIs" dxfId="1" priority="812" operator="greaterThan">
      <formula>0</formula>
    </cfRule>
  </conditionalFormatting>
  <conditionalFormatting sqref="N43">
    <cfRule type="cellIs" dxfId="1" priority="832" operator="greaterThan">
      <formula>0</formula>
    </cfRule>
  </conditionalFormatting>
  <conditionalFormatting sqref="N44">
    <cfRule type="cellIs" dxfId="1" priority="852" operator="greaterThan">
      <formula>0</formula>
    </cfRule>
  </conditionalFormatting>
  <conditionalFormatting sqref="N45">
    <cfRule type="cellIs" dxfId="1" priority="872" operator="greaterThan">
      <formula>0</formula>
    </cfRule>
  </conditionalFormatting>
  <conditionalFormatting sqref="N46">
    <cfRule type="cellIs" dxfId="1" priority="892" operator="greaterThan">
      <formula>0</formula>
    </cfRule>
  </conditionalFormatting>
  <conditionalFormatting sqref="N47">
    <cfRule type="cellIs" dxfId="1" priority="912" operator="greaterThan">
      <formula>0</formula>
    </cfRule>
  </conditionalFormatting>
  <conditionalFormatting sqref="N48">
    <cfRule type="cellIs" dxfId="1" priority="932" operator="greaterThan">
      <formula>0</formula>
    </cfRule>
  </conditionalFormatting>
  <conditionalFormatting sqref="N49">
    <cfRule type="cellIs" dxfId="1" priority="952" operator="greaterThan">
      <formula>0</formula>
    </cfRule>
  </conditionalFormatting>
  <conditionalFormatting sqref="N5">
    <cfRule type="cellIs" dxfId="1" priority="72" operator="greaterThan">
      <formula>0</formula>
    </cfRule>
  </conditionalFormatting>
  <conditionalFormatting sqref="N50">
    <cfRule type="cellIs" dxfId="1" priority="972" operator="greaterThan">
      <formula>0</formula>
    </cfRule>
  </conditionalFormatting>
  <conditionalFormatting sqref="N51">
    <cfRule type="cellIs" dxfId="1" priority="992" operator="greaterThan">
      <formula>0</formula>
    </cfRule>
  </conditionalFormatting>
  <conditionalFormatting sqref="N52">
    <cfRule type="cellIs" dxfId="1" priority="1012" operator="greaterThan">
      <formula>0</formula>
    </cfRule>
  </conditionalFormatting>
  <conditionalFormatting sqref="N53">
    <cfRule type="cellIs" dxfId="1" priority="1032" operator="greaterThan">
      <formula>0</formula>
    </cfRule>
  </conditionalFormatting>
  <conditionalFormatting sqref="N54">
    <cfRule type="cellIs" dxfId="1" priority="1052" operator="greaterThan">
      <formula>0</formula>
    </cfRule>
  </conditionalFormatting>
  <conditionalFormatting sqref="N55">
    <cfRule type="cellIs" dxfId="1" priority="1072" operator="greaterThan">
      <formula>0</formula>
    </cfRule>
  </conditionalFormatting>
  <conditionalFormatting sqref="N56">
    <cfRule type="cellIs" dxfId="1" priority="1092" operator="greaterThan">
      <formula>0</formula>
    </cfRule>
  </conditionalFormatting>
  <conditionalFormatting sqref="N57">
    <cfRule type="cellIs" dxfId="1" priority="1112" operator="greaterThan">
      <formula>0</formula>
    </cfRule>
  </conditionalFormatting>
  <conditionalFormatting sqref="N58">
    <cfRule type="cellIs" dxfId="1" priority="1132" operator="greaterThan">
      <formula>0</formula>
    </cfRule>
  </conditionalFormatting>
  <conditionalFormatting sqref="N59">
    <cfRule type="cellIs" dxfId="1" priority="1152" operator="greaterThan">
      <formula>0</formula>
    </cfRule>
  </conditionalFormatting>
  <conditionalFormatting sqref="N6">
    <cfRule type="cellIs" dxfId="1" priority="92" operator="greaterThan">
      <formula>0</formula>
    </cfRule>
  </conditionalFormatting>
  <conditionalFormatting sqref="N60">
    <cfRule type="cellIs" dxfId="1" priority="1172" operator="greaterThan">
      <formula>0</formula>
    </cfRule>
  </conditionalFormatting>
  <conditionalFormatting sqref="N61">
    <cfRule type="cellIs" dxfId="1" priority="1192" operator="greaterThan">
      <formula>0</formula>
    </cfRule>
  </conditionalFormatting>
  <conditionalFormatting sqref="N7">
    <cfRule type="cellIs" dxfId="1" priority="112" operator="greaterThan">
      <formula>0</formula>
    </cfRule>
  </conditionalFormatting>
  <conditionalFormatting sqref="N8">
    <cfRule type="cellIs" dxfId="1" priority="132" operator="greaterThan">
      <formula>0</formula>
    </cfRule>
  </conditionalFormatting>
  <conditionalFormatting sqref="N9">
    <cfRule type="cellIs" dxfId="1" priority="152" operator="greaterThan">
      <formula>0</formula>
    </cfRule>
  </conditionalFormatting>
  <conditionalFormatting sqref="O10">
    <cfRule type="cellIs" dxfId="1" priority="173" operator="greaterThan">
      <formula>0</formula>
    </cfRule>
  </conditionalFormatting>
  <conditionalFormatting sqref="O11">
    <cfRule type="cellIs" dxfId="1" priority="193" operator="greaterThan">
      <formula>0</formula>
    </cfRule>
  </conditionalFormatting>
  <conditionalFormatting sqref="O12">
    <cfRule type="cellIs" dxfId="1" priority="213" operator="greaterThan">
      <formula>0</formula>
    </cfRule>
  </conditionalFormatting>
  <conditionalFormatting sqref="O13">
    <cfRule type="cellIs" dxfId="1" priority="233" operator="greaterThan">
      <formula>0</formula>
    </cfRule>
  </conditionalFormatting>
  <conditionalFormatting sqref="O14">
    <cfRule type="cellIs" dxfId="1" priority="253" operator="greaterThan">
      <formula>0</formula>
    </cfRule>
  </conditionalFormatting>
  <conditionalFormatting sqref="O15">
    <cfRule type="cellIs" dxfId="1" priority="273" operator="greaterThan">
      <formula>0</formula>
    </cfRule>
  </conditionalFormatting>
  <conditionalFormatting sqref="O16">
    <cfRule type="cellIs" dxfId="1" priority="293" operator="greaterThan">
      <formula>0</formula>
    </cfRule>
  </conditionalFormatting>
  <conditionalFormatting sqref="O17">
    <cfRule type="cellIs" dxfId="1" priority="313" operator="greaterThan">
      <formula>0</formula>
    </cfRule>
  </conditionalFormatting>
  <conditionalFormatting sqref="O18">
    <cfRule type="cellIs" dxfId="1" priority="333" operator="greaterThan">
      <formula>0</formula>
    </cfRule>
  </conditionalFormatting>
  <conditionalFormatting sqref="O19">
    <cfRule type="cellIs" dxfId="1" priority="353" operator="greaterThan">
      <formula>0</formula>
    </cfRule>
  </conditionalFormatting>
  <conditionalFormatting sqref="O2">
    <cfRule type="cellIs" dxfId="1" priority="13" operator="greaterThan">
      <formula>0</formula>
    </cfRule>
  </conditionalFormatting>
  <conditionalFormatting sqref="O20">
    <cfRule type="cellIs" dxfId="1" priority="373" operator="greaterThan">
      <formula>0</formula>
    </cfRule>
  </conditionalFormatting>
  <conditionalFormatting sqref="O21">
    <cfRule type="cellIs" dxfId="1" priority="393" operator="greaterThan">
      <formula>0</formula>
    </cfRule>
  </conditionalFormatting>
  <conditionalFormatting sqref="O22">
    <cfRule type="cellIs" dxfId="1" priority="413" operator="greaterThan">
      <formula>0</formula>
    </cfRule>
  </conditionalFormatting>
  <conditionalFormatting sqref="O23">
    <cfRule type="cellIs" dxfId="1" priority="433" operator="greaterThan">
      <formula>0</formula>
    </cfRule>
  </conditionalFormatting>
  <conditionalFormatting sqref="O24">
    <cfRule type="cellIs" dxfId="1" priority="453" operator="greaterThan">
      <formula>0</formula>
    </cfRule>
  </conditionalFormatting>
  <conditionalFormatting sqref="O25">
    <cfRule type="cellIs" dxfId="1" priority="473" operator="greaterThan">
      <formula>0</formula>
    </cfRule>
  </conditionalFormatting>
  <conditionalFormatting sqref="O26">
    <cfRule type="cellIs" dxfId="1" priority="493" operator="greaterThan">
      <formula>0</formula>
    </cfRule>
  </conditionalFormatting>
  <conditionalFormatting sqref="O27">
    <cfRule type="cellIs" dxfId="1" priority="513" operator="greaterThan">
      <formula>0</formula>
    </cfRule>
  </conditionalFormatting>
  <conditionalFormatting sqref="O28">
    <cfRule type="cellIs" dxfId="1" priority="533" operator="greaterThan">
      <formula>0</formula>
    </cfRule>
  </conditionalFormatting>
  <conditionalFormatting sqref="O29">
    <cfRule type="cellIs" dxfId="1" priority="553" operator="greaterThan">
      <formula>0</formula>
    </cfRule>
  </conditionalFormatting>
  <conditionalFormatting sqref="O3">
    <cfRule type="cellIs" dxfId="1" priority="33" operator="greaterThan">
      <formula>0</formula>
    </cfRule>
  </conditionalFormatting>
  <conditionalFormatting sqref="O30">
    <cfRule type="cellIs" dxfId="1" priority="573" operator="greaterThan">
      <formula>0</formula>
    </cfRule>
  </conditionalFormatting>
  <conditionalFormatting sqref="O31">
    <cfRule type="cellIs" dxfId="1" priority="593" operator="greaterThan">
      <formula>0</formula>
    </cfRule>
  </conditionalFormatting>
  <conditionalFormatting sqref="O32">
    <cfRule type="cellIs" dxfId="1" priority="613" operator="greaterThan">
      <formula>0</formula>
    </cfRule>
  </conditionalFormatting>
  <conditionalFormatting sqref="O33">
    <cfRule type="cellIs" dxfId="1" priority="633" operator="greaterThan">
      <formula>0</formula>
    </cfRule>
  </conditionalFormatting>
  <conditionalFormatting sqref="O34">
    <cfRule type="cellIs" dxfId="1" priority="653" operator="greaterThan">
      <formula>0</formula>
    </cfRule>
  </conditionalFormatting>
  <conditionalFormatting sqref="O35">
    <cfRule type="cellIs" dxfId="1" priority="673" operator="greaterThan">
      <formula>0</formula>
    </cfRule>
  </conditionalFormatting>
  <conditionalFormatting sqref="O36">
    <cfRule type="cellIs" dxfId="1" priority="693" operator="greaterThan">
      <formula>0</formula>
    </cfRule>
  </conditionalFormatting>
  <conditionalFormatting sqref="O37">
    <cfRule type="cellIs" dxfId="1" priority="713" operator="greaterThan">
      <formula>0</formula>
    </cfRule>
  </conditionalFormatting>
  <conditionalFormatting sqref="O38">
    <cfRule type="cellIs" dxfId="1" priority="733" operator="greaterThan">
      <formula>0</formula>
    </cfRule>
  </conditionalFormatting>
  <conditionalFormatting sqref="O39">
    <cfRule type="cellIs" dxfId="1" priority="753" operator="greaterThan">
      <formula>0</formula>
    </cfRule>
  </conditionalFormatting>
  <conditionalFormatting sqref="O4">
    <cfRule type="cellIs" dxfId="1" priority="53" operator="greaterThan">
      <formula>0</formula>
    </cfRule>
  </conditionalFormatting>
  <conditionalFormatting sqref="O40">
    <cfRule type="cellIs" dxfId="1" priority="773" operator="greaterThan">
      <formula>0</formula>
    </cfRule>
  </conditionalFormatting>
  <conditionalFormatting sqref="O41">
    <cfRule type="cellIs" dxfId="1" priority="793" operator="greaterThan">
      <formula>0</formula>
    </cfRule>
  </conditionalFormatting>
  <conditionalFormatting sqref="O42">
    <cfRule type="cellIs" dxfId="1" priority="813" operator="greaterThan">
      <formula>0</formula>
    </cfRule>
  </conditionalFormatting>
  <conditionalFormatting sqref="O43">
    <cfRule type="cellIs" dxfId="1" priority="833" operator="greaterThan">
      <formula>0</formula>
    </cfRule>
  </conditionalFormatting>
  <conditionalFormatting sqref="O44">
    <cfRule type="cellIs" dxfId="1" priority="853" operator="greaterThan">
      <formula>0</formula>
    </cfRule>
  </conditionalFormatting>
  <conditionalFormatting sqref="O45">
    <cfRule type="cellIs" dxfId="1" priority="873" operator="greaterThan">
      <formula>0</formula>
    </cfRule>
  </conditionalFormatting>
  <conditionalFormatting sqref="O46">
    <cfRule type="cellIs" dxfId="1" priority="893" operator="greaterThan">
      <formula>0</formula>
    </cfRule>
  </conditionalFormatting>
  <conditionalFormatting sqref="O47">
    <cfRule type="cellIs" dxfId="1" priority="913" operator="greaterThan">
      <formula>0</formula>
    </cfRule>
  </conditionalFormatting>
  <conditionalFormatting sqref="O48">
    <cfRule type="cellIs" dxfId="1" priority="933" operator="greaterThan">
      <formula>0</formula>
    </cfRule>
  </conditionalFormatting>
  <conditionalFormatting sqref="O49">
    <cfRule type="cellIs" dxfId="1" priority="953" operator="greaterThan">
      <formula>0</formula>
    </cfRule>
  </conditionalFormatting>
  <conditionalFormatting sqref="O5">
    <cfRule type="cellIs" dxfId="1" priority="73" operator="greaterThan">
      <formula>0</formula>
    </cfRule>
  </conditionalFormatting>
  <conditionalFormatting sqref="O50">
    <cfRule type="cellIs" dxfId="1" priority="973" operator="greaterThan">
      <formula>0</formula>
    </cfRule>
  </conditionalFormatting>
  <conditionalFormatting sqref="O51">
    <cfRule type="cellIs" dxfId="1" priority="993" operator="greaterThan">
      <formula>0</formula>
    </cfRule>
  </conditionalFormatting>
  <conditionalFormatting sqref="O52">
    <cfRule type="cellIs" dxfId="1" priority="1013" operator="greaterThan">
      <formula>0</formula>
    </cfRule>
  </conditionalFormatting>
  <conditionalFormatting sqref="O53">
    <cfRule type="cellIs" dxfId="1" priority="1033" operator="greaterThan">
      <formula>0</formula>
    </cfRule>
  </conditionalFormatting>
  <conditionalFormatting sqref="O54">
    <cfRule type="cellIs" dxfId="1" priority="1053" operator="greaterThan">
      <formula>0</formula>
    </cfRule>
  </conditionalFormatting>
  <conditionalFormatting sqref="O55">
    <cfRule type="cellIs" dxfId="1" priority="1073" operator="greaterThan">
      <formula>0</formula>
    </cfRule>
  </conditionalFormatting>
  <conditionalFormatting sqref="O56">
    <cfRule type="cellIs" dxfId="1" priority="1093" operator="greaterThan">
      <formula>0</formula>
    </cfRule>
  </conditionalFormatting>
  <conditionalFormatting sqref="O57">
    <cfRule type="cellIs" dxfId="1" priority="1113" operator="greaterThan">
      <formula>0</formula>
    </cfRule>
  </conditionalFormatting>
  <conditionalFormatting sqref="O58">
    <cfRule type="cellIs" dxfId="1" priority="1133" operator="greaterThan">
      <formula>0</formula>
    </cfRule>
  </conditionalFormatting>
  <conditionalFormatting sqref="O59">
    <cfRule type="cellIs" dxfId="1" priority="1153" operator="greaterThan">
      <formula>0</formula>
    </cfRule>
  </conditionalFormatting>
  <conditionalFormatting sqref="O6">
    <cfRule type="cellIs" dxfId="1" priority="93" operator="greaterThan">
      <formula>0</formula>
    </cfRule>
  </conditionalFormatting>
  <conditionalFormatting sqref="O60">
    <cfRule type="cellIs" dxfId="1" priority="1173" operator="greaterThan">
      <formula>0</formula>
    </cfRule>
  </conditionalFormatting>
  <conditionalFormatting sqref="O61">
    <cfRule type="cellIs" dxfId="1" priority="1193" operator="greaterThan">
      <formula>0</formula>
    </cfRule>
  </conditionalFormatting>
  <conditionalFormatting sqref="O7">
    <cfRule type="cellIs" dxfId="1" priority="113" operator="greaterThan">
      <formula>0</formula>
    </cfRule>
  </conditionalFormatting>
  <conditionalFormatting sqref="O8">
    <cfRule type="cellIs" dxfId="1" priority="133" operator="greaterThan">
      <formula>0</formula>
    </cfRule>
  </conditionalFormatting>
  <conditionalFormatting sqref="O9">
    <cfRule type="cellIs" dxfId="1" priority="153" operator="greaterThan">
      <formula>0</formula>
    </cfRule>
  </conditionalFormatting>
  <conditionalFormatting sqref="P10">
    <cfRule type="cellIs" dxfId="1" priority="174" operator="greaterThan">
      <formula>0</formula>
    </cfRule>
  </conditionalFormatting>
  <conditionalFormatting sqref="P11">
    <cfRule type="cellIs" dxfId="1" priority="194" operator="greaterThan">
      <formula>0</formula>
    </cfRule>
  </conditionalFormatting>
  <conditionalFormatting sqref="P12">
    <cfRule type="cellIs" dxfId="1" priority="214" operator="greaterThan">
      <formula>0</formula>
    </cfRule>
  </conditionalFormatting>
  <conditionalFormatting sqref="P13">
    <cfRule type="cellIs" dxfId="1" priority="234" operator="greaterThan">
      <formula>0</formula>
    </cfRule>
  </conditionalFormatting>
  <conditionalFormatting sqref="P14">
    <cfRule type="cellIs" dxfId="1" priority="254" operator="greaterThan">
      <formula>0</formula>
    </cfRule>
  </conditionalFormatting>
  <conditionalFormatting sqref="P15">
    <cfRule type="cellIs" dxfId="1" priority="274" operator="greaterThan">
      <formula>0</formula>
    </cfRule>
  </conditionalFormatting>
  <conditionalFormatting sqref="P16">
    <cfRule type="cellIs" dxfId="1" priority="294" operator="greaterThan">
      <formula>0</formula>
    </cfRule>
  </conditionalFormatting>
  <conditionalFormatting sqref="P17">
    <cfRule type="cellIs" dxfId="1" priority="314" operator="greaterThan">
      <formula>0</formula>
    </cfRule>
  </conditionalFormatting>
  <conditionalFormatting sqref="P18">
    <cfRule type="cellIs" dxfId="1" priority="334" operator="greaterThan">
      <formula>0</formula>
    </cfRule>
  </conditionalFormatting>
  <conditionalFormatting sqref="P19">
    <cfRule type="cellIs" dxfId="1" priority="354" operator="greaterThan">
      <formula>0</formula>
    </cfRule>
  </conditionalFormatting>
  <conditionalFormatting sqref="P2">
    <cfRule type="cellIs" dxfId="1" priority="14" operator="greaterThan">
      <formula>0</formula>
    </cfRule>
  </conditionalFormatting>
  <conditionalFormatting sqref="P20">
    <cfRule type="cellIs" dxfId="1" priority="374" operator="greaterThan">
      <formula>0</formula>
    </cfRule>
  </conditionalFormatting>
  <conditionalFormatting sqref="P21">
    <cfRule type="cellIs" dxfId="1" priority="394" operator="greaterThan">
      <formula>0</formula>
    </cfRule>
  </conditionalFormatting>
  <conditionalFormatting sqref="P22">
    <cfRule type="cellIs" dxfId="1" priority="414" operator="greaterThan">
      <formula>0</formula>
    </cfRule>
  </conditionalFormatting>
  <conditionalFormatting sqref="P23">
    <cfRule type="cellIs" dxfId="1" priority="434" operator="greaterThan">
      <formula>0</formula>
    </cfRule>
  </conditionalFormatting>
  <conditionalFormatting sqref="P24">
    <cfRule type="cellIs" dxfId="1" priority="454" operator="greaterThan">
      <formula>0</formula>
    </cfRule>
  </conditionalFormatting>
  <conditionalFormatting sqref="P25">
    <cfRule type="cellIs" dxfId="1" priority="474" operator="greaterThan">
      <formula>0</formula>
    </cfRule>
  </conditionalFormatting>
  <conditionalFormatting sqref="P26">
    <cfRule type="cellIs" dxfId="1" priority="494" operator="greaterThan">
      <formula>0</formula>
    </cfRule>
  </conditionalFormatting>
  <conditionalFormatting sqref="P27">
    <cfRule type="cellIs" dxfId="1" priority="514" operator="greaterThan">
      <formula>0</formula>
    </cfRule>
  </conditionalFormatting>
  <conditionalFormatting sqref="P28">
    <cfRule type="cellIs" dxfId="1" priority="534" operator="greaterThan">
      <formula>0</formula>
    </cfRule>
  </conditionalFormatting>
  <conditionalFormatting sqref="P29">
    <cfRule type="cellIs" dxfId="1" priority="554" operator="greaterThan">
      <formula>0</formula>
    </cfRule>
  </conditionalFormatting>
  <conditionalFormatting sqref="P3">
    <cfRule type="cellIs" dxfId="1" priority="34" operator="greaterThan">
      <formula>0</formula>
    </cfRule>
  </conditionalFormatting>
  <conditionalFormatting sqref="P30">
    <cfRule type="cellIs" dxfId="1" priority="574" operator="greaterThan">
      <formula>0</formula>
    </cfRule>
  </conditionalFormatting>
  <conditionalFormatting sqref="P31">
    <cfRule type="cellIs" dxfId="1" priority="594" operator="greaterThan">
      <formula>0</formula>
    </cfRule>
  </conditionalFormatting>
  <conditionalFormatting sqref="P32">
    <cfRule type="cellIs" dxfId="1" priority="614" operator="greaterThan">
      <formula>0</formula>
    </cfRule>
  </conditionalFormatting>
  <conditionalFormatting sqref="P33">
    <cfRule type="cellIs" dxfId="1" priority="634" operator="greaterThan">
      <formula>0</formula>
    </cfRule>
  </conditionalFormatting>
  <conditionalFormatting sqref="P34">
    <cfRule type="cellIs" dxfId="1" priority="654" operator="greaterThan">
      <formula>0</formula>
    </cfRule>
  </conditionalFormatting>
  <conditionalFormatting sqref="P35">
    <cfRule type="cellIs" dxfId="1" priority="674" operator="greaterThan">
      <formula>0</formula>
    </cfRule>
  </conditionalFormatting>
  <conditionalFormatting sqref="P36">
    <cfRule type="cellIs" dxfId="1" priority="694" operator="greaterThan">
      <formula>0</formula>
    </cfRule>
  </conditionalFormatting>
  <conditionalFormatting sqref="P37">
    <cfRule type="cellIs" dxfId="1" priority="714" operator="greaterThan">
      <formula>0</formula>
    </cfRule>
  </conditionalFormatting>
  <conditionalFormatting sqref="P38">
    <cfRule type="cellIs" dxfId="1" priority="734" operator="greaterThan">
      <formula>0</formula>
    </cfRule>
  </conditionalFormatting>
  <conditionalFormatting sqref="P39">
    <cfRule type="cellIs" dxfId="1" priority="754" operator="greaterThan">
      <formula>0</formula>
    </cfRule>
  </conditionalFormatting>
  <conditionalFormatting sqref="P4">
    <cfRule type="cellIs" dxfId="1" priority="54" operator="greaterThan">
      <formula>0</formula>
    </cfRule>
  </conditionalFormatting>
  <conditionalFormatting sqref="P40">
    <cfRule type="cellIs" dxfId="1" priority="774" operator="greaterThan">
      <formula>0</formula>
    </cfRule>
  </conditionalFormatting>
  <conditionalFormatting sqref="P41">
    <cfRule type="cellIs" dxfId="1" priority="794" operator="greaterThan">
      <formula>0</formula>
    </cfRule>
  </conditionalFormatting>
  <conditionalFormatting sqref="P42">
    <cfRule type="cellIs" dxfId="1" priority="814" operator="greaterThan">
      <formula>0</formula>
    </cfRule>
  </conditionalFormatting>
  <conditionalFormatting sqref="P43">
    <cfRule type="cellIs" dxfId="1" priority="834" operator="greaterThan">
      <formula>0</formula>
    </cfRule>
  </conditionalFormatting>
  <conditionalFormatting sqref="P44">
    <cfRule type="cellIs" dxfId="1" priority="854" operator="greaterThan">
      <formula>0</formula>
    </cfRule>
  </conditionalFormatting>
  <conditionalFormatting sqref="P45">
    <cfRule type="cellIs" dxfId="1" priority="874" operator="greaterThan">
      <formula>0</formula>
    </cfRule>
  </conditionalFormatting>
  <conditionalFormatting sqref="P46">
    <cfRule type="cellIs" dxfId="1" priority="894" operator="greaterThan">
      <formula>0</formula>
    </cfRule>
  </conditionalFormatting>
  <conditionalFormatting sqref="P47">
    <cfRule type="cellIs" dxfId="1" priority="914" operator="greaterThan">
      <formula>0</formula>
    </cfRule>
  </conditionalFormatting>
  <conditionalFormatting sqref="P48">
    <cfRule type="cellIs" dxfId="1" priority="934" operator="greaterThan">
      <formula>0</formula>
    </cfRule>
  </conditionalFormatting>
  <conditionalFormatting sqref="P49">
    <cfRule type="cellIs" dxfId="1" priority="954" operator="greaterThan">
      <formula>0</formula>
    </cfRule>
  </conditionalFormatting>
  <conditionalFormatting sqref="P5">
    <cfRule type="cellIs" dxfId="1" priority="74" operator="greaterThan">
      <formula>0</formula>
    </cfRule>
  </conditionalFormatting>
  <conditionalFormatting sqref="P50">
    <cfRule type="cellIs" dxfId="1" priority="974" operator="greaterThan">
      <formula>0</formula>
    </cfRule>
  </conditionalFormatting>
  <conditionalFormatting sqref="P51">
    <cfRule type="cellIs" dxfId="1" priority="994" operator="greaterThan">
      <formula>0</formula>
    </cfRule>
  </conditionalFormatting>
  <conditionalFormatting sqref="P52">
    <cfRule type="cellIs" dxfId="1" priority="1014" operator="greaterThan">
      <formula>0</formula>
    </cfRule>
  </conditionalFormatting>
  <conditionalFormatting sqref="P53">
    <cfRule type="cellIs" dxfId="1" priority="1034" operator="greaterThan">
      <formula>0</formula>
    </cfRule>
  </conditionalFormatting>
  <conditionalFormatting sqref="P54">
    <cfRule type="cellIs" dxfId="1" priority="1054" operator="greaterThan">
      <formula>0</formula>
    </cfRule>
  </conditionalFormatting>
  <conditionalFormatting sqref="P55">
    <cfRule type="cellIs" dxfId="1" priority="1074" operator="greaterThan">
      <formula>0</formula>
    </cfRule>
  </conditionalFormatting>
  <conditionalFormatting sqref="P56">
    <cfRule type="cellIs" dxfId="1" priority="1094" operator="greaterThan">
      <formula>0</formula>
    </cfRule>
  </conditionalFormatting>
  <conditionalFormatting sqref="P57">
    <cfRule type="cellIs" dxfId="1" priority="1114" operator="greaterThan">
      <formula>0</formula>
    </cfRule>
  </conditionalFormatting>
  <conditionalFormatting sqref="P58">
    <cfRule type="cellIs" dxfId="1" priority="1134" operator="greaterThan">
      <formula>0</formula>
    </cfRule>
  </conditionalFormatting>
  <conditionalFormatting sqref="P59">
    <cfRule type="cellIs" dxfId="1" priority="1154" operator="greaterThan">
      <formula>0</formula>
    </cfRule>
  </conditionalFormatting>
  <conditionalFormatting sqref="P6">
    <cfRule type="cellIs" dxfId="1" priority="94" operator="greaterThan">
      <formula>0</formula>
    </cfRule>
  </conditionalFormatting>
  <conditionalFormatting sqref="P60">
    <cfRule type="cellIs" dxfId="1" priority="1174" operator="greaterThan">
      <formula>0</formula>
    </cfRule>
  </conditionalFormatting>
  <conditionalFormatting sqref="P61">
    <cfRule type="cellIs" dxfId="1" priority="1194" operator="greaterThan">
      <formula>0</formula>
    </cfRule>
  </conditionalFormatting>
  <conditionalFormatting sqref="P7">
    <cfRule type="cellIs" dxfId="1" priority="114" operator="greaterThan">
      <formula>0</formula>
    </cfRule>
  </conditionalFormatting>
  <conditionalFormatting sqref="P8">
    <cfRule type="cellIs" dxfId="1" priority="134" operator="greaterThan">
      <formula>0</formula>
    </cfRule>
  </conditionalFormatting>
  <conditionalFormatting sqref="P9">
    <cfRule type="cellIs" dxfId="1" priority="154" operator="greaterThan">
      <formula>0</formula>
    </cfRule>
  </conditionalFormatting>
  <conditionalFormatting sqref="Q10">
    <cfRule type="cellIs" dxfId="1" priority="175" operator="greaterThan">
      <formula>0</formula>
    </cfRule>
  </conditionalFormatting>
  <conditionalFormatting sqref="Q11">
    <cfRule type="cellIs" dxfId="1" priority="195" operator="greaterThan">
      <formula>0</formula>
    </cfRule>
  </conditionalFormatting>
  <conditionalFormatting sqref="Q12">
    <cfRule type="cellIs" dxfId="1" priority="215" operator="greaterThan">
      <formula>0</formula>
    </cfRule>
  </conditionalFormatting>
  <conditionalFormatting sqref="Q13">
    <cfRule type="cellIs" dxfId="1" priority="235" operator="greaterThan">
      <formula>0</formula>
    </cfRule>
  </conditionalFormatting>
  <conditionalFormatting sqref="Q14">
    <cfRule type="cellIs" dxfId="1" priority="255" operator="greaterThan">
      <formula>0</formula>
    </cfRule>
  </conditionalFormatting>
  <conditionalFormatting sqref="Q15">
    <cfRule type="cellIs" dxfId="1" priority="275" operator="greaterThan">
      <formula>0</formula>
    </cfRule>
  </conditionalFormatting>
  <conditionalFormatting sqref="Q16">
    <cfRule type="cellIs" dxfId="1" priority="295" operator="greaterThan">
      <formula>0</formula>
    </cfRule>
  </conditionalFormatting>
  <conditionalFormatting sqref="Q17">
    <cfRule type="cellIs" dxfId="1" priority="315" operator="greaterThan">
      <formula>0</formula>
    </cfRule>
  </conditionalFormatting>
  <conditionalFormatting sqref="Q18">
    <cfRule type="cellIs" dxfId="1" priority="335" operator="greaterThan">
      <formula>0</formula>
    </cfRule>
  </conditionalFormatting>
  <conditionalFormatting sqref="Q19">
    <cfRule type="cellIs" dxfId="1" priority="355" operator="greaterThan">
      <formula>0</formula>
    </cfRule>
  </conditionalFormatting>
  <conditionalFormatting sqref="Q2">
    <cfRule type="cellIs" dxfId="1" priority="15" operator="greaterThan">
      <formula>0</formula>
    </cfRule>
  </conditionalFormatting>
  <conditionalFormatting sqref="Q20">
    <cfRule type="cellIs" dxfId="1" priority="375" operator="greaterThan">
      <formula>0</formula>
    </cfRule>
  </conditionalFormatting>
  <conditionalFormatting sqref="Q21">
    <cfRule type="cellIs" dxfId="1" priority="395" operator="greaterThan">
      <formula>0</formula>
    </cfRule>
  </conditionalFormatting>
  <conditionalFormatting sqref="Q22">
    <cfRule type="cellIs" dxfId="1" priority="415" operator="greaterThan">
      <formula>0</formula>
    </cfRule>
  </conditionalFormatting>
  <conditionalFormatting sqref="Q23">
    <cfRule type="cellIs" dxfId="1" priority="435" operator="greaterThan">
      <formula>0</formula>
    </cfRule>
  </conditionalFormatting>
  <conditionalFormatting sqref="Q24">
    <cfRule type="cellIs" dxfId="1" priority="455" operator="greaterThan">
      <formula>0</formula>
    </cfRule>
  </conditionalFormatting>
  <conditionalFormatting sqref="Q25">
    <cfRule type="cellIs" dxfId="1" priority="475" operator="greaterThan">
      <formula>0</formula>
    </cfRule>
  </conditionalFormatting>
  <conditionalFormatting sqref="Q26">
    <cfRule type="cellIs" dxfId="1" priority="495" operator="greaterThan">
      <formula>0</formula>
    </cfRule>
  </conditionalFormatting>
  <conditionalFormatting sqref="Q27">
    <cfRule type="cellIs" dxfId="1" priority="515" operator="greaterThan">
      <formula>0</formula>
    </cfRule>
  </conditionalFormatting>
  <conditionalFormatting sqref="Q28">
    <cfRule type="cellIs" dxfId="1" priority="535" operator="greaterThan">
      <formula>0</formula>
    </cfRule>
  </conditionalFormatting>
  <conditionalFormatting sqref="Q29">
    <cfRule type="cellIs" dxfId="1" priority="555" operator="greaterThan">
      <formula>0</formula>
    </cfRule>
  </conditionalFormatting>
  <conditionalFormatting sqref="Q3">
    <cfRule type="cellIs" dxfId="1" priority="35" operator="greaterThan">
      <formula>0</formula>
    </cfRule>
  </conditionalFormatting>
  <conditionalFormatting sqref="Q30">
    <cfRule type="cellIs" dxfId="1" priority="575" operator="greaterThan">
      <formula>0</formula>
    </cfRule>
  </conditionalFormatting>
  <conditionalFormatting sqref="Q31">
    <cfRule type="cellIs" dxfId="1" priority="595" operator="greaterThan">
      <formula>0</formula>
    </cfRule>
  </conditionalFormatting>
  <conditionalFormatting sqref="Q32">
    <cfRule type="cellIs" dxfId="1" priority="615" operator="greaterThan">
      <formula>0</formula>
    </cfRule>
  </conditionalFormatting>
  <conditionalFormatting sqref="Q33">
    <cfRule type="cellIs" dxfId="1" priority="635" operator="greaterThan">
      <formula>0</formula>
    </cfRule>
  </conditionalFormatting>
  <conditionalFormatting sqref="Q34">
    <cfRule type="cellIs" dxfId="1" priority="655" operator="greaterThan">
      <formula>0</formula>
    </cfRule>
  </conditionalFormatting>
  <conditionalFormatting sqref="Q35">
    <cfRule type="cellIs" dxfId="1" priority="675" operator="greaterThan">
      <formula>0</formula>
    </cfRule>
  </conditionalFormatting>
  <conditionalFormatting sqref="Q36">
    <cfRule type="cellIs" dxfId="1" priority="695" operator="greaterThan">
      <formula>0</formula>
    </cfRule>
  </conditionalFormatting>
  <conditionalFormatting sqref="Q37">
    <cfRule type="cellIs" dxfId="1" priority="715" operator="greaterThan">
      <formula>0</formula>
    </cfRule>
  </conditionalFormatting>
  <conditionalFormatting sqref="Q38">
    <cfRule type="cellIs" dxfId="1" priority="735" operator="greaterThan">
      <formula>0</formula>
    </cfRule>
  </conditionalFormatting>
  <conditionalFormatting sqref="Q39">
    <cfRule type="cellIs" dxfId="1" priority="755" operator="greaterThan">
      <formula>0</formula>
    </cfRule>
  </conditionalFormatting>
  <conditionalFormatting sqref="Q4">
    <cfRule type="cellIs" dxfId="1" priority="55" operator="greaterThan">
      <formula>0</formula>
    </cfRule>
  </conditionalFormatting>
  <conditionalFormatting sqref="Q40">
    <cfRule type="cellIs" dxfId="1" priority="775" operator="greaterThan">
      <formula>0</formula>
    </cfRule>
  </conditionalFormatting>
  <conditionalFormatting sqref="Q41">
    <cfRule type="cellIs" dxfId="1" priority="795" operator="greaterThan">
      <formula>0</formula>
    </cfRule>
  </conditionalFormatting>
  <conditionalFormatting sqref="Q42">
    <cfRule type="cellIs" dxfId="1" priority="815" operator="greaterThan">
      <formula>0</formula>
    </cfRule>
  </conditionalFormatting>
  <conditionalFormatting sqref="Q43">
    <cfRule type="cellIs" dxfId="1" priority="835" operator="greaterThan">
      <formula>0</formula>
    </cfRule>
  </conditionalFormatting>
  <conditionalFormatting sqref="Q44">
    <cfRule type="cellIs" dxfId="1" priority="855" operator="greaterThan">
      <formula>0</formula>
    </cfRule>
  </conditionalFormatting>
  <conditionalFormatting sqref="Q45">
    <cfRule type="cellIs" dxfId="1" priority="875" operator="greaterThan">
      <formula>0</formula>
    </cfRule>
  </conditionalFormatting>
  <conditionalFormatting sqref="Q46">
    <cfRule type="cellIs" dxfId="1" priority="895" operator="greaterThan">
      <formula>0</formula>
    </cfRule>
  </conditionalFormatting>
  <conditionalFormatting sqref="Q47">
    <cfRule type="cellIs" dxfId="1" priority="915" operator="greaterThan">
      <formula>0</formula>
    </cfRule>
  </conditionalFormatting>
  <conditionalFormatting sqref="Q48">
    <cfRule type="cellIs" dxfId="1" priority="935" operator="greaterThan">
      <formula>0</formula>
    </cfRule>
  </conditionalFormatting>
  <conditionalFormatting sqref="Q49">
    <cfRule type="cellIs" dxfId="1" priority="955" operator="greaterThan">
      <formula>0</formula>
    </cfRule>
  </conditionalFormatting>
  <conditionalFormatting sqref="Q5">
    <cfRule type="cellIs" dxfId="1" priority="75" operator="greaterThan">
      <formula>0</formula>
    </cfRule>
  </conditionalFormatting>
  <conditionalFormatting sqref="Q50">
    <cfRule type="cellIs" dxfId="1" priority="975" operator="greaterThan">
      <formula>0</formula>
    </cfRule>
  </conditionalFormatting>
  <conditionalFormatting sqref="Q51">
    <cfRule type="cellIs" dxfId="1" priority="995" operator="greaterThan">
      <formula>0</formula>
    </cfRule>
  </conditionalFormatting>
  <conditionalFormatting sqref="Q52">
    <cfRule type="cellIs" dxfId="1" priority="1015" operator="greaterThan">
      <formula>0</formula>
    </cfRule>
  </conditionalFormatting>
  <conditionalFormatting sqref="Q53">
    <cfRule type="cellIs" dxfId="1" priority="1035" operator="greaterThan">
      <formula>0</formula>
    </cfRule>
  </conditionalFormatting>
  <conditionalFormatting sqref="Q54">
    <cfRule type="cellIs" dxfId="1" priority="1055" operator="greaterThan">
      <formula>0</formula>
    </cfRule>
  </conditionalFormatting>
  <conditionalFormatting sqref="Q55">
    <cfRule type="cellIs" dxfId="1" priority="1075" operator="greaterThan">
      <formula>0</formula>
    </cfRule>
  </conditionalFormatting>
  <conditionalFormatting sqref="Q56">
    <cfRule type="cellIs" dxfId="1" priority="1095" operator="greaterThan">
      <formula>0</formula>
    </cfRule>
  </conditionalFormatting>
  <conditionalFormatting sqref="Q57">
    <cfRule type="cellIs" dxfId="1" priority="1115" operator="greaterThan">
      <formula>0</formula>
    </cfRule>
  </conditionalFormatting>
  <conditionalFormatting sqref="Q58">
    <cfRule type="cellIs" dxfId="1" priority="1135" operator="greaterThan">
      <formula>0</formula>
    </cfRule>
  </conditionalFormatting>
  <conditionalFormatting sqref="Q59">
    <cfRule type="cellIs" dxfId="1" priority="1155" operator="greaterThan">
      <formula>0</formula>
    </cfRule>
  </conditionalFormatting>
  <conditionalFormatting sqref="Q6">
    <cfRule type="cellIs" dxfId="1" priority="95" operator="greaterThan">
      <formula>0</formula>
    </cfRule>
  </conditionalFormatting>
  <conditionalFormatting sqref="Q60">
    <cfRule type="cellIs" dxfId="1" priority="1175" operator="greaterThan">
      <formula>0</formula>
    </cfRule>
  </conditionalFormatting>
  <conditionalFormatting sqref="Q61">
    <cfRule type="cellIs" dxfId="1" priority="1195" operator="greaterThan">
      <formula>0</formula>
    </cfRule>
  </conditionalFormatting>
  <conditionalFormatting sqref="Q7">
    <cfRule type="cellIs" dxfId="1" priority="115" operator="greaterThan">
      <formula>0</formula>
    </cfRule>
  </conditionalFormatting>
  <conditionalFormatting sqref="Q8">
    <cfRule type="cellIs" dxfId="1" priority="135" operator="greaterThan">
      <formula>0</formula>
    </cfRule>
  </conditionalFormatting>
  <conditionalFormatting sqref="Q9">
    <cfRule type="cellIs" dxfId="1" priority="155" operator="greaterThan">
      <formula>0</formula>
    </cfRule>
  </conditionalFormatting>
  <conditionalFormatting sqref="R10">
    <cfRule type="cellIs" dxfId="1" priority="176" operator="greaterThan">
      <formula>0</formula>
    </cfRule>
  </conditionalFormatting>
  <conditionalFormatting sqref="R11">
    <cfRule type="cellIs" dxfId="1" priority="196" operator="greaterThan">
      <formula>0</formula>
    </cfRule>
  </conditionalFormatting>
  <conditionalFormatting sqref="R12">
    <cfRule type="cellIs" dxfId="1" priority="216" operator="greaterThan">
      <formula>0</formula>
    </cfRule>
  </conditionalFormatting>
  <conditionalFormatting sqref="R13">
    <cfRule type="cellIs" dxfId="1" priority="236" operator="greaterThan">
      <formula>0</formula>
    </cfRule>
  </conditionalFormatting>
  <conditionalFormatting sqref="R14">
    <cfRule type="cellIs" dxfId="1" priority="256" operator="greaterThan">
      <formula>0</formula>
    </cfRule>
  </conditionalFormatting>
  <conditionalFormatting sqref="R15">
    <cfRule type="cellIs" dxfId="1" priority="276" operator="greaterThan">
      <formula>0</formula>
    </cfRule>
  </conditionalFormatting>
  <conditionalFormatting sqref="R16">
    <cfRule type="cellIs" dxfId="1" priority="296" operator="greaterThan">
      <formula>0</formula>
    </cfRule>
  </conditionalFormatting>
  <conditionalFormatting sqref="R17">
    <cfRule type="cellIs" dxfId="1" priority="316" operator="greaterThan">
      <formula>0</formula>
    </cfRule>
  </conditionalFormatting>
  <conditionalFormatting sqref="R18">
    <cfRule type="cellIs" dxfId="1" priority="336" operator="greaterThan">
      <formula>0</formula>
    </cfRule>
  </conditionalFormatting>
  <conditionalFormatting sqref="R19">
    <cfRule type="cellIs" dxfId="1" priority="356" operator="greaterThan">
      <formula>0</formula>
    </cfRule>
  </conditionalFormatting>
  <conditionalFormatting sqref="R2">
    <cfRule type="cellIs" dxfId="1" priority="16" operator="greaterThan">
      <formula>0</formula>
    </cfRule>
  </conditionalFormatting>
  <conditionalFormatting sqref="R20">
    <cfRule type="cellIs" dxfId="1" priority="376" operator="greaterThan">
      <formula>0</formula>
    </cfRule>
  </conditionalFormatting>
  <conditionalFormatting sqref="R21">
    <cfRule type="cellIs" dxfId="1" priority="396" operator="greaterThan">
      <formula>0</formula>
    </cfRule>
  </conditionalFormatting>
  <conditionalFormatting sqref="R22">
    <cfRule type="cellIs" dxfId="1" priority="416" operator="greaterThan">
      <formula>0</formula>
    </cfRule>
  </conditionalFormatting>
  <conditionalFormatting sqref="R23">
    <cfRule type="cellIs" dxfId="1" priority="436" operator="greaterThan">
      <formula>0</formula>
    </cfRule>
  </conditionalFormatting>
  <conditionalFormatting sqref="R24">
    <cfRule type="cellIs" dxfId="1" priority="456" operator="greaterThan">
      <formula>0</formula>
    </cfRule>
  </conditionalFormatting>
  <conditionalFormatting sqref="R25">
    <cfRule type="cellIs" dxfId="1" priority="476" operator="greaterThan">
      <formula>0</formula>
    </cfRule>
  </conditionalFormatting>
  <conditionalFormatting sqref="R26">
    <cfRule type="cellIs" dxfId="1" priority="496" operator="greaterThan">
      <formula>0</formula>
    </cfRule>
  </conditionalFormatting>
  <conditionalFormatting sqref="R27">
    <cfRule type="cellIs" dxfId="1" priority="516" operator="greaterThan">
      <formula>0</formula>
    </cfRule>
  </conditionalFormatting>
  <conditionalFormatting sqref="R28">
    <cfRule type="cellIs" dxfId="1" priority="536" operator="greaterThan">
      <formula>0</formula>
    </cfRule>
  </conditionalFormatting>
  <conditionalFormatting sqref="R29">
    <cfRule type="cellIs" dxfId="1" priority="556" operator="greaterThan">
      <formula>0</formula>
    </cfRule>
  </conditionalFormatting>
  <conditionalFormatting sqref="R3">
    <cfRule type="cellIs" dxfId="1" priority="36" operator="greaterThan">
      <formula>0</formula>
    </cfRule>
  </conditionalFormatting>
  <conditionalFormatting sqref="R30">
    <cfRule type="cellIs" dxfId="1" priority="576" operator="greaterThan">
      <formula>0</formula>
    </cfRule>
  </conditionalFormatting>
  <conditionalFormatting sqref="R31">
    <cfRule type="cellIs" dxfId="1" priority="596" operator="greaterThan">
      <formula>0</formula>
    </cfRule>
  </conditionalFormatting>
  <conditionalFormatting sqref="R32">
    <cfRule type="cellIs" dxfId="1" priority="616" operator="greaterThan">
      <formula>0</formula>
    </cfRule>
  </conditionalFormatting>
  <conditionalFormatting sqref="R33">
    <cfRule type="cellIs" dxfId="1" priority="636" operator="greaterThan">
      <formula>0</formula>
    </cfRule>
  </conditionalFormatting>
  <conditionalFormatting sqref="R34">
    <cfRule type="cellIs" dxfId="1" priority="656" operator="greaterThan">
      <formula>0</formula>
    </cfRule>
  </conditionalFormatting>
  <conditionalFormatting sqref="R35">
    <cfRule type="cellIs" dxfId="1" priority="676" operator="greaterThan">
      <formula>0</formula>
    </cfRule>
  </conditionalFormatting>
  <conditionalFormatting sqref="R36">
    <cfRule type="cellIs" dxfId="1" priority="696" operator="greaterThan">
      <formula>0</formula>
    </cfRule>
  </conditionalFormatting>
  <conditionalFormatting sqref="R37">
    <cfRule type="cellIs" dxfId="1" priority="716" operator="greaterThan">
      <formula>0</formula>
    </cfRule>
  </conditionalFormatting>
  <conditionalFormatting sqref="R38">
    <cfRule type="cellIs" dxfId="1" priority="736" operator="greaterThan">
      <formula>0</formula>
    </cfRule>
  </conditionalFormatting>
  <conditionalFormatting sqref="R39">
    <cfRule type="cellIs" dxfId="1" priority="756" operator="greaterThan">
      <formula>0</formula>
    </cfRule>
  </conditionalFormatting>
  <conditionalFormatting sqref="R4">
    <cfRule type="cellIs" dxfId="1" priority="56" operator="greaterThan">
      <formula>0</formula>
    </cfRule>
  </conditionalFormatting>
  <conditionalFormatting sqref="R40">
    <cfRule type="cellIs" dxfId="1" priority="776" operator="greaterThan">
      <formula>0</formula>
    </cfRule>
  </conditionalFormatting>
  <conditionalFormatting sqref="R41">
    <cfRule type="cellIs" dxfId="1" priority="796" operator="greaterThan">
      <formula>0</formula>
    </cfRule>
  </conditionalFormatting>
  <conditionalFormatting sqref="R42">
    <cfRule type="cellIs" dxfId="1" priority="816" operator="greaterThan">
      <formula>0</formula>
    </cfRule>
  </conditionalFormatting>
  <conditionalFormatting sqref="R43">
    <cfRule type="cellIs" dxfId="1" priority="836" operator="greaterThan">
      <formula>0</formula>
    </cfRule>
  </conditionalFormatting>
  <conditionalFormatting sqref="R44">
    <cfRule type="cellIs" dxfId="1" priority="856" operator="greaterThan">
      <formula>0</formula>
    </cfRule>
  </conditionalFormatting>
  <conditionalFormatting sqref="R45">
    <cfRule type="cellIs" dxfId="1" priority="876" operator="greaterThan">
      <formula>0</formula>
    </cfRule>
  </conditionalFormatting>
  <conditionalFormatting sqref="R46">
    <cfRule type="cellIs" dxfId="1" priority="896" operator="greaterThan">
      <formula>0</formula>
    </cfRule>
  </conditionalFormatting>
  <conditionalFormatting sqref="R47">
    <cfRule type="cellIs" dxfId="1" priority="916" operator="greaterThan">
      <formula>0</formula>
    </cfRule>
  </conditionalFormatting>
  <conditionalFormatting sqref="R48">
    <cfRule type="cellIs" dxfId="1" priority="936" operator="greaterThan">
      <formula>0</formula>
    </cfRule>
  </conditionalFormatting>
  <conditionalFormatting sqref="R49">
    <cfRule type="cellIs" dxfId="1" priority="956" operator="greaterThan">
      <formula>0</formula>
    </cfRule>
  </conditionalFormatting>
  <conditionalFormatting sqref="R5">
    <cfRule type="cellIs" dxfId="1" priority="76" operator="greaterThan">
      <formula>0</formula>
    </cfRule>
  </conditionalFormatting>
  <conditionalFormatting sqref="R50">
    <cfRule type="cellIs" dxfId="1" priority="976" operator="greaterThan">
      <formula>0</formula>
    </cfRule>
  </conditionalFormatting>
  <conditionalFormatting sqref="R51">
    <cfRule type="cellIs" dxfId="1" priority="996" operator="greaterThan">
      <formula>0</formula>
    </cfRule>
  </conditionalFormatting>
  <conditionalFormatting sqref="R52">
    <cfRule type="cellIs" dxfId="1" priority="1016" operator="greaterThan">
      <formula>0</formula>
    </cfRule>
  </conditionalFormatting>
  <conditionalFormatting sqref="R53">
    <cfRule type="cellIs" dxfId="1" priority="1036" operator="greaterThan">
      <formula>0</formula>
    </cfRule>
  </conditionalFormatting>
  <conditionalFormatting sqref="R54">
    <cfRule type="cellIs" dxfId="1" priority="1056" operator="greaterThan">
      <formula>0</formula>
    </cfRule>
  </conditionalFormatting>
  <conditionalFormatting sqref="R55">
    <cfRule type="cellIs" dxfId="1" priority="1076" operator="greaterThan">
      <formula>0</formula>
    </cfRule>
  </conditionalFormatting>
  <conditionalFormatting sqref="R56">
    <cfRule type="cellIs" dxfId="1" priority="1096" operator="greaterThan">
      <formula>0</formula>
    </cfRule>
  </conditionalFormatting>
  <conditionalFormatting sqref="R57">
    <cfRule type="cellIs" dxfId="1" priority="1116" operator="greaterThan">
      <formula>0</formula>
    </cfRule>
  </conditionalFormatting>
  <conditionalFormatting sqref="R58">
    <cfRule type="cellIs" dxfId="1" priority="1136" operator="greaterThan">
      <formula>0</formula>
    </cfRule>
  </conditionalFormatting>
  <conditionalFormatting sqref="R59">
    <cfRule type="cellIs" dxfId="1" priority="1156" operator="greaterThan">
      <formula>0</formula>
    </cfRule>
  </conditionalFormatting>
  <conditionalFormatting sqref="R6">
    <cfRule type="cellIs" dxfId="1" priority="96" operator="greaterThan">
      <formula>0</formula>
    </cfRule>
  </conditionalFormatting>
  <conditionalFormatting sqref="R60">
    <cfRule type="cellIs" dxfId="1" priority="1176" operator="greaterThan">
      <formula>0</formula>
    </cfRule>
  </conditionalFormatting>
  <conditionalFormatting sqref="R61">
    <cfRule type="cellIs" dxfId="1" priority="1196" operator="greaterThan">
      <formula>0</formula>
    </cfRule>
  </conditionalFormatting>
  <conditionalFormatting sqref="R7">
    <cfRule type="cellIs" dxfId="1" priority="116" operator="greaterThan">
      <formula>0</formula>
    </cfRule>
  </conditionalFormatting>
  <conditionalFormatting sqref="R8">
    <cfRule type="cellIs" dxfId="1" priority="136" operator="greaterThan">
      <formula>0</formula>
    </cfRule>
  </conditionalFormatting>
  <conditionalFormatting sqref="R9">
    <cfRule type="cellIs" dxfId="1" priority="156" operator="greaterThan">
      <formula>0</formula>
    </cfRule>
  </conditionalFormatting>
  <conditionalFormatting sqref="S10">
    <cfRule type="cellIs" dxfId="1" priority="177" operator="greaterThan">
      <formula>0</formula>
    </cfRule>
  </conditionalFormatting>
  <conditionalFormatting sqref="S11">
    <cfRule type="cellIs" dxfId="1" priority="197" operator="greaterThan">
      <formula>0</formula>
    </cfRule>
  </conditionalFormatting>
  <conditionalFormatting sqref="S12">
    <cfRule type="cellIs" dxfId="1" priority="217" operator="greaterThan">
      <formula>0</formula>
    </cfRule>
  </conditionalFormatting>
  <conditionalFormatting sqref="S13">
    <cfRule type="cellIs" dxfId="1" priority="237" operator="greaterThan">
      <formula>0</formula>
    </cfRule>
  </conditionalFormatting>
  <conditionalFormatting sqref="S14">
    <cfRule type="cellIs" dxfId="1" priority="257" operator="greaterThan">
      <formula>0</formula>
    </cfRule>
  </conditionalFormatting>
  <conditionalFormatting sqref="S15">
    <cfRule type="cellIs" dxfId="1" priority="277" operator="greaterThan">
      <formula>0</formula>
    </cfRule>
  </conditionalFormatting>
  <conditionalFormatting sqref="S16">
    <cfRule type="cellIs" dxfId="1" priority="297" operator="greaterThan">
      <formula>0</formula>
    </cfRule>
  </conditionalFormatting>
  <conditionalFormatting sqref="S17">
    <cfRule type="cellIs" dxfId="1" priority="317" operator="greaterThan">
      <formula>0</formula>
    </cfRule>
  </conditionalFormatting>
  <conditionalFormatting sqref="S18">
    <cfRule type="cellIs" dxfId="1" priority="337" operator="greaterThan">
      <formula>0</formula>
    </cfRule>
  </conditionalFormatting>
  <conditionalFormatting sqref="S19">
    <cfRule type="cellIs" dxfId="1" priority="357" operator="greaterThan">
      <formula>0</formula>
    </cfRule>
  </conditionalFormatting>
  <conditionalFormatting sqref="S2">
    <cfRule type="cellIs" dxfId="1" priority="17" operator="greaterThan">
      <formula>0</formula>
    </cfRule>
  </conditionalFormatting>
  <conditionalFormatting sqref="S20">
    <cfRule type="cellIs" dxfId="1" priority="377" operator="greaterThan">
      <formula>0</formula>
    </cfRule>
  </conditionalFormatting>
  <conditionalFormatting sqref="S21">
    <cfRule type="cellIs" dxfId="1" priority="397" operator="greaterThan">
      <formula>0</formula>
    </cfRule>
  </conditionalFormatting>
  <conditionalFormatting sqref="S22">
    <cfRule type="cellIs" dxfId="1" priority="417" operator="greaterThan">
      <formula>0</formula>
    </cfRule>
  </conditionalFormatting>
  <conditionalFormatting sqref="S23">
    <cfRule type="cellIs" dxfId="1" priority="437" operator="greaterThan">
      <formula>0</formula>
    </cfRule>
  </conditionalFormatting>
  <conditionalFormatting sqref="S24">
    <cfRule type="cellIs" dxfId="1" priority="457" operator="greaterThan">
      <formula>0</formula>
    </cfRule>
  </conditionalFormatting>
  <conditionalFormatting sqref="S25">
    <cfRule type="cellIs" dxfId="1" priority="477" operator="greaterThan">
      <formula>0</formula>
    </cfRule>
  </conditionalFormatting>
  <conditionalFormatting sqref="S26">
    <cfRule type="cellIs" dxfId="1" priority="497" operator="greaterThan">
      <formula>0</formula>
    </cfRule>
  </conditionalFormatting>
  <conditionalFormatting sqref="S27">
    <cfRule type="cellIs" dxfId="1" priority="517" operator="greaterThan">
      <formula>0</formula>
    </cfRule>
  </conditionalFormatting>
  <conditionalFormatting sqref="S28">
    <cfRule type="cellIs" dxfId="1" priority="537" operator="greaterThan">
      <formula>0</formula>
    </cfRule>
  </conditionalFormatting>
  <conditionalFormatting sqref="S29">
    <cfRule type="cellIs" dxfId="1" priority="557" operator="greaterThan">
      <formula>0</formula>
    </cfRule>
  </conditionalFormatting>
  <conditionalFormatting sqref="S3">
    <cfRule type="cellIs" dxfId="1" priority="37" operator="greaterThan">
      <formula>0</formula>
    </cfRule>
  </conditionalFormatting>
  <conditionalFormatting sqref="S30">
    <cfRule type="cellIs" dxfId="1" priority="577" operator="greaterThan">
      <formula>0</formula>
    </cfRule>
  </conditionalFormatting>
  <conditionalFormatting sqref="S31">
    <cfRule type="cellIs" dxfId="1" priority="597" operator="greaterThan">
      <formula>0</formula>
    </cfRule>
  </conditionalFormatting>
  <conditionalFormatting sqref="S32">
    <cfRule type="cellIs" dxfId="1" priority="617" operator="greaterThan">
      <formula>0</formula>
    </cfRule>
  </conditionalFormatting>
  <conditionalFormatting sqref="S33">
    <cfRule type="cellIs" dxfId="1" priority="637" operator="greaterThan">
      <formula>0</formula>
    </cfRule>
  </conditionalFormatting>
  <conditionalFormatting sqref="S34">
    <cfRule type="cellIs" dxfId="1" priority="657" operator="greaterThan">
      <formula>0</formula>
    </cfRule>
  </conditionalFormatting>
  <conditionalFormatting sqref="S35">
    <cfRule type="cellIs" dxfId="1" priority="677" operator="greaterThan">
      <formula>0</formula>
    </cfRule>
  </conditionalFormatting>
  <conditionalFormatting sqref="S36">
    <cfRule type="cellIs" dxfId="1" priority="697" operator="greaterThan">
      <formula>0</formula>
    </cfRule>
  </conditionalFormatting>
  <conditionalFormatting sqref="S37">
    <cfRule type="cellIs" dxfId="1" priority="717" operator="greaterThan">
      <formula>0</formula>
    </cfRule>
  </conditionalFormatting>
  <conditionalFormatting sqref="S38">
    <cfRule type="cellIs" dxfId="1" priority="737" operator="greaterThan">
      <formula>0</formula>
    </cfRule>
  </conditionalFormatting>
  <conditionalFormatting sqref="S39">
    <cfRule type="cellIs" dxfId="1" priority="757" operator="greaterThan">
      <formula>0</formula>
    </cfRule>
  </conditionalFormatting>
  <conditionalFormatting sqref="S4">
    <cfRule type="cellIs" dxfId="1" priority="57" operator="greaterThan">
      <formula>0</formula>
    </cfRule>
  </conditionalFormatting>
  <conditionalFormatting sqref="S40">
    <cfRule type="cellIs" dxfId="1" priority="777" operator="greaterThan">
      <formula>0</formula>
    </cfRule>
  </conditionalFormatting>
  <conditionalFormatting sqref="S41">
    <cfRule type="cellIs" dxfId="1" priority="797" operator="greaterThan">
      <formula>0</formula>
    </cfRule>
  </conditionalFormatting>
  <conditionalFormatting sqref="S42">
    <cfRule type="cellIs" dxfId="1" priority="817" operator="greaterThan">
      <formula>0</formula>
    </cfRule>
  </conditionalFormatting>
  <conditionalFormatting sqref="S43">
    <cfRule type="cellIs" dxfId="1" priority="837" operator="greaterThan">
      <formula>0</formula>
    </cfRule>
  </conditionalFormatting>
  <conditionalFormatting sqref="S44">
    <cfRule type="cellIs" dxfId="1" priority="857" operator="greaterThan">
      <formula>0</formula>
    </cfRule>
  </conditionalFormatting>
  <conditionalFormatting sqref="S45">
    <cfRule type="cellIs" dxfId="1" priority="877" operator="greaterThan">
      <formula>0</formula>
    </cfRule>
  </conditionalFormatting>
  <conditionalFormatting sqref="S46">
    <cfRule type="cellIs" dxfId="1" priority="897" operator="greaterThan">
      <formula>0</formula>
    </cfRule>
  </conditionalFormatting>
  <conditionalFormatting sqref="S47">
    <cfRule type="cellIs" dxfId="1" priority="917" operator="greaterThan">
      <formula>0</formula>
    </cfRule>
  </conditionalFormatting>
  <conditionalFormatting sqref="S48">
    <cfRule type="cellIs" dxfId="1" priority="937" operator="greaterThan">
      <formula>0</formula>
    </cfRule>
  </conditionalFormatting>
  <conditionalFormatting sqref="S49">
    <cfRule type="cellIs" dxfId="1" priority="957" operator="greaterThan">
      <formula>0</formula>
    </cfRule>
  </conditionalFormatting>
  <conditionalFormatting sqref="S5">
    <cfRule type="cellIs" dxfId="1" priority="77" operator="greaterThan">
      <formula>0</formula>
    </cfRule>
  </conditionalFormatting>
  <conditionalFormatting sqref="S50">
    <cfRule type="cellIs" dxfId="1" priority="977" operator="greaterThan">
      <formula>0</formula>
    </cfRule>
  </conditionalFormatting>
  <conditionalFormatting sqref="S51">
    <cfRule type="cellIs" dxfId="1" priority="997" operator="greaterThan">
      <formula>0</formula>
    </cfRule>
  </conditionalFormatting>
  <conditionalFormatting sqref="S52">
    <cfRule type="cellIs" dxfId="1" priority="1017" operator="greaterThan">
      <formula>0</formula>
    </cfRule>
  </conditionalFormatting>
  <conditionalFormatting sqref="S53">
    <cfRule type="cellIs" dxfId="1" priority="1037" operator="greaterThan">
      <formula>0</formula>
    </cfRule>
  </conditionalFormatting>
  <conditionalFormatting sqref="S54">
    <cfRule type="cellIs" dxfId="1" priority="1057" operator="greaterThan">
      <formula>0</formula>
    </cfRule>
  </conditionalFormatting>
  <conditionalFormatting sqref="S55">
    <cfRule type="cellIs" dxfId="1" priority="1077" operator="greaterThan">
      <formula>0</formula>
    </cfRule>
  </conditionalFormatting>
  <conditionalFormatting sqref="S56">
    <cfRule type="cellIs" dxfId="1" priority="1097" operator="greaterThan">
      <formula>0</formula>
    </cfRule>
  </conditionalFormatting>
  <conditionalFormatting sqref="S57">
    <cfRule type="cellIs" dxfId="1" priority="1117" operator="greaterThan">
      <formula>0</formula>
    </cfRule>
  </conditionalFormatting>
  <conditionalFormatting sqref="S58">
    <cfRule type="cellIs" dxfId="1" priority="1137" operator="greaterThan">
      <formula>0</formula>
    </cfRule>
  </conditionalFormatting>
  <conditionalFormatting sqref="S59">
    <cfRule type="cellIs" dxfId="1" priority="1157" operator="greaterThan">
      <formula>0</formula>
    </cfRule>
  </conditionalFormatting>
  <conditionalFormatting sqref="S6">
    <cfRule type="cellIs" dxfId="1" priority="97" operator="greaterThan">
      <formula>0</formula>
    </cfRule>
  </conditionalFormatting>
  <conditionalFormatting sqref="S60">
    <cfRule type="cellIs" dxfId="1" priority="1177" operator="greaterThan">
      <formula>0</formula>
    </cfRule>
  </conditionalFormatting>
  <conditionalFormatting sqref="S61">
    <cfRule type="cellIs" dxfId="1" priority="1197" operator="greaterThan">
      <formula>0</formula>
    </cfRule>
  </conditionalFormatting>
  <conditionalFormatting sqref="S7">
    <cfRule type="cellIs" dxfId="1" priority="117" operator="greaterThan">
      <formula>0</formula>
    </cfRule>
  </conditionalFormatting>
  <conditionalFormatting sqref="S8">
    <cfRule type="cellIs" dxfId="1" priority="137" operator="greaterThan">
      <formula>0</formula>
    </cfRule>
  </conditionalFormatting>
  <conditionalFormatting sqref="S9">
    <cfRule type="cellIs" dxfId="1" priority="157" operator="greaterThan">
      <formula>0</formula>
    </cfRule>
  </conditionalFormatting>
  <conditionalFormatting sqref="T10">
    <cfRule type="cellIs" dxfId="1" priority="178" operator="greaterThan">
      <formula>0</formula>
    </cfRule>
  </conditionalFormatting>
  <conditionalFormatting sqref="T11">
    <cfRule type="cellIs" dxfId="1" priority="198" operator="greaterThan">
      <formula>0</formula>
    </cfRule>
  </conditionalFormatting>
  <conditionalFormatting sqref="T12">
    <cfRule type="cellIs" dxfId="1" priority="218" operator="greaterThan">
      <formula>0</formula>
    </cfRule>
  </conditionalFormatting>
  <conditionalFormatting sqref="T13">
    <cfRule type="cellIs" dxfId="1" priority="238" operator="greaterThan">
      <formula>0</formula>
    </cfRule>
  </conditionalFormatting>
  <conditionalFormatting sqref="T14">
    <cfRule type="cellIs" dxfId="1" priority="258" operator="greaterThan">
      <formula>0</formula>
    </cfRule>
  </conditionalFormatting>
  <conditionalFormatting sqref="T15">
    <cfRule type="cellIs" dxfId="1" priority="278" operator="greaterThan">
      <formula>0</formula>
    </cfRule>
  </conditionalFormatting>
  <conditionalFormatting sqref="T16">
    <cfRule type="cellIs" dxfId="1" priority="298" operator="greaterThan">
      <formula>0</formula>
    </cfRule>
  </conditionalFormatting>
  <conditionalFormatting sqref="T17">
    <cfRule type="cellIs" dxfId="1" priority="318" operator="greaterThan">
      <formula>0</formula>
    </cfRule>
  </conditionalFormatting>
  <conditionalFormatting sqref="T18">
    <cfRule type="cellIs" dxfId="1" priority="338" operator="greaterThan">
      <formula>0</formula>
    </cfRule>
  </conditionalFormatting>
  <conditionalFormatting sqref="T19">
    <cfRule type="cellIs" dxfId="1" priority="358" operator="greaterThan">
      <formula>0</formula>
    </cfRule>
  </conditionalFormatting>
  <conditionalFormatting sqref="T2">
    <cfRule type="cellIs" dxfId="1" priority="18" operator="greaterThan">
      <formula>0</formula>
    </cfRule>
  </conditionalFormatting>
  <conditionalFormatting sqref="T20">
    <cfRule type="cellIs" dxfId="1" priority="378" operator="greaterThan">
      <formula>0</formula>
    </cfRule>
  </conditionalFormatting>
  <conditionalFormatting sqref="T21">
    <cfRule type="cellIs" dxfId="1" priority="398" operator="greaterThan">
      <formula>0</formula>
    </cfRule>
  </conditionalFormatting>
  <conditionalFormatting sqref="T22">
    <cfRule type="cellIs" dxfId="1" priority="418" operator="greaterThan">
      <formula>0</formula>
    </cfRule>
  </conditionalFormatting>
  <conditionalFormatting sqref="T23">
    <cfRule type="cellIs" dxfId="1" priority="438" operator="greaterThan">
      <formula>0</formula>
    </cfRule>
  </conditionalFormatting>
  <conditionalFormatting sqref="T24">
    <cfRule type="cellIs" dxfId="1" priority="458" operator="greaterThan">
      <formula>0</formula>
    </cfRule>
  </conditionalFormatting>
  <conditionalFormatting sqref="T25">
    <cfRule type="cellIs" dxfId="1" priority="478" operator="greaterThan">
      <formula>0</formula>
    </cfRule>
  </conditionalFormatting>
  <conditionalFormatting sqref="T26">
    <cfRule type="cellIs" dxfId="1" priority="498" operator="greaterThan">
      <formula>0</formula>
    </cfRule>
  </conditionalFormatting>
  <conditionalFormatting sqref="T27">
    <cfRule type="cellIs" dxfId="1" priority="518" operator="greaterThan">
      <formula>0</formula>
    </cfRule>
  </conditionalFormatting>
  <conditionalFormatting sqref="T28">
    <cfRule type="cellIs" dxfId="1" priority="538" operator="greaterThan">
      <formula>0</formula>
    </cfRule>
  </conditionalFormatting>
  <conditionalFormatting sqref="T29">
    <cfRule type="cellIs" dxfId="1" priority="558" operator="greaterThan">
      <formula>0</formula>
    </cfRule>
  </conditionalFormatting>
  <conditionalFormatting sqref="T3">
    <cfRule type="cellIs" dxfId="1" priority="38" operator="greaterThan">
      <formula>0</formula>
    </cfRule>
  </conditionalFormatting>
  <conditionalFormatting sqref="T30">
    <cfRule type="cellIs" dxfId="1" priority="578" operator="greaterThan">
      <formula>0</formula>
    </cfRule>
  </conditionalFormatting>
  <conditionalFormatting sqref="T31">
    <cfRule type="cellIs" dxfId="1" priority="598" operator="greaterThan">
      <formula>0</formula>
    </cfRule>
  </conditionalFormatting>
  <conditionalFormatting sqref="T32">
    <cfRule type="cellIs" dxfId="1" priority="618" operator="greaterThan">
      <formula>0</formula>
    </cfRule>
  </conditionalFormatting>
  <conditionalFormatting sqref="T33">
    <cfRule type="cellIs" dxfId="1" priority="638" operator="greaterThan">
      <formula>0</formula>
    </cfRule>
  </conditionalFormatting>
  <conditionalFormatting sqref="T34">
    <cfRule type="cellIs" dxfId="1" priority="658" operator="greaterThan">
      <formula>0</formula>
    </cfRule>
  </conditionalFormatting>
  <conditionalFormatting sqref="T35">
    <cfRule type="cellIs" dxfId="1" priority="678" operator="greaterThan">
      <formula>0</formula>
    </cfRule>
  </conditionalFormatting>
  <conditionalFormatting sqref="T36">
    <cfRule type="cellIs" dxfId="1" priority="698" operator="greaterThan">
      <formula>0</formula>
    </cfRule>
  </conditionalFormatting>
  <conditionalFormatting sqref="T37">
    <cfRule type="cellIs" dxfId="1" priority="718" operator="greaterThan">
      <formula>0</formula>
    </cfRule>
  </conditionalFormatting>
  <conditionalFormatting sqref="T38">
    <cfRule type="cellIs" dxfId="1" priority="738" operator="greaterThan">
      <formula>0</formula>
    </cfRule>
  </conditionalFormatting>
  <conditionalFormatting sqref="T39">
    <cfRule type="cellIs" dxfId="1" priority="758" operator="greaterThan">
      <formula>0</formula>
    </cfRule>
  </conditionalFormatting>
  <conditionalFormatting sqref="T4">
    <cfRule type="cellIs" dxfId="1" priority="58" operator="greaterThan">
      <formula>0</formula>
    </cfRule>
  </conditionalFormatting>
  <conditionalFormatting sqref="T40">
    <cfRule type="cellIs" dxfId="1" priority="778" operator="greaterThan">
      <formula>0</formula>
    </cfRule>
  </conditionalFormatting>
  <conditionalFormatting sqref="T41">
    <cfRule type="cellIs" dxfId="1" priority="798" operator="greaterThan">
      <formula>0</formula>
    </cfRule>
  </conditionalFormatting>
  <conditionalFormatting sqref="T42">
    <cfRule type="cellIs" dxfId="1" priority="818" operator="greaterThan">
      <formula>0</formula>
    </cfRule>
  </conditionalFormatting>
  <conditionalFormatting sqref="T43">
    <cfRule type="cellIs" dxfId="1" priority="838" operator="greaterThan">
      <formula>0</formula>
    </cfRule>
  </conditionalFormatting>
  <conditionalFormatting sqref="T44">
    <cfRule type="cellIs" dxfId="1" priority="858" operator="greaterThan">
      <formula>0</formula>
    </cfRule>
  </conditionalFormatting>
  <conditionalFormatting sqref="T45">
    <cfRule type="cellIs" dxfId="1" priority="878" operator="greaterThan">
      <formula>0</formula>
    </cfRule>
  </conditionalFormatting>
  <conditionalFormatting sqref="T46">
    <cfRule type="cellIs" dxfId="1" priority="898" operator="greaterThan">
      <formula>0</formula>
    </cfRule>
  </conditionalFormatting>
  <conditionalFormatting sqref="T47">
    <cfRule type="cellIs" dxfId="1" priority="918" operator="greaterThan">
      <formula>0</formula>
    </cfRule>
  </conditionalFormatting>
  <conditionalFormatting sqref="T48">
    <cfRule type="cellIs" dxfId="1" priority="938" operator="greaterThan">
      <formula>0</formula>
    </cfRule>
  </conditionalFormatting>
  <conditionalFormatting sqref="T49">
    <cfRule type="cellIs" dxfId="1" priority="958" operator="greaterThan">
      <formula>0</formula>
    </cfRule>
  </conditionalFormatting>
  <conditionalFormatting sqref="T5">
    <cfRule type="cellIs" dxfId="1" priority="78" operator="greaterThan">
      <formula>0</formula>
    </cfRule>
  </conditionalFormatting>
  <conditionalFormatting sqref="T50">
    <cfRule type="cellIs" dxfId="1" priority="978" operator="greaterThan">
      <formula>0</formula>
    </cfRule>
  </conditionalFormatting>
  <conditionalFormatting sqref="T51">
    <cfRule type="cellIs" dxfId="1" priority="998" operator="greaterThan">
      <formula>0</formula>
    </cfRule>
  </conditionalFormatting>
  <conditionalFormatting sqref="T52">
    <cfRule type="cellIs" dxfId="1" priority="1018" operator="greaterThan">
      <formula>0</formula>
    </cfRule>
  </conditionalFormatting>
  <conditionalFormatting sqref="T53">
    <cfRule type="cellIs" dxfId="1" priority="1038" operator="greaterThan">
      <formula>0</formula>
    </cfRule>
  </conditionalFormatting>
  <conditionalFormatting sqref="T54">
    <cfRule type="cellIs" dxfId="1" priority="1058" operator="greaterThan">
      <formula>0</formula>
    </cfRule>
  </conditionalFormatting>
  <conditionalFormatting sqref="T55">
    <cfRule type="cellIs" dxfId="1" priority="1078" operator="greaterThan">
      <formula>0</formula>
    </cfRule>
  </conditionalFormatting>
  <conditionalFormatting sqref="T56">
    <cfRule type="cellIs" dxfId="1" priority="1098" operator="greaterThan">
      <formula>0</formula>
    </cfRule>
  </conditionalFormatting>
  <conditionalFormatting sqref="T57">
    <cfRule type="cellIs" dxfId="1" priority="1118" operator="greaterThan">
      <formula>0</formula>
    </cfRule>
  </conditionalFormatting>
  <conditionalFormatting sqref="T58">
    <cfRule type="cellIs" dxfId="1" priority="1138" operator="greaterThan">
      <formula>0</formula>
    </cfRule>
  </conditionalFormatting>
  <conditionalFormatting sqref="T59">
    <cfRule type="cellIs" dxfId="1" priority="1158" operator="greaterThan">
      <formula>0</formula>
    </cfRule>
  </conditionalFormatting>
  <conditionalFormatting sqref="T6">
    <cfRule type="cellIs" dxfId="1" priority="98" operator="greaterThan">
      <formula>0</formula>
    </cfRule>
  </conditionalFormatting>
  <conditionalFormatting sqref="T60">
    <cfRule type="cellIs" dxfId="1" priority="1178" operator="greaterThan">
      <formula>0</formula>
    </cfRule>
  </conditionalFormatting>
  <conditionalFormatting sqref="T61">
    <cfRule type="cellIs" dxfId="1" priority="1198" operator="greaterThan">
      <formula>0</formula>
    </cfRule>
  </conditionalFormatting>
  <conditionalFormatting sqref="T7">
    <cfRule type="cellIs" dxfId="1" priority="118" operator="greaterThan">
      <formula>0</formula>
    </cfRule>
  </conditionalFormatting>
  <conditionalFormatting sqref="T8">
    <cfRule type="cellIs" dxfId="1" priority="138" operator="greaterThan">
      <formula>0</formula>
    </cfRule>
  </conditionalFormatting>
  <conditionalFormatting sqref="T9">
    <cfRule type="cellIs" dxfId="1" priority="158" operator="greaterThan">
      <formula>0</formula>
    </cfRule>
  </conditionalFormatting>
  <conditionalFormatting sqref="U10">
    <cfRule type="cellIs" dxfId="1" priority="179" operator="greaterThan">
      <formula>0</formula>
    </cfRule>
  </conditionalFormatting>
  <conditionalFormatting sqref="U11">
    <cfRule type="cellIs" dxfId="1" priority="199" operator="greaterThan">
      <formula>0</formula>
    </cfRule>
  </conditionalFormatting>
  <conditionalFormatting sqref="U12">
    <cfRule type="cellIs" dxfId="1" priority="219" operator="greaterThan">
      <formula>0</formula>
    </cfRule>
  </conditionalFormatting>
  <conditionalFormatting sqref="U13">
    <cfRule type="cellIs" dxfId="1" priority="239" operator="greaterThan">
      <formula>0</formula>
    </cfRule>
  </conditionalFormatting>
  <conditionalFormatting sqref="U14">
    <cfRule type="cellIs" dxfId="1" priority="259" operator="greaterThan">
      <formula>0</formula>
    </cfRule>
  </conditionalFormatting>
  <conditionalFormatting sqref="U15">
    <cfRule type="cellIs" dxfId="1" priority="279" operator="greaterThan">
      <formula>0</formula>
    </cfRule>
  </conditionalFormatting>
  <conditionalFormatting sqref="U16">
    <cfRule type="cellIs" dxfId="1" priority="299" operator="greaterThan">
      <formula>0</formula>
    </cfRule>
  </conditionalFormatting>
  <conditionalFormatting sqref="U17">
    <cfRule type="cellIs" dxfId="1" priority="319" operator="greaterThan">
      <formula>0</formula>
    </cfRule>
  </conditionalFormatting>
  <conditionalFormatting sqref="U18">
    <cfRule type="cellIs" dxfId="1" priority="339" operator="greaterThan">
      <formula>0</formula>
    </cfRule>
  </conditionalFormatting>
  <conditionalFormatting sqref="U19">
    <cfRule type="cellIs" dxfId="1" priority="359" operator="greaterThan">
      <formula>0</formula>
    </cfRule>
  </conditionalFormatting>
  <conditionalFormatting sqref="U2">
    <cfRule type="cellIs" dxfId="1" priority="19" operator="greaterThan">
      <formula>0</formula>
    </cfRule>
  </conditionalFormatting>
  <conditionalFormatting sqref="U20">
    <cfRule type="cellIs" dxfId="1" priority="379" operator="greaterThan">
      <formula>0</formula>
    </cfRule>
  </conditionalFormatting>
  <conditionalFormatting sqref="U21">
    <cfRule type="cellIs" dxfId="1" priority="399" operator="greaterThan">
      <formula>0</formula>
    </cfRule>
  </conditionalFormatting>
  <conditionalFormatting sqref="U22">
    <cfRule type="cellIs" dxfId="1" priority="419" operator="greaterThan">
      <formula>0</formula>
    </cfRule>
  </conditionalFormatting>
  <conditionalFormatting sqref="U23">
    <cfRule type="cellIs" dxfId="1" priority="439" operator="greaterThan">
      <formula>0</formula>
    </cfRule>
  </conditionalFormatting>
  <conditionalFormatting sqref="U24">
    <cfRule type="cellIs" dxfId="1" priority="459" operator="greaterThan">
      <formula>0</formula>
    </cfRule>
  </conditionalFormatting>
  <conditionalFormatting sqref="U25">
    <cfRule type="cellIs" dxfId="1" priority="479" operator="greaterThan">
      <formula>0</formula>
    </cfRule>
  </conditionalFormatting>
  <conditionalFormatting sqref="U26">
    <cfRule type="cellIs" dxfId="1" priority="499" operator="greaterThan">
      <formula>0</formula>
    </cfRule>
  </conditionalFormatting>
  <conditionalFormatting sqref="U27">
    <cfRule type="cellIs" dxfId="1" priority="519" operator="greaterThan">
      <formula>0</formula>
    </cfRule>
  </conditionalFormatting>
  <conditionalFormatting sqref="U28">
    <cfRule type="cellIs" dxfId="1" priority="539" operator="greaterThan">
      <formula>0</formula>
    </cfRule>
  </conditionalFormatting>
  <conditionalFormatting sqref="U29">
    <cfRule type="cellIs" dxfId="1" priority="559" operator="greaterThan">
      <formula>0</formula>
    </cfRule>
  </conditionalFormatting>
  <conditionalFormatting sqref="U3">
    <cfRule type="cellIs" dxfId="1" priority="39" operator="greaterThan">
      <formula>0</formula>
    </cfRule>
  </conditionalFormatting>
  <conditionalFormatting sqref="U30">
    <cfRule type="cellIs" dxfId="1" priority="579" operator="greaterThan">
      <formula>0</formula>
    </cfRule>
  </conditionalFormatting>
  <conditionalFormatting sqref="U31">
    <cfRule type="cellIs" dxfId="1" priority="599" operator="greaterThan">
      <formula>0</formula>
    </cfRule>
  </conditionalFormatting>
  <conditionalFormatting sqref="U32">
    <cfRule type="cellIs" dxfId="1" priority="619" operator="greaterThan">
      <formula>0</formula>
    </cfRule>
  </conditionalFormatting>
  <conditionalFormatting sqref="U33">
    <cfRule type="cellIs" dxfId="1" priority="639" operator="greaterThan">
      <formula>0</formula>
    </cfRule>
  </conditionalFormatting>
  <conditionalFormatting sqref="U34">
    <cfRule type="cellIs" dxfId="1" priority="659" operator="greaterThan">
      <formula>0</formula>
    </cfRule>
  </conditionalFormatting>
  <conditionalFormatting sqref="U35">
    <cfRule type="cellIs" dxfId="1" priority="679" operator="greaterThan">
      <formula>0</formula>
    </cfRule>
  </conditionalFormatting>
  <conditionalFormatting sqref="U36">
    <cfRule type="cellIs" dxfId="1" priority="699" operator="greaterThan">
      <formula>0</formula>
    </cfRule>
  </conditionalFormatting>
  <conditionalFormatting sqref="U37">
    <cfRule type="cellIs" dxfId="1" priority="719" operator="greaterThan">
      <formula>0</formula>
    </cfRule>
  </conditionalFormatting>
  <conditionalFormatting sqref="U38">
    <cfRule type="cellIs" dxfId="1" priority="739" operator="greaterThan">
      <formula>0</formula>
    </cfRule>
  </conditionalFormatting>
  <conditionalFormatting sqref="U39">
    <cfRule type="cellIs" dxfId="1" priority="759" operator="greaterThan">
      <formula>0</formula>
    </cfRule>
  </conditionalFormatting>
  <conditionalFormatting sqref="U4">
    <cfRule type="cellIs" dxfId="1" priority="59" operator="greaterThan">
      <formula>0</formula>
    </cfRule>
  </conditionalFormatting>
  <conditionalFormatting sqref="U40">
    <cfRule type="cellIs" dxfId="1" priority="779" operator="greaterThan">
      <formula>0</formula>
    </cfRule>
  </conditionalFormatting>
  <conditionalFormatting sqref="U41">
    <cfRule type="cellIs" dxfId="1" priority="799" operator="greaterThan">
      <formula>0</formula>
    </cfRule>
  </conditionalFormatting>
  <conditionalFormatting sqref="U42">
    <cfRule type="cellIs" dxfId="1" priority="819" operator="greaterThan">
      <formula>0</formula>
    </cfRule>
  </conditionalFormatting>
  <conditionalFormatting sqref="U43">
    <cfRule type="cellIs" dxfId="1" priority="839" operator="greaterThan">
      <formula>0</formula>
    </cfRule>
  </conditionalFormatting>
  <conditionalFormatting sqref="U44">
    <cfRule type="cellIs" dxfId="1" priority="859" operator="greaterThan">
      <formula>0</formula>
    </cfRule>
  </conditionalFormatting>
  <conditionalFormatting sqref="U45">
    <cfRule type="cellIs" dxfId="1" priority="879" operator="greaterThan">
      <formula>0</formula>
    </cfRule>
  </conditionalFormatting>
  <conditionalFormatting sqref="U46">
    <cfRule type="cellIs" dxfId="1" priority="899" operator="greaterThan">
      <formula>0</formula>
    </cfRule>
  </conditionalFormatting>
  <conditionalFormatting sqref="U47">
    <cfRule type="cellIs" dxfId="1" priority="919" operator="greaterThan">
      <formula>0</formula>
    </cfRule>
  </conditionalFormatting>
  <conditionalFormatting sqref="U48">
    <cfRule type="cellIs" dxfId="1" priority="939" operator="greaterThan">
      <formula>0</formula>
    </cfRule>
  </conditionalFormatting>
  <conditionalFormatting sqref="U49">
    <cfRule type="cellIs" dxfId="1" priority="959" operator="greaterThan">
      <formula>0</formula>
    </cfRule>
  </conditionalFormatting>
  <conditionalFormatting sqref="U5">
    <cfRule type="cellIs" dxfId="1" priority="79" operator="greaterThan">
      <formula>0</formula>
    </cfRule>
  </conditionalFormatting>
  <conditionalFormatting sqref="U50">
    <cfRule type="cellIs" dxfId="1" priority="979" operator="greaterThan">
      <formula>0</formula>
    </cfRule>
  </conditionalFormatting>
  <conditionalFormatting sqref="U51">
    <cfRule type="cellIs" dxfId="1" priority="999" operator="greaterThan">
      <formula>0</formula>
    </cfRule>
  </conditionalFormatting>
  <conditionalFormatting sqref="U52">
    <cfRule type="cellIs" dxfId="1" priority="1019" operator="greaterThan">
      <formula>0</formula>
    </cfRule>
  </conditionalFormatting>
  <conditionalFormatting sqref="U53">
    <cfRule type="cellIs" dxfId="1" priority="1039" operator="greaterThan">
      <formula>0</formula>
    </cfRule>
  </conditionalFormatting>
  <conditionalFormatting sqref="U54">
    <cfRule type="cellIs" dxfId="1" priority="1059" operator="greaterThan">
      <formula>0</formula>
    </cfRule>
  </conditionalFormatting>
  <conditionalFormatting sqref="U55">
    <cfRule type="cellIs" dxfId="1" priority="1079" operator="greaterThan">
      <formula>0</formula>
    </cfRule>
  </conditionalFormatting>
  <conditionalFormatting sqref="U56">
    <cfRule type="cellIs" dxfId="1" priority="1099" operator="greaterThan">
      <formula>0</formula>
    </cfRule>
  </conditionalFormatting>
  <conditionalFormatting sqref="U57">
    <cfRule type="cellIs" dxfId="1" priority="1119" operator="greaterThan">
      <formula>0</formula>
    </cfRule>
  </conditionalFormatting>
  <conditionalFormatting sqref="U58">
    <cfRule type="cellIs" dxfId="1" priority="1139" operator="greaterThan">
      <formula>0</formula>
    </cfRule>
  </conditionalFormatting>
  <conditionalFormatting sqref="U59">
    <cfRule type="cellIs" dxfId="1" priority="1159" operator="greaterThan">
      <formula>0</formula>
    </cfRule>
  </conditionalFormatting>
  <conditionalFormatting sqref="U6">
    <cfRule type="cellIs" dxfId="1" priority="99" operator="greaterThan">
      <formula>0</formula>
    </cfRule>
  </conditionalFormatting>
  <conditionalFormatting sqref="U60">
    <cfRule type="cellIs" dxfId="1" priority="1179" operator="greaterThan">
      <formula>0</formula>
    </cfRule>
  </conditionalFormatting>
  <conditionalFormatting sqref="U61">
    <cfRule type="cellIs" dxfId="1" priority="1199" operator="greaterThan">
      <formula>0</formula>
    </cfRule>
  </conditionalFormatting>
  <conditionalFormatting sqref="U7">
    <cfRule type="cellIs" dxfId="1" priority="119" operator="greaterThan">
      <formula>0</formula>
    </cfRule>
  </conditionalFormatting>
  <conditionalFormatting sqref="U8">
    <cfRule type="cellIs" dxfId="1" priority="139" operator="greaterThan">
      <formula>0</formula>
    </cfRule>
  </conditionalFormatting>
  <conditionalFormatting sqref="U9">
    <cfRule type="cellIs" dxfId="1" priority="159" operator="greaterThan">
      <formula>0</formula>
    </cfRule>
  </conditionalFormatting>
  <conditionalFormatting sqref="V10">
    <cfRule type="cellIs" dxfId="1" priority="180" operator="greaterThan">
      <formula>0</formula>
    </cfRule>
  </conditionalFormatting>
  <conditionalFormatting sqref="V11">
    <cfRule type="cellIs" dxfId="1" priority="200" operator="greaterThan">
      <formula>0</formula>
    </cfRule>
  </conditionalFormatting>
  <conditionalFormatting sqref="V12">
    <cfRule type="cellIs" dxfId="1" priority="220" operator="greaterThan">
      <formula>0</formula>
    </cfRule>
  </conditionalFormatting>
  <conditionalFormatting sqref="V13">
    <cfRule type="cellIs" dxfId="1" priority="240" operator="greaterThan">
      <formula>0</formula>
    </cfRule>
  </conditionalFormatting>
  <conditionalFormatting sqref="V14">
    <cfRule type="cellIs" dxfId="1" priority="260" operator="greaterThan">
      <formula>0</formula>
    </cfRule>
  </conditionalFormatting>
  <conditionalFormatting sqref="V15">
    <cfRule type="cellIs" dxfId="1" priority="280" operator="greaterThan">
      <formula>0</formula>
    </cfRule>
  </conditionalFormatting>
  <conditionalFormatting sqref="V16">
    <cfRule type="cellIs" dxfId="1" priority="300" operator="greaterThan">
      <formula>0</formula>
    </cfRule>
  </conditionalFormatting>
  <conditionalFormatting sqref="V17">
    <cfRule type="cellIs" dxfId="1" priority="320" operator="greaterThan">
      <formula>0</formula>
    </cfRule>
  </conditionalFormatting>
  <conditionalFormatting sqref="V18">
    <cfRule type="cellIs" dxfId="1" priority="340" operator="greaterThan">
      <formula>0</formula>
    </cfRule>
  </conditionalFormatting>
  <conditionalFormatting sqref="V19">
    <cfRule type="cellIs" dxfId="1" priority="360" operator="greaterThan">
      <formula>0</formula>
    </cfRule>
  </conditionalFormatting>
  <conditionalFormatting sqref="V2">
    <cfRule type="cellIs" dxfId="1" priority="20" operator="greaterThan">
      <formula>0</formula>
    </cfRule>
  </conditionalFormatting>
  <conditionalFormatting sqref="V20">
    <cfRule type="cellIs" dxfId="1" priority="380" operator="greaterThan">
      <formula>0</formula>
    </cfRule>
  </conditionalFormatting>
  <conditionalFormatting sqref="V21">
    <cfRule type="cellIs" dxfId="1" priority="400" operator="greaterThan">
      <formula>0</formula>
    </cfRule>
  </conditionalFormatting>
  <conditionalFormatting sqref="V22">
    <cfRule type="cellIs" dxfId="1" priority="420" operator="greaterThan">
      <formula>0</formula>
    </cfRule>
  </conditionalFormatting>
  <conditionalFormatting sqref="V23">
    <cfRule type="cellIs" dxfId="1" priority="440" operator="greaterThan">
      <formula>0</formula>
    </cfRule>
  </conditionalFormatting>
  <conditionalFormatting sqref="V24">
    <cfRule type="cellIs" dxfId="1" priority="460" operator="greaterThan">
      <formula>0</formula>
    </cfRule>
  </conditionalFormatting>
  <conditionalFormatting sqref="V25">
    <cfRule type="cellIs" dxfId="1" priority="480" operator="greaterThan">
      <formula>0</formula>
    </cfRule>
  </conditionalFormatting>
  <conditionalFormatting sqref="V26">
    <cfRule type="cellIs" dxfId="1" priority="500" operator="greaterThan">
      <formula>0</formula>
    </cfRule>
  </conditionalFormatting>
  <conditionalFormatting sqref="V27">
    <cfRule type="cellIs" dxfId="1" priority="520" operator="greaterThan">
      <formula>0</formula>
    </cfRule>
  </conditionalFormatting>
  <conditionalFormatting sqref="V28">
    <cfRule type="cellIs" dxfId="1" priority="540" operator="greaterThan">
      <formula>0</formula>
    </cfRule>
  </conditionalFormatting>
  <conditionalFormatting sqref="V29">
    <cfRule type="cellIs" dxfId="1" priority="560" operator="greaterThan">
      <formula>0</formula>
    </cfRule>
  </conditionalFormatting>
  <conditionalFormatting sqref="V3">
    <cfRule type="cellIs" dxfId="1" priority="40" operator="greaterThan">
      <formula>0</formula>
    </cfRule>
  </conditionalFormatting>
  <conditionalFormatting sqref="V30">
    <cfRule type="cellIs" dxfId="1" priority="580" operator="greaterThan">
      <formula>0</formula>
    </cfRule>
  </conditionalFormatting>
  <conditionalFormatting sqref="V31">
    <cfRule type="cellIs" dxfId="1" priority="600" operator="greaterThan">
      <formula>0</formula>
    </cfRule>
  </conditionalFormatting>
  <conditionalFormatting sqref="V32">
    <cfRule type="cellIs" dxfId="1" priority="620" operator="greaterThan">
      <formula>0</formula>
    </cfRule>
  </conditionalFormatting>
  <conditionalFormatting sqref="V33">
    <cfRule type="cellIs" dxfId="1" priority="640" operator="greaterThan">
      <formula>0</formula>
    </cfRule>
  </conditionalFormatting>
  <conditionalFormatting sqref="V34">
    <cfRule type="cellIs" dxfId="1" priority="660" operator="greaterThan">
      <formula>0</formula>
    </cfRule>
  </conditionalFormatting>
  <conditionalFormatting sqref="V35">
    <cfRule type="cellIs" dxfId="1" priority="680" operator="greaterThan">
      <formula>0</formula>
    </cfRule>
  </conditionalFormatting>
  <conditionalFormatting sqref="V36">
    <cfRule type="cellIs" dxfId="1" priority="700" operator="greaterThan">
      <formula>0</formula>
    </cfRule>
  </conditionalFormatting>
  <conditionalFormatting sqref="V37">
    <cfRule type="cellIs" dxfId="1" priority="720" operator="greaterThan">
      <formula>0</formula>
    </cfRule>
  </conditionalFormatting>
  <conditionalFormatting sqref="V38">
    <cfRule type="cellIs" dxfId="1" priority="740" operator="greaterThan">
      <formula>0</formula>
    </cfRule>
  </conditionalFormatting>
  <conditionalFormatting sqref="V39">
    <cfRule type="cellIs" dxfId="1" priority="760" operator="greaterThan">
      <formula>0</formula>
    </cfRule>
  </conditionalFormatting>
  <conditionalFormatting sqref="V4">
    <cfRule type="cellIs" dxfId="1" priority="60" operator="greaterThan">
      <formula>0</formula>
    </cfRule>
  </conditionalFormatting>
  <conditionalFormatting sqref="V40">
    <cfRule type="cellIs" dxfId="1" priority="780" operator="greaterThan">
      <formula>0</formula>
    </cfRule>
  </conditionalFormatting>
  <conditionalFormatting sqref="V41">
    <cfRule type="cellIs" dxfId="1" priority="800" operator="greaterThan">
      <formula>0</formula>
    </cfRule>
  </conditionalFormatting>
  <conditionalFormatting sqref="V42">
    <cfRule type="cellIs" dxfId="1" priority="820" operator="greaterThan">
      <formula>0</formula>
    </cfRule>
  </conditionalFormatting>
  <conditionalFormatting sqref="V43">
    <cfRule type="cellIs" dxfId="1" priority="840" operator="greaterThan">
      <formula>0</formula>
    </cfRule>
  </conditionalFormatting>
  <conditionalFormatting sqref="V44">
    <cfRule type="cellIs" dxfId="1" priority="860" operator="greaterThan">
      <formula>0</formula>
    </cfRule>
  </conditionalFormatting>
  <conditionalFormatting sqref="V45">
    <cfRule type="cellIs" dxfId="1" priority="880" operator="greaterThan">
      <formula>0</formula>
    </cfRule>
  </conditionalFormatting>
  <conditionalFormatting sqref="V46">
    <cfRule type="cellIs" dxfId="1" priority="900" operator="greaterThan">
      <formula>0</formula>
    </cfRule>
  </conditionalFormatting>
  <conditionalFormatting sqref="V47">
    <cfRule type="cellIs" dxfId="1" priority="920" operator="greaterThan">
      <formula>0</formula>
    </cfRule>
  </conditionalFormatting>
  <conditionalFormatting sqref="V48">
    <cfRule type="cellIs" dxfId="1" priority="940" operator="greaterThan">
      <formula>0</formula>
    </cfRule>
  </conditionalFormatting>
  <conditionalFormatting sqref="V49">
    <cfRule type="cellIs" dxfId="1" priority="960" operator="greaterThan">
      <formula>0</formula>
    </cfRule>
  </conditionalFormatting>
  <conditionalFormatting sqref="V5">
    <cfRule type="cellIs" dxfId="1" priority="80" operator="greaterThan">
      <formula>0</formula>
    </cfRule>
  </conditionalFormatting>
  <conditionalFormatting sqref="V50">
    <cfRule type="cellIs" dxfId="1" priority="980" operator="greaterThan">
      <formula>0</formula>
    </cfRule>
  </conditionalFormatting>
  <conditionalFormatting sqref="V51">
    <cfRule type="cellIs" dxfId="1" priority="1000" operator="greaterThan">
      <formula>0</formula>
    </cfRule>
  </conditionalFormatting>
  <conditionalFormatting sqref="V52">
    <cfRule type="cellIs" dxfId="1" priority="1020" operator="greaterThan">
      <formula>0</formula>
    </cfRule>
  </conditionalFormatting>
  <conditionalFormatting sqref="V53">
    <cfRule type="cellIs" dxfId="1" priority="1040" operator="greaterThan">
      <formula>0</formula>
    </cfRule>
  </conditionalFormatting>
  <conditionalFormatting sqref="V54">
    <cfRule type="cellIs" dxfId="1" priority="1060" operator="greaterThan">
      <formula>0</formula>
    </cfRule>
  </conditionalFormatting>
  <conditionalFormatting sqref="V55">
    <cfRule type="cellIs" dxfId="1" priority="1080" operator="greaterThan">
      <formula>0</formula>
    </cfRule>
  </conditionalFormatting>
  <conditionalFormatting sqref="V56">
    <cfRule type="cellIs" dxfId="1" priority="1100" operator="greaterThan">
      <formula>0</formula>
    </cfRule>
  </conditionalFormatting>
  <conditionalFormatting sqref="V57">
    <cfRule type="cellIs" dxfId="1" priority="1120" operator="greaterThan">
      <formula>0</formula>
    </cfRule>
  </conditionalFormatting>
  <conditionalFormatting sqref="V58">
    <cfRule type="cellIs" dxfId="1" priority="1140" operator="greaterThan">
      <formula>0</formula>
    </cfRule>
  </conditionalFormatting>
  <conditionalFormatting sqref="V59">
    <cfRule type="cellIs" dxfId="1" priority="1160" operator="greaterThan">
      <formula>0</formula>
    </cfRule>
  </conditionalFormatting>
  <conditionalFormatting sqref="V6">
    <cfRule type="cellIs" dxfId="1" priority="100" operator="greaterThan">
      <formula>0</formula>
    </cfRule>
  </conditionalFormatting>
  <conditionalFormatting sqref="V60">
    <cfRule type="cellIs" dxfId="1" priority="1180" operator="greaterThan">
      <formula>0</formula>
    </cfRule>
  </conditionalFormatting>
  <conditionalFormatting sqref="V61">
    <cfRule type="cellIs" dxfId="1" priority="1200" operator="greaterThan">
      <formula>0</formula>
    </cfRule>
  </conditionalFormatting>
  <conditionalFormatting sqref="V7">
    <cfRule type="cellIs" dxfId="1" priority="120" operator="greaterThan">
      <formula>0</formula>
    </cfRule>
  </conditionalFormatting>
  <conditionalFormatting sqref="V8">
    <cfRule type="cellIs" dxfId="1" priority="140" operator="greaterThan">
      <formula>0</formula>
    </cfRule>
  </conditionalFormatting>
  <conditionalFormatting sqref="V9">
    <cfRule type="cellIs" dxfId="1" priority="160" operator="greaterThan">
      <formula>0</formula>
    </cfRule>
  </conditionalFormatting>
  <pageMargins left="0.7" right="0.7" top="0.75" bottom="0.75" header="0.3" footer="0.3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G11"/>
  <sheetViews>
    <sheetView workbookViewId="0"/>
  </sheetViews>
  <sheetFormatPr defaultRowHeight="15"/>
  <cols>
    <col min="1" max="2" width="14.7109375" customWidth="1"/>
    <col min="3" max="7" width="18.7109375" customWidth="1"/>
  </cols>
  <sheetData>
    <row r="1" spans="1:7">
      <c r="A1" s="2" t="s">
        <v>43</v>
      </c>
      <c r="B1" s="2" t="s">
        <v>16</v>
      </c>
      <c r="C1" s="2" t="s">
        <v>68</v>
      </c>
      <c r="D1" s="2" t="s">
        <v>69</v>
      </c>
      <c r="E1" s="2" t="s">
        <v>70</v>
      </c>
      <c r="F1" s="2" t="s">
        <v>71</v>
      </c>
      <c r="G1" s="2" t="s">
        <v>72</v>
      </c>
    </row>
    <row r="2" spans="1:7">
      <c r="A2" s="3">
        <v>45936</v>
      </c>
      <c r="C2" s="8" cm="1">
        <f t="array" ref="C2">IF(B2="";"";LET(_salle;B2;_date;$A2;_dur;SUMIFS(Interventions!$L:$L;Interventions!$B:$B;_salle;Interventions!$A:$A;_date;Interventions!$O:$O;"&lt;&gt;Annulé");_open;_xlfn.XLOOKUP(_salle;Salles!$A:$A;Salles!$B:$B); _close;_xlfn.XLOOKUP(_salle;Salles!$A:$A;Salles!$C:$C);_ampl; (_close-_open)*1440; _res; _xlfn.XLOOKUP(_salle;Salles!$A:$A;Salles!$E:$E); IF(_ampl&gt;0; _dur/MAX(_ampl-_res;1); "")))</f>
        <v>0</v>
      </c>
      <c r="D2" s="7" cm="1">
        <f t="array" ref="D2">IF(B2="";"";IF( MINIFS(Interventions!$K:$K;Interventions!$B:$B;B2;Interventions!$A:$A;$A2;Interventions!$O:$O;"&lt;&gt;Annulé")=_xlfn.XLOOKUP(B2;Salles!$A:$A;Salles!$B:$B);"OK";"Retard"))</f>
        <v>0</v>
      </c>
      <c r="E2" s="5">
        <f>IF(B2="";"";AVERAGEIFS(Interventions!$N:$N;Interventions!$B:$B;B2;Interventions!$A:$A;$A2;Interventions!$O:$O;"&lt;&gt;Annulé"))</f>
        <v>0</v>
      </c>
      <c r="F2" s="9">
        <f>IF(B2="";"";SUMIFS(Interventions!$L:$L;Interventions!$B:$B;B2;Interventions!$A:$A;$A2)/60)</f>
        <v>0</v>
      </c>
      <c r="G2" s="5">
        <f>IF(B2="";"";COUNTIFS(Interventions!$B:$B;B2;Interventions!$A:$A;$A2;Interventions!$O:$O;"Annulé"))</f>
        <v>0</v>
      </c>
    </row>
    <row r="3" spans="1:7">
      <c r="A3" s="3">
        <v>45936</v>
      </c>
      <c r="C3" s="8" cm="1">
        <f t="array" ref="C3">IF(B3="";"";LET(_salle;B3;_date;$A3;_dur;SUMIFS(Interventions!$L:$L;Interventions!$B:$B;_salle;Interventions!$A:$A;_date;Interventions!$O:$O;"&lt;&gt;Annulé");_open;_xlfn.XLOOKUP(_salle;Salles!$A:$A;Salles!$B:$B); _close;_xlfn.XLOOKUP(_salle;Salles!$A:$A;Salles!$C:$C);_ampl; (_close-_open)*1440; _res; _xlfn.XLOOKUP(_salle;Salles!$A:$A;Salles!$E:$E); IF(_ampl&gt;0; _dur/MAX(_ampl-_res;1); "")))</f>
        <v>0</v>
      </c>
      <c r="D3" s="7" cm="1">
        <f t="array" ref="D3">IF(B3="";"";IF( MINIFS(Interventions!$K:$K;Interventions!$B:$B;B3;Interventions!$A:$A;$A3;Interventions!$O:$O;"&lt;&gt;Annulé")=_xlfn.XLOOKUP(B3;Salles!$A:$A;Salles!$B:$B);"OK";"Retard"))</f>
        <v>0</v>
      </c>
      <c r="E3" s="5">
        <f>IF(B3="";"";AVERAGEIFS(Interventions!$N:$N;Interventions!$B:$B;B3;Interventions!$A:$A;$A3;Interventions!$O:$O;"&lt;&gt;Annulé"))</f>
        <v>0</v>
      </c>
      <c r="F3" s="9">
        <f>IF(B3="";"";SUMIFS(Interventions!$L:$L;Interventions!$B:$B;B3;Interventions!$A:$A;$A3)/60)</f>
        <v>0</v>
      </c>
      <c r="G3" s="5">
        <f>IF(B3="";"";COUNTIFS(Interventions!$B:$B;B3;Interventions!$A:$A;$A3;Interventions!$O:$O;"Annulé"))</f>
        <v>0</v>
      </c>
    </row>
    <row r="4" spans="1:7">
      <c r="A4" s="3">
        <v>45936</v>
      </c>
      <c r="C4" s="8" cm="1">
        <f t="array" ref="C4">IF(B4="";"";LET(_salle;B4;_date;$A4;_dur;SUMIFS(Interventions!$L:$L;Interventions!$B:$B;_salle;Interventions!$A:$A;_date;Interventions!$O:$O;"&lt;&gt;Annulé");_open;_xlfn.XLOOKUP(_salle;Salles!$A:$A;Salles!$B:$B); _close;_xlfn.XLOOKUP(_salle;Salles!$A:$A;Salles!$C:$C);_ampl; (_close-_open)*1440; _res; _xlfn.XLOOKUP(_salle;Salles!$A:$A;Salles!$E:$E); IF(_ampl&gt;0; _dur/MAX(_ampl-_res;1); "")))</f>
        <v>0</v>
      </c>
      <c r="D4" s="7" cm="1">
        <f t="array" ref="D4">IF(B4="";"";IF( MINIFS(Interventions!$K:$K;Interventions!$B:$B;B4;Interventions!$A:$A;$A4;Interventions!$O:$O;"&lt;&gt;Annulé")=_xlfn.XLOOKUP(B4;Salles!$A:$A;Salles!$B:$B);"OK";"Retard"))</f>
        <v>0</v>
      </c>
      <c r="E4" s="5">
        <f>IF(B4="";"";AVERAGEIFS(Interventions!$N:$N;Interventions!$B:$B;B4;Interventions!$A:$A;$A4;Interventions!$O:$O;"&lt;&gt;Annulé"))</f>
        <v>0</v>
      </c>
      <c r="F4" s="9">
        <f>IF(B4="";"";SUMIFS(Interventions!$L:$L;Interventions!$B:$B;B4;Interventions!$A:$A;$A4)/60)</f>
        <v>0</v>
      </c>
      <c r="G4" s="5">
        <f>IF(B4="";"";COUNTIFS(Interventions!$B:$B;B4;Interventions!$A:$A;$A4;Interventions!$O:$O;"Annulé"))</f>
        <v>0</v>
      </c>
    </row>
    <row r="5" spans="1:7">
      <c r="A5" s="3">
        <v>45936</v>
      </c>
      <c r="C5" s="8" cm="1">
        <f t="array" ref="C5">IF(B5="";"";LET(_salle;B5;_date;$A5;_dur;SUMIFS(Interventions!$L:$L;Interventions!$B:$B;_salle;Interventions!$A:$A;_date;Interventions!$O:$O;"&lt;&gt;Annulé");_open;_xlfn.XLOOKUP(_salle;Salles!$A:$A;Salles!$B:$B); _close;_xlfn.XLOOKUP(_salle;Salles!$A:$A;Salles!$C:$C);_ampl; (_close-_open)*1440; _res; _xlfn.XLOOKUP(_salle;Salles!$A:$A;Salles!$E:$E); IF(_ampl&gt;0; _dur/MAX(_ampl-_res;1); "")))</f>
        <v>0</v>
      </c>
      <c r="D5" s="7" cm="1">
        <f t="array" ref="D5">IF(B5="";"";IF( MINIFS(Interventions!$K:$K;Interventions!$B:$B;B5;Interventions!$A:$A;$A5;Interventions!$O:$O;"&lt;&gt;Annulé")=_xlfn.XLOOKUP(B5;Salles!$A:$A;Salles!$B:$B);"OK";"Retard"))</f>
        <v>0</v>
      </c>
      <c r="E5" s="5">
        <f>IF(B5="";"";AVERAGEIFS(Interventions!$N:$N;Interventions!$B:$B;B5;Interventions!$A:$A;$A5;Interventions!$O:$O;"&lt;&gt;Annulé"))</f>
        <v>0</v>
      </c>
      <c r="F5" s="9">
        <f>IF(B5="";"";SUMIFS(Interventions!$L:$L;Interventions!$B:$B;B5;Interventions!$A:$A;$A5)/60)</f>
        <v>0</v>
      </c>
      <c r="G5" s="5">
        <f>IF(B5="";"";COUNTIFS(Interventions!$B:$B;B5;Interventions!$A:$A;$A5;Interventions!$O:$O;"Annulé"))</f>
        <v>0</v>
      </c>
    </row>
    <row r="6" spans="1:7">
      <c r="A6" s="3">
        <v>45936</v>
      </c>
      <c r="C6" s="8" cm="1">
        <f t="array" ref="C6">IF(B6="";"";LET(_salle;B6;_date;$A6;_dur;SUMIFS(Interventions!$L:$L;Interventions!$B:$B;_salle;Interventions!$A:$A;_date;Interventions!$O:$O;"&lt;&gt;Annulé");_open;_xlfn.XLOOKUP(_salle;Salles!$A:$A;Salles!$B:$B); _close;_xlfn.XLOOKUP(_salle;Salles!$A:$A;Salles!$C:$C);_ampl; (_close-_open)*1440; _res; _xlfn.XLOOKUP(_salle;Salles!$A:$A;Salles!$E:$E); IF(_ampl&gt;0; _dur/MAX(_ampl-_res;1); "")))</f>
        <v>0</v>
      </c>
      <c r="D6" s="7" cm="1">
        <f t="array" ref="D6">IF(B6="";"";IF( MINIFS(Interventions!$K:$K;Interventions!$B:$B;B6;Interventions!$A:$A;$A6;Interventions!$O:$O;"&lt;&gt;Annulé")=_xlfn.XLOOKUP(B6;Salles!$A:$A;Salles!$B:$B);"OK";"Retard"))</f>
        <v>0</v>
      </c>
      <c r="E6" s="5">
        <f>IF(B6="";"";AVERAGEIFS(Interventions!$N:$N;Interventions!$B:$B;B6;Interventions!$A:$A;$A6;Interventions!$O:$O;"&lt;&gt;Annulé"))</f>
        <v>0</v>
      </c>
      <c r="F6" s="9">
        <f>IF(B6="";"";SUMIFS(Interventions!$L:$L;Interventions!$B:$B;B6;Interventions!$A:$A;$A6)/60)</f>
        <v>0</v>
      </c>
      <c r="G6" s="5">
        <f>IF(B6="";"";COUNTIFS(Interventions!$B:$B;B6;Interventions!$A:$A;$A6;Interventions!$O:$O;"Annulé"))</f>
        <v>0</v>
      </c>
    </row>
    <row r="7" spans="1:7">
      <c r="A7" s="3">
        <v>45936</v>
      </c>
      <c r="C7" s="8" cm="1">
        <f t="array" ref="C7">IF(B7="";"";LET(_salle;B7;_date;$A7;_dur;SUMIFS(Interventions!$L:$L;Interventions!$B:$B;_salle;Interventions!$A:$A;_date;Interventions!$O:$O;"&lt;&gt;Annulé");_open;_xlfn.XLOOKUP(_salle;Salles!$A:$A;Salles!$B:$B); _close;_xlfn.XLOOKUP(_salle;Salles!$A:$A;Salles!$C:$C);_ampl; (_close-_open)*1440; _res; _xlfn.XLOOKUP(_salle;Salles!$A:$A;Salles!$E:$E); IF(_ampl&gt;0; _dur/MAX(_ampl-_res;1); "")))</f>
        <v>0</v>
      </c>
      <c r="D7" s="7" cm="1">
        <f t="array" ref="D7">IF(B7="";"";IF( MINIFS(Interventions!$K:$K;Interventions!$B:$B;B7;Interventions!$A:$A;$A7;Interventions!$O:$O;"&lt;&gt;Annulé")=_xlfn.XLOOKUP(B7;Salles!$A:$A;Salles!$B:$B);"OK";"Retard"))</f>
        <v>0</v>
      </c>
      <c r="E7" s="5">
        <f>IF(B7="";"";AVERAGEIFS(Interventions!$N:$N;Interventions!$B:$B;B7;Interventions!$A:$A;$A7;Interventions!$O:$O;"&lt;&gt;Annulé"))</f>
        <v>0</v>
      </c>
      <c r="F7" s="9">
        <f>IF(B7="";"";SUMIFS(Interventions!$L:$L;Interventions!$B:$B;B7;Interventions!$A:$A;$A7)/60)</f>
        <v>0</v>
      </c>
      <c r="G7" s="5">
        <f>IF(B7="";"";COUNTIFS(Interventions!$B:$B;B7;Interventions!$A:$A;$A7;Interventions!$O:$O;"Annulé"))</f>
        <v>0</v>
      </c>
    </row>
    <row r="8" spans="1:7">
      <c r="A8" s="3">
        <v>45936</v>
      </c>
      <c r="C8" s="8" cm="1">
        <f t="array" ref="C8">IF(B8="";"";LET(_salle;B8;_date;$A8;_dur;SUMIFS(Interventions!$L:$L;Interventions!$B:$B;_salle;Interventions!$A:$A;_date;Interventions!$O:$O;"&lt;&gt;Annulé");_open;_xlfn.XLOOKUP(_salle;Salles!$A:$A;Salles!$B:$B); _close;_xlfn.XLOOKUP(_salle;Salles!$A:$A;Salles!$C:$C);_ampl; (_close-_open)*1440; _res; _xlfn.XLOOKUP(_salle;Salles!$A:$A;Salles!$E:$E); IF(_ampl&gt;0; _dur/MAX(_ampl-_res;1); "")))</f>
        <v>0</v>
      </c>
      <c r="D8" s="7" cm="1">
        <f t="array" ref="D8">IF(B8="";"";IF( MINIFS(Interventions!$K:$K;Interventions!$B:$B;B8;Interventions!$A:$A;$A8;Interventions!$O:$O;"&lt;&gt;Annulé")=_xlfn.XLOOKUP(B8;Salles!$A:$A;Salles!$B:$B);"OK";"Retard"))</f>
        <v>0</v>
      </c>
      <c r="E8" s="5">
        <f>IF(B8="";"";AVERAGEIFS(Interventions!$N:$N;Interventions!$B:$B;B8;Interventions!$A:$A;$A8;Interventions!$O:$O;"&lt;&gt;Annulé"))</f>
        <v>0</v>
      </c>
      <c r="F8" s="9">
        <f>IF(B8="";"";SUMIFS(Interventions!$L:$L;Interventions!$B:$B;B8;Interventions!$A:$A;$A8)/60)</f>
        <v>0</v>
      </c>
      <c r="G8" s="5">
        <f>IF(B8="";"";COUNTIFS(Interventions!$B:$B;B8;Interventions!$A:$A;$A8;Interventions!$O:$O;"Annulé"))</f>
        <v>0</v>
      </c>
    </row>
    <row r="9" spans="1:7">
      <c r="A9" s="3">
        <v>45936</v>
      </c>
      <c r="C9" s="8" cm="1">
        <f t="array" ref="C9">IF(B9="";"";LET(_salle;B9;_date;$A9;_dur;SUMIFS(Interventions!$L:$L;Interventions!$B:$B;_salle;Interventions!$A:$A;_date;Interventions!$O:$O;"&lt;&gt;Annulé");_open;_xlfn.XLOOKUP(_salle;Salles!$A:$A;Salles!$B:$B); _close;_xlfn.XLOOKUP(_salle;Salles!$A:$A;Salles!$C:$C);_ampl; (_close-_open)*1440; _res; _xlfn.XLOOKUP(_salle;Salles!$A:$A;Salles!$E:$E); IF(_ampl&gt;0; _dur/MAX(_ampl-_res;1); "")))</f>
        <v>0</v>
      </c>
      <c r="D9" s="7" cm="1">
        <f t="array" ref="D9">IF(B9="";"";IF( MINIFS(Interventions!$K:$K;Interventions!$B:$B;B9;Interventions!$A:$A;$A9;Interventions!$O:$O;"&lt;&gt;Annulé")=_xlfn.XLOOKUP(B9;Salles!$A:$A;Salles!$B:$B);"OK";"Retard"))</f>
        <v>0</v>
      </c>
      <c r="E9" s="5">
        <f>IF(B9="";"";AVERAGEIFS(Interventions!$N:$N;Interventions!$B:$B;B9;Interventions!$A:$A;$A9;Interventions!$O:$O;"&lt;&gt;Annulé"))</f>
        <v>0</v>
      </c>
      <c r="F9" s="9">
        <f>IF(B9="";"";SUMIFS(Interventions!$L:$L;Interventions!$B:$B;B9;Interventions!$A:$A;$A9)/60)</f>
        <v>0</v>
      </c>
      <c r="G9" s="5">
        <f>IF(B9="";"";COUNTIFS(Interventions!$B:$B;B9;Interventions!$A:$A;$A9;Interventions!$O:$O;"Annulé"))</f>
        <v>0</v>
      </c>
    </row>
    <row r="10" spans="1:7">
      <c r="A10" s="3">
        <v>45936</v>
      </c>
      <c r="C10" s="8" cm="1">
        <f t="array" ref="C10">IF(B10="";"";LET(_salle;B10;_date;$A10;_dur;SUMIFS(Interventions!$L:$L;Interventions!$B:$B;_salle;Interventions!$A:$A;_date;Interventions!$O:$O;"&lt;&gt;Annulé");_open;_xlfn.XLOOKUP(_salle;Salles!$A:$A;Salles!$B:$B); _close;_xlfn.XLOOKUP(_salle;Salles!$A:$A;Salles!$C:$C);_ampl; (_close-_open)*1440; _res; _xlfn.XLOOKUP(_salle;Salles!$A:$A;Salles!$E:$E); IF(_ampl&gt;0; _dur/MAX(_ampl-_res;1); "")))</f>
        <v>0</v>
      </c>
      <c r="D10" s="7" cm="1">
        <f t="array" ref="D10">IF(B10="";"";IF( MINIFS(Interventions!$K:$K;Interventions!$B:$B;B10;Interventions!$A:$A;$A10;Interventions!$O:$O;"&lt;&gt;Annulé")=_xlfn.XLOOKUP(B10;Salles!$A:$A;Salles!$B:$B);"OK";"Retard"))</f>
        <v>0</v>
      </c>
      <c r="E10" s="5">
        <f>IF(B10="";"";AVERAGEIFS(Interventions!$N:$N;Interventions!$B:$B;B10;Interventions!$A:$A;$A10;Interventions!$O:$O;"&lt;&gt;Annulé"))</f>
        <v>0</v>
      </c>
      <c r="F10" s="9">
        <f>IF(B10="";"";SUMIFS(Interventions!$L:$L;Interventions!$B:$B;B10;Interventions!$A:$A;$A10)/60)</f>
        <v>0</v>
      </c>
      <c r="G10" s="5">
        <f>IF(B10="";"";COUNTIFS(Interventions!$B:$B;B10;Interventions!$A:$A;$A10;Interventions!$O:$O;"Annulé"))</f>
        <v>0</v>
      </c>
    </row>
    <row r="11" spans="1:7">
      <c r="A11" s="3">
        <v>45936</v>
      </c>
      <c r="C11" s="8" cm="1">
        <f t="array" ref="C11">IF(B11="";"";LET(_salle;B11;_date;$A11;_dur;SUMIFS(Interventions!$L:$L;Interventions!$B:$B;_salle;Interventions!$A:$A;_date;Interventions!$O:$O;"&lt;&gt;Annulé");_open;_xlfn.XLOOKUP(_salle;Salles!$A:$A;Salles!$B:$B); _close;_xlfn.XLOOKUP(_salle;Salles!$A:$A;Salles!$C:$C);_ampl; (_close-_open)*1440; _res; _xlfn.XLOOKUP(_salle;Salles!$A:$A;Salles!$E:$E); IF(_ampl&gt;0; _dur/MAX(_ampl-_res;1); "")))</f>
        <v>0</v>
      </c>
      <c r="D11" s="7" cm="1">
        <f t="array" ref="D11">IF(B11="";"";IF( MINIFS(Interventions!$K:$K;Interventions!$B:$B;B11;Interventions!$A:$A;$A11;Interventions!$O:$O;"&lt;&gt;Annulé")=_xlfn.XLOOKUP(B11;Salles!$A:$A;Salles!$B:$B);"OK";"Retard"))</f>
        <v>0</v>
      </c>
      <c r="E11" s="5">
        <f>IF(B11="";"";AVERAGEIFS(Interventions!$N:$N;Interventions!$B:$B;B11;Interventions!$A:$A;$A11;Interventions!$O:$O;"&lt;&gt;Annulé"))</f>
        <v>0</v>
      </c>
      <c r="F11" s="9">
        <f>IF(B11="";"";SUMIFS(Interventions!$L:$L;Interventions!$B:$B;B11;Interventions!$A:$A;$A11)/60)</f>
        <v>0</v>
      </c>
      <c r="G11" s="5">
        <f>IF(B11="";"";COUNTIFS(Interventions!$B:$B;B11;Interventions!$A:$A;$A11;Interventions!$O:$O;"Annulé"))</f>
        <v>0</v>
      </c>
    </row>
  </sheetData>
  <dataValidations count="10">
    <dataValidation type="list" allowBlank="1" showInputMessage="1" showErrorMessage="1" sqref="B2">
      <formula1>Liste_Salles</formula1>
    </dataValidation>
    <dataValidation type="list" allowBlank="1" showInputMessage="1" showErrorMessage="1" sqref="B3">
      <formula1>Liste_Salles</formula1>
    </dataValidation>
    <dataValidation type="list" allowBlank="1" showInputMessage="1" showErrorMessage="1" sqref="B4">
      <formula1>Liste_Salles</formula1>
    </dataValidation>
    <dataValidation type="list" allowBlank="1" showInputMessage="1" showErrorMessage="1" sqref="B5">
      <formula1>Liste_Salles</formula1>
    </dataValidation>
    <dataValidation type="list" allowBlank="1" showInputMessage="1" showErrorMessage="1" sqref="B6">
      <formula1>Liste_Salles</formula1>
    </dataValidation>
    <dataValidation type="list" allowBlank="1" showInputMessage="1" showErrorMessage="1" sqref="B7">
      <formula1>Liste_Salles</formula1>
    </dataValidation>
    <dataValidation type="list" allowBlank="1" showInputMessage="1" showErrorMessage="1" sqref="B8">
      <formula1>Liste_Salles</formula1>
    </dataValidation>
    <dataValidation type="list" allowBlank="1" showInputMessage="1" showErrorMessage="1" sqref="B9">
      <formula1>Liste_Salles</formula1>
    </dataValidation>
    <dataValidation type="list" allowBlank="1" showInputMessage="1" showErrorMessage="1" sqref="B10">
      <formula1>Liste_Salles</formula1>
    </dataValidation>
    <dataValidation type="list" allowBlank="1" showInputMessage="1" showErrorMessage="1" sqref="B11">
      <formula1>Liste_Salles</formula1>
    </dataValidation>
  </dataValidation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Mode d’emploi</vt:lpstr>
      <vt:lpstr>Paramètres</vt:lpstr>
      <vt:lpstr>Salles</vt:lpstr>
      <vt:lpstr>Équipes</vt:lpstr>
      <vt:lpstr>Interventions</vt:lpstr>
      <vt:lpstr>Gantt_Salles</vt:lpstr>
      <vt:lpstr>KPI</vt:lpstr>
      <vt:lpstr>Liste_Anesth</vt:lpstr>
      <vt:lpstr>Liste_Chir</vt:lpstr>
      <vt:lpstr>Liste_IADE</vt:lpstr>
      <vt:lpstr>Liste_IBODE</vt:lpstr>
      <vt:lpstr>Liste_Salles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2025-10-02T01:38:12Z</dcterms:created>
  <dcterms:modified xsi:type="dcterms:W3CDTF">2025-10-02T01:38:12Z</dcterms:modified>
</cp:coreProperties>
</file>