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Tâches" sheetId="2" r:id="rId2"/>
    <sheet name="Affiché" sheetId="3" r:id="rId3"/>
    <sheet name="Légende" sheetId="4" r:id="rId4"/>
  </sheets>
  <definedNames>
    <definedName name="ListePriorites">Listes!$B$2:$B$4</definedName>
    <definedName name="ListeStatuts">Listes!$A$2:$A$5</definedName>
  </definedNames>
  <calcPr calcId="124519" fullCalcOnLoad="1"/>
</workbook>
</file>

<file path=xl/sharedStrings.xml><?xml version="1.0" encoding="utf-8"?>
<sst xmlns="http://schemas.openxmlformats.org/spreadsheetml/2006/main" count="83" uniqueCount="53">
  <si>
    <t>Statuts</t>
  </si>
  <si>
    <t>À faire</t>
  </si>
  <si>
    <t>En cours</t>
  </si>
  <si>
    <t>En attente</t>
  </si>
  <si>
    <t>Fait</t>
  </si>
  <si>
    <t>Priorités</t>
  </si>
  <si>
    <t>Haute</t>
  </si>
  <si>
    <t>Moyenne</t>
  </si>
  <si>
    <t>Basse</t>
  </si>
  <si>
    <t>ID</t>
  </si>
  <si>
    <t>Tâche</t>
  </si>
  <si>
    <t>Assigné</t>
  </si>
  <si>
    <t>Statut</t>
  </si>
  <si>
    <t>Priorité</t>
  </si>
  <si>
    <t>Date</t>
  </si>
  <si>
    <t>Début</t>
  </si>
  <si>
    <t>Fin</t>
  </si>
  <si>
    <t>Heures</t>
  </si>
  <si>
    <t>Lieu</t>
  </si>
  <si>
    <t>Notes</t>
  </si>
  <si>
    <t>CléTri</t>
  </si>
  <si>
    <t>Stand-up</t>
  </si>
  <si>
    <t>Équipe</t>
  </si>
  <si>
    <t>Teams</t>
  </si>
  <si>
    <t>Focus rédaction</t>
  </si>
  <si>
    <t>Moi</t>
  </si>
  <si>
    <t>Bureau</t>
  </si>
  <si>
    <t>Client ACME</t>
  </si>
  <si>
    <t>Malik</t>
  </si>
  <si>
    <t>Téléphone</t>
  </si>
  <si>
    <t>Relance fournisseur</t>
  </si>
  <si>
    <t>Aya</t>
  </si>
  <si>
    <t>Email</t>
  </si>
  <si>
    <t>Revue code PR482</t>
  </si>
  <si>
    <t>Sara</t>
  </si>
  <si>
    <t>Git</t>
  </si>
  <si>
    <t>Démonstration</t>
  </si>
  <si>
    <t>Lina</t>
  </si>
  <si>
    <t>Visio</t>
  </si>
  <si>
    <t>PLANNING AFFICHÉ — Semaine orchestrée</t>
  </si>
  <si>
    <t>Lundi de la semaine :</t>
  </si>
  <si>
    <t>Heure</t>
  </si>
  <si>
    <t>Lun</t>
  </si>
  <si>
    <t>Mar</t>
  </si>
  <si>
    <t>Mer</t>
  </si>
  <si>
    <t>Jeu</t>
  </si>
  <si>
    <t>Ven</t>
  </si>
  <si>
    <t>Sam</t>
  </si>
  <si>
    <t>Dim</t>
  </si>
  <si>
    <t>Codes couleur</t>
  </si>
  <si>
    <t>Couleur</t>
  </si>
  <si>
    <t>Mode d’emploi</t>
  </si>
  <si>
    <t>1) Remplissez la feuille Tâches (Date, Début, Fin, Statut…).
2) Dans Affiché, changez le lundi en B2 si besoin.
3) Le planning se colore et s’affiche automatiquement.</t>
  </si>
</sst>
</file>

<file path=xl/styles.xml><?xml version="1.0" encoding="utf-8"?>
<styleSheet xmlns="http://schemas.openxmlformats.org/spreadsheetml/2006/main">
  <numFmts count="5">
    <numFmt numFmtId="164" formatCode="dd/mm/yyyy"/>
    <numFmt numFmtId="165" formatCode="hh:mm"/>
    <numFmt numFmtId="166" formatCode="0.0"/>
    <numFmt numFmtId="167" formatCode="0.000000"/>
    <numFmt numFmtId="168" formatCode="[$-fr-FR]dddd dd mmmm yyyy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F4C8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3F4F6"/>
        <bgColor indexed="64"/>
      </patternFill>
    </fill>
    <fill>
      <patternFill patternType="solid">
        <fgColor rgb="FFEAF2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0" fontId="2" fillId="3" borderId="0" xfId="0" applyFont="1" applyFill="1" applyAlignment="1">
      <alignment horizontal="center" vertical="center"/>
    </xf>
    <xf numFmtId="0" fontId="3" fillId="0" borderId="0" xfId="0" applyFont="1"/>
    <xf numFmtId="168" fontId="0" fillId="0" borderId="0" xfId="0" applyNumberFormat="1"/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5">
    <dxf>
      <fill>
        <patternFill>
          <bgColor rgb="FFFFF4E6"/>
        </patternFill>
      </fill>
    </dxf>
    <dxf>
      <fill>
        <patternFill>
          <bgColor rgb="FFFFF7D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1F2E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ADCF8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A3AF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bl" displayName="tbl" ref="A1:L302" totalsRowShown="0">
  <autoFilter ref="A1:L302"/>
  <tableColumns count="12">
    <tableColumn id="1" name="ID"/>
    <tableColumn id="2" name="Tâche"/>
    <tableColumn id="3" name="Assigné"/>
    <tableColumn id="4" name="Statut"/>
    <tableColumn id="5" name="Priorité"/>
    <tableColumn id="6" name="Date"/>
    <tableColumn id="7" name="Début"/>
    <tableColumn id="8" name="Fin"/>
    <tableColumn id="9" name="Heures"/>
    <tableColumn id="10" name="Lieu"/>
    <tableColumn id="11" name="Notes"/>
    <tableColumn id="12" name="CléTri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/>
  </sheetViews>
  <sheetFormatPr defaultRowHeight="15"/>
  <cols>
    <col min="1" max="2" width="24.7109375" customWidth="1"/>
  </cols>
  <sheetData>
    <row r="1" spans="1:2">
      <c r="A1" s="1" t="s">
        <v>0</v>
      </c>
      <c r="B1" s="1" t="s">
        <v>5</v>
      </c>
    </row>
    <row r="2" spans="1:2">
      <c r="A2" t="s">
        <v>1</v>
      </c>
      <c r="B2" t="s">
        <v>6</v>
      </c>
    </row>
    <row r="3" spans="1:2">
      <c r="A3" t="s">
        <v>2</v>
      </c>
      <c r="B3" t="s">
        <v>7</v>
      </c>
    </row>
    <row r="4" spans="1:2">
      <c r="A4" t="s">
        <v>3</v>
      </c>
      <c r="B4" t="s">
        <v>8</v>
      </c>
    </row>
    <row r="5" spans="1:2">
      <c r="A5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6.7109375" customWidth="1"/>
    <col min="2" max="2" width="34.7109375" customWidth="1"/>
    <col min="3" max="3" width="16.7109375" customWidth="1"/>
    <col min="4" max="5" width="12.7109375" customWidth="1"/>
    <col min="6" max="6" width="12.7109375" style="2" customWidth="1"/>
    <col min="7" max="8" width="9.7109375" style="3" customWidth="1"/>
    <col min="9" max="9" width="10.7109375" style="4" customWidth="1"/>
    <col min="10" max="10" width="18.7109375" customWidth="1"/>
    <col min="11" max="11" width="40.7109375" customWidth="1"/>
    <col min="12" max="12" width="12.7109375" style="5" customWidth="1"/>
  </cols>
  <sheetData>
    <row r="1" spans="1:12">
      <c r="A1" t="s">
        <v>9</v>
      </c>
      <c r="B1" t="s">
        <v>10</v>
      </c>
      <c r="C1" t="s">
        <v>11</v>
      </c>
      <c r="D1" t="s">
        <v>12</v>
      </c>
      <c r="E1" t="s">
        <v>13</v>
      </c>
      <c r="F1" s="2" t="s">
        <v>14</v>
      </c>
      <c r="G1" s="3" t="s">
        <v>15</v>
      </c>
      <c r="H1" s="3" t="s">
        <v>16</v>
      </c>
      <c r="I1" s="4" t="s">
        <v>17</v>
      </c>
      <c r="J1" t="s">
        <v>18</v>
      </c>
      <c r="K1" t="s">
        <v>19</v>
      </c>
      <c r="L1" s="5" t="s">
        <v>20</v>
      </c>
    </row>
    <row r="2" spans="1:12">
      <c r="A2">
        <v>1</v>
      </c>
      <c r="B2" t="s">
        <v>21</v>
      </c>
      <c r="C2" t="s">
        <v>22</v>
      </c>
      <c r="D2" t="s">
        <v>2</v>
      </c>
      <c r="E2" t="s">
        <v>7</v>
      </c>
      <c r="F2" s="2">
        <v>45957</v>
      </c>
      <c r="G2" s="3">
        <v>0.375</v>
      </c>
      <c r="H2" s="3">
        <v>0.3958333333333333</v>
      </c>
      <c r="I2" s="4">
        <f>IF(OR(G2="",H2=""),0,(H2-G2)*24)</f>
        <v>0</v>
      </c>
      <c r="J2" t="s">
        <v>23</v>
      </c>
      <c r="L2" s="5">
        <f>IFERROR(G2+A2/1000000,"")</f>
        <v>0</v>
      </c>
    </row>
    <row r="3" spans="1:12">
      <c r="A3">
        <v>2</v>
      </c>
      <c r="B3" t="s">
        <v>24</v>
      </c>
      <c r="C3" t="s">
        <v>25</v>
      </c>
      <c r="D3" t="s">
        <v>1</v>
      </c>
      <c r="E3" t="s">
        <v>6</v>
      </c>
      <c r="F3" s="2">
        <v>45957</v>
      </c>
      <c r="G3" s="3">
        <v>0.4166666666666667</v>
      </c>
      <c r="H3" s="3">
        <v>0.5</v>
      </c>
      <c r="I3" s="4">
        <f>IF(OR(G3="",H3=""),0,(H3-G3)*24)</f>
        <v>0</v>
      </c>
      <c r="J3" t="s">
        <v>26</v>
      </c>
      <c r="L3" s="5">
        <f>IFERROR(G3+A3/1000000,"")</f>
        <v>0</v>
      </c>
    </row>
    <row r="4" spans="1:12">
      <c r="A4">
        <v>3</v>
      </c>
      <c r="B4" t="s">
        <v>27</v>
      </c>
      <c r="C4" t="s">
        <v>28</v>
      </c>
      <c r="D4" t="s">
        <v>1</v>
      </c>
      <c r="E4" t="s">
        <v>6</v>
      </c>
      <c r="F4" s="2">
        <v>45958</v>
      </c>
      <c r="G4" s="3">
        <v>0.5833333333333334</v>
      </c>
      <c r="H4" s="3">
        <v>0.625</v>
      </c>
      <c r="I4" s="4">
        <f>IF(OR(G4="",H4=""),0,(H4-G4)*24)</f>
        <v>0</v>
      </c>
      <c r="J4" t="s">
        <v>29</v>
      </c>
      <c r="L4" s="5">
        <f>IFERROR(G4+A4/1000000,"")</f>
        <v>0</v>
      </c>
    </row>
    <row r="5" spans="1:12">
      <c r="A5">
        <v>4</v>
      </c>
      <c r="B5" t="s">
        <v>30</v>
      </c>
      <c r="C5" t="s">
        <v>31</v>
      </c>
      <c r="D5" t="s">
        <v>3</v>
      </c>
      <c r="E5" t="s">
        <v>7</v>
      </c>
      <c r="F5" s="2">
        <v>45959</v>
      </c>
      <c r="G5" s="3">
        <v>0.6666666666666666</v>
      </c>
      <c r="H5" s="3">
        <v>0.6875</v>
      </c>
      <c r="I5" s="4">
        <f>IF(OR(G5="",H5=""),0,(H5-G5)*24)</f>
        <v>0</v>
      </c>
      <c r="J5" t="s">
        <v>32</v>
      </c>
      <c r="L5" s="5">
        <f>IFERROR(G5+A5/1000000,"")</f>
        <v>0</v>
      </c>
    </row>
    <row r="6" spans="1:12">
      <c r="A6">
        <v>5</v>
      </c>
      <c r="B6" t="s">
        <v>33</v>
      </c>
      <c r="C6" t="s">
        <v>34</v>
      </c>
      <c r="D6" t="s">
        <v>2</v>
      </c>
      <c r="E6" t="s">
        <v>7</v>
      </c>
      <c r="F6" s="2">
        <v>45961</v>
      </c>
      <c r="G6" s="3">
        <v>0.7083333333333334</v>
      </c>
      <c r="H6" s="3">
        <v>0.75</v>
      </c>
      <c r="I6" s="4">
        <f>IF(OR(G6="",H6=""),0,(H6-G6)*24)</f>
        <v>0</v>
      </c>
      <c r="J6" t="s">
        <v>35</v>
      </c>
      <c r="L6" s="5">
        <f>IFERROR(G6+A6/1000000,"")</f>
        <v>0</v>
      </c>
    </row>
    <row r="7" spans="1:12">
      <c r="A7">
        <v>6</v>
      </c>
      <c r="B7" t="s">
        <v>36</v>
      </c>
      <c r="C7" t="s">
        <v>37</v>
      </c>
      <c r="D7" t="s">
        <v>1</v>
      </c>
      <c r="E7" t="s">
        <v>6</v>
      </c>
      <c r="F7" s="2">
        <v>45960</v>
      </c>
      <c r="G7" s="3">
        <v>0.4583333333333333</v>
      </c>
      <c r="H7" s="3">
        <v>0.5</v>
      </c>
      <c r="I7" s="4">
        <f>IF(OR(G7="",H7=""),0,(H7-G7)*24)</f>
        <v>0</v>
      </c>
      <c r="J7" t="s">
        <v>38</v>
      </c>
      <c r="L7" s="5">
        <f>IFERROR(G7+A7/1000000,"")</f>
        <v>0</v>
      </c>
    </row>
    <row r="8" spans="1:12">
      <c r="A8">
        <v>7</v>
      </c>
      <c r="I8" s="4">
        <f>IF(OR(G8="",H8=""),0,(H8-G8)*24)</f>
        <v>0</v>
      </c>
      <c r="L8" s="5">
        <f>IFERROR(G8+A8/1000000,"")</f>
        <v>0</v>
      </c>
    </row>
    <row r="9" spans="1:12">
      <c r="A9">
        <v>8</v>
      </c>
      <c r="I9" s="4">
        <f>IF(OR(G9="",H9=""),0,(H9-G9)*24)</f>
        <v>0</v>
      </c>
      <c r="L9" s="5">
        <f>IFERROR(G9+A9/1000000,"")</f>
        <v>0</v>
      </c>
    </row>
    <row r="10" spans="1:12">
      <c r="A10">
        <v>9</v>
      </c>
      <c r="I10" s="4">
        <f>IF(OR(G10="",H10=""),0,(H10-G10)*24)</f>
        <v>0</v>
      </c>
      <c r="L10" s="5">
        <f>IFERROR(G10+A10/1000000,"")</f>
        <v>0</v>
      </c>
    </row>
    <row r="11" spans="1:12">
      <c r="A11">
        <v>10</v>
      </c>
      <c r="I11" s="4">
        <f>IF(OR(G11="",H11=""),0,(H11-G11)*24)</f>
        <v>0</v>
      </c>
      <c r="L11" s="5">
        <f>IFERROR(G11+A11/1000000,"")</f>
        <v>0</v>
      </c>
    </row>
    <row r="12" spans="1:12">
      <c r="A12">
        <v>11</v>
      </c>
      <c r="I12" s="4">
        <f>IF(OR(G12="",H12=""),0,(H12-G12)*24)</f>
        <v>0</v>
      </c>
      <c r="L12" s="5">
        <f>IFERROR(G12+A12/1000000,"")</f>
        <v>0</v>
      </c>
    </row>
    <row r="13" spans="1:12">
      <c r="A13">
        <v>12</v>
      </c>
      <c r="I13" s="4">
        <f>IF(OR(G13="",H13=""),0,(H13-G13)*24)</f>
        <v>0</v>
      </c>
      <c r="L13" s="5">
        <f>IFERROR(G13+A13/1000000,"")</f>
        <v>0</v>
      </c>
    </row>
    <row r="14" spans="1:12">
      <c r="A14">
        <v>13</v>
      </c>
      <c r="I14" s="4">
        <f>IF(OR(G14="",H14=""),0,(H14-G14)*24)</f>
        <v>0</v>
      </c>
      <c r="L14" s="5">
        <f>IFERROR(G14+A14/1000000,"")</f>
        <v>0</v>
      </c>
    </row>
    <row r="15" spans="1:12">
      <c r="A15">
        <v>14</v>
      </c>
      <c r="I15" s="4">
        <f>IF(OR(G15="",H15=""),0,(H15-G15)*24)</f>
        <v>0</v>
      </c>
      <c r="L15" s="5">
        <f>IFERROR(G15+A15/1000000,"")</f>
        <v>0</v>
      </c>
    </row>
    <row r="16" spans="1:12">
      <c r="A16">
        <v>15</v>
      </c>
      <c r="I16" s="4">
        <f>IF(OR(G16="",H16=""),0,(H16-G16)*24)</f>
        <v>0</v>
      </c>
      <c r="L16" s="5">
        <f>IFERROR(G16+A16/1000000,"")</f>
        <v>0</v>
      </c>
    </row>
    <row r="17" spans="1:12">
      <c r="A17">
        <v>16</v>
      </c>
      <c r="I17" s="4">
        <f>IF(OR(G17="",H17=""),0,(H17-G17)*24)</f>
        <v>0</v>
      </c>
      <c r="L17" s="5">
        <f>IFERROR(G17+A17/1000000,"")</f>
        <v>0</v>
      </c>
    </row>
    <row r="18" spans="1:12">
      <c r="A18">
        <v>17</v>
      </c>
      <c r="I18" s="4">
        <f>IF(OR(G18="",H18=""),0,(H18-G18)*24)</f>
        <v>0</v>
      </c>
      <c r="L18" s="5">
        <f>IFERROR(G18+A18/1000000,"")</f>
        <v>0</v>
      </c>
    </row>
    <row r="19" spans="1:12">
      <c r="A19">
        <v>18</v>
      </c>
      <c r="I19" s="4">
        <f>IF(OR(G19="",H19=""),0,(H19-G19)*24)</f>
        <v>0</v>
      </c>
      <c r="L19" s="5">
        <f>IFERROR(G19+A19/1000000,"")</f>
        <v>0</v>
      </c>
    </row>
    <row r="20" spans="1:12">
      <c r="A20">
        <v>19</v>
      </c>
      <c r="I20" s="4">
        <f>IF(OR(G20="",H20=""),0,(H20-G20)*24)</f>
        <v>0</v>
      </c>
      <c r="L20" s="5">
        <f>IFERROR(G20+A20/1000000,"")</f>
        <v>0</v>
      </c>
    </row>
    <row r="21" spans="1:12">
      <c r="A21">
        <v>20</v>
      </c>
      <c r="I21" s="4">
        <f>IF(OR(G21="",H21=""),0,(H21-G21)*24)</f>
        <v>0</v>
      </c>
      <c r="L21" s="5">
        <f>IFERROR(G21+A21/1000000,"")</f>
        <v>0</v>
      </c>
    </row>
    <row r="22" spans="1:12">
      <c r="A22">
        <v>21</v>
      </c>
      <c r="I22" s="4">
        <f>IF(OR(G22="",H22=""),0,(H22-G22)*24)</f>
        <v>0</v>
      </c>
      <c r="L22" s="5">
        <f>IFERROR(G22+A22/1000000,"")</f>
        <v>0</v>
      </c>
    </row>
    <row r="23" spans="1:12">
      <c r="A23">
        <v>22</v>
      </c>
      <c r="I23" s="4">
        <f>IF(OR(G23="",H23=""),0,(H23-G23)*24)</f>
        <v>0</v>
      </c>
      <c r="L23" s="5">
        <f>IFERROR(G23+A23/1000000,"")</f>
        <v>0</v>
      </c>
    </row>
    <row r="24" spans="1:12">
      <c r="A24">
        <v>23</v>
      </c>
      <c r="I24" s="4">
        <f>IF(OR(G24="",H24=""),0,(H24-G24)*24)</f>
        <v>0</v>
      </c>
      <c r="L24" s="5">
        <f>IFERROR(G24+A24/1000000,"")</f>
        <v>0</v>
      </c>
    </row>
    <row r="25" spans="1:12">
      <c r="A25">
        <v>24</v>
      </c>
      <c r="I25" s="4">
        <f>IF(OR(G25="",H25=""),0,(H25-G25)*24)</f>
        <v>0</v>
      </c>
      <c r="L25" s="5">
        <f>IFERROR(G25+A25/1000000,"")</f>
        <v>0</v>
      </c>
    </row>
    <row r="26" spans="1:12">
      <c r="A26">
        <v>25</v>
      </c>
      <c r="I26" s="4">
        <f>IF(OR(G26="",H26=""),0,(H26-G26)*24)</f>
        <v>0</v>
      </c>
      <c r="L26" s="5">
        <f>IFERROR(G26+A26/1000000,"")</f>
        <v>0</v>
      </c>
    </row>
    <row r="27" spans="1:12">
      <c r="A27">
        <v>26</v>
      </c>
      <c r="I27" s="4">
        <f>IF(OR(G27="",H27=""),0,(H27-G27)*24)</f>
        <v>0</v>
      </c>
      <c r="L27" s="5">
        <f>IFERROR(G27+A27/1000000,"")</f>
        <v>0</v>
      </c>
    </row>
    <row r="28" spans="1:12">
      <c r="A28">
        <v>27</v>
      </c>
      <c r="I28" s="4">
        <f>IF(OR(G28="",H28=""),0,(H28-G28)*24)</f>
        <v>0</v>
      </c>
      <c r="L28" s="5">
        <f>IFERROR(G28+A28/1000000,"")</f>
        <v>0</v>
      </c>
    </row>
    <row r="29" spans="1:12">
      <c r="A29">
        <v>28</v>
      </c>
      <c r="I29" s="4">
        <f>IF(OR(G29="",H29=""),0,(H29-G29)*24)</f>
        <v>0</v>
      </c>
      <c r="L29" s="5">
        <f>IFERROR(G29+A29/1000000,"")</f>
        <v>0</v>
      </c>
    </row>
    <row r="30" spans="1:12">
      <c r="A30">
        <v>29</v>
      </c>
      <c r="I30" s="4">
        <f>IF(OR(G30="",H30=""),0,(H30-G30)*24)</f>
        <v>0</v>
      </c>
      <c r="L30" s="5">
        <f>IFERROR(G30+A30/1000000,"")</f>
        <v>0</v>
      </c>
    </row>
    <row r="31" spans="1:12">
      <c r="A31">
        <v>30</v>
      </c>
      <c r="I31" s="4">
        <f>IF(OR(G31="",H31=""),0,(H31-G31)*24)</f>
        <v>0</v>
      </c>
      <c r="L31" s="5">
        <f>IFERROR(G31+A31/1000000,"")</f>
        <v>0</v>
      </c>
    </row>
    <row r="32" spans="1:12">
      <c r="A32">
        <v>31</v>
      </c>
      <c r="I32" s="4">
        <f>IF(OR(G32="",H32=""),0,(H32-G32)*24)</f>
        <v>0</v>
      </c>
      <c r="L32" s="5">
        <f>IFERROR(G32+A32/1000000,"")</f>
        <v>0</v>
      </c>
    </row>
    <row r="33" spans="1:12">
      <c r="A33">
        <v>32</v>
      </c>
      <c r="I33" s="4">
        <f>IF(OR(G33="",H33=""),0,(H33-G33)*24)</f>
        <v>0</v>
      </c>
      <c r="L33" s="5">
        <f>IFERROR(G33+A33/1000000,"")</f>
        <v>0</v>
      </c>
    </row>
    <row r="34" spans="1:12">
      <c r="A34">
        <v>33</v>
      </c>
      <c r="I34" s="4">
        <f>IF(OR(G34="",H34=""),0,(H34-G34)*24)</f>
        <v>0</v>
      </c>
      <c r="L34" s="5">
        <f>IFERROR(G34+A34/1000000,"")</f>
        <v>0</v>
      </c>
    </row>
    <row r="35" spans="1:12">
      <c r="A35">
        <v>34</v>
      </c>
      <c r="I35" s="4">
        <f>IF(OR(G35="",H35=""),0,(H35-G35)*24)</f>
        <v>0</v>
      </c>
      <c r="L35" s="5">
        <f>IFERROR(G35+A35/1000000,"")</f>
        <v>0</v>
      </c>
    </row>
    <row r="36" spans="1:12">
      <c r="A36">
        <v>35</v>
      </c>
      <c r="I36" s="4">
        <f>IF(OR(G36="",H36=""),0,(H36-G36)*24)</f>
        <v>0</v>
      </c>
      <c r="L36" s="5">
        <f>IFERROR(G36+A36/1000000,"")</f>
        <v>0</v>
      </c>
    </row>
    <row r="37" spans="1:12">
      <c r="A37">
        <v>36</v>
      </c>
      <c r="I37" s="4">
        <f>IF(OR(G37="",H37=""),0,(H37-G37)*24)</f>
        <v>0</v>
      </c>
      <c r="L37" s="5">
        <f>IFERROR(G37+A37/1000000,"")</f>
        <v>0</v>
      </c>
    </row>
    <row r="38" spans="1:12">
      <c r="A38">
        <v>37</v>
      </c>
      <c r="I38" s="4">
        <f>IF(OR(G38="",H38=""),0,(H38-G38)*24)</f>
        <v>0</v>
      </c>
      <c r="L38" s="5">
        <f>IFERROR(G38+A38/1000000,"")</f>
        <v>0</v>
      </c>
    </row>
    <row r="39" spans="1:12">
      <c r="A39">
        <v>38</v>
      </c>
      <c r="I39" s="4">
        <f>IF(OR(G39="",H39=""),0,(H39-G39)*24)</f>
        <v>0</v>
      </c>
      <c r="L39" s="5">
        <f>IFERROR(G39+A39/1000000,"")</f>
        <v>0</v>
      </c>
    </row>
    <row r="40" spans="1:12">
      <c r="A40">
        <v>39</v>
      </c>
      <c r="I40" s="4">
        <f>IF(OR(G40="",H40=""),0,(H40-G40)*24)</f>
        <v>0</v>
      </c>
      <c r="L40" s="5">
        <f>IFERROR(G40+A40/1000000,"")</f>
        <v>0</v>
      </c>
    </row>
    <row r="41" spans="1:12">
      <c r="A41">
        <v>40</v>
      </c>
      <c r="I41" s="4">
        <f>IF(OR(G41="",H41=""),0,(H41-G41)*24)</f>
        <v>0</v>
      </c>
      <c r="L41" s="5">
        <f>IFERROR(G41+A41/1000000,"")</f>
        <v>0</v>
      </c>
    </row>
    <row r="42" spans="1:12">
      <c r="A42">
        <v>41</v>
      </c>
      <c r="I42" s="4">
        <f>IF(OR(G42="",H42=""),0,(H42-G42)*24)</f>
        <v>0</v>
      </c>
      <c r="L42" s="5">
        <f>IFERROR(G42+A42/1000000,"")</f>
        <v>0</v>
      </c>
    </row>
    <row r="43" spans="1:12">
      <c r="A43">
        <v>42</v>
      </c>
      <c r="I43" s="4">
        <f>IF(OR(G43="",H43=""),0,(H43-G43)*24)</f>
        <v>0</v>
      </c>
      <c r="L43" s="5">
        <f>IFERROR(G43+A43/1000000,"")</f>
        <v>0</v>
      </c>
    </row>
    <row r="44" spans="1:12">
      <c r="A44">
        <v>43</v>
      </c>
      <c r="I44" s="4">
        <f>IF(OR(G44="",H44=""),0,(H44-G44)*24)</f>
        <v>0</v>
      </c>
      <c r="L44" s="5">
        <f>IFERROR(G44+A44/1000000,"")</f>
        <v>0</v>
      </c>
    </row>
    <row r="45" spans="1:12">
      <c r="A45">
        <v>44</v>
      </c>
      <c r="I45" s="4">
        <f>IF(OR(G45="",H45=""),0,(H45-G45)*24)</f>
        <v>0</v>
      </c>
      <c r="L45" s="5">
        <f>IFERROR(G45+A45/1000000,"")</f>
        <v>0</v>
      </c>
    </row>
    <row r="46" spans="1:12">
      <c r="A46">
        <v>45</v>
      </c>
      <c r="I46" s="4">
        <f>IF(OR(G46="",H46=""),0,(H46-G46)*24)</f>
        <v>0</v>
      </c>
      <c r="L46" s="5">
        <f>IFERROR(G46+A46/1000000,"")</f>
        <v>0</v>
      </c>
    </row>
    <row r="47" spans="1:12">
      <c r="A47">
        <v>46</v>
      </c>
      <c r="I47" s="4">
        <f>IF(OR(G47="",H47=""),0,(H47-G47)*24)</f>
        <v>0</v>
      </c>
      <c r="L47" s="5">
        <f>IFERROR(G47+A47/1000000,"")</f>
        <v>0</v>
      </c>
    </row>
    <row r="48" spans="1:12">
      <c r="A48">
        <v>47</v>
      </c>
      <c r="I48" s="4">
        <f>IF(OR(G48="",H48=""),0,(H48-G48)*24)</f>
        <v>0</v>
      </c>
      <c r="L48" s="5">
        <f>IFERROR(G48+A48/1000000,"")</f>
        <v>0</v>
      </c>
    </row>
    <row r="49" spans="1:12">
      <c r="A49">
        <v>48</v>
      </c>
      <c r="I49" s="4">
        <f>IF(OR(G49="",H49=""),0,(H49-G49)*24)</f>
        <v>0</v>
      </c>
      <c r="L49" s="5">
        <f>IFERROR(G49+A49/1000000,"")</f>
        <v>0</v>
      </c>
    </row>
    <row r="50" spans="1:12">
      <c r="A50">
        <v>49</v>
      </c>
      <c r="I50" s="4">
        <f>IF(OR(G50="",H50=""),0,(H50-G50)*24)</f>
        <v>0</v>
      </c>
      <c r="L50" s="5">
        <f>IFERROR(G50+A50/1000000,"")</f>
        <v>0</v>
      </c>
    </row>
    <row r="51" spans="1:12">
      <c r="A51">
        <v>50</v>
      </c>
      <c r="I51" s="4">
        <f>IF(OR(G51="",H51=""),0,(H51-G51)*24)</f>
        <v>0</v>
      </c>
      <c r="L51" s="5">
        <f>IFERROR(G51+A51/1000000,"")</f>
        <v>0</v>
      </c>
    </row>
    <row r="52" spans="1:12">
      <c r="A52">
        <v>51</v>
      </c>
      <c r="I52" s="4">
        <f>IF(OR(G52="",H52=""),0,(H52-G52)*24)</f>
        <v>0</v>
      </c>
      <c r="L52" s="5">
        <f>IFERROR(G52+A52/1000000,"")</f>
        <v>0</v>
      </c>
    </row>
    <row r="53" spans="1:12">
      <c r="A53">
        <v>52</v>
      </c>
      <c r="I53" s="4">
        <f>IF(OR(G53="",H53=""),0,(H53-G53)*24)</f>
        <v>0</v>
      </c>
      <c r="L53" s="5">
        <f>IFERROR(G53+A53/1000000,"")</f>
        <v>0</v>
      </c>
    </row>
    <row r="54" spans="1:12">
      <c r="A54">
        <v>53</v>
      </c>
      <c r="I54" s="4">
        <f>IF(OR(G54="",H54=""),0,(H54-G54)*24)</f>
        <v>0</v>
      </c>
      <c r="L54" s="5">
        <f>IFERROR(G54+A54/1000000,"")</f>
        <v>0</v>
      </c>
    </row>
    <row r="55" spans="1:12">
      <c r="A55">
        <v>54</v>
      </c>
      <c r="I55" s="4">
        <f>IF(OR(G55="",H55=""),0,(H55-G55)*24)</f>
        <v>0</v>
      </c>
      <c r="L55" s="5">
        <f>IFERROR(G55+A55/1000000,"")</f>
        <v>0</v>
      </c>
    </row>
    <row r="56" spans="1:12">
      <c r="A56">
        <v>55</v>
      </c>
      <c r="I56" s="4">
        <f>IF(OR(G56="",H56=""),0,(H56-G56)*24)</f>
        <v>0</v>
      </c>
      <c r="L56" s="5">
        <f>IFERROR(G56+A56/1000000,"")</f>
        <v>0</v>
      </c>
    </row>
    <row r="57" spans="1:12">
      <c r="A57">
        <v>56</v>
      </c>
      <c r="I57" s="4">
        <f>IF(OR(G57="",H57=""),0,(H57-G57)*24)</f>
        <v>0</v>
      </c>
      <c r="L57" s="5">
        <f>IFERROR(G57+A57/1000000,"")</f>
        <v>0</v>
      </c>
    </row>
    <row r="58" spans="1:12">
      <c r="A58">
        <v>57</v>
      </c>
      <c r="I58" s="4">
        <f>IF(OR(G58="",H58=""),0,(H58-G58)*24)</f>
        <v>0</v>
      </c>
      <c r="L58" s="5">
        <f>IFERROR(G58+A58/1000000,"")</f>
        <v>0</v>
      </c>
    </row>
    <row r="59" spans="1:12">
      <c r="A59">
        <v>58</v>
      </c>
      <c r="I59" s="4">
        <f>IF(OR(G59="",H59=""),0,(H59-G59)*24)</f>
        <v>0</v>
      </c>
      <c r="L59" s="5">
        <f>IFERROR(G59+A59/1000000,"")</f>
        <v>0</v>
      </c>
    </row>
    <row r="60" spans="1:12">
      <c r="A60">
        <v>59</v>
      </c>
      <c r="I60" s="4">
        <f>IF(OR(G60="",H60=""),0,(H60-G60)*24)</f>
        <v>0</v>
      </c>
      <c r="L60" s="5">
        <f>IFERROR(G60+A60/1000000,"")</f>
        <v>0</v>
      </c>
    </row>
    <row r="61" spans="1:12">
      <c r="A61">
        <v>60</v>
      </c>
      <c r="I61" s="4">
        <f>IF(OR(G61="",H61=""),0,(H61-G61)*24)</f>
        <v>0</v>
      </c>
      <c r="L61" s="5">
        <f>IFERROR(G61+A61/1000000,"")</f>
        <v>0</v>
      </c>
    </row>
    <row r="62" spans="1:12">
      <c r="A62">
        <v>61</v>
      </c>
      <c r="I62" s="4">
        <f>IF(OR(G62="",H62=""),0,(H62-G62)*24)</f>
        <v>0</v>
      </c>
      <c r="L62" s="5">
        <f>IFERROR(G62+A62/1000000,"")</f>
        <v>0</v>
      </c>
    </row>
    <row r="63" spans="1:12">
      <c r="A63">
        <v>62</v>
      </c>
      <c r="I63" s="4">
        <f>IF(OR(G63="",H63=""),0,(H63-G63)*24)</f>
        <v>0</v>
      </c>
      <c r="L63" s="5">
        <f>IFERROR(G63+A63/1000000,"")</f>
        <v>0</v>
      </c>
    </row>
    <row r="64" spans="1:12">
      <c r="A64">
        <v>63</v>
      </c>
      <c r="I64" s="4">
        <f>IF(OR(G64="",H64=""),0,(H64-G64)*24)</f>
        <v>0</v>
      </c>
      <c r="L64" s="5">
        <f>IFERROR(G64+A64/1000000,"")</f>
        <v>0</v>
      </c>
    </row>
    <row r="65" spans="1:12">
      <c r="A65">
        <v>64</v>
      </c>
      <c r="I65" s="4">
        <f>IF(OR(G65="",H65=""),0,(H65-G65)*24)</f>
        <v>0</v>
      </c>
      <c r="L65" s="5">
        <f>IFERROR(G65+A65/1000000,"")</f>
        <v>0</v>
      </c>
    </row>
    <row r="66" spans="1:12">
      <c r="A66">
        <v>65</v>
      </c>
      <c r="I66" s="4">
        <f>IF(OR(G66="",H66=""),0,(H66-G66)*24)</f>
        <v>0</v>
      </c>
      <c r="L66" s="5">
        <f>IFERROR(G66+A66/1000000,"")</f>
        <v>0</v>
      </c>
    </row>
    <row r="67" spans="1:12">
      <c r="A67">
        <v>66</v>
      </c>
      <c r="I67" s="4">
        <f>IF(OR(G67="",H67=""),0,(H67-G67)*24)</f>
        <v>0</v>
      </c>
      <c r="L67" s="5">
        <f>IFERROR(G67+A67/1000000,"")</f>
        <v>0</v>
      </c>
    </row>
    <row r="68" spans="1:12">
      <c r="A68">
        <v>67</v>
      </c>
      <c r="I68" s="4">
        <f>IF(OR(G68="",H68=""),0,(H68-G68)*24)</f>
        <v>0</v>
      </c>
      <c r="L68" s="5">
        <f>IFERROR(G68+A68/1000000,"")</f>
        <v>0</v>
      </c>
    </row>
    <row r="69" spans="1:12">
      <c r="A69">
        <v>68</v>
      </c>
      <c r="I69" s="4">
        <f>IF(OR(G69="",H69=""),0,(H69-G69)*24)</f>
        <v>0</v>
      </c>
      <c r="L69" s="5">
        <f>IFERROR(G69+A69/1000000,"")</f>
        <v>0</v>
      </c>
    </row>
    <row r="70" spans="1:12">
      <c r="A70">
        <v>69</v>
      </c>
      <c r="I70" s="4">
        <f>IF(OR(G70="",H70=""),0,(H70-G70)*24)</f>
        <v>0</v>
      </c>
      <c r="L70" s="5">
        <f>IFERROR(G70+A70/1000000,"")</f>
        <v>0</v>
      </c>
    </row>
    <row r="71" spans="1:12">
      <c r="A71">
        <v>70</v>
      </c>
      <c r="I71" s="4">
        <f>IF(OR(G71="",H71=""),0,(H71-G71)*24)</f>
        <v>0</v>
      </c>
      <c r="L71" s="5">
        <f>IFERROR(G71+A71/1000000,"")</f>
        <v>0</v>
      </c>
    </row>
    <row r="72" spans="1:12">
      <c r="A72">
        <v>71</v>
      </c>
      <c r="I72" s="4">
        <f>IF(OR(G72="",H72=""),0,(H72-G72)*24)</f>
        <v>0</v>
      </c>
      <c r="L72" s="5">
        <f>IFERROR(G72+A72/1000000,"")</f>
        <v>0</v>
      </c>
    </row>
    <row r="73" spans="1:12">
      <c r="A73">
        <v>72</v>
      </c>
      <c r="I73" s="4">
        <f>IF(OR(G73="",H73=""),0,(H73-G73)*24)</f>
        <v>0</v>
      </c>
      <c r="L73" s="5">
        <f>IFERROR(G73+A73/1000000,"")</f>
        <v>0</v>
      </c>
    </row>
    <row r="74" spans="1:12">
      <c r="A74">
        <v>73</v>
      </c>
      <c r="I74" s="4">
        <f>IF(OR(G74="",H74=""),0,(H74-G74)*24)</f>
        <v>0</v>
      </c>
      <c r="L74" s="5">
        <f>IFERROR(G74+A74/1000000,"")</f>
        <v>0</v>
      </c>
    </row>
    <row r="75" spans="1:12">
      <c r="A75">
        <v>74</v>
      </c>
      <c r="I75" s="4">
        <f>IF(OR(G75="",H75=""),0,(H75-G75)*24)</f>
        <v>0</v>
      </c>
      <c r="L75" s="5">
        <f>IFERROR(G75+A75/1000000,"")</f>
        <v>0</v>
      </c>
    </row>
    <row r="76" spans="1:12">
      <c r="A76">
        <v>75</v>
      </c>
      <c r="I76" s="4">
        <f>IF(OR(G76="",H76=""),0,(H76-G76)*24)</f>
        <v>0</v>
      </c>
      <c r="L76" s="5">
        <f>IFERROR(G76+A76/1000000,"")</f>
        <v>0</v>
      </c>
    </row>
    <row r="77" spans="1:12">
      <c r="A77">
        <v>76</v>
      </c>
      <c r="I77" s="4">
        <f>IF(OR(G77="",H77=""),0,(H77-G77)*24)</f>
        <v>0</v>
      </c>
      <c r="L77" s="5">
        <f>IFERROR(G77+A77/1000000,"")</f>
        <v>0</v>
      </c>
    </row>
    <row r="78" spans="1:12">
      <c r="A78">
        <v>77</v>
      </c>
      <c r="I78" s="4">
        <f>IF(OR(G78="",H78=""),0,(H78-G78)*24)</f>
        <v>0</v>
      </c>
      <c r="L78" s="5">
        <f>IFERROR(G78+A78/1000000,"")</f>
        <v>0</v>
      </c>
    </row>
    <row r="79" spans="1:12">
      <c r="A79">
        <v>78</v>
      </c>
      <c r="I79" s="4">
        <f>IF(OR(G79="",H79=""),0,(H79-G79)*24)</f>
        <v>0</v>
      </c>
      <c r="L79" s="5">
        <f>IFERROR(G79+A79/1000000,"")</f>
        <v>0</v>
      </c>
    </row>
    <row r="80" spans="1:12">
      <c r="A80">
        <v>79</v>
      </c>
      <c r="I80" s="4">
        <f>IF(OR(G80="",H80=""),0,(H80-G80)*24)</f>
        <v>0</v>
      </c>
      <c r="L80" s="5">
        <f>IFERROR(G80+A80/1000000,"")</f>
        <v>0</v>
      </c>
    </row>
    <row r="81" spans="1:12">
      <c r="A81">
        <v>80</v>
      </c>
      <c r="I81" s="4">
        <f>IF(OR(G81="",H81=""),0,(H81-G81)*24)</f>
        <v>0</v>
      </c>
      <c r="L81" s="5">
        <f>IFERROR(G81+A81/1000000,"")</f>
        <v>0</v>
      </c>
    </row>
    <row r="82" spans="1:12">
      <c r="A82">
        <v>81</v>
      </c>
      <c r="I82" s="4">
        <f>IF(OR(G82="",H82=""),0,(H82-G82)*24)</f>
        <v>0</v>
      </c>
      <c r="L82" s="5">
        <f>IFERROR(G82+A82/1000000,"")</f>
        <v>0</v>
      </c>
    </row>
    <row r="83" spans="1:12">
      <c r="A83">
        <v>82</v>
      </c>
      <c r="I83" s="4">
        <f>IF(OR(G83="",H83=""),0,(H83-G83)*24)</f>
        <v>0</v>
      </c>
      <c r="L83" s="5">
        <f>IFERROR(G83+A83/1000000,"")</f>
        <v>0</v>
      </c>
    </row>
    <row r="84" spans="1:12">
      <c r="A84">
        <v>83</v>
      </c>
      <c r="I84" s="4">
        <f>IF(OR(G84="",H84=""),0,(H84-G84)*24)</f>
        <v>0</v>
      </c>
      <c r="L84" s="5">
        <f>IFERROR(G84+A84/1000000,"")</f>
        <v>0</v>
      </c>
    </row>
    <row r="85" spans="1:12">
      <c r="A85">
        <v>84</v>
      </c>
      <c r="I85" s="4">
        <f>IF(OR(G85="",H85=""),0,(H85-G85)*24)</f>
        <v>0</v>
      </c>
      <c r="L85" s="5">
        <f>IFERROR(G85+A85/1000000,"")</f>
        <v>0</v>
      </c>
    </row>
    <row r="86" spans="1:12">
      <c r="A86">
        <v>85</v>
      </c>
      <c r="I86" s="4">
        <f>IF(OR(G86="",H86=""),0,(H86-G86)*24)</f>
        <v>0</v>
      </c>
      <c r="L86" s="5">
        <f>IFERROR(G86+A86/1000000,"")</f>
        <v>0</v>
      </c>
    </row>
    <row r="87" spans="1:12">
      <c r="A87">
        <v>86</v>
      </c>
      <c r="I87" s="4">
        <f>IF(OR(G87="",H87=""),0,(H87-G87)*24)</f>
        <v>0</v>
      </c>
      <c r="L87" s="5">
        <f>IFERROR(G87+A87/1000000,"")</f>
        <v>0</v>
      </c>
    </row>
    <row r="88" spans="1:12">
      <c r="A88">
        <v>87</v>
      </c>
      <c r="I88" s="4">
        <f>IF(OR(G88="",H88=""),0,(H88-G88)*24)</f>
        <v>0</v>
      </c>
      <c r="L88" s="5">
        <f>IFERROR(G88+A88/1000000,"")</f>
        <v>0</v>
      </c>
    </row>
    <row r="89" spans="1:12">
      <c r="A89">
        <v>88</v>
      </c>
      <c r="I89" s="4">
        <f>IF(OR(G89="",H89=""),0,(H89-G89)*24)</f>
        <v>0</v>
      </c>
      <c r="L89" s="5">
        <f>IFERROR(G89+A89/1000000,"")</f>
        <v>0</v>
      </c>
    </row>
    <row r="90" spans="1:12">
      <c r="A90">
        <v>89</v>
      </c>
      <c r="I90" s="4">
        <f>IF(OR(G90="",H90=""),0,(H90-G90)*24)</f>
        <v>0</v>
      </c>
      <c r="L90" s="5">
        <f>IFERROR(G90+A90/1000000,"")</f>
        <v>0</v>
      </c>
    </row>
    <row r="91" spans="1:12">
      <c r="A91">
        <v>90</v>
      </c>
      <c r="I91" s="4">
        <f>IF(OR(G91="",H91=""),0,(H91-G91)*24)</f>
        <v>0</v>
      </c>
      <c r="L91" s="5">
        <f>IFERROR(G91+A91/1000000,"")</f>
        <v>0</v>
      </c>
    </row>
    <row r="92" spans="1:12">
      <c r="A92">
        <v>91</v>
      </c>
      <c r="I92" s="4">
        <f>IF(OR(G92="",H92=""),0,(H92-G92)*24)</f>
        <v>0</v>
      </c>
      <c r="L92" s="5">
        <f>IFERROR(G92+A92/1000000,"")</f>
        <v>0</v>
      </c>
    </row>
    <row r="93" spans="1:12">
      <c r="A93">
        <v>92</v>
      </c>
      <c r="I93" s="4">
        <f>IF(OR(G93="",H93=""),0,(H93-G93)*24)</f>
        <v>0</v>
      </c>
      <c r="L93" s="5">
        <f>IFERROR(G93+A93/1000000,"")</f>
        <v>0</v>
      </c>
    </row>
    <row r="94" spans="1:12">
      <c r="A94">
        <v>93</v>
      </c>
      <c r="I94" s="4">
        <f>IF(OR(G94="",H94=""),0,(H94-G94)*24)</f>
        <v>0</v>
      </c>
      <c r="L94" s="5">
        <f>IFERROR(G94+A94/1000000,"")</f>
        <v>0</v>
      </c>
    </row>
    <row r="95" spans="1:12">
      <c r="A95">
        <v>94</v>
      </c>
      <c r="I95" s="4">
        <f>IF(OR(G95="",H95=""),0,(H95-G95)*24)</f>
        <v>0</v>
      </c>
      <c r="L95" s="5">
        <f>IFERROR(G95+A95/1000000,"")</f>
        <v>0</v>
      </c>
    </row>
    <row r="96" spans="1:12">
      <c r="A96">
        <v>95</v>
      </c>
      <c r="I96" s="4">
        <f>IF(OR(G96="",H96=""),0,(H96-G96)*24)</f>
        <v>0</v>
      </c>
      <c r="L96" s="5">
        <f>IFERROR(G96+A96/1000000,"")</f>
        <v>0</v>
      </c>
    </row>
    <row r="97" spans="1:12">
      <c r="A97">
        <v>96</v>
      </c>
      <c r="I97" s="4">
        <f>IF(OR(G97="",H97=""),0,(H97-G97)*24)</f>
        <v>0</v>
      </c>
      <c r="L97" s="5">
        <f>IFERROR(G97+A97/1000000,"")</f>
        <v>0</v>
      </c>
    </row>
    <row r="98" spans="1:12">
      <c r="A98">
        <v>97</v>
      </c>
      <c r="I98" s="4">
        <f>IF(OR(G98="",H98=""),0,(H98-G98)*24)</f>
        <v>0</v>
      </c>
      <c r="L98" s="5">
        <f>IFERROR(G98+A98/1000000,"")</f>
        <v>0</v>
      </c>
    </row>
    <row r="99" spans="1:12">
      <c r="A99">
        <v>98</v>
      </c>
      <c r="I99" s="4">
        <f>IF(OR(G99="",H99=""),0,(H99-G99)*24)</f>
        <v>0</v>
      </c>
      <c r="L99" s="5">
        <f>IFERROR(G99+A99/1000000,"")</f>
        <v>0</v>
      </c>
    </row>
    <row r="100" spans="1:12">
      <c r="A100">
        <v>99</v>
      </c>
      <c r="I100" s="4">
        <f>IF(OR(G100="",H100=""),0,(H100-G100)*24)</f>
        <v>0</v>
      </c>
      <c r="L100" s="5">
        <f>IFERROR(G100+A100/1000000,"")</f>
        <v>0</v>
      </c>
    </row>
    <row r="101" spans="1:12">
      <c r="A101">
        <v>100</v>
      </c>
      <c r="I101" s="4">
        <f>IF(OR(G101="",H101=""),0,(H101-G101)*24)</f>
        <v>0</v>
      </c>
      <c r="L101" s="5">
        <f>IFERROR(G101+A101/1000000,"")</f>
        <v>0</v>
      </c>
    </row>
    <row r="102" spans="1:12">
      <c r="A102">
        <v>101</v>
      </c>
      <c r="I102" s="4">
        <f>IF(OR(G102="",H102=""),0,(H102-G102)*24)</f>
        <v>0</v>
      </c>
      <c r="L102" s="5">
        <f>IFERROR(G102+A102/1000000,"")</f>
        <v>0</v>
      </c>
    </row>
    <row r="103" spans="1:12">
      <c r="A103">
        <v>102</v>
      </c>
      <c r="I103" s="4">
        <f>IF(OR(G103="",H103=""),0,(H103-G103)*24)</f>
        <v>0</v>
      </c>
      <c r="L103" s="5">
        <f>IFERROR(G103+A103/1000000,"")</f>
        <v>0</v>
      </c>
    </row>
    <row r="104" spans="1:12">
      <c r="A104">
        <v>103</v>
      </c>
      <c r="I104" s="4">
        <f>IF(OR(G104="",H104=""),0,(H104-G104)*24)</f>
        <v>0</v>
      </c>
      <c r="L104" s="5">
        <f>IFERROR(G104+A104/1000000,"")</f>
        <v>0</v>
      </c>
    </row>
    <row r="105" spans="1:12">
      <c r="A105">
        <v>104</v>
      </c>
      <c r="I105" s="4">
        <f>IF(OR(G105="",H105=""),0,(H105-G105)*24)</f>
        <v>0</v>
      </c>
      <c r="L105" s="5">
        <f>IFERROR(G105+A105/1000000,"")</f>
        <v>0</v>
      </c>
    </row>
    <row r="106" spans="1:12">
      <c r="A106">
        <v>105</v>
      </c>
      <c r="I106" s="4">
        <f>IF(OR(G106="",H106=""),0,(H106-G106)*24)</f>
        <v>0</v>
      </c>
      <c r="L106" s="5">
        <f>IFERROR(G106+A106/1000000,"")</f>
        <v>0</v>
      </c>
    </row>
    <row r="107" spans="1:12">
      <c r="A107">
        <v>106</v>
      </c>
      <c r="I107" s="4">
        <f>IF(OR(G107="",H107=""),0,(H107-G107)*24)</f>
        <v>0</v>
      </c>
      <c r="L107" s="5">
        <f>IFERROR(G107+A107/1000000,"")</f>
        <v>0</v>
      </c>
    </row>
    <row r="108" spans="1:12">
      <c r="A108">
        <v>107</v>
      </c>
      <c r="I108" s="4">
        <f>IF(OR(G108="",H108=""),0,(H108-G108)*24)</f>
        <v>0</v>
      </c>
      <c r="L108" s="5">
        <f>IFERROR(G108+A108/1000000,"")</f>
        <v>0</v>
      </c>
    </row>
    <row r="109" spans="1:12">
      <c r="A109">
        <v>108</v>
      </c>
      <c r="I109" s="4">
        <f>IF(OR(G109="",H109=""),0,(H109-G109)*24)</f>
        <v>0</v>
      </c>
      <c r="L109" s="5">
        <f>IFERROR(G109+A109/1000000,"")</f>
        <v>0</v>
      </c>
    </row>
    <row r="110" spans="1:12">
      <c r="A110">
        <v>109</v>
      </c>
      <c r="I110" s="4">
        <f>IF(OR(G110="",H110=""),0,(H110-G110)*24)</f>
        <v>0</v>
      </c>
      <c r="L110" s="5">
        <f>IFERROR(G110+A110/1000000,"")</f>
        <v>0</v>
      </c>
    </row>
    <row r="111" spans="1:12">
      <c r="A111">
        <v>110</v>
      </c>
      <c r="I111" s="4">
        <f>IF(OR(G111="",H111=""),0,(H111-G111)*24)</f>
        <v>0</v>
      </c>
      <c r="L111" s="5">
        <f>IFERROR(G111+A111/1000000,"")</f>
        <v>0</v>
      </c>
    </row>
    <row r="112" spans="1:12">
      <c r="A112">
        <v>111</v>
      </c>
      <c r="I112" s="4">
        <f>IF(OR(G112="",H112=""),0,(H112-G112)*24)</f>
        <v>0</v>
      </c>
      <c r="L112" s="5">
        <f>IFERROR(G112+A112/1000000,"")</f>
        <v>0</v>
      </c>
    </row>
    <row r="113" spans="1:12">
      <c r="A113">
        <v>112</v>
      </c>
      <c r="I113" s="4">
        <f>IF(OR(G113="",H113=""),0,(H113-G113)*24)</f>
        <v>0</v>
      </c>
      <c r="L113" s="5">
        <f>IFERROR(G113+A113/1000000,"")</f>
        <v>0</v>
      </c>
    </row>
    <row r="114" spans="1:12">
      <c r="A114">
        <v>113</v>
      </c>
      <c r="I114" s="4">
        <f>IF(OR(G114="",H114=""),0,(H114-G114)*24)</f>
        <v>0</v>
      </c>
      <c r="L114" s="5">
        <f>IFERROR(G114+A114/1000000,"")</f>
        <v>0</v>
      </c>
    </row>
    <row r="115" spans="1:12">
      <c r="A115">
        <v>114</v>
      </c>
      <c r="I115" s="4">
        <f>IF(OR(G115="",H115=""),0,(H115-G115)*24)</f>
        <v>0</v>
      </c>
      <c r="L115" s="5">
        <f>IFERROR(G115+A115/1000000,"")</f>
        <v>0</v>
      </c>
    </row>
    <row r="116" spans="1:12">
      <c r="A116">
        <v>115</v>
      </c>
      <c r="I116" s="4">
        <f>IF(OR(G116="",H116=""),0,(H116-G116)*24)</f>
        <v>0</v>
      </c>
      <c r="L116" s="5">
        <f>IFERROR(G116+A116/1000000,"")</f>
        <v>0</v>
      </c>
    </row>
    <row r="117" spans="1:12">
      <c r="A117">
        <v>116</v>
      </c>
      <c r="I117" s="4">
        <f>IF(OR(G117="",H117=""),0,(H117-G117)*24)</f>
        <v>0</v>
      </c>
      <c r="L117" s="5">
        <f>IFERROR(G117+A117/1000000,"")</f>
        <v>0</v>
      </c>
    </row>
    <row r="118" spans="1:12">
      <c r="A118">
        <v>117</v>
      </c>
      <c r="I118" s="4">
        <f>IF(OR(G118="",H118=""),0,(H118-G118)*24)</f>
        <v>0</v>
      </c>
      <c r="L118" s="5">
        <f>IFERROR(G118+A118/1000000,"")</f>
        <v>0</v>
      </c>
    </row>
    <row r="119" spans="1:12">
      <c r="A119">
        <v>118</v>
      </c>
      <c r="I119" s="4">
        <f>IF(OR(G119="",H119=""),0,(H119-G119)*24)</f>
        <v>0</v>
      </c>
      <c r="L119" s="5">
        <f>IFERROR(G119+A119/1000000,"")</f>
        <v>0</v>
      </c>
    </row>
    <row r="120" spans="1:12">
      <c r="A120">
        <v>119</v>
      </c>
      <c r="I120" s="4">
        <f>IF(OR(G120="",H120=""),0,(H120-G120)*24)</f>
        <v>0</v>
      </c>
      <c r="L120" s="5">
        <f>IFERROR(G120+A120/1000000,"")</f>
        <v>0</v>
      </c>
    </row>
    <row r="121" spans="1:12">
      <c r="A121">
        <v>120</v>
      </c>
      <c r="I121" s="4">
        <f>IF(OR(G121="",H121=""),0,(H121-G121)*24)</f>
        <v>0</v>
      </c>
      <c r="L121" s="5">
        <f>IFERROR(G121+A121/1000000,"")</f>
        <v>0</v>
      </c>
    </row>
    <row r="122" spans="1:12">
      <c r="A122">
        <v>121</v>
      </c>
      <c r="I122" s="4">
        <f>IF(OR(G122="",H122=""),0,(H122-G122)*24)</f>
        <v>0</v>
      </c>
      <c r="L122" s="5">
        <f>IFERROR(G122+A122/1000000,"")</f>
        <v>0</v>
      </c>
    </row>
    <row r="123" spans="1:12">
      <c r="A123">
        <v>122</v>
      </c>
      <c r="I123" s="4">
        <f>IF(OR(G123="",H123=""),0,(H123-G123)*24)</f>
        <v>0</v>
      </c>
      <c r="L123" s="5">
        <f>IFERROR(G123+A123/1000000,"")</f>
        <v>0</v>
      </c>
    </row>
    <row r="124" spans="1:12">
      <c r="A124">
        <v>123</v>
      </c>
      <c r="I124" s="4">
        <f>IF(OR(G124="",H124=""),0,(H124-G124)*24)</f>
        <v>0</v>
      </c>
      <c r="L124" s="5">
        <f>IFERROR(G124+A124/1000000,"")</f>
        <v>0</v>
      </c>
    </row>
    <row r="125" spans="1:12">
      <c r="A125">
        <v>124</v>
      </c>
      <c r="I125" s="4">
        <f>IF(OR(G125="",H125=""),0,(H125-G125)*24)</f>
        <v>0</v>
      </c>
      <c r="L125" s="5">
        <f>IFERROR(G125+A125/1000000,"")</f>
        <v>0</v>
      </c>
    </row>
    <row r="126" spans="1:12">
      <c r="A126">
        <v>125</v>
      </c>
      <c r="I126" s="4">
        <f>IF(OR(G126="",H126=""),0,(H126-G126)*24)</f>
        <v>0</v>
      </c>
      <c r="L126" s="5">
        <f>IFERROR(G126+A126/1000000,"")</f>
        <v>0</v>
      </c>
    </row>
    <row r="127" spans="1:12">
      <c r="A127">
        <v>126</v>
      </c>
      <c r="I127" s="4">
        <f>IF(OR(G127="",H127=""),0,(H127-G127)*24)</f>
        <v>0</v>
      </c>
      <c r="L127" s="5">
        <f>IFERROR(G127+A127/1000000,"")</f>
        <v>0</v>
      </c>
    </row>
    <row r="128" spans="1:12">
      <c r="A128">
        <v>127</v>
      </c>
      <c r="I128" s="4">
        <f>IF(OR(G128="",H128=""),0,(H128-G128)*24)</f>
        <v>0</v>
      </c>
      <c r="L128" s="5">
        <f>IFERROR(G128+A128/1000000,"")</f>
        <v>0</v>
      </c>
    </row>
    <row r="129" spans="1:12">
      <c r="A129">
        <v>128</v>
      </c>
      <c r="I129" s="4">
        <f>IF(OR(G129="",H129=""),0,(H129-G129)*24)</f>
        <v>0</v>
      </c>
      <c r="L129" s="5">
        <f>IFERROR(G129+A129/1000000,"")</f>
        <v>0</v>
      </c>
    </row>
    <row r="130" spans="1:12">
      <c r="A130">
        <v>129</v>
      </c>
      <c r="I130" s="4">
        <f>IF(OR(G130="",H130=""),0,(H130-G130)*24)</f>
        <v>0</v>
      </c>
      <c r="L130" s="5">
        <f>IFERROR(G130+A130/1000000,"")</f>
        <v>0</v>
      </c>
    </row>
    <row r="131" spans="1:12">
      <c r="A131">
        <v>130</v>
      </c>
      <c r="I131" s="4">
        <f>IF(OR(G131="",H131=""),0,(H131-G131)*24)</f>
        <v>0</v>
      </c>
      <c r="L131" s="5">
        <f>IFERROR(G131+A131/1000000,"")</f>
        <v>0</v>
      </c>
    </row>
    <row r="132" spans="1:12">
      <c r="A132">
        <v>131</v>
      </c>
      <c r="I132" s="4">
        <f>IF(OR(G132="",H132=""),0,(H132-G132)*24)</f>
        <v>0</v>
      </c>
      <c r="L132" s="5">
        <f>IFERROR(G132+A132/1000000,"")</f>
        <v>0</v>
      </c>
    </row>
    <row r="133" spans="1:12">
      <c r="A133">
        <v>132</v>
      </c>
      <c r="I133" s="4">
        <f>IF(OR(G133="",H133=""),0,(H133-G133)*24)</f>
        <v>0</v>
      </c>
      <c r="L133" s="5">
        <f>IFERROR(G133+A133/1000000,"")</f>
        <v>0</v>
      </c>
    </row>
    <row r="134" spans="1:12">
      <c r="A134">
        <v>133</v>
      </c>
      <c r="I134" s="4">
        <f>IF(OR(G134="",H134=""),0,(H134-G134)*24)</f>
        <v>0</v>
      </c>
      <c r="L134" s="5">
        <f>IFERROR(G134+A134/1000000,"")</f>
        <v>0</v>
      </c>
    </row>
    <row r="135" spans="1:12">
      <c r="A135">
        <v>134</v>
      </c>
      <c r="I135" s="4">
        <f>IF(OR(G135="",H135=""),0,(H135-G135)*24)</f>
        <v>0</v>
      </c>
      <c r="L135" s="5">
        <f>IFERROR(G135+A135/1000000,"")</f>
        <v>0</v>
      </c>
    </row>
    <row r="136" spans="1:12">
      <c r="A136">
        <v>135</v>
      </c>
      <c r="I136" s="4">
        <f>IF(OR(G136="",H136=""),0,(H136-G136)*24)</f>
        <v>0</v>
      </c>
      <c r="L136" s="5">
        <f>IFERROR(G136+A136/1000000,"")</f>
        <v>0</v>
      </c>
    </row>
    <row r="137" spans="1:12">
      <c r="A137">
        <v>136</v>
      </c>
      <c r="I137" s="4">
        <f>IF(OR(G137="",H137=""),0,(H137-G137)*24)</f>
        <v>0</v>
      </c>
      <c r="L137" s="5">
        <f>IFERROR(G137+A137/1000000,"")</f>
        <v>0</v>
      </c>
    </row>
    <row r="138" spans="1:12">
      <c r="A138">
        <v>137</v>
      </c>
      <c r="I138" s="4">
        <f>IF(OR(G138="",H138=""),0,(H138-G138)*24)</f>
        <v>0</v>
      </c>
      <c r="L138" s="5">
        <f>IFERROR(G138+A138/1000000,"")</f>
        <v>0</v>
      </c>
    </row>
    <row r="139" spans="1:12">
      <c r="A139">
        <v>138</v>
      </c>
      <c r="I139" s="4">
        <f>IF(OR(G139="",H139=""),0,(H139-G139)*24)</f>
        <v>0</v>
      </c>
      <c r="L139" s="5">
        <f>IFERROR(G139+A139/1000000,"")</f>
        <v>0</v>
      </c>
    </row>
    <row r="140" spans="1:12">
      <c r="A140">
        <v>139</v>
      </c>
      <c r="I140" s="4">
        <f>IF(OR(G140="",H140=""),0,(H140-G140)*24)</f>
        <v>0</v>
      </c>
      <c r="L140" s="5">
        <f>IFERROR(G140+A140/1000000,"")</f>
        <v>0</v>
      </c>
    </row>
    <row r="141" spans="1:12">
      <c r="A141">
        <v>140</v>
      </c>
      <c r="I141" s="4">
        <f>IF(OR(G141="",H141=""),0,(H141-G141)*24)</f>
        <v>0</v>
      </c>
      <c r="L141" s="5">
        <f>IFERROR(G141+A141/1000000,"")</f>
        <v>0</v>
      </c>
    </row>
    <row r="142" spans="1:12">
      <c r="A142">
        <v>141</v>
      </c>
      <c r="I142" s="4">
        <f>IF(OR(G142="",H142=""),0,(H142-G142)*24)</f>
        <v>0</v>
      </c>
      <c r="L142" s="5">
        <f>IFERROR(G142+A142/1000000,"")</f>
        <v>0</v>
      </c>
    </row>
    <row r="143" spans="1:12">
      <c r="A143">
        <v>142</v>
      </c>
      <c r="I143" s="4">
        <f>IF(OR(G143="",H143=""),0,(H143-G143)*24)</f>
        <v>0</v>
      </c>
      <c r="L143" s="5">
        <f>IFERROR(G143+A143/1000000,"")</f>
        <v>0</v>
      </c>
    </row>
    <row r="144" spans="1:12">
      <c r="A144">
        <v>143</v>
      </c>
      <c r="I144" s="4">
        <f>IF(OR(G144="",H144=""),0,(H144-G144)*24)</f>
        <v>0</v>
      </c>
      <c r="L144" s="5">
        <f>IFERROR(G144+A144/1000000,"")</f>
        <v>0</v>
      </c>
    </row>
    <row r="145" spans="1:12">
      <c r="A145">
        <v>144</v>
      </c>
      <c r="I145" s="4">
        <f>IF(OR(G145="",H145=""),0,(H145-G145)*24)</f>
        <v>0</v>
      </c>
      <c r="L145" s="5">
        <f>IFERROR(G145+A145/1000000,"")</f>
        <v>0</v>
      </c>
    </row>
    <row r="146" spans="1:12">
      <c r="A146">
        <v>145</v>
      </c>
      <c r="I146" s="4">
        <f>IF(OR(G146="",H146=""),0,(H146-G146)*24)</f>
        <v>0</v>
      </c>
      <c r="L146" s="5">
        <f>IFERROR(G146+A146/1000000,"")</f>
        <v>0</v>
      </c>
    </row>
    <row r="147" spans="1:12">
      <c r="A147">
        <v>146</v>
      </c>
      <c r="I147" s="4">
        <f>IF(OR(G147="",H147=""),0,(H147-G147)*24)</f>
        <v>0</v>
      </c>
      <c r="L147" s="5">
        <f>IFERROR(G147+A147/1000000,"")</f>
        <v>0</v>
      </c>
    </row>
    <row r="148" spans="1:12">
      <c r="A148">
        <v>147</v>
      </c>
      <c r="I148" s="4">
        <f>IF(OR(G148="",H148=""),0,(H148-G148)*24)</f>
        <v>0</v>
      </c>
      <c r="L148" s="5">
        <f>IFERROR(G148+A148/1000000,"")</f>
        <v>0</v>
      </c>
    </row>
    <row r="149" spans="1:12">
      <c r="A149">
        <v>148</v>
      </c>
      <c r="I149" s="4">
        <f>IF(OR(G149="",H149=""),0,(H149-G149)*24)</f>
        <v>0</v>
      </c>
      <c r="L149" s="5">
        <f>IFERROR(G149+A149/1000000,"")</f>
        <v>0</v>
      </c>
    </row>
    <row r="150" spans="1:12">
      <c r="A150">
        <v>149</v>
      </c>
      <c r="I150" s="4">
        <f>IF(OR(G150="",H150=""),0,(H150-G150)*24)</f>
        <v>0</v>
      </c>
      <c r="L150" s="5">
        <f>IFERROR(G150+A150/1000000,"")</f>
        <v>0</v>
      </c>
    </row>
    <row r="151" spans="1:12">
      <c r="A151">
        <v>150</v>
      </c>
      <c r="I151" s="4">
        <f>IF(OR(G151="",H151=""),0,(H151-G151)*24)</f>
        <v>0</v>
      </c>
      <c r="L151" s="5">
        <f>IFERROR(G151+A151/1000000,"")</f>
        <v>0</v>
      </c>
    </row>
    <row r="152" spans="1:12">
      <c r="A152">
        <v>151</v>
      </c>
      <c r="I152" s="4">
        <f>IF(OR(G152="",H152=""),0,(H152-G152)*24)</f>
        <v>0</v>
      </c>
      <c r="L152" s="5">
        <f>IFERROR(G152+A152/1000000,"")</f>
        <v>0</v>
      </c>
    </row>
    <row r="153" spans="1:12">
      <c r="A153">
        <v>152</v>
      </c>
      <c r="I153" s="4">
        <f>IF(OR(G153="",H153=""),0,(H153-G153)*24)</f>
        <v>0</v>
      </c>
      <c r="L153" s="5">
        <f>IFERROR(G153+A153/1000000,"")</f>
        <v>0</v>
      </c>
    </row>
    <row r="154" spans="1:12">
      <c r="A154">
        <v>153</v>
      </c>
      <c r="I154" s="4">
        <f>IF(OR(G154="",H154=""),0,(H154-G154)*24)</f>
        <v>0</v>
      </c>
      <c r="L154" s="5">
        <f>IFERROR(G154+A154/1000000,"")</f>
        <v>0</v>
      </c>
    </row>
    <row r="155" spans="1:12">
      <c r="A155">
        <v>154</v>
      </c>
      <c r="I155" s="4">
        <f>IF(OR(G155="",H155=""),0,(H155-G155)*24)</f>
        <v>0</v>
      </c>
      <c r="L155" s="5">
        <f>IFERROR(G155+A155/1000000,"")</f>
        <v>0</v>
      </c>
    </row>
    <row r="156" spans="1:12">
      <c r="A156">
        <v>155</v>
      </c>
      <c r="I156" s="4">
        <f>IF(OR(G156="",H156=""),0,(H156-G156)*24)</f>
        <v>0</v>
      </c>
      <c r="L156" s="5">
        <f>IFERROR(G156+A156/1000000,"")</f>
        <v>0</v>
      </c>
    </row>
    <row r="157" spans="1:12">
      <c r="A157">
        <v>156</v>
      </c>
      <c r="I157" s="4">
        <f>IF(OR(G157="",H157=""),0,(H157-G157)*24)</f>
        <v>0</v>
      </c>
      <c r="L157" s="5">
        <f>IFERROR(G157+A157/1000000,"")</f>
        <v>0</v>
      </c>
    </row>
    <row r="158" spans="1:12">
      <c r="A158">
        <v>157</v>
      </c>
      <c r="I158" s="4">
        <f>IF(OR(G158="",H158=""),0,(H158-G158)*24)</f>
        <v>0</v>
      </c>
      <c r="L158" s="5">
        <f>IFERROR(G158+A158/1000000,"")</f>
        <v>0</v>
      </c>
    </row>
    <row r="159" spans="1:12">
      <c r="A159">
        <v>158</v>
      </c>
      <c r="I159" s="4">
        <f>IF(OR(G159="",H159=""),0,(H159-G159)*24)</f>
        <v>0</v>
      </c>
      <c r="L159" s="5">
        <f>IFERROR(G159+A159/1000000,"")</f>
        <v>0</v>
      </c>
    </row>
    <row r="160" spans="1:12">
      <c r="A160">
        <v>159</v>
      </c>
      <c r="I160" s="4">
        <f>IF(OR(G160="",H160=""),0,(H160-G160)*24)</f>
        <v>0</v>
      </c>
      <c r="L160" s="5">
        <f>IFERROR(G160+A160/1000000,"")</f>
        <v>0</v>
      </c>
    </row>
    <row r="161" spans="1:12">
      <c r="A161">
        <v>160</v>
      </c>
      <c r="I161" s="4">
        <f>IF(OR(G161="",H161=""),0,(H161-G161)*24)</f>
        <v>0</v>
      </c>
      <c r="L161" s="5">
        <f>IFERROR(G161+A161/1000000,"")</f>
        <v>0</v>
      </c>
    </row>
    <row r="162" spans="1:12">
      <c r="A162">
        <v>161</v>
      </c>
      <c r="I162" s="4">
        <f>IF(OR(G162="",H162=""),0,(H162-G162)*24)</f>
        <v>0</v>
      </c>
      <c r="L162" s="5">
        <f>IFERROR(G162+A162/1000000,"")</f>
        <v>0</v>
      </c>
    </row>
    <row r="163" spans="1:12">
      <c r="A163">
        <v>162</v>
      </c>
      <c r="I163" s="4">
        <f>IF(OR(G163="",H163=""),0,(H163-G163)*24)</f>
        <v>0</v>
      </c>
      <c r="L163" s="5">
        <f>IFERROR(G163+A163/1000000,"")</f>
        <v>0</v>
      </c>
    </row>
    <row r="164" spans="1:12">
      <c r="A164">
        <v>163</v>
      </c>
      <c r="I164" s="4">
        <f>IF(OR(G164="",H164=""),0,(H164-G164)*24)</f>
        <v>0</v>
      </c>
      <c r="L164" s="5">
        <f>IFERROR(G164+A164/1000000,"")</f>
        <v>0</v>
      </c>
    </row>
    <row r="165" spans="1:12">
      <c r="A165">
        <v>164</v>
      </c>
      <c r="I165" s="4">
        <f>IF(OR(G165="",H165=""),0,(H165-G165)*24)</f>
        <v>0</v>
      </c>
      <c r="L165" s="5">
        <f>IFERROR(G165+A165/1000000,"")</f>
        <v>0</v>
      </c>
    </row>
    <row r="166" spans="1:12">
      <c r="A166">
        <v>165</v>
      </c>
      <c r="I166" s="4">
        <f>IF(OR(G166="",H166=""),0,(H166-G166)*24)</f>
        <v>0</v>
      </c>
      <c r="L166" s="5">
        <f>IFERROR(G166+A166/1000000,"")</f>
        <v>0</v>
      </c>
    </row>
    <row r="167" spans="1:12">
      <c r="A167">
        <v>166</v>
      </c>
      <c r="I167" s="4">
        <f>IF(OR(G167="",H167=""),0,(H167-G167)*24)</f>
        <v>0</v>
      </c>
      <c r="L167" s="5">
        <f>IFERROR(G167+A167/1000000,"")</f>
        <v>0</v>
      </c>
    </row>
    <row r="168" spans="1:12">
      <c r="A168">
        <v>167</v>
      </c>
      <c r="I168" s="4">
        <f>IF(OR(G168="",H168=""),0,(H168-G168)*24)</f>
        <v>0</v>
      </c>
      <c r="L168" s="5">
        <f>IFERROR(G168+A168/1000000,"")</f>
        <v>0</v>
      </c>
    </row>
    <row r="169" spans="1:12">
      <c r="A169">
        <v>168</v>
      </c>
      <c r="I169" s="4">
        <f>IF(OR(G169="",H169=""),0,(H169-G169)*24)</f>
        <v>0</v>
      </c>
      <c r="L169" s="5">
        <f>IFERROR(G169+A169/1000000,"")</f>
        <v>0</v>
      </c>
    </row>
    <row r="170" spans="1:12">
      <c r="A170">
        <v>169</v>
      </c>
      <c r="I170" s="4">
        <f>IF(OR(G170="",H170=""),0,(H170-G170)*24)</f>
        <v>0</v>
      </c>
      <c r="L170" s="5">
        <f>IFERROR(G170+A170/1000000,"")</f>
        <v>0</v>
      </c>
    </row>
    <row r="171" spans="1:12">
      <c r="A171">
        <v>170</v>
      </c>
      <c r="I171" s="4">
        <f>IF(OR(G171="",H171=""),0,(H171-G171)*24)</f>
        <v>0</v>
      </c>
      <c r="L171" s="5">
        <f>IFERROR(G171+A171/1000000,"")</f>
        <v>0</v>
      </c>
    </row>
    <row r="172" spans="1:12">
      <c r="A172">
        <v>171</v>
      </c>
      <c r="I172" s="4">
        <f>IF(OR(G172="",H172=""),0,(H172-G172)*24)</f>
        <v>0</v>
      </c>
      <c r="L172" s="5">
        <f>IFERROR(G172+A172/1000000,"")</f>
        <v>0</v>
      </c>
    </row>
    <row r="173" spans="1:12">
      <c r="A173">
        <v>172</v>
      </c>
      <c r="I173" s="4">
        <f>IF(OR(G173="",H173=""),0,(H173-G173)*24)</f>
        <v>0</v>
      </c>
      <c r="L173" s="5">
        <f>IFERROR(G173+A173/1000000,"")</f>
        <v>0</v>
      </c>
    </row>
    <row r="174" spans="1:12">
      <c r="A174">
        <v>173</v>
      </c>
      <c r="I174" s="4">
        <f>IF(OR(G174="",H174=""),0,(H174-G174)*24)</f>
        <v>0</v>
      </c>
      <c r="L174" s="5">
        <f>IFERROR(G174+A174/1000000,"")</f>
        <v>0</v>
      </c>
    </row>
    <row r="175" spans="1:12">
      <c r="A175">
        <v>174</v>
      </c>
      <c r="I175" s="4">
        <f>IF(OR(G175="",H175=""),0,(H175-G175)*24)</f>
        <v>0</v>
      </c>
      <c r="L175" s="5">
        <f>IFERROR(G175+A175/1000000,"")</f>
        <v>0</v>
      </c>
    </row>
    <row r="176" spans="1:12">
      <c r="A176">
        <v>175</v>
      </c>
      <c r="I176" s="4">
        <f>IF(OR(G176="",H176=""),0,(H176-G176)*24)</f>
        <v>0</v>
      </c>
      <c r="L176" s="5">
        <f>IFERROR(G176+A176/1000000,"")</f>
        <v>0</v>
      </c>
    </row>
    <row r="177" spans="1:12">
      <c r="A177">
        <v>176</v>
      </c>
      <c r="I177" s="4">
        <f>IF(OR(G177="",H177=""),0,(H177-G177)*24)</f>
        <v>0</v>
      </c>
      <c r="L177" s="5">
        <f>IFERROR(G177+A177/1000000,"")</f>
        <v>0</v>
      </c>
    </row>
    <row r="178" spans="1:12">
      <c r="A178">
        <v>177</v>
      </c>
      <c r="I178" s="4">
        <f>IF(OR(G178="",H178=""),0,(H178-G178)*24)</f>
        <v>0</v>
      </c>
      <c r="L178" s="5">
        <f>IFERROR(G178+A178/1000000,"")</f>
        <v>0</v>
      </c>
    </row>
    <row r="179" spans="1:12">
      <c r="A179">
        <v>178</v>
      </c>
      <c r="I179" s="4">
        <f>IF(OR(G179="",H179=""),0,(H179-G179)*24)</f>
        <v>0</v>
      </c>
      <c r="L179" s="5">
        <f>IFERROR(G179+A179/1000000,"")</f>
        <v>0</v>
      </c>
    </row>
    <row r="180" spans="1:12">
      <c r="A180">
        <v>179</v>
      </c>
      <c r="I180" s="4">
        <f>IF(OR(G180="",H180=""),0,(H180-G180)*24)</f>
        <v>0</v>
      </c>
      <c r="L180" s="5">
        <f>IFERROR(G180+A180/1000000,"")</f>
        <v>0</v>
      </c>
    </row>
    <row r="181" spans="1:12">
      <c r="A181">
        <v>180</v>
      </c>
      <c r="I181" s="4">
        <f>IF(OR(G181="",H181=""),0,(H181-G181)*24)</f>
        <v>0</v>
      </c>
      <c r="L181" s="5">
        <f>IFERROR(G181+A181/1000000,"")</f>
        <v>0</v>
      </c>
    </row>
    <row r="182" spans="1:12">
      <c r="A182">
        <v>181</v>
      </c>
      <c r="I182" s="4">
        <f>IF(OR(G182="",H182=""),0,(H182-G182)*24)</f>
        <v>0</v>
      </c>
      <c r="L182" s="5">
        <f>IFERROR(G182+A182/1000000,"")</f>
        <v>0</v>
      </c>
    </row>
    <row r="183" spans="1:12">
      <c r="A183">
        <v>182</v>
      </c>
      <c r="I183" s="4">
        <f>IF(OR(G183="",H183=""),0,(H183-G183)*24)</f>
        <v>0</v>
      </c>
      <c r="L183" s="5">
        <f>IFERROR(G183+A183/1000000,"")</f>
        <v>0</v>
      </c>
    </row>
    <row r="184" spans="1:12">
      <c r="A184">
        <v>183</v>
      </c>
      <c r="I184" s="4">
        <f>IF(OR(G184="",H184=""),0,(H184-G184)*24)</f>
        <v>0</v>
      </c>
      <c r="L184" s="5">
        <f>IFERROR(G184+A184/1000000,"")</f>
        <v>0</v>
      </c>
    </row>
    <row r="185" spans="1:12">
      <c r="A185">
        <v>184</v>
      </c>
      <c r="I185" s="4">
        <f>IF(OR(G185="",H185=""),0,(H185-G185)*24)</f>
        <v>0</v>
      </c>
      <c r="L185" s="5">
        <f>IFERROR(G185+A185/1000000,"")</f>
        <v>0</v>
      </c>
    </row>
    <row r="186" spans="1:12">
      <c r="A186">
        <v>185</v>
      </c>
      <c r="I186" s="4">
        <f>IF(OR(G186="",H186=""),0,(H186-G186)*24)</f>
        <v>0</v>
      </c>
      <c r="L186" s="5">
        <f>IFERROR(G186+A186/1000000,"")</f>
        <v>0</v>
      </c>
    </row>
    <row r="187" spans="1:12">
      <c r="A187">
        <v>186</v>
      </c>
      <c r="I187" s="4">
        <f>IF(OR(G187="",H187=""),0,(H187-G187)*24)</f>
        <v>0</v>
      </c>
      <c r="L187" s="5">
        <f>IFERROR(G187+A187/1000000,"")</f>
        <v>0</v>
      </c>
    </row>
    <row r="188" spans="1:12">
      <c r="A188">
        <v>187</v>
      </c>
      <c r="I188" s="4">
        <f>IF(OR(G188="",H188=""),0,(H188-G188)*24)</f>
        <v>0</v>
      </c>
      <c r="L188" s="5">
        <f>IFERROR(G188+A188/1000000,"")</f>
        <v>0</v>
      </c>
    </row>
    <row r="189" spans="1:12">
      <c r="A189">
        <v>188</v>
      </c>
      <c r="I189" s="4">
        <f>IF(OR(G189="",H189=""),0,(H189-G189)*24)</f>
        <v>0</v>
      </c>
      <c r="L189" s="5">
        <f>IFERROR(G189+A189/1000000,"")</f>
        <v>0</v>
      </c>
    </row>
    <row r="190" spans="1:12">
      <c r="A190">
        <v>189</v>
      </c>
      <c r="I190" s="4">
        <f>IF(OR(G190="",H190=""),0,(H190-G190)*24)</f>
        <v>0</v>
      </c>
      <c r="L190" s="5">
        <f>IFERROR(G190+A190/1000000,"")</f>
        <v>0</v>
      </c>
    </row>
    <row r="191" spans="1:12">
      <c r="A191">
        <v>190</v>
      </c>
      <c r="I191" s="4">
        <f>IF(OR(G191="",H191=""),0,(H191-G191)*24)</f>
        <v>0</v>
      </c>
      <c r="L191" s="5">
        <f>IFERROR(G191+A191/1000000,"")</f>
        <v>0</v>
      </c>
    </row>
    <row r="192" spans="1:12">
      <c r="A192">
        <v>191</v>
      </c>
      <c r="I192" s="4">
        <f>IF(OR(G192="",H192=""),0,(H192-G192)*24)</f>
        <v>0</v>
      </c>
      <c r="L192" s="5">
        <f>IFERROR(G192+A192/1000000,"")</f>
        <v>0</v>
      </c>
    </row>
    <row r="193" spans="1:12">
      <c r="A193">
        <v>192</v>
      </c>
      <c r="I193" s="4">
        <f>IF(OR(G193="",H193=""),0,(H193-G193)*24)</f>
        <v>0</v>
      </c>
      <c r="L193" s="5">
        <f>IFERROR(G193+A193/1000000,"")</f>
        <v>0</v>
      </c>
    </row>
    <row r="194" spans="1:12">
      <c r="A194">
        <v>193</v>
      </c>
      <c r="I194" s="4">
        <f>IF(OR(G194="",H194=""),0,(H194-G194)*24)</f>
        <v>0</v>
      </c>
      <c r="L194" s="5">
        <f>IFERROR(G194+A194/1000000,"")</f>
        <v>0</v>
      </c>
    </row>
    <row r="195" spans="1:12">
      <c r="A195">
        <v>194</v>
      </c>
      <c r="I195" s="4">
        <f>IF(OR(G195="",H195=""),0,(H195-G195)*24)</f>
        <v>0</v>
      </c>
      <c r="L195" s="5">
        <f>IFERROR(G195+A195/1000000,"")</f>
        <v>0</v>
      </c>
    </row>
    <row r="196" spans="1:12">
      <c r="A196">
        <v>195</v>
      </c>
      <c r="I196" s="4">
        <f>IF(OR(G196="",H196=""),0,(H196-G196)*24)</f>
        <v>0</v>
      </c>
      <c r="L196" s="5">
        <f>IFERROR(G196+A196/1000000,"")</f>
        <v>0</v>
      </c>
    </row>
    <row r="197" spans="1:12">
      <c r="A197">
        <v>196</v>
      </c>
      <c r="I197" s="4">
        <f>IF(OR(G197="",H197=""),0,(H197-G197)*24)</f>
        <v>0</v>
      </c>
      <c r="L197" s="5">
        <f>IFERROR(G197+A197/1000000,"")</f>
        <v>0</v>
      </c>
    </row>
    <row r="198" spans="1:12">
      <c r="A198">
        <v>197</v>
      </c>
      <c r="I198" s="4">
        <f>IF(OR(G198="",H198=""),0,(H198-G198)*24)</f>
        <v>0</v>
      </c>
      <c r="L198" s="5">
        <f>IFERROR(G198+A198/1000000,"")</f>
        <v>0</v>
      </c>
    </row>
    <row r="199" spans="1:12">
      <c r="A199">
        <v>198</v>
      </c>
      <c r="I199" s="4">
        <f>IF(OR(G199="",H199=""),0,(H199-G199)*24)</f>
        <v>0</v>
      </c>
      <c r="L199" s="5">
        <f>IFERROR(G199+A199/1000000,"")</f>
        <v>0</v>
      </c>
    </row>
    <row r="200" spans="1:12">
      <c r="A200">
        <v>199</v>
      </c>
      <c r="I200" s="4">
        <f>IF(OR(G200="",H200=""),0,(H200-G200)*24)</f>
        <v>0</v>
      </c>
      <c r="L200" s="5">
        <f>IFERROR(G200+A200/1000000,"")</f>
        <v>0</v>
      </c>
    </row>
    <row r="201" spans="1:12">
      <c r="A201">
        <v>200</v>
      </c>
      <c r="I201" s="4">
        <f>IF(OR(G201="",H201=""),0,(H201-G201)*24)</f>
        <v>0</v>
      </c>
      <c r="L201" s="5">
        <f>IFERROR(G201+A201/1000000,"")</f>
        <v>0</v>
      </c>
    </row>
    <row r="202" spans="1:12">
      <c r="A202">
        <v>201</v>
      </c>
      <c r="I202" s="4">
        <f>IF(OR(G202="",H202=""),0,(H202-G202)*24)</f>
        <v>0</v>
      </c>
      <c r="L202" s="5">
        <f>IFERROR(G202+A202/1000000,"")</f>
        <v>0</v>
      </c>
    </row>
    <row r="203" spans="1:12">
      <c r="A203">
        <v>202</v>
      </c>
      <c r="I203" s="4">
        <f>IF(OR(G203="",H203=""),0,(H203-G203)*24)</f>
        <v>0</v>
      </c>
      <c r="L203" s="5">
        <f>IFERROR(G203+A203/1000000,"")</f>
        <v>0</v>
      </c>
    </row>
    <row r="204" spans="1:12">
      <c r="A204">
        <v>203</v>
      </c>
      <c r="I204" s="4">
        <f>IF(OR(G204="",H204=""),0,(H204-G204)*24)</f>
        <v>0</v>
      </c>
      <c r="L204" s="5">
        <f>IFERROR(G204+A204/1000000,"")</f>
        <v>0</v>
      </c>
    </row>
    <row r="205" spans="1:12">
      <c r="A205">
        <v>204</v>
      </c>
      <c r="I205" s="4">
        <f>IF(OR(G205="",H205=""),0,(H205-G205)*24)</f>
        <v>0</v>
      </c>
      <c r="L205" s="5">
        <f>IFERROR(G205+A205/1000000,"")</f>
        <v>0</v>
      </c>
    </row>
    <row r="206" spans="1:12">
      <c r="A206">
        <v>205</v>
      </c>
      <c r="I206" s="4">
        <f>IF(OR(G206="",H206=""),0,(H206-G206)*24)</f>
        <v>0</v>
      </c>
      <c r="L206" s="5">
        <f>IFERROR(G206+A206/1000000,"")</f>
        <v>0</v>
      </c>
    </row>
    <row r="207" spans="1:12">
      <c r="A207">
        <v>206</v>
      </c>
      <c r="I207" s="4">
        <f>IF(OR(G207="",H207=""),0,(H207-G207)*24)</f>
        <v>0</v>
      </c>
      <c r="L207" s="5">
        <f>IFERROR(G207+A207/1000000,"")</f>
        <v>0</v>
      </c>
    </row>
    <row r="208" spans="1:12">
      <c r="A208">
        <v>207</v>
      </c>
      <c r="I208" s="4">
        <f>IF(OR(G208="",H208=""),0,(H208-G208)*24)</f>
        <v>0</v>
      </c>
      <c r="L208" s="5">
        <f>IFERROR(G208+A208/1000000,"")</f>
        <v>0</v>
      </c>
    </row>
    <row r="209" spans="1:12">
      <c r="A209">
        <v>208</v>
      </c>
      <c r="I209" s="4">
        <f>IF(OR(G209="",H209=""),0,(H209-G209)*24)</f>
        <v>0</v>
      </c>
      <c r="L209" s="5">
        <f>IFERROR(G209+A209/1000000,"")</f>
        <v>0</v>
      </c>
    </row>
    <row r="210" spans="1:12">
      <c r="A210">
        <v>209</v>
      </c>
      <c r="I210" s="4">
        <f>IF(OR(G210="",H210=""),0,(H210-G210)*24)</f>
        <v>0</v>
      </c>
      <c r="L210" s="5">
        <f>IFERROR(G210+A210/1000000,"")</f>
        <v>0</v>
      </c>
    </row>
    <row r="211" spans="1:12">
      <c r="A211">
        <v>210</v>
      </c>
      <c r="I211" s="4">
        <f>IF(OR(G211="",H211=""),0,(H211-G211)*24)</f>
        <v>0</v>
      </c>
      <c r="L211" s="5">
        <f>IFERROR(G211+A211/1000000,"")</f>
        <v>0</v>
      </c>
    </row>
    <row r="212" spans="1:12">
      <c r="A212">
        <v>211</v>
      </c>
      <c r="I212" s="4">
        <f>IF(OR(G212="",H212=""),0,(H212-G212)*24)</f>
        <v>0</v>
      </c>
      <c r="L212" s="5">
        <f>IFERROR(G212+A212/1000000,"")</f>
        <v>0</v>
      </c>
    </row>
    <row r="213" spans="1:12">
      <c r="A213">
        <v>212</v>
      </c>
      <c r="I213" s="4">
        <f>IF(OR(G213="",H213=""),0,(H213-G213)*24)</f>
        <v>0</v>
      </c>
      <c r="L213" s="5">
        <f>IFERROR(G213+A213/1000000,"")</f>
        <v>0</v>
      </c>
    </row>
    <row r="214" spans="1:12">
      <c r="A214">
        <v>213</v>
      </c>
      <c r="I214" s="4">
        <f>IF(OR(G214="",H214=""),0,(H214-G214)*24)</f>
        <v>0</v>
      </c>
      <c r="L214" s="5">
        <f>IFERROR(G214+A214/1000000,"")</f>
        <v>0</v>
      </c>
    </row>
    <row r="215" spans="1:12">
      <c r="A215">
        <v>214</v>
      </c>
      <c r="I215" s="4">
        <f>IF(OR(G215="",H215=""),0,(H215-G215)*24)</f>
        <v>0</v>
      </c>
      <c r="L215" s="5">
        <f>IFERROR(G215+A215/1000000,"")</f>
        <v>0</v>
      </c>
    </row>
    <row r="216" spans="1:12">
      <c r="A216">
        <v>215</v>
      </c>
      <c r="I216" s="4">
        <f>IF(OR(G216="",H216=""),0,(H216-G216)*24)</f>
        <v>0</v>
      </c>
      <c r="L216" s="5">
        <f>IFERROR(G216+A216/1000000,"")</f>
        <v>0</v>
      </c>
    </row>
    <row r="217" spans="1:12">
      <c r="A217">
        <v>216</v>
      </c>
      <c r="I217" s="4">
        <f>IF(OR(G217="",H217=""),0,(H217-G217)*24)</f>
        <v>0</v>
      </c>
      <c r="L217" s="5">
        <f>IFERROR(G217+A217/1000000,"")</f>
        <v>0</v>
      </c>
    </row>
    <row r="218" spans="1:12">
      <c r="A218">
        <v>217</v>
      </c>
      <c r="I218" s="4">
        <f>IF(OR(G218="",H218=""),0,(H218-G218)*24)</f>
        <v>0</v>
      </c>
      <c r="L218" s="5">
        <f>IFERROR(G218+A218/1000000,"")</f>
        <v>0</v>
      </c>
    </row>
    <row r="219" spans="1:12">
      <c r="A219">
        <v>218</v>
      </c>
      <c r="I219" s="4">
        <f>IF(OR(G219="",H219=""),0,(H219-G219)*24)</f>
        <v>0</v>
      </c>
      <c r="L219" s="5">
        <f>IFERROR(G219+A219/1000000,"")</f>
        <v>0</v>
      </c>
    </row>
    <row r="220" spans="1:12">
      <c r="A220">
        <v>219</v>
      </c>
      <c r="I220" s="4">
        <f>IF(OR(G220="",H220=""),0,(H220-G220)*24)</f>
        <v>0</v>
      </c>
      <c r="L220" s="5">
        <f>IFERROR(G220+A220/1000000,"")</f>
        <v>0</v>
      </c>
    </row>
    <row r="221" spans="1:12">
      <c r="A221">
        <v>220</v>
      </c>
      <c r="I221" s="4">
        <f>IF(OR(G221="",H221=""),0,(H221-G221)*24)</f>
        <v>0</v>
      </c>
      <c r="L221" s="5">
        <f>IFERROR(G221+A221/1000000,"")</f>
        <v>0</v>
      </c>
    </row>
    <row r="222" spans="1:12">
      <c r="A222">
        <v>221</v>
      </c>
      <c r="I222" s="4">
        <f>IF(OR(G222="",H222=""),0,(H222-G222)*24)</f>
        <v>0</v>
      </c>
      <c r="L222" s="5">
        <f>IFERROR(G222+A222/1000000,"")</f>
        <v>0</v>
      </c>
    </row>
    <row r="223" spans="1:12">
      <c r="A223">
        <v>222</v>
      </c>
      <c r="I223" s="4">
        <f>IF(OR(G223="",H223=""),0,(H223-G223)*24)</f>
        <v>0</v>
      </c>
      <c r="L223" s="5">
        <f>IFERROR(G223+A223/1000000,"")</f>
        <v>0</v>
      </c>
    </row>
    <row r="224" spans="1:12">
      <c r="A224">
        <v>223</v>
      </c>
      <c r="I224" s="4">
        <f>IF(OR(G224="",H224=""),0,(H224-G224)*24)</f>
        <v>0</v>
      </c>
      <c r="L224" s="5">
        <f>IFERROR(G224+A224/1000000,"")</f>
        <v>0</v>
      </c>
    </row>
    <row r="225" spans="1:12">
      <c r="A225">
        <v>224</v>
      </c>
      <c r="I225" s="4">
        <f>IF(OR(G225="",H225=""),0,(H225-G225)*24)</f>
        <v>0</v>
      </c>
      <c r="L225" s="5">
        <f>IFERROR(G225+A225/1000000,"")</f>
        <v>0</v>
      </c>
    </row>
    <row r="226" spans="1:12">
      <c r="A226">
        <v>225</v>
      </c>
      <c r="I226" s="4">
        <f>IF(OR(G226="",H226=""),0,(H226-G226)*24)</f>
        <v>0</v>
      </c>
      <c r="L226" s="5">
        <f>IFERROR(G226+A226/1000000,"")</f>
        <v>0</v>
      </c>
    </row>
    <row r="227" spans="1:12">
      <c r="A227">
        <v>226</v>
      </c>
      <c r="I227" s="4">
        <f>IF(OR(G227="",H227=""),0,(H227-G227)*24)</f>
        <v>0</v>
      </c>
      <c r="L227" s="5">
        <f>IFERROR(G227+A227/1000000,"")</f>
        <v>0</v>
      </c>
    </row>
    <row r="228" spans="1:12">
      <c r="A228">
        <v>227</v>
      </c>
      <c r="I228" s="4">
        <f>IF(OR(G228="",H228=""),0,(H228-G228)*24)</f>
        <v>0</v>
      </c>
      <c r="L228" s="5">
        <f>IFERROR(G228+A228/1000000,"")</f>
        <v>0</v>
      </c>
    </row>
    <row r="229" spans="1:12">
      <c r="A229">
        <v>228</v>
      </c>
      <c r="I229" s="4">
        <f>IF(OR(G229="",H229=""),0,(H229-G229)*24)</f>
        <v>0</v>
      </c>
      <c r="L229" s="5">
        <f>IFERROR(G229+A229/1000000,"")</f>
        <v>0</v>
      </c>
    </row>
    <row r="230" spans="1:12">
      <c r="A230">
        <v>229</v>
      </c>
      <c r="I230" s="4">
        <f>IF(OR(G230="",H230=""),0,(H230-G230)*24)</f>
        <v>0</v>
      </c>
      <c r="L230" s="5">
        <f>IFERROR(G230+A230/1000000,"")</f>
        <v>0</v>
      </c>
    </row>
    <row r="231" spans="1:12">
      <c r="A231">
        <v>230</v>
      </c>
      <c r="I231" s="4">
        <f>IF(OR(G231="",H231=""),0,(H231-G231)*24)</f>
        <v>0</v>
      </c>
      <c r="L231" s="5">
        <f>IFERROR(G231+A231/1000000,"")</f>
        <v>0</v>
      </c>
    </row>
    <row r="232" spans="1:12">
      <c r="A232">
        <v>231</v>
      </c>
      <c r="I232" s="4">
        <f>IF(OR(G232="",H232=""),0,(H232-G232)*24)</f>
        <v>0</v>
      </c>
      <c r="L232" s="5">
        <f>IFERROR(G232+A232/1000000,"")</f>
        <v>0</v>
      </c>
    </row>
    <row r="233" spans="1:12">
      <c r="A233">
        <v>232</v>
      </c>
      <c r="I233" s="4">
        <f>IF(OR(G233="",H233=""),0,(H233-G233)*24)</f>
        <v>0</v>
      </c>
      <c r="L233" s="5">
        <f>IFERROR(G233+A233/1000000,"")</f>
        <v>0</v>
      </c>
    </row>
    <row r="234" spans="1:12">
      <c r="A234">
        <v>233</v>
      </c>
      <c r="I234" s="4">
        <f>IF(OR(G234="",H234=""),0,(H234-G234)*24)</f>
        <v>0</v>
      </c>
      <c r="L234" s="5">
        <f>IFERROR(G234+A234/1000000,"")</f>
        <v>0</v>
      </c>
    </row>
    <row r="235" spans="1:12">
      <c r="A235">
        <v>234</v>
      </c>
      <c r="I235" s="4">
        <f>IF(OR(G235="",H235=""),0,(H235-G235)*24)</f>
        <v>0</v>
      </c>
      <c r="L235" s="5">
        <f>IFERROR(G235+A235/1000000,"")</f>
        <v>0</v>
      </c>
    </row>
    <row r="236" spans="1:12">
      <c r="A236">
        <v>235</v>
      </c>
      <c r="I236" s="4">
        <f>IF(OR(G236="",H236=""),0,(H236-G236)*24)</f>
        <v>0</v>
      </c>
      <c r="L236" s="5">
        <f>IFERROR(G236+A236/1000000,"")</f>
        <v>0</v>
      </c>
    </row>
    <row r="237" spans="1:12">
      <c r="A237">
        <v>236</v>
      </c>
      <c r="I237" s="4">
        <f>IF(OR(G237="",H237=""),0,(H237-G237)*24)</f>
        <v>0</v>
      </c>
      <c r="L237" s="5">
        <f>IFERROR(G237+A237/1000000,"")</f>
        <v>0</v>
      </c>
    </row>
    <row r="238" spans="1:12">
      <c r="A238">
        <v>237</v>
      </c>
      <c r="I238" s="4">
        <f>IF(OR(G238="",H238=""),0,(H238-G238)*24)</f>
        <v>0</v>
      </c>
      <c r="L238" s="5">
        <f>IFERROR(G238+A238/1000000,"")</f>
        <v>0</v>
      </c>
    </row>
    <row r="239" spans="1:12">
      <c r="A239">
        <v>238</v>
      </c>
      <c r="I239" s="4">
        <f>IF(OR(G239="",H239=""),0,(H239-G239)*24)</f>
        <v>0</v>
      </c>
      <c r="L239" s="5">
        <f>IFERROR(G239+A239/1000000,"")</f>
        <v>0</v>
      </c>
    </row>
    <row r="240" spans="1:12">
      <c r="A240">
        <v>239</v>
      </c>
      <c r="I240" s="4">
        <f>IF(OR(G240="",H240=""),0,(H240-G240)*24)</f>
        <v>0</v>
      </c>
      <c r="L240" s="5">
        <f>IFERROR(G240+A240/1000000,"")</f>
        <v>0</v>
      </c>
    </row>
    <row r="241" spans="1:12">
      <c r="A241">
        <v>240</v>
      </c>
      <c r="I241" s="4">
        <f>IF(OR(G241="",H241=""),0,(H241-G241)*24)</f>
        <v>0</v>
      </c>
      <c r="L241" s="5">
        <f>IFERROR(G241+A241/1000000,"")</f>
        <v>0</v>
      </c>
    </row>
    <row r="242" spans="1:12">
      <c r="A242">
        <v>241</v>
      </c>
      <c r="I242" s="4">
        <f>IF(OR(G242="",H242=""),0,(H242-G242)*24)</f>
        <v>0</v>
      </c>
      <c r="L242" s="5">
        <f>IFERROR(G242+A242/1000000,"")</f>
        <v>0</v>
      </c>
    </row>
    <row r="243" spans="1:12">
      <c r="A243">
        <v>242</v>
      </c>
      <c r="I243" s="4">
        <f>IF(OR(G243="",H243=""),0,(H243-G243)*24)</f>
        <v>0</v>
      </c>
      <c r="L243" s="5">
        <f>IFERROR(G243+A243/1000000,"")</f>
        <v>0</v>
      </c>
    </row>
    <row r="244" spans="1:12">
      <c r="A244">
        <v>243</v>
      </c>
      <c r="I244" s="4">
        <f>IF(OR(G244="",H244=""),0,(H244-G244)*24)</f>
        <v>0</v>
      </c>
      <c r="L244" s="5">
        <f>IFERROR(G244+A244/1000000,"")</f>
        <v>0</v>
      </c>
    </row>
    <row r="245" spans="1:12">
      <c r="A245">
        <v>244</v>
      </c>
      <c r="I245" s="4">
        <f>IF(OR(G245="",H245=""),0,(H245-G245)*24)</f>
        <v>0</v>
      </c>
      <c r="L245" s="5">
        <f>IFERROR(G245+A245/1000000,"")</f>
        <v>0</v>
      </c>
    </row>
    <row r="246" spans="1:12">
      <c r="A246">
        <v>245</v>
      </c>
      <c r="I246" s="4">
        <f>IF(OR(G246="",H246=""),0,(H246-G246)*24)</f>
        <v>0</v>
      </c>
      <c r="L246" s="5">
        <f>IFERROR(G246+A246/1000000,"")</f>
        <v>0</v>
      </c>
    </row>
    <row r="247" spans="1:12">
      <c r="A247">
        <v>246</v>
      </c>
      <c r="I247" s="4">
        <f>IF(OR(G247="",H247=""),0,(H247-G247)*24)</f>
        <v>0</v>
      </c>
      <c r="L247" s="5">
        <f>IFERROR(G247+A247/1000000,"")</f>
        <v>0</v>
      </c>
    </row>
    <row r="248" spans="1:12">
      <c r="A248">
        <v>247</v>
      </c>
      <c r="I248" s="4">
        <f>IF(OR(G248="",H248=""),0,(H248-G248)*24)</f>
        <v>0</v>
      </c>
      <c r="L248" s="5">
        <f>IFERROR(G248+A248/1000000,"")</f>
        <v>0</v>
      </c>
    </row>
    <row r="249" spans="1:12">
      <c r="A249">
        <v>248</v>
      </c>
      <c r="I249" s="4">
        <f>IF(OR(G249="",H249=""),0,(H249-G249)*24)</f>
        <v>0</v>
      </c>
      <c r="L249" s="5">
        <f>IFERROR(G249+A249/1000000,"")</f>
        <v>0</v>
      </c>
    </row>
    <row r="250" spans="1:12">
      <c r="A250">
        <v>249</v>
      </c>
      <c r="I250" s="4">
        <f>IF(OR(G250="",H250=""),0,(H250-G250)*24)</f>
        <v>0</v>
      </c>
      <c r="L250" s="5">
        <f>IFERROR(G250+A250/1000000,"")</f>
        <v>0</v>
      </c>
    </row>
    <row r="251" spans="1:12">
      <c r="A251">
        <v>250</v>
      </c>
      <c r="I251" s="4">
        <f>IF(OR(G251="",H251=""),0,(H251-G251)*24)</f>
        <v>0</v>
      </c>
      <c r="L251" s="5">
        <f>IFERROR(G251+A251/1000000,"")</f>
        <v>0</v>
      </c>
    </row>
    <row r="252" spans="1:12">
      <c r="A252">
        <v>251</v>
      </c>
      <c r="I252" s="4">
        <f>IF(OR(G252="",H252=""),0,(H252-G252)*24)</f>
        <v>0</v>
      </c>
      <c r="L252" s="5">
        <f>IFERROR(G252+A252/1000000,"")</f>
        <v>0</v>
      </c>
    </row>
    <row r="253" spans="1:12">
      <c r="A253">
        <v>252</v>
      </c>
      <c r="I253" s="4">
        <f>IF(OR(G253="",H253=""),0,(H253-G253)*24)</f>
        <v>0</v>
      </c>
      <c r="L253" s="5">
        <f>IFERROR(G253+A253/1000000,"")</f>
        <v>0</v>
      </c>
    </row>
    <row r="254" spans="1:12">
      <c r="A254">
        <v>253</v>
      </c>
      <c r="I254" s="4">
        <f>IF(OR(G254="",H254=""),0,(H254-G254)*24)</f>
        <v>0</v>
      </c>
      <c r="L254" s="5">
        <f>IFERROR(G254+A254/1000000,"")</f>
        <v>0</v>
      </c>
    </row>
    <row r="255" spans="1:12">
      <c r="A255">
        <v>254</v>
      </c>
      <c r="I255" s="4">
        <f>IF(OR(G255="",H255=""),0,(H255-G255)*24)</f>
        <v>0</v>
      </c>
      <c r="L255" s="5">
        <f>IFERROR(G255+A255/1000000,"")</f>
        <v>0</v>
      </c>
    </row>
    <row r="256" spans="1:12">
      <c r="A256">
        <v>255</v>
      </c>
      <c r="I256" s="4">
        <f>IF(OR(G256="",H256=""),0,(H256-G256)*24)</f>
        <v>0</v>
      </c>
      <c r="L256" s="5">
        <f>IFERROR(G256+A256/1000000,"")</f>
        <v>0</v>
      </c>
    </row>
    <row r="257" spans="1:12">
      <c r="A257">
        <v>256</v>
      </c>
      <c r="I257" s="4">
        <f>IF(OR(G257="",H257=""),0,(H257-G257)*24)</f>
        <v>0</v>
      </c>
      <c r="L257" s="5">
        <f>IFERROR(G257+A257/1000000,"")</f>
        <v>0</v>
      </c>
    </row>
    <row r="258" spans="1:12">
      <c r="A258">
        <v>257</v>
      </c>
      <c r="I258" s="4">
        <f>IF(OR(G258="",H258=""),0,(H258-G258)*24)</f>
        <v>0</v>
      </c>
      <c r="L258" s="5">
        <f>IFERROR(G258+A258/1000000,"")</f>
        <v>0</v>
      </c>
    </row>
    <row r="259" spans="1:12">
      <c r="A259">
        <v>258</v>
      </c>
      <c r="I259" s="4">
        <f>IF(OR(G259="",H259=""),0,(H259-G259)*24)</f>
        <v>0</v>
      </c>
      <c r="L259" s="5">
        <f>IFERROR(G259+A259/1000000,"")</f>
        <v>0</v>
      </c>
    </row>
    <row r="260" spans="1:12">
      <c r="A260">
        <v>259</v>
      </c>
      <c r="I260" s="4">
        <f>IF(OR(G260="",H260=""),0,(H260-G260)*24)</f>
        <v>0</v>
      </c>
      <c r="L260" s="5">
        <f>IFERROR(G260+A260/1000000,"")</f>
        <v>0</v>
      </c>
    </row>
    <row r="261" spans="1:12">
      <c r="A261">
        <v>260</v>
      </c>
      <c r="I261" s="4">
        <f>IF(OR(G261="",H261=""),0,(H261-G261)*24)</f>
        <v>0</v>
      </c>
      <c r="L261" s="5">
        <f>IFERROR(G261+A261/1000000,"")</f>
        <v>0</v>
      </c>
    </row>
    <row r="262" spans="1:12">
      <c r="A262">
        <v>261</v>
      </c>
      <c r="I262" s="4">
        <f>IF(OR(G262="",H262=""),0,(H262-G262)*24)</f>
        <v>0</v>
      </c>
      <c r="L262" s="5">
        <f>IFERROR(G262+A262/1000000,"")</f>
        <v>0</v>
      </c>
    </row>
    <row r="263" spans="1:12">
      <c r="A263">
        <v>262</v>
      </c>
      <c r="I263" s="4">
        <f>IF(OR(G263="",H263=""),0,(H263-G263)*24)</f>
        <v>0</v>
      </c>
      <c r="L263" s="5">
        <f>IFERROR(G263+A263/1000000,"")</f>
        <v>0</v>
      </c>
    </row>
    <row r="264" spans="1:12">
      <c r="A264">
        <v>263</v>
      </c>
      <c r="I264" s="4">
        <f>IF(OR(G264="",H264=""),0,(H264-G264)*24)</f>
        <v>0</v>
      </c>
      <c r="L264" s="5">
        <f>IFERROR(G264+A264/1000000,"")</f>
        <v>0</v>
      </c>
    </row>
    <row r="265" spans="1:12">
      <c r="A265">
        <v>264</v>
      </c>
      <c r="I265" s="4">
        <f>IF(OR(G265="",H265=""),0,(H265-G265)*24)</f>
        <v>0</v>
      </c>
      <c r="L265" s="5">
        <f>IFERROR(G265+A265/1000000,"")</f>
        <v>0</v>
      </c>
    </row>
    <row r="266" spans="1:12">
      <c r="A266">
        <v>265</v>
      </c>
      <c r="I266" s="4">
        <f>IF(OR(G266="",H266=""),0,(H266-G266)*24)</f>
        <v>0</v>
      </c>
      <c r="L266" s="5">
        <f>IFERROR(G266+A266/1000000,"")</f>
        <v>0</v>
      </c>
    </row>
    <row r="267" spans="1:12">
      <c r="A267">
        <v>266</v>
      </c>
      <c r="I267" s="4">
        <f>IF(OR(G267="",H267=""),0,(H267-G267)*24)</f>
        <v>0</v>
      </c>
      <c r="L267" s="5">
        <f>IFERROR(G267+A267/1000000,"")</f>
        <v>0</v>
      </c>
    </row>
    <row r="268" spans="1:12">
      <c r="A268">
        <v>267</v>
      </c>
      <c r="I268" s="4">
        <f>IF(OR(G268="",H268=""),0,(H268-G268)*24)</f>
        <v>0</v>
      </c>
      <c r="L268" s="5">
        <f>IFERROR(G268+A268/1000000,"")</f>
        <v>0</v>
      </c>
    </row>
    <row r="269" spans="1:12">
      <c r="A269">
        <v>268</v>
      </c>
      <c r="I269" s="4">
        <f>IF(OR(G269="",H269=""),0,(H269-G269)*24)</f>
        <v>0</v>
      </c>
      <c r="L269" s="5">
        <f>IFERROR(G269+A269/1000000,"")</f>
        <v>0</v>
      </c>
    </row>
    <row r="270" spans="1:12">
      <c r="A270">
        <v>269</v>
      </c>
      <c r="I270" s="4">
        <f>IF(OR(G270="",H270=""),0,(H270-G270)*24)</f>
        <v>0</v>
      </c>
      <c r="L270" s="5">
        <f>IFERROR(G270+A270/1000000,"")</f>
        <v>0</v>
      </c>
    </row>
    <row r="271" spans="1:12">
      <c r="A271">
        <v>270</v>
      </c>
      <c r="I271" s="4">
        <f>IF(OR(G271="",H271=""),0,(H271-G271)*24)</f>
        <v>0</v>
      </c>
      <c r="L271" s="5">
        <f>IFERROR(G271+A271/1000000,"")</f>
        <v>0</v>
      </c>
    </row>
    <row r="272" spans="1:12">
      <c r="A272">
        <v>271</v>
      </c>
      <c r="I272" s="4">
        <f>IF(OR(G272="",H272=""),0,(H272-G272)*24)</f>
        <v>0</v>
      </c>
      <c r="L272" s="5">
        <f>IFERROR(G272+A272/1000000,"")</f>
        <v>0</v>
      </c>
    </row>
    <row r="273" spans="1:12">
      <c r="A273">
        <v>272</v>
      </c>
      <c r="I273" s="4">
        <f>IF(OR(G273="",H273=""),0,(H273-G273)*24)</f>
        <v>0</v>
      </c>
      <c r="L273" s="5">
        <f>IFERROR(G273+A273/1000000,"")</f>
        <v>0</v>
      </c>
    </row>
    <row r="274" spans="1:12">
      <c r="A274">
        <v>273</v>
      </c>
      <c r="I274" s="4">
        <f>IF(OR(G274="",H274=""),0,(H274-G274)*24)</f>
        <v>0</v>
      </c>
      <c r="L274" s="5">
        <f>IFERROR(G274+A274/1000000,"")</f>
        <v>0</v>
      </c>
    </row>
    <row r="275" spans="1:12">
      <c r="A275">
        <v>274</v>
      </c>
      <c r="I275" s="4">
        <f>IF(OR(G275="",H275=""),0,(H275-G275)*24)</f>
        <v>0</v>
      </c>
      <c r="L275" s="5">
        <f>IFERROR(G275+A275/1000000,"")</f>
        <v>0</v>
      </c>
    </row>
    <row r="276" spans="1:12">
      <c r="A276">
        <v>275</v>
      </c>
      <c r="I276" s="4">
        <f>IF(OR(G276="",H276=""),0,(H276-G276)*24)</f>
        <v>0</v>
      </c>
      <c r="L276" s="5">
        <f>IFERROR(G276+A276/1000000,"")</f>
        <v>0</v>
      </c>
    </row>
    <row r="277" spans="1:12">
      <c r="A277">
        <v>276</v>
      </c>
      <c r="I277" s="4">
        <f>IF(OR(G277="",H277=""),0,(H277-G277)*24)</f>
        <v>0</v>
      </c>
      <c r="L277" s="5">
        <f>IFERROR(G277+A277/1000000,"")</f>
        <v>0</v>
      </c>
    </row>
    <row r="278" spans="1:12">
      <c r="A278">
        <v>277</v>
      </c>
      <c r="I278" s="4">
        <f>IF(OR(G278="",H278=""),0,(H278-G278)*24)</f>
        <v>0</v>
      </c>
      <c r="L278" s="5">
        <f>IFERROR(G278+A278/1000000,"")</f>
        <v>0</v>
      </c>
    </row>
    <row r="279" spans="1:12">
      <c r="A279">
        <v>278</v>
      </c>
      <c r="I279" s="4">
        <f>IF(OR(G279="",H279=""),0,(H279-G279)*24)</f>
        <v>0</v>
      </c>
      <c r="L279" s="5">
        <f>IFERROR(G279+A279/1000000,"")</f>
        <v>0</v>
      </c>
    </row>
    <row r="280" spans="1:12">
      <c r="A280">
        <v>279</v>
      </c>
      <c r="I280" s="4">
        <f>IF(OR(G280="",H280=""),0,(H280-G280)*24)</f>
        <v>0</v>
      </c>
      <c r="L280" s="5">
        <f>IFERROR(G280+A280/1000000,"")</f>
        <v>0</v>
      </c>
    </row>
    <row r="281" spans="1:12">
      <c r="A281">
        <v>280</v>
      </c>
      <c r="I281" s="4">
        <f>IF(OR(G281="",H281=""),0,(H281-G281)*24)</f>
        <v>0</v>
      </c>
      <c r="L281" s="5">
        <f>IFERROR(G281+A281/1000000,"")</f>
        <v>0</v>
      </c>
    </row>
    <row r="282" spans="1:12">
      <c r="A282">
        <v>281</v>
      </c>
      <c r="I282" s="4">
        <f>IF(OR(G282="",H282=""),0,(H282-G282)*24)</f>
        <v>0</v>
      </c>
      <c r="L282" s="5">
        <f>IFERROR(G282+A282/1000000,"")</f>
        <v>0</v>
      </c>
    </row>
    <row r="283" spans="1:12">
      <c r="A283">
        <v>282</v>
      </c>
      <c r="I283" s="4">
        <f>IF(OR(G283="",H283=""),0,(H283-G283)*24)</f>
        <v>0</v>
      </c>
      <c r="L283" s="5">
        <f>IFERROR(G283+A283/1000000,"")</f>
        <v>0</v>
      </c>
    </row>
    <row r="284" spans="1:12">
      <c r="A284">
        <v>283</v>
      </c>
      <c r="I284" s="4">
        <f>IF(OR(G284="",H284=""),0,(H284-G284)*24)</f>
        <v>0</v>
      </c>
      <c r="L284" s="5">
        <f>IFERROR(G284+A284/1000000,"")</f>
        <v>0</v>
      </c>
    </row>
    <row r="285" spans="1:12">
      <c r="A285">
        <v>284</v>
      </c>
      <c r="I285" s="4">
        <f>IF(OR(G285="",H285=""),0,(H285-G285)*24)</f>
        <v>0</v>
      </c>
      <c r="L285" s="5">
        <f>IFERROR(G285+A285/1000000,"")</f>
        <v>0</v>
      </c>
    </row>
    <row r="286" spans="1:12">
      <c r="A286">
        <v>285</v>
      </c>
      <c r="I286" s="4">
        <f>IF(OR(G286="",H286=""),0,(H286-G286)*24)</f>
        <v>0</v>
      </c>
      <c r="L286" s="5">
        <f>IFERROR(G286+A286/1000000,"")</f>
        <v>0</v>
      </c>
    </row>
    <row r="287" spans="1:12">
      <c r="A287">
        <v>286</v>
      </c>
      <c r="I287" s="4">
        <f>IF(OR(G287="",H287=""),0,(H287-G287)*24)</f>
        <v>0</v>
      </c>
      <c r="L287" s="5">
        <f>IFERROR(G287+A287/1000000,"")</f>
        <v>0</v>
      </c>
    </row>
    <row r="288" spans="1:12">
      <c r="A288">
        <v>287</v>
      </c>
      <c r="I288" s="4">
        <f>IF(OR(G288="",H288=""),0,(H288-G288)*24)</f>
        <v>0</v>
      </c>
      <c r="L288" s="5">
        <f>IFERROR(G288+A288/1000000,"")</f>
        <v>0</v>
      </c>
    </row>
    <row r="289" spans="1:12">
      <c r="A289">
        <v>288</v>
      </c>
      <c r="I289" s="4">
        <f>IF(OR(G289="",H289=""),0,(H289-G289)*24)</f>
        <v>0</v>
      </c>
      <c r="L289" s="5">
        <f>IFERROR(G289+A289/1000000,"")</f>
        <v>0</v>
      </c>
    </row>
    <row r="290" spans="1:12">
      <c r="A290">
        <v>289</v>
      </c>
      <c r="I290" s="4">
        <f>IF(OR(G290="",H290=""),0,(H290-G290)*24)</f>
        <v>0</v>
      </c>
      <c r="L290" s="5">
        <f>IFERROR(G290+A290/1000000,"")</f>
        <v>0</v>
      </c>
    </row>
    <row r="291" spans="1:12">
      <c r="A291">
        <v>290</v>
      </c>
      <c r="I291" s="4">
        <f>IF(OR(G291="",H291=""),0,(H291-G291)*24)</f>
        <v>0</v>
      </c>
      <c r="L291" s="5">
        <f>IFERROR(G291+A291/1000000,"")</f>
        <v>0</v>
      </c>
    </row>
    <row r="292" spans="1:12">
      <c r="A292">
        <v>291</v>
      </c>
      <c r="I292" s="4">
        <f>IF(OR(G292="",H292=""),0,(H292-G292)*24)</f>
        <v>0</v>
      </c>
      <c r="L292" s="5">
        <f>IFERROR(G292+A292/1000000,"")</f>
        <v>0</v>
      </c>
    </row>
    <row r="293" spans="1:12">
      <c r="A293">
        <v>292</v>
      </c>
      <c r="I293" s="4">
        <f>IF(OR(G293="",H293=""),0,(H293-G293)*24)</f>
        <v>0</v>
      </c>
      <c r="L293" s="5">
        <f>IFERROR(G293+A293/1000000,"")</f>
        <v>0</v>
      </c>
    </row>
    <row r="294" spans="1:12">
      <c r="A294">
        <v>293</v>
      </c>
      <c r="I294" s="4">
        <f>IF(OR(G294="",H294=""),0,(H294-G294)*24)</f>
        <v>0</v>
      </c>
      <c r="L294" s="5">
        <f>IFERROR(G294+A294/1000000,"")</f>
        <v>0</v>
      </c>
    </row>
    <row r="295" spans="1:12">
      <c r="A295">
        <v>294</v>
      </c>
      <c r="I295" s="4">
        <f>IF(OR(G295="",H295=""),0,(H295-G295)*24)</f>
        <v>0</v>
      </c>
      <c r="L295" s="5">
        <f>IFERROR(G295+A295/1000000,"")</f>
        <v>0</v>
      </c>
    </row>
    <row r="296" spans="1:12">
      <c r="A296">
        <v>295</v>
      </c>
      <c r="I296" s="4">
        <f>IF(OR(G296="",H296=""),0,(H296-G296)*24)</f>
        <v>0</v>
      </c>
      <c r="L296" s="5">
        <f>IFERROR(G296+A296/1000000,"")</f>
        <v>0</v>
      </c>
    </row>
    <row r="297" spans="1:12">
      <c r="A297">
        <v>296</v>
      </c>
      <c r="I297" s="4">
        <f>IF(OR(G297="",H297=""),0,(H297-G297)*24)</f>
        <v>0</v>
      </c>
      <c r="L297" s="5">
        <f>IFERROR(G297+A297/1000000,"")</f>
        <v>0</v>
      </c>
    </row>
    <row r="298" spans="1:12">
      <c r="A298">
        <v>297</v>
      </c>
      <c r="I298" s="4">
        <f>IF(OR(G298="",H298=""),0,(H298-G298)*24)</f>
        <v>0</v>
      </c>
      <c r="L298" s="5">
        <f>IFERROR(G298+A298/1000000,"")</f>
        <v>0</v>
      </c>
    </row>
    <row r="299" spans="1:12">
      <c r="A299">
        <v>298</v>
      </c>
      <c r="I299" s="4">
        <f>IF(OR(G299="",H299=""),0,(H299-G299)*24)</f>
        <v>0</v>
      </c>
      <c r="L299" s="5">
        <f>IFERROR(G299+A299/1000000,"")</f>
        <v>0</v>
      </c>
    </row>
    <row r="300" spans="1:12">
      <c r="A300">
        <v>299</v>
      </c>
      <c r="I300" s="4">
        <f>IF(OR(G300="",H300=""),0,(H300-G300)*24)</f>
        <v>0</v>
      </c>
      <c r="L300" s="5">
        <f>IFERROR(G300+A300/1000000,"")</f>
        <v>0</v>
      </c>
    </row>
    <row r="301" spans="1:12">
      <c r="A301">
        <v>300</v>
      </c>
      <c r="I301" s="4">
        <f>IF(OR(G301="",H301=""),0,(H301-G301)*24)</f>
        <v>0</v>
      </c>
      <c r="L301" s="5">
        <f>IFERROR(G301+A301/1000000,"")</f>
        <v>0</v>
      </c>
    </row>
  </sheetData>
  <dataValidations count="2">
    <dataValidation type="list" allowBlank="1" showInputMessage="1" showErrorMessage="1" sqref="D3:D302">
      <formula1>ListeStatuts</formula1>
    </dataValidation>
    <dataValidation type="list" allowBlank="1" showInputMessage="1" showErrorMessage="1" sqref="E3:E302">
      <formula1>ListePriorites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6"/>
  <sheetViews>
    <sheetView workbookViewId="0"/>
  </sheetViews>
  <sheetFormatPr defaultRowHeight="15"/>
  <cols>
    <col min="1" max="1" width="9.7109375" style="3" customWidth="1"/>
    <col min="2" max="8" width="22.7109375" customWidth="1"/>
  </cols>
  <sheetData>
    <row r="1" spans="1:9">
      <c r="A1" s="6" t="s">
        <v>39</v>
      </c>
      <c r="B1" s="6"/>
      <c r="C1" s="6"/>
      <c r="D1" s="6"/>
      <c r="E1" s="6"/>
      <c r="F1" s="6"/>
      <c r="G1" s="6"/>
      <c r="H1" s="6"/>
      <c r="I1" s="6"/>
    </row>
    <row r="2" spans="1:9">
      <c r="A2" s="7" t="s">
        <v>40</v>
      </c>
      <c r="B2" s="8">
        <v>45957</v>
      </c>
    </row>
    <row r="4" spans="1:9">
      <c r="A4" s="1" t="s">
        <v>41</v>
      </c>
      <c r="B4" s="1" t="s">
        <v>42</v>
      </c>
      <c r="C4" s="1" t="s">
        <v>43</v>
      </c>
      <c r="D4" s="1" t="s">
        <v>44</v>
      </c>
      <c r="E4" s="1" t="s">
        <v>45</v>
      </c>
      <c r="F4" s="1" t="s">
        <v>46</v>
      </c>
      <c r="G4" s="1" t="s">
        <v>47</v>
      </c>
      <c r="H4" s="1" t="s">
        <v>48</v>
      </c>
    </row>
    <row r="5" spans="1:9">
      <c r="B5" s="2">
        <f>$B$2+0</f>
        <v>0</v>
      </c>
      <c r="C5" s="2">
        <f>$B$2+1</f>
        <v>0</v>
      </c>
      <c r="D5" s="2">
        <f>$B$2+2</f>
        <v>0</v>
      </c>
      <c r="E5" s="2">
        <f>$B$2+3</f>
        <v>0</v>
      </c>
      <c r="F5" s="2">
        <f>$B$2+4</f>
        <v>0</v>
      </c>
      <c r="G5" s="2">
        <f>$B$2+5</f>
        <v>0</v>
      </c>
      <c r="H5" s="2">
        <f>$B$2+6</f>
        <v>0</v>
      </c>
    </row>
    <row r="6" spans="1:9">
      <c r="A6" s="3">
        <v>0.25</v>
      </c>
      <c r="B6" s="9">
        <f>IFERROR(LOOKUP(2,1/((tbl[Date]=B5)*(tbl[Début]&lt;=A6)*(tbl[Fin]&gt;A6)*(tbl[Tâche]&lt;&gt;"")),tbl[Tâche]),"")</f>
        <v>0</v>
      </c>
      <c r="C6" s="9">
        <f>IFERROR(LOOKUP(2,1/((tbl[Date]=C5)*(tbl[Début]&lt;=A6)*(tbl[Fin]&gt;A6)*(tbl[Tâche]&lt;&gt;"")),tbl[Tâche]),"")</f>
        <v>0</v>
      </c>
      <c r="D6" s="9">
        <f>IFERROR(LOOKUP(2,1/((tbl[Date]=D5)*(tbl[Début]&lt;=A6)*(tbl[Fin]&gt;A6)*(tbl[Tâche]&lt;&gt;"")),tbl[Tâche]),"")</f>
        <v>0</v>
      </c>
      <c r="E6" s="9">
        <f>IFERROR(LOOKUP(2,1/((tbl[Date]=E5)*(tbl[Début]&lt;=A6)*(tbl[Fin]&gt;A6)*(tbl[Tâche]&lt;&gt;"")),tbl[Tâche]),"")</f>
        <v>0</v>
      </c>
      <c r="F6" s="9">
        <f>IFERROR(LOOKUP(2,1/((tbl[Date]=F5)*(tbl[Début]&lt;=A6)*(tbl[Fin]&gt;A6)*(tbl[Tâche]&lt;&gt;"")),tbl[Tâche]),"")</f>
        <v>0</v>
      </c>
      <c r="G6" s="9">
        <f>IFERROR(LOOKUP(2,1/((tbl[Date]=G5)*(tbl[Début]&lt;=A6)*(tbl[Fin]&gt;A6)*(tbl[Tâche]&lt;&gt;"")),tbl[Tâche]),"")</f>
        <v>0</v>
      </c>
      <c r="H6" s="9">
        <f>IFERROR(LOOKUP(2,1/((tbl[Date]=H5)*(tbl[Début]&lt;=A6)*(tbl[Fin]&gt;A6)*(tbl[Tâche]&lt;&gt;"")),tbl[Tâche]),"")</f>
        <v>0</v>
      </c>
    </row>
    <row r="7" spans="1:9">
      <c r="A7" s="3">
        <v>0.2708333333333333</v>
      </c>
      <c r="B7" s="9">
        <f>IFERROR(LOOKUP(2,1/((tbl[Date]=B5)*(tbl[Début]&lt;=A7)*(tbl[Fin]&gt;A7)*(tbl[Tâche]&lt;&gt;"")),tbl[Tâche]),"")</f>
        <v>0</v>
      </c>
      <c r="C7" s="9">
        <f>IFERROR(LOOKUP(2,1/((tbl[Date]=C5)*(tbl[Début]&lt;=A7)*(tbl[Fin]&gt;A7)*(tbl[Tâche]&lt;&gt;"")),tbl[Tâche]),"")</f>
        <v>0</v>
      </c>
      <c r="D7" s="9">
        <f>IFERROR(LOOKUP(2,1/((tbl[Date]=D5)*(tbl[Début]&lt;=A7)*(tbl[Fin]&gt;A7)*(tbl[Tâche]&lt;&gt;"")),tbl[Tâche]),"")</f>
        <v>0</v>
      </c>
      <c r="E7" s="9">
        <f>IFERROR(LOOKUP(2,1/((tbl[Date]=E5)*(tbl[Début]&lt;=A7)*(tbl[Fin]&gt;A7)*(tbl[Tâche]&lt;&gt;"")),tbl[Tâche]),"")</f>
        <v>0</v>
      </c>
      <c r="F7" s="9">
        <f>IFERROR(LOOKUP(2,1/((tbl[Date]=F5)*(tbl[Début]&lt;=A7)*(tbl[Fin]&gt;A7)*(tbl[Tâche]&lt;&gt;"")),tbl[Tâche]),"")</f>
        <v>0</v>
      </c>
      <c r="G7" s="9">
        <f>IFERROR(LOOKUP(2,1/((tbl[Date]=G5)*(tbl[Début]&lt;=A7)*(tbl[Fin]&gt;A7)*(tbl[Tâche]&lt;&gt;"")),tbl[Tâche]),"")</f>
        <v>0</v>
      </c>
      <c r="H7" s="9">
        <f>IFERROR(LOOKUP(2,1/((tbl[Date]=H5)*(tbl[Début]&lt;=A7)*(tbl[Fin]&gt;A7)*(tbl[Tâche]&lt;&gt;"")),tbl[Tâche]),"")</f>
        <v>0</v>
      </c>
    </row>
    <row r="8" spans="1:9">
      <c r="A8" s="3">
        <v>0.2916666666666667</v>
      </c>
      <c r="B8" s="9">
        <f>IFERROR(LOOKUP(2,1/((tbl[Date]=B5)*(tbl[Début]&lt;=A8)*(tbl[Fin]&gt;A8)*(tbl[Tâche]&lt;&gt;"")),tbl[Tâche]),"")</f>
        <v>0</v>
      </c>
      <c r="C8" s="9">
        <f>IFERROR(LOOKUP(2,1/((tbl[Date]=C5)*(tbl[Début]&lt;=A8)*(tbl[Fin]&gt;A8)*(tbl[Tâche]&lt;&gt;"")),tbl[Tâche]),"")</f>
        <v>0</v>
      </c>
      <c r="D8" s="9">
        <f>IFERROR(LOOKUP(2,1/((tbl[Date]=D5)*(tbl[Début]&lt;=A8)*(tbl[Fin]&gt;A8)*(tbl[Tâche]&lt;&gt;"")),tbl[Tâche]),"")</f>
        <v>0</v>
      </c>
      <c r="E8" s="9">
        <f>IFERROR(LOOKUP(2,1/((tbl[Date]=E5)*(tbl[Début]&lt;=A8)*(tbl[Fin]&gt;A8)*(tbl[Tâche]&lt;&gt;"")),tbl[Tâche]),"")</f>
        <v>0</v>
      </c>
      <c r="F8" s="9">
        <f>IFERROR(LOOKUP(2,1/((tbl[Date]=F5)*(tbl[Début]&lt;=A8)*(tbl[Fin]&gt;A8)*(tbl[Tâche]&lt;&gt;"")),tbl[Tâche]),"")</f>
        <v>0</v>
      </c>
      <c r="G8" s="9">
        <f>IFERROR(LOOKUP(2,1/((tbl[Date]=G5)*(tbl[Début]&lt;=A8)*(tbl[Fin]&gt;A8)*(tbl[Tâche]&lt;&gt;"")),tbl[Tâche]),"")</f>
        <v>0</v>
      </c>
      <c r="H8" s="9">
        <f>IFERROR(LOOKUP(2,1/((tbl[Date]=H5)*(tbl[Début]&lt;=A8)*(tbl[Fin]&gt;A8)*(tbl[Tâche]&lt;&gt;"")),tbl[Tâche]),"")</f>
        <v>0</v>
      </c>
    </row>
    <row r="9" spans="1:9">
      <c r="A9" s="3">
        <v>0.3125</v>
      </c>
      <c r="B9" s="9">
        <f>IFERROR(LOOKUP(2,1/((tbl[Date]=B5)*(tbl[Début]&lt;=A9)*(tbl[Fin]&gt;A9)*(tbl[Tâche]&lt;&gt;"")),tbl[Tâche]),"")</f>
        <v>0</v>
      </c>
      <c r="C9" s="9">
        <f>IFERROR(LOOKUP(2,1/((tbl[Date]=C5)*(tbl[Début]&lt;=A9)*(tbl[Fin]&gt;A9)*(tbl[Tâche]&lt;&gt;"")),tbl[Tâche]),"")</f>
        <v>0</v>
      </c>
      <c r="D9" s="9">
        <f>IFERROR(LOOKUP(2,1/((tbl[Date]=D5)*(tbl[Début]&lt;=A9)*(tbl[Fin]&gt;A9)*(tbl[Tâche]&lt;&gt;"")),tbl[Tâche]),"")</f>
        <v>0</v>
      </c>
      <c r="E9" s="9">
        <f>IFERROR(LOOKUP(2,1/((tbl[Date]=E5)*(tbl[Début]&lt;=A9)*(tbl[Fin]&gt;A9)*(tbl[Tâche]&lt;&gt;"")),tbl[Tâche]),"")</f>
        <v>0</v>
      </c>
      <c r="F9" s="9">
        <f>IFERROR(LOOKUP(2,1/((tbl[Date]=F5)*(tbl[Début]&lt;=A9)*(tbl[Fin]&gt;A9)*(tbl[Tâche]&lt;&gt;"")),tbl[Tâche]),"")</f>
        <v>0</v>
      </c>
      <c r="G9" s="9">
        <f>IFERROR(LOOKUP(2,1/((tbl[Date]=G5)*(tbl[Début]&lt;=A9)*(tbl[Fin]&gt;A9)*(tbl[Tâche]&lt;&gt;"")),tbl[Tâche]),"")</f>
        <v>0</v>
      </c>
      <c r="H9" s="9">
        <f>IFERROR(LOOKUP(2,1/((tbl[Date]=H5)*(tbl[Début]&lt;=A9)*(tbl[Fin]&gt;A9)*(tbl[Tâche]&lt;&gt;"")),tbl[Tâche]),"")</f>
        <v>0</v>
      </c>
    </row>
    <row r="10" spans="1:9">
      <c r="A10" s="3">
        <v>0.3333333333333333</v>
      </c>
      <c r="B10" s="9">
        <f>IFERROR(LOOKUP(2,1/((tbl[Date]=B5)*(tbl[Début]&lt;=A10)*(tbl[Fin]&gt;A10)*(tbl[Tâche]&lt;&gt;"")),tbl[Tâche]),"")</f>
        <v>0</v>
      </c>
      <c r="C10" s="9">
        <f>IFERROR(LOOKUP(2,1/((tbl[Date]=C5)*(tbl[Début]&lt;=A10)*(tbl[Fin]&gt;A10)*(tbl[Tâche]&lt;&gt;"")),tbl[Tâche]),"")</f>
        <v>0</v>
      </c>
      <c r="D10" s="9">
        <f>IFERROR(LOOKUP(2,1/((tbl[Date]=D5)*(tbl[Début]&lt;=A10)*(tbl[Fin]&gt;A10)*(tbl[Tâche]&lt;&gt;"")),tbl[Tâche]),"")</f>
        <v>0</v>
      </c>
      <c r="E10" s="9">
        <f>IFERROR(LOOKUP(2,1/((tbl[Date]=E5)*(tbl[Début]&lt;=A10)*(tbl[Fin]&gt;A10)*(tbl[Tâche]&lt;&gt;"")),tbl[Tâche]),"")</f>
        <v>0</v>
      </c>
      <c r="F10" s="9">
        <f>IFERROR(LOOKUP(2,1/((tbl[Date]=F5)*(tbl[Début]&lt;=A10)*(tbl[Fin]&gt;A10)*(tbl[Tâche]&lt;&gt;"")),tbl[Tâche]),"")</f>
        <v>0</v>
      </c>
      <c r="G10" s="9">
        <f>IFERROR(LOOKUP(2,1/((tbl[Date]=G5)*(tbl[Début]&lt;=A10)*(tbl[Fin]&gt;A10)*(tbl[Tâche]&lt;&gt;"")),tbl[Tâche]),"")</f>
        <v>0</v>
      </c>
      <c r="H10" s="9">
        <f>IFERROR(LOOKUP(2,1/((tbl[Date]=H5)*(tbl[Début]&lt;=A10)*(tbl[Fin]&gt;A10)*(tbl[Tâche]&lt;&gt;"")),tbl[Tâche]),"")</f>
        <v>0</v>
      </c>
    </row>
    <row r="11" spans="1:9">
      <c r="A11" s="3">
        <v>0.3541666666666667</v>
      </c>
      <c r="B11" s="9">
        <f>IFERROR(LOOKUP(2,1/((tbl[Date]=B5)*(tbl[Début]&lt;=A11)*(tbl[Fin]&gt;A11)*(tbl[Tâche]&lt;&gt;"")),tbl[Tâche]),"")</f>
        <v>0</v>
      </c>
      <c r="C11" s="9">
        <f>IFERROR(LOOKUP(2,1/((tbl[Date]=C5)*(tbl[Début]&lt;=A11)*(tbl[Fin]&gt;A11)*(tbl[Tâche]&lt;&gt;"")),tbl[Tâche]),"")</f>
        <v>0</v>
      </c>
      <c r="D11" s="9">
        <f>IFERROR(LOOKUP(2,1/((tbl[Date]=D5)*(tbl[Début]&lt;=A11)*(tbl[Fin]&gt;A11)*(tbl[Tâche]&lt;&gt;"")),tbl[Tâche]),"")</f>
        <v>0</v>
      </c>
      <c r="E11" s="9">
        <f>IFERROR(LOOKUP(2,1/((tbl[Date]=E5)*(tbl[Début]&lt;=A11)*(tbl[Fin]&gt;A11)*(tbl[Tâche]&lt;&gt;"")),tbl[Tâche]),"")</f>
        <v>0</v>
      </c>
      <c r="F11" s="9">
        <f>IFERROR(LOOKUP(2,1/((tbl[Date]=F5)*(tbl[Début]&lt;=A11)*(tbl[Fin]&gt;A11)*(tbl[Tâche]&lt;&gt;"")),tbl[Tâche]),"")</f>
        <v>0</v>
      </c>
      <c r="G11" s="9">
        <f>IFERROR(LOOKUP(2,1/((tbl[Date]=G5)*(tbl[Début]&lt;=A11)*(tbl[Fin]&gt;A11)*(tbl[Tâche]&lt;&gt;"")),tbl[Tâche]),"")</f>
        <v>0</v>
      </c>
      <c r="H11" s="9">
        <f>IFERROR(LOOKUP(2,1/((tbl[Date]=H5)*(tbl[Début]&lt;=A11)*(tbl[Fin]&gt;A11)*(tbl[Tâche]&lt;&gt;"")),tbl[Tâche]),"")</f>
        <v>0</v>
      </c>
    </row>
    <row r="12" spans="1:9">
      <c r="A12" s="3">
        <v>0.375</v>
      </c>
      <c r="B12" s="9">
        <f>IFERROR(LOOKUP(2,1/((tbl[Date]=B5)*(tbl[Début]&lt;=A12)*(tbl[Fin]&gt;A12)*(tbl[Tâche]&lt;&gt;"")),tbl[Tâche]),"")</f>
        <v>0</v>
      </c>
      <c r="C12" s="9">
        <f>IFERROR(LOOKUP(2,1/((tbl[Date]=C5)*(tbl[Début]&lt;=A12)*(tbl[Fin]&gt;A12)*(tbl[Tâche]&lt;&gt;"")),tbl[Tâche]),"")</f>
        <v>0</v>
      </c>
      <c r="D12" s="9">
        <f>IFERROR(LOOKUP(2,1/((tbl[Date]=D5)*(tbl[Début]&lt;=A12)*(tbl[Fin]&gt;A12)*(tbl[Tâche]&lt;&gt;"")),tbl[Tâche]),"")</f>
        <v>0</v>
      </c>
      <c r="E12" s="9">
        <f>IFERROR(LOOKUP(2,1/((tbl[Date]=E5)*(tbl[Début]&lt;=A12)*(tbl[Fin]&gt;A12)*(tbl[Tâche]&lt;&gt;"")),tbl[Tâche]),"")</f>
        <v>0</v>
      </c>
      <c r="F12" s="9">
        <f>IFERROR(LOOKUP(2,1/((tbl[Date]=F5)*(tbl[Début]&lt;=A12)*(tbl[Fin]&gt;A12)*(tbl[Tâche]&lt;&gt;"")),tbl[Tâche]),"")</f>
        <v>0</v>
      </c>
      <c r="G12" s="9">
        <f>IFERROR(LOOKUP(2,1/((tbl[Date]=G5)*(tbl[Début]&lt;=A12)*(tbl[Fin]&gt;A12)*(tbl[Tâche]&lt;&gt;"")),tbl[Tâche]),"")</f>
        <v>0</v>
      </c>
      <c r="H12" s="9">
        <f>IFERROR(LOOKUP(2,1/((tbl[Date]=H5)*(tbl[Début]&lt;=A12)*(tbl[Fin]&gt;A12)*(tbl[Tâche]&lt;&gt;"")),tbl[Tâche]),"")</f>
        <v>0</v>
      </c>
    </row>
    <row r="13" spans="1:9">
      <c r="A13" s="3">
        <v>0.3958333333333333</v>
      </c>
      <c r="B13" s="9">
        <f>IFERROR(LOOKUP(2,1/((tbl[Date]=B5)*(tbl[Début]&lt;=A13)*(tbl[Fin]&gt;A13)*(tbl[Tâche]&lt;&gt;"")),tbl[Tâche]),"")</f>
        <v>0</v>
      </c>
      <c r="C13" s="9">
        <f>IFERROR(LOOKUP(2,1/((tbl[Date]=C5)*(tbl[Début]&lt;=A13)*(tbl[Fin]&gt;A13)*(tbl[Tâche]&lt;&gt;"")),tbl[Tâche]),"")</f>
        <v>0</v>
      </c>
      <c r="D13" s="9">
        <f>IFERROR(LOOKUP(2,1/((tbl[Date]=D5)*(tbl[Début]&lt;=A13)*(tbl[Fin]&gt;A13)*(tbl[Tâche]&lt;&gt;"")),tbl[Tâche]),"")</f>
        <v>0</v>
      </c>
      <c r="E13" s="9">
        <f>IFERROR(LOOKUP(2,1/((tbl[Date]=E5)*(tbl[Début]&lt;=A13)*(tbl[Fin]&gt;A13)*(tbl[Tâche]&lt;&gt;"")),tbl[Tâche]),"")</f>
        <v>0</v>
      </c>
      <c r="F13" s="9">
        <f>IFERROR(LOOKUP(2,1/((tbl[Date]=F5)*(tbl[Début]&lt;=A13)*(tbl[Fin]&gt;A13)*(tbl[Tâche]&lt;&gt;"")),tbl[Tâche]),"")</f>
        <v>0</v>
      </c>
      <c r="G13" s="9">
        <f>IFERROR(LOOKUP(2,1/((tbl[Date]=G5)*(tbl[Début]&lt;=A13)*(tbl[Fin]&gt;A13)*(tbl[Tâche]&lt;&gt;"")),tbl[Tâche]),"")</f>
        <v>0</v>
      </c>
      <c r="H13" s="9">
        <f>IFERROR(LOOKUP(2,1/((tbl[Date]=H5)*(tbl[Début]&lt;=A13)*(tbl[Fin]&gt;A13)*(tbl[Tâche]&lt;&gt;"")),tbl[Tâche]),"")</f>
        <v>0</v>
      </c>
    </row>
    <row r="14" spans="1:9">
      <c r="A14" s="3">
        <v>0.4166666666666667</v>
      </c>
      <c r="B14" s="9">
        <f>IFERROR(LOOKUP(2,1/((tbl[Date]=B5)*(tbl[Début]&lt;=A14)*(tbl[Fin]&gt;A14)*(tbl[Tâche]&lt;&gt;"")),tbl[Tâche]),"")</f>
        <v>0</v>
      </c>
      <c r="C14" s="9">
        <f>IFERROR(LOOKUP(2,1/((tbl[Date]=C5)*(tbl[Début]&lt;=A14)*(tbl[Fin]&gt;A14)*(tbl[Tâche]&lt;&gt;"")),tbl[Tâche]),"")</f>
        <v>0</v>
      </c>
      <c r="D14" s="9">
        <f>IFERROR(LOOKUP(2,1/((tbl[Date]=D5)*(tbl[Début]&lt;=A14)*(tbl[Fin]&gt;A14)*(tbl[Tâche]&lt;&gt;"")),tbl[Tâche]),"")</f>
        <v>0</v>
      </c>
      <c r="E14" s="9">
        <f>IFERROR(LOOKUP(2,1/((tbl[Date]=E5)*(tbl[Début]&lt;=A14)*(tbl[Fin]&gt;A14)*(tbl[Tâche]&lt;&gt;"")),tbl[Tâche]),"")</f>
        <v>0</v>
      </c>
      <c r="F14" s="9">
        <f>IFERROR(LOOKUP(2,1/((tbl[Date]=F5)*(tbl[Début]&lt;=A14)*(tbl[Fin]&gt;A14)*(tbl[Tâche]&lt;&gt;"")),tbl[Tâche]),"")</f>
        <v>0</v>
      </c>
      <c r="G14" s="9">
        <f>IFERROR(LOOKUP(2,1/((tbl[Date]=G5)*(tbl[Début]&lt;=A14)*(tbl[Fin]&gt;A14)*(tbl[Tâche]&lt;&gt;"")),tbl[Tâche]),"")</f>
        <v>0</v>
      </c>
      <c r="H14" s="9">
        <f>IFERROR(LOOKUP(2,1/((tbl[Date]=H5)*(tbl[Début]&lt;=A14)*(tbl[Fin]&gt;A14)*(tbl[Tâche]&lt;&gt;"")),tbl[Tâche]),"")</f>
        <v>0</v>
      </c>
    </row>
    <row r="15" spans="1:9">
      <c r="A15" s="3">
        <v>0.4375</v>
      </c>
      <c r="B15" s="9">
        <f>IFERROR(LOOKUP(2,1/((tbl[Date]=B5)*(tbl[Début]&lt;=A15)*(tbl[Fin]&gt;A15)*(tbl[Tâche]&lt;&gt;"")),tbl[Tâche]),"")</f>
        <v>0</v>
      </c>
      <c r="C15" s="9">
        <f>IFERROR(LOOKUP(2,1/((tbl[Date]=C5)*(tbl[Début]&lt;=A15)*(tbl[Fin]&gt;A15)*(tbl[Tâche]&lt;&gt;"")),tbl[Tâche]),"")</f>
        <v>0</v>
      </c>
      <c r="D15" s="9">
        <f>IFERROR(LOOKUP(2,1/((tbl[Date]=D5)*(tbl[Début]&lt;=A15)*(tbl[Fin]&gt;A15)*(tbl[Tâche]&lt;&gt;"")),tbl[Tâche]),"")</f>
        <v>0</v>
      </c>
      <c r="E15" s="9">
        <f>IFERROR(LOOKUP(2,1/((tbl[Date]=E5)*(tbl[Début]&lt;=A15)*(tbl[Fin]&gt;A15)*(tbl[Tâche]&lt;&gt;"")),tbl[Tâche]),"")</f>
        <v>0</v>
      </c>
      <c r="F15" s="9">
        <f>IFERROR(LOOKUP(2,1/((tbl[Date]=F5)*(tbl[Début]&lt;=A15)*(tbl[Fin]&gt;A15)*(tbl[Tâche]&lt;&gt;"")),tbl[Tâche]),"")</f>
        <v>0</v>
      </c>
      <c r="G15" s="9">
        <f>IFERROR(LOOKUP(2,1/((tbl[Date]=G5)*(tbl[Début]&lt;=A15)*(tbl[Fin]&gt;A15)*(tbl[Tâche]&lt;&gt;"")),tbl[Tâche]),"")</f>
        <v>0</v>
      </c>
      <c r="H15" s="9">
        <f>IFERROR(LOOKUP(2,1/((tbl[Date]=H5)*(tbl[Début]&lt;=A15)*(tbl[Fin]&gt;A15)*(tbl[Tâche]&lt;&gt;"")),tbl[Tâche]),"")</f>
        <v>0</v>
      </c>
    </row>
    <row r="16" spans="1:9">
      <c r="A16" s="3">
        <v>0.4583333333333333</v>
      </c>
      <c r="B16" s="9">
        <f>IFERROR(LOOKUP(2,1/((tbl[Date]=B5)*(tbl[Début]&lt;=A16)*(tbl[Fin]&gt;A16)*(tbl[Tâche]&lt;&gt;"")),tbl[Tâche]),"")</f>
        <v>0</v>
      </c>
      <c r="C16" s="9">
        <f>IFERROR(LOOKUP(2,1/((tbl[Date]=C5)*(tbl[Début]&lt;=A16)*(tbl[Fin]&gt;A16)*(tbl[Tâche]&lt;&gt;"")),tbl[Tâche]),"")</f>
        <v>0</v>
      </c>
      <c r="D16" s="9">
        <f>IFERROR(LOOKUP(2,1/((tbl[Date]=D5)*(tbl[Début]&lt;=A16)*(tbl[Fin]&gt;A16)*(tbl[Tâche]&lt;&gt;"")),tbl[Tâche]),"")</f>
        <v>0</v>
      </c>
      <c r="E16" s="9">
        <f>IFERROR(LOOKUP(2,1/((tbl[Date]=E5)*(tbl[Début]&lt;=A16)*(tbl[Fin]&gt;A16)*(tbl[Tâche]&lt;&gt;"")),tbl[Tâche]),"")</f>
        <v>0</v>
      </c>
      <c r="F16" s="9">
        <f>IFERROR(LOOKUP(2,1/((tbl[Date]=F5)*(tbl[Début]&lt;=A16)*(tbl[Fin]&gt;A16)*(tbl[Tâche]&lt;&gt;"")),tbl[Tâche]),"")</f>
        <v>0</v>
      </c>
      <c r="G16" s="9">
        <f>IFERROR(LOOKUP(2,1/((tbl[Date]=G5)*(tbl[Début]&lt;=A16)*(tbl[Fin]&gt;A16)*(tbl[Tâche]&lt;&gt;"")),tbl[Tâche]),"")</f>
        <v>0</v>
      </c>
      <c r="H16" s="9">
        <f>IFERROR(LOOKUP(2,1/((tbl[Date]=H5)*(tbl[Début]&lt;=A16)*(tbl[Fin]&gt;A16)*(tbl[Tâche]&lt;&gt;"")),tbl[Tâche]),"")</f>
        <v>0</v>
      </c>
    </row>
    <row r="17" spans="1:8">
      <c r="A17" s="3">
        <v>0.4791666666666667</v>
      </c>
      <c r="B17" s="9">
        <f>IFERROR(LOOKUP(2,1/((tbl[Date]=B5)*(tbl[Début]&lt;=A17)*(tbl[Fin]&gt;A17)*(tbl[Tâche]&lt;&gt;"")),tbl[Tâche]),"")</f>
        <v>0</v>
      </c>
      <c r="C17" s="9">
        <f>IFERROR(LOOKUP(2,1/((tbl[Date]=C5)*(tbl[Début]&lt;=A17)*(tbl[Fin]&gt;A17)*(tbl[Tâche]&lt;&gt;"")),tbl[Tâche]),"")</f>
        <v>0</v>
      </c>
      <c r="D17" s="9">
        <f>IFERROR(LOOKUP(2,1/((tbl[Date]=D5)*(tbl[Début]&lt;=A17)*(tbl[Fin]&gt;A17)*(tbl[Tâche]&lt;&gt;"")),tbl[Tâche]),"")</f>
        <v>0</v>
      </c>
      <c r="E17" s="9">
        <f>IFERROR(LOOKUP(2,1/((tbl[Date]=E5)*(tbl[Début]&lt;=A17)*(tbl[Fin]&gt;A17)*(tbl[Tâche]&lt;&gt;"")),tbl[Tâche]),"")</f>
        <v>0</v>
      </c>
      <c r="F17" s="9">
        <f>IFERROR(LOOKUP(2,1/((tbl[Date]=F5)*(tbl[Début]&lt;=A17)*(tbl[Fin]&gt;A17)*(tbl[Tâche]&lt;&gt;"")),tbl[Tâche]),"")</f>
        <v>0</v>
      </c>
      <c r="G17" s="9">
        <f>IFERROR(LOOKUP(2,1/((tbl[Date]=G5)*(tbl[Début]&lt;=A17)*(tbl[Fin]&gt;A17)*(tbl[Tâche]&lt;&gt;"")),tbl[Tâche]),"")</f>
        <v>0</v>
      </c>
      <c r="H17" s="9">
        <f>IFERROR(LOOKUP(2,1/((tbl[Date]=H5)*(tbl[Début]&lt;=A17)*(tbl[Fin]&gt;A17)*(tbl[Tâche]&lt;&gt;"")),tbl[Tâche]),"")</f>
        <v>0</v>
      </c>
    </row>
    <row r="18" spans="1:8">
      <c r="A18" s="3">
        <v>0.5</v>
      </c>
      <c r="B18" s="9">
        <f>IFERROR(LOOKUP(2,1/((tbl[Date]=B5)*(tbl[Début]&lt;=A18)*(tbl[Fin]&gt;A18)*(tbl[Tâche]&lt;&gt;"")),tbl[Tâche]),"")</f>
        <v>0</v>
      </c>
      <c r="C18" s="9">
        <f>IFERROR(LOOKUP(2,1/((tbl[Date]=C5)*(tbl[Début]&lt;=A18)*(tbl[Fin]&gt;A18)*(tbl[Tâche]&lt;&gt;"")),tbl[Tâche]),"")</f>
        <v>0</v>
      </c>
      <c r="D18" s="9">
        <f>IFERROR(LOOKUP(2,1/((tbl[Date]=D5)*(tbl[Début]&lt;=A18)*(tbl[Fin]&gt;A18)*(tbl[Tâche]&lt;&gt;"")),tbl[Tâche]),"")</f>
        <v>0</v>
      </c>
      <c r="E18" s="9">
        <f>IFERROR(LOOKUP(2,1/((tbl[Date]=E5)*(tbl[Début]&lt;=A18)*(tbl[Fin]&gt;A18)*(tbl[Tâche]&lt;&gt;"")),tbl[Tâche]),"")</f>
        <v>0</v>
      </c>
      <c r="F18" s="9">
        <f>IFERROR(LOOKUP(2,1/((tbl[Date]=F5)*(tbl[Début]&lt;=A18)*(tbl[Fin]&gt;A18)*(tbl[Tâche]&lt;&gt;"")),tbl[Tâche]),"")</f>
        <v>0</v>
      </c>
      <c r="G18" s="9">
        <f>IFERROR(LOOKUP(2,1/((tbl[Date]=G5)*(tbl[Début]&lt;=A18)*(tbl[Fin]&gt;A18)*(tbl[Tâche]&lt;&gt;"")),tbl[Tâche]),"")</f>
        <v>0</v>
      </c>
      <c r="H18" s="9">
        <f>IFERROR(LOOKUP(2,1/((tbl[Date]=H5)*(tbl[Début]&lt;=A18)*(tbl[Fin]&gt;A18)*(tbl[Tâche]&lt;&gt;"")),tbl[Tâche]),"")</f>
        <v>0</v>
      </c>
    </row>
    <row r="19" spans="1:8">
      <c r="A19" s="3">
        <v>0.5208333333333334</v>
      </c>
      <c r="B19" s="9">
        <f>IFERROR(LOOKUP(2,1/((tbl[Date]=B5)*(tbl[Début]&lt;=A19)*(tbl[Fin]&gt;A19)*(tbl[Tâche]&lt;&gt;"")),tbl[Tâche]),"")</f>
        <v>0</v>
      </c>
      <c r="C19" s="9">
        <f>IFERROR(LOOKUP(2,1/((tbl[Date]=C5)*(tbl[Début]&lt;=A19)*(tbl[Fin]&gt;A19)*(tbl[Tâche]&lt;&gt;"")),tbl[Tâche]),"")</f>
        <v>0</v>
      </c>
      <c r="D19" s="9">
        <f>IFERROR(LOOKUP(2,1/((tbl[Date]=D5)*(tbl[Début]&lt;=A19)*(tbl[Fin]&gt;A19)*(tbl[Tâche]&lt;&gt;"")),tbl[Tâche]),"")</f>
        <v>0</v>
      </c>
      <c r="E19" s="9">
        <f>IFERROR(LOOKUP(2,1/((tbl[Date]=E5)*(tbl[Début]&lt;=A19)*(tbl[Fin]&gt;A19)*(tbl[Tâche]&lt;&gt;"")),tbl[Tâche]),"")</f>
        <v>0</v>
      </c>
      <c r="F19" s="9">
        <f>IFERROR(LOOKUP(2,1/((tbl[Date]=F5)*(tbl[Début]&lt;=A19)*(tbl[Fin]&gt;A19)*(tbl[Tâche]&lt;&gt;"")),tbl[Tâche]),"")</f>
        <v>0</v>
      </c>
      <c r="G19" s="9">
        <f>IFERROR(LOOKUP(2,1/((tbl[Date]=G5)*(tbl[Début]&lt;=A19)*(tbl[Fin]&gt;A19)*(tbl[Tâche]&lt;&gt;"")),tbl[Tâche]),"")</f>
        <v>0</v>
      </c>
      <c r="H19" s="9">
        <f>IFERROR(LOOKUP(2,1/((tbl[Date]=H5)*(tbl[Début]&lt;=A19)*(tbl[Fin]&gt;A19)*(tbl[Tâche]&lt;&gt;"")),tbl[Tâche]),"")</f>
        <v>0</v>
      </c>
    </row>
    <row r="20" spans="1:8">
      <c r="A20" s="3">
        <v>0.5416666666666666</v>
      </c>
      <c r="B20" s="9">
        <f>IFERROR(LOOKUP(2,1/((tbl[Date]=B5)*(tbl[Début]&lt;=A20)*(tbl[Fin]&gt;A20)*(tbl[Tâche]&lt;&gt;"")),tbl[Tâche]),"")</f>
        <v>0</v>
      </c>
      <c r="C20" s="9">
        <f>IFERROR(LOOKUP(2,1/((tbl[Date]=C5)*(tbl[Début]&lt;=A20)*(tbl[Fin]&gt;A20)*(tbl[Tâche]&lt;&gt;"")),tbl[Tâche]),"")</f>
        <v>0</v>
      </c>
      <c r="D20" s="9">
        <f>IFERROR(LOOKUP(2,1/((tbl[Date]=D5)*(tbl[Début]&lt;=A20)*(tbl[Fin]&gt;A20)*(tbl[Tâche]&lt;&gt;"")),tbl[Tâche]),"")</f>
        <v>0</v>
      </c>
      <c r="E20" s="9">
        <f>IFERROR(LOOKUP(2,1/((tbl[Date]=E5)*(tbl[Début]&lt;=A20)*(tbl[Fin]&gt;A20)*(tbl[Tâche]&lt;&gt;"")),tbl[Tâche]),"")</f>
        <v>0</v>
      </c>
      <c r="F20" s="9">
        <f>IFERROR(LOOKUP(2,1/((tbl[Date]=F5)*(tbl[Début]&lt;=A20)*(tbl[Fin]&gt;A20)*(tbl[Tâche]&lt;&gt;"")),tbl[Tâche]),"")</f>
        <v>0</v>
      </c>
      <c r="G20" s="9">
        <f>IFERROR(LOOKUP(2,1/((tbl[Date]=G5)*(tbl[Début]&lt;=A20)*(tbl[Fin]&gt;A20)*(tbl[Tâche]&lt;&gt;"")),tbl[Tâche]),"")</f>
        <v>0</v>
      </c>
      <c r="H20" s="9">
        <f>IFERROR(LOOKUP(2,1/((tbl[Date]=H5)*(tbl[Début]&lt;=A20)*(tbl[Fin]&gt;A20)*(tbl[Tâche]&lt;&gt;"")),tbl[Tâche]),"")</f>
        <v>0</v>
      </c>
    </row>
    <row r="21" spans="1:8">
      <c r="A21" s="3">
        <v>0.5625</v>
      </c>
      <c r="B21" s="9">
        <f>IFERROR(LOOKUP(2,1/((tbl[Date]=B5)*(tbl[Début]&lt;=A21)*(tbl[Fin]&gt;A21)*(tbl[Tâche]&lt;&gt;"")),tbl[Tâche]),"")</f>
        <v>0</v>
      </c>
      <c r="C21" s="9">
        <f>IFERROR(LOOKUP(2,1/((tbl[Date]=C5)*(tbl[Début]&lt;=A21)*(tbl[Fin]&gt;A21)*(tbl[Tâche]&lt;&gt;"")),tbl[Tâche]),"")</f>
        <v>0</v>
      </c>
      <c r="D21" s="9">
        <f>IFERROR(LOOKUP(2,1/((tbl[Date]=D5)*(tbl[Début]&lt;=A21)*(tbl[Fin]&gt;A21)*(tbl[Tâche]&lt;&gt;"")),tbl[Tâche]),"")</f>
        <v>0</v>
      </c>
      <c r="E21" s="9">
        <f>IFERROR(LOOKUP(2,1/((tbl[Date]=E5)*(tbl[Début]&lt;=A21)*(tbl[Fin]&gt;A21)*(tbl[Tâche]&lt;&gt;"")),tbl[Tâche]),"")</f>
        <v>0</v>
      </c>
      <c r="F21" s="9">
        <f>IFERROR(LOOKUP(2,1/((tbl[Date]=F5)*(tbl[Début]&lt;=A21)*(tbl[Fin]&gt;A21)*(tbl[Tâche]&lt;&gt;"")),tbl[Tâche]),"")</f>
        <v>0</v>
      </c>
      <c r="G21" s="9">
        <f>IFERROR(LOOKUP(2,1/((tbl[Date]=G5)*(tbl[Début]&lt;=A21)*(tbl[Fin]&gt;A21)*(tbl[Tâche]&lt;&gt;"")),tbl[Tâche]),"")</f>
        <v>0</v>
      </c>
      <c r="H21" s="9">
        <f>IFERROR(LOOKUP(2,1/((tbl[Date]=H5)*(tbl[Début]&lt;=A21)*(tbl[Fin]&gt;A21)*(tbl[Tâche]&lt;&gt;"")),tbl[Tâche]),"")</f>
        <v>0</v>
      </c>
    </row>
    <row r="22" spans="1:8">
      <c r="A22" s="3">
        <v>0.5833333333333334</v>
      </c>
      <c r="B22" s="9">
        <f>IFERROR(LOOKUP(2,1/((tbl[Date]=B5)*(tbl[Début]&lt;=A22)*(tbl[Fin]&gt;A22)*(tbl[Tâche]&lt;&gt;"")),tbl[Tâche]),"")</f>
        <v>0</v>
      </c>
      <c r="C22" s="9">
        <f>IFERROR(LOOKUP(2,1/((tbl[Date]=C5)*(tbl[Début]&lt;=A22)*(tbl[Fin]&gt;A22)*(tbl[Tâche]&lt;&gt;"")),tbl[Tâche]),"")</f>
        <v>0</v>
      </c>
      <c r="D22" s="9">
        <f>IFERROR(LOOKUP(2,1/((tbl[Date]=D5)*(tbl[Début]&lt;=A22)*(tbl[Fin]&gt;A22)*(tbl[Tâche]&lt;&gt;"")),tbl[Tâche]),"")</f>
        <v>0</v>
      </c>
      <c r="E22" s="9">
        <f>IFERROR(LOOKUP(2,1/((tbl[Date]=E5)*(tbl[Début]&lt;=A22)*(tbl[Fin]&gt;A22)*(tbl[Tâche]&lt;&gt;"")),tbl[Tâche]),"")</f>
        <v>0</v>
      </c>
      <c r="F22" s="9">
        <f>IFERROR(LOOKUP(2,1/((tbl[Date]=F5)*(tbl[Début]&lt;=A22)*(tbl[Fin]&gt;A22)*(tbl[Tâche]&lt;&gt;"")),tbl[Tâche]),"")</f>
        <v>0</v>
      </c>
      <c r="G22" s="9">
        <f>IFERROR(LOOKUP(2,1/((tbl[Date]=G5)*(tbl[Début]&lt;=A22)*(tbl[Fin]&gt;A22)*(tbl[Tâche]&lt;&gt;"")),tbl[Tâche]),"")</f>
        <v>0</v>
      </c>
      <c r="H22" s="9">
        <f>IFERROR(LOOKUP(2,1/((tbl[Date]=H5)*(tbl[Début]&lt;=A22)*(tbl[Fin]&gt;A22)*(tbl[Tâche]&lt;&gt;"")),tbl[Tâche]),"")</f>
        <v>0</v>
      </c>
    </row>
    <row r="23" spans="1:8">
      <c r="A23" s="3">
        <v>0.6041666666666666</v>
      </c>
      <c r="B23" s="9">
        <f>IFERROR(LOOKUP(2,1/((tbl[Date]=B5)*(tbl[Début]&lt;=A23)*(tbl[Fin]&gt;A23)*(tbl[Tâche]&lt;&gt;"")),tbl[Tâche]),"")</f>
        <v>0</v>
      </c>
      <c r="C23" s="9">
        <f>IFERROR(LOOKUP(2,1/((tbl[Date]=C5)*(tbl[Début]&lt;=A23)*(tbl[Fin]&gt;A23)*(tbl[Tâche]&lt;&gt;"")),tbl[Tâche]),"")</f>
        <v>0</v>
      </c>
      <c r="D23" s="9">
        <f>IFERROR(LOOKUP(2,1/((tbl[Date]=D5)*(tbl[Début]&lt;=A23)*(tbl[Fin]&gt;A23)*(tbl[Tâche]&lt;&gt;"")),tbl[Tâche]),"")</f>
        <v>0</v>
      </c>
      <c r="E23" s="9">
        <f>IFERROR(LOOKUP(2,1/((tbl[Date]=E5)*(tbl[Début]&lt;=A23)*(tbl[Fin]&gt;A23)*(tbl[Tâche]&lt;&gt;"")),tbl[Tâche]),"")</f>
        <v>0</v>
      </c>
      <c r="F23" s="9">
        <f>IFERROR(LOOKUP(2,1/((tbl[Date]=F5)*(tbl[Début]&lt;=A23)*(tbl[Fin]&gt;A23)*(tbl[Tâche]&lt;&gt;"")),tbl[Tâche]),"")</f>
        <v>0</v>
      </c>
      <c r="G23" s="9">
        <f>IFERROR(LOOKUP(2,1/((tbl[Date]=G5)*(tbl[Début]&lt;=A23)*(tbl[Fin]&gt;A23)*(tbl[Tâche]&lt;&gt;"")),tbl[Tâche]),"")</f>
        <v>0</v>
      </c>
      <c r="H23" s="9">
        <f>IFERROR(LOOKUP(2,1/((tbl[Date]=H5)*(tbl[Début]&lt;=A23)*(tbl[Fin]&gt;A23)*(tbl[Tâche]&lt;&gt;"")),tbl[Tâche]),"")</f>
        <v>0</v>
      </c>
    </row>
    <row r="24" spans="1:8">
      <c r="A24" s="3">
        <v>0.625</v>
      </c>
      <c r="B24" s="9">
        <f>IFERROR(LOOKUP(2,1/((tbl[Date]=B5)*(tbl[Début]&lt;=A24)*(tbl[Fin]&gt;A24)*(tbl[Tâche]&lt;&gt;"")),tbl[Tâche]),"")</f>
        <v>0</v>
      </c>
      <c r="C24" s="9">
        <f>IFERROR(LOOKUP(2,1/((tbl[Date]=C5)*(tbl[Début]&lt;=A24)*(tbl[Fin]&gt;A24)*(tbl[Tâche]&lt;&gt;"")),tbl[Tâche]),"")</f>
        <v>0</v>
      </c>
      <c r="D24" s="9">
        <f>IFERROR(LOOKUP(2,1/((tbl[Date]=D5)*(tbl[Début]&lt;=A24)*(tbl[Fin]&gt;A24)*(tbl[Tâche]&lt;&gt;"")),tbl[Tâche]),"")</f>
        <v>0</v>
      </c>
      <c r="E24" s="9">
        <f>IFERROR(LOOKUP(2,1/((tbl[Date]=E5)*(tbl[Début]&lt;=A24)*(tbl[Fin]&gt;A24)*(tbl[Tâche]&lt;&gt;"")),tbl[Tâche]),"")</f>
        <v>0</v>
      </c>
      <c r="F24" s="9">
        <f>IFERROR(LOOKUP(2,1/((tbl[Date]=F5)*(tbl[Début]&lt;=A24)*(tbl[Fin]&gt;A24)*(tbl[Tâche]&lt;&gt;"")),tbl[Tâche]),"")</f>
        <v>0</v>
      </c>
      <c r="G24" s="9">
        <f>IFERROR(LOOKUP(2,1/((tbl[Date]=G5)*(tbl[Début]&lt;=A24)*(tbl[Fin]&gt;A24)*(tbl[Tâche]&lt;&gt;"")),tbl[Tâche]),"")</f>
        <v>0</v>
      </c>
      <c r="H24" s="9">
        <f>IFERROR(LOOKUP(2,1/((tbl[Date]=H5)*(tbl[Début]&lt;=A24)*(tbl[Fin]&gt;A24)*(tbl[Tâche]&lt;&gt;"")),tbl[Tâche]),"")</f>
        <v>0</v>
      </c>
    </row>
    <row r="25" spans="1:8">
      <c r="A25" s="3">
        <v>0.6458333333333334</v>
      </c>
      <c r="B25" s="9">
        <f>IFERROR(LOOKUP(2,1/((tbl[Date]=B5)*(tbl[Début]&lt;=A25)*(tbl[Fin]&gt;A25)*(tbl[Tâche]&lt;&gt;"")),tbl[Tâche]),"")</f>
        <v>0</v>
      </c>
      <c r="C25" s="9">
        <f>IFERROR(LOOKUP(2,1/((tbl[Date]=C5)*(tbl[Début]&lt;=A25)*(tbl[Fin]&gt;A25)*(tbl[Tâche]&lt;&gt;"")),tbl[Tâche]),"")</f>
        <v>0</v>
      </c>
      <c r="D25" s="9">
        <f>IFERROR(LOOKUP(2,1/((tbl[Date]=D5)*(tbl[Début]&lt;=A25)*(tbl[Fin]&gt;A25)*(tbl[Tâche]&lt;&gt;"")),tbl[Tâche]),"")</f>
        <v>0</v>
      </c>
      <c r="E25" s="9">
        <f>IFERROR(LOOKUP(2,1/((tbl[Date]=E5)*(tbl[Début]&lt;=A25)*(tbl[Fin]&gt;A25)*(tbl[Tâche]&lt;&gt;"")),tbl[Tâche]),"")</f>
        <v>0</v>
      </c>
      <c r="F25" s="9">
        <f>IFERROR(LOOKUP(2,1/((tbl[Date]=F5)*(tbl[Début]&lt;=A25)*(tbl[Fin]&gt;A25)*(tbl[Tâche]&lt;&gt;"")),tbl[Tâche]),"")</f>
        <v>0</v>
      </c>
      <c r="G25" s="9">
        <f>IFERROR(LOOKUP(2,1/((tbl[Date]=G5)*(tbl[Début]&lt;=A25)*(tbl[Fin]&gt;A25)*(tbl[Tâche]&lt;&gt;"")),tbl[Tâche]),"")</f>
        <v>0</v>
      </c>
      <c r="H25" s="9">
        <f>IFERROR(LOOKUP(2,1/((tbl[Date]=H5)*(tbl[Début]&lt;=A25)*(tbl[Fin]&gt;A25)*(tbl[Tâche]&lt;&gt;"")),tbl[Tâche]),"")</f>
        <v>0</v>
      </c>
    </row>
    <row r="26" spans="1:8">
      <c r="A26" s="3">
        <v>0.6666666666666666</v>
      </c>
      <c r="B26" s="9">
        <f>IFERROR(LOOKUP(2,1/((tbl[Date]=B5)*(tbl[Début]&lt;=A26)*(tbl[Fin]&gt;A26)*(tbl[Tâche]&lt;&gt;"")),tbl[Tâche]),"")</f>
        <v>0</v>
      </c>
      <c r="C26" s="9">
        <f>IFERROR(LOOKUP(2,1/((tbl[Date]=C5)*(tbl[Début]&lt;=A26)*(tbl[Fin]&gt;A26)*(tbl[Tâche]&lt;&gt;"")),tbl[Tâche]),"")</f>
        <v>0</v>
      </c>
      <c r="D26" s="9">
        <f>IFERROR(LOOKUP(2,1/((tbl[Date]=D5)*(tbl[Début]&lt;=A26)*(tbl[Fin]&gt;A26)*(tbl[Tâche]&lt;&gt;"")),tbl[Tâche]),"")</f>
        <v>0</v>
      </c>
      <c r="E26" s="9">
        <f>IFERROR(LOOKUP(2,1/((tbl[Date]=E5)*(tbl[Début]&lt;=A26)*(tbl[Fin]&gt;A26)*(tbl[Tâche]&lt;&gt;"")),tbl[Tâche]),"")</f>
        <v>0</v>
      </c>
      <c r="F26" s="9">
        <f>IFERROR(LOOKUP(2,1/((tbl[Date]=F5)*(tbl[Début]&lt;=A26)*(tbl[Fin]&gt;A26)*(tbl[Tâche]&lt;&gt;"")),tbl[Tâche]),"")</f>
        <v>0</v>
      </c>
      <c r="G26" s="9">
        <f>IFERROR(LOOKUP(2,1/((tbl[Date]=G5)*(tbl[Début]&lt;=A26)*(tbl[Fin]&gt;A26)*(tbl[Tâche]&lt;&gt;"")),tbl[Tâche]),"")</f>
        <v>0</v>
      </c>
      <c r="H26" s="9">
        <f>IFERROR(LOOKUP(2,1/((tbl[Date]=H5)*(tbl[Début]&lt;=A26)*(tbl[Fin]&gt;A26)*(tbl[Tâche]&lt;&gt;"")),tbl[Tâche]),"")</f>
        <v>0</v>
      </c>
    </row>
    <row r="27" spans="1:8">
      <c r="A27" s="3">
        <v>0.6875</v>
      </c>
      <c r="B27" s="9">
        <f>IFERROR(LOOKUP(2,1/((tbl[Date]=B5)*(tbl[Début]&lt;=A27)*(tbl[Fin]&gt;A27)*(tbl[Tâche]&lt;&gt;"")),tbl[Tâche]),"")</f>
        <v>0</v>
      </c>
      <c r="C27" s="9">
        <f>IFERROR(LOOKUP(2,1/((tbl[Date]=C5)*(tbl[Début]&lt;=A27)*(tbl[Fin]&gt;A27)*(tbl[Tâche]&lt;&gt;"")),tbl[Tâche]),"")</f>
        <v>0</v>
      </c>
      <c r="D27" s="9">
        <f>IFERROR(LOOKUP(2,1/((tbl[Date]=D5)*(tbl[Début]&lt;=A27)*(tbl[Fin]&gt;A27)*(tbl[Tâche]&lt;&gt;"")),tbl[Tâche]),"")</f>
        <v>0</v>
      </c>
      <c r="E27" s="9">
        <f>IFERROR(LOOKUP(2,1/((tbl[Date]=E5)*(tbl[Début]&lt;=A27)*(tbl[Fin]&gt;A27)*(tbl[Tâche]&lt;&gt;"")),tbl[Tâche]),"")</f>
        <v>0</v>
      </c>
      <c r="F27" s="9">
        <f>IFERROR(LOOKUP(2,1/((tbl[Date]=F5)*(tbl[Début]&lt;=A27)*(tbl[Fin]&gt;A27)*(tbl[Tâche]&lt;&gt;"")),tbl[Tâche]),"")</f>
        <v>0</v>
      </c>
      <c r="G27" s="9">
        <f>IFERROR(LOOKUP(2,1/((tbl[Date]=G5)*(tbl[Début]&lt;=A27)*(tbl[Fin]&gt;A27)*(tbl[Tâche]&lt;&gt;"")),tbl[Tâche]),"")</f>
        <v>0</v>
      </c>
      <c r="H27" s="9">
        <f>IFERROR(LOOKUP(2,1/((tbl[Date]=H5)*(tbl[Début]&lt;=A27)*(tbl[Fin]&gt;A27)*(tbl[Tâche]&lt;&gt;"")),tbl[Tâche]),"")</f>
        <v>0</v>
      </c>
    </row>
    <row r="28" spans="1:8">
      <c r="A28" s="3">
        <v>0.7083333333333334</v>
      </c>
      <c r="B28" s="9">
        <f>IFERROR(LOOKUP(2,1/((tbl[Date]=B5)*(tbl[Début]&lt;=A28)*(tbl[Fin]&gt;A28)*(tbl[Tâche]&lt;&gt;"")),tbl[Tâche]),"")</f>
        <v>0</v>
      </c>
      <c r="C28" s="9">
        <f>IFERROR(LOOKUP(2,1/((tbl[Date]=C5)*(tbl[Début]&lt;=A28)*(tbl[Fin]&gt;A28)*(tbl[Tâche]&lt;&gt;"")),tbl[Tâche]),"")</f>
        <v>0</v>
      </c>
      <c r="D28" s="9">
        <f>IFERROR(LOOKUP(2,1/((tbl[Date]=D5)*(tbl[Début]&lt;=A28)*(tbl[Fin]&gt;A28)*(tbl[Tâche]&lt;&gt;"")),tbl[Tâche]),"")</f>
        <v>0</v>
      </c>
      <c r="E28" s="9">
        <f>IFERROR(LOOKUP(2,1/((tbl[Date]=E5)*(tbl[Début]&lt;=A28)*(tbl[Fin]&gt;A28)*(tbl[Tâche]&lt;&gt;"")),tbl[Tâche]),"")</f>
        <v>0</v>
      </c>
      <c r="F28" s="9">
        <f>IFERROR(LOOKUP(2,1/((tbl[Date]=F5)*(tbl[Début]&lt;=A28)*(tbl[Fin]&gt;A28)*(tbl[Tâche]&lt;&gt;"")),tbl[Tâche]),"")</f>
        <v>0</v>
      </c>
      <c r="G28" s="9">
        <f>IFERROR(LOOKUP(2,1/((tbl[Date]=G5)*(tbl[Début]&lt;=A28)*(tbl[Fin]&gt;A28)*(tbl[Tâche]&lt;&gt;"")),tbl[Tâche]),"")</f>
        <v>0</v>
      </c>
      <c r="H28" s="9">
        <f>IFERROR(LOOKUP(2,1/((tbl[Date]=H5)*(tbl[Début]&lt;=A28)*(tbl[Fin]&gt;A28)*(tbl[Tâche]&lt;&gt;"")),tbl[Tâche]),"")</f>
        <v>0</v>
      </c>
    </row>
    <row r="29" spans="1:8">
      <c r="A29" s="3">
        <v>0.7291666666666666</v>
      </c>
      <c r="B29" s="9">
        <f>IFERROR(LOOKUP(2,1/((tbl[Date]=B5)*(tbl[Début]&lt;=A29)*(tbl[Fin]&gt;A29)*(tbl[Tâche]&lt;&gt;"")),tbl[Tâche]),"")</f>
        <v>0</v>
      </c>
      <c r="C29" s="9">
        <f>IFERROR(LOOKUP(2,1/((tbl[Date]=C5)*(tbl[Début]&lt;=A29)*(tbl[Fin]&gt;A29)*(tbl[Tâche]&lt;&gt;"")),tbl[Tâche]),"")</f>
        <v>0</v>
      </c>
      <c r="D29" s="9">
        <f>IFERROR(LOOKUP(2,1/((tbl[Date]=D5)*(tbl[Début]&lt;=A29)*(tbl[Fin]&gt;A29)*(tbl[Tâche]&lt;&gt;"")),tbl[Tâche]),"")</f>
        <v>0</v>
      </c>
      <c r="E29" s="9">
        <f>IFERROR(LOOKUP(2,1/((tbl[Date]=E5)*(tbl[Début]&lt;=A29)*(tbl[Fin]&gt;A29)*(tbl[Tâche]&lt;&gt;"")),tbl[Tâche]),"")</f>
        <v>0</v>
      </c>
      <c r="F29" s="9">
        <f>IFERROR(LOOKUP(2,1/((tbl[Date]=F5)*(tbl[Début]&lt;=A29)*(tbl[Fin]&gt;A29)*(tbl[Tâche]&lt;&gt;"")),tbl[Tâche]),"")</f>
        <v>0</v>
      </c>
      <c r="G29" s="9">
        <f>IFERROR(LOOKUP(2,1/((tbl[Date]=G5)*(tbl[Début]&lt;=A29)*(tbl[Fin]&gt;A29)*(tbl[Tâche]&lt;&gt;"")),tbl[Tâche]),"")</f>
        <v>0</v>
      </c>
      <c r="H29" s="9">
        <f>IFERROR(LOOKUP(2,1/((tbl[Date]=H5)*(tbl[Début]&lt;=A29)*(tbl[Fin]&gt;A29)*(tbl[Tâche]&lt;&gt;"")),tbl[Tâche]),"")</f>
        <v>0</v>
      </c>
    </row>
    <row r="30" spans="1:8">
      <c r="A30" s="3">
        <v>0.75</v>
      </c>
      <c r="B30" s="9">
        <f>IFERROR(LOOKUP(2,1/((tbl[Date]=B5)*(tbl[Début]&lt;=A30)*(tbl[Fin]&gt;A30)*(tbl[Tâche]&lt;&gt;"")),tbl[Tâche]),"")</f>
        <v>0</v>
      </c>
      <c r="C30" s="9">
        <f>IFERROR(LOOKUP(2,1/((tbl[Date]=C5)*(tbl[Début]&lt;=A30)*(tbl[Fin]&gt;A30)*(tbl[Tâche]&lt;&gt;"")),tbl[Tâche]),"")</f>
        <v>0</v>
      </c>
      <c r="D30" s="9">
        <f>IFERROR(LOOKUP(2,1/((tbl[Date]=D5)*(tbl[Début]&lt;=A30)*(tbl[Fin]&gt;A30)*(tbl[Tâche]&lt;&gt;"")),tbl[Tâche]),"")</f>
        <v>0</v>
      </c>
      <c r="E30" s="9">
        <f>IFERROR(LOOKUP(2,1/((tbl[Date]=E5)*(tbl[Début]&lt;=A30)*(tbl[Fin]&gt;A30)*(tbl[Tâche]&lt;&gt;"")),tbl[Tâche]),"")</f>
        <v>0</v>
      </c>
      <c r="F30" s="9">
        <f>IFERROR(LOOKUP(2,1/((tbl[Date]=F5)*(tbl[Début]&lt;=A30)*(tbl[Fin]&gt;A30)*(tbl[Tâche]&lt;&gt;"")),tbl[Tâche]),"")</f>
        <v>0</v>
      </c>
      <c r="G30" s="9">
        <f>IFERROR(LOOKUP(2,1/((tbl[Date]=G5)*(tbl[Début]&lt;=A30)*(tbl[Fin]&gt;A30)*(tbl[Tâche]&lt;&gt;"")),tbl[Tâche]),"")</f>
        <v>0</v>
      </c>
      <c r="H30" s="9">
        <f>IFERROR(LOOKUP(2,1/((tbl[Date]=H5)*(tbl[Début]&lt;=A30)*(tbl[Fin]&gt;A30)*(tbl[Tâche]&lt;&gt;"")),tbl[Tâche]),"")</f>
        <v>0</v>
      </c>
    </row>
    <row r="31" spans="1:8">
      <c r="A31" s="3">
        <v>0.7708333333333334</v>
      </c>
      <c r="B31" s="9">
        <f>IFERROR(LOOKUP(2,1/((tbl[Date]=B5)*(tbl[Début]&lt;=A31)*(tbl[Fin]&gt;A31)*(tbl[Tâche]&lt;&gt;"")),tbl[Tâche]),"")</f>
        <v>0</v>
      </c>
      <c r="C31" s="9">
        <f>IFERROR(LOOKUP(2,1/((tbl[Date]=C5)*(tbl[Début]&lt;=A31)*(tbl[Fin]&gt;A31)*(tbl[Tâche]&lt;&gt;"")),tbl[Tâche]),"")</f>
        <v>0</v>
      </c>
      <c r="D31" s="9">
        <f>IFERROR(LOOKUP(2,1/((tbl[Date]=D5)*(tbl[Début]&lt;=A31)*(tbl[Fin]&gt;A31)*(tbl[Tâche]&lt;&gt;"")),tbl[Tâche]),"")</f>
        <v>0</v>
      </c>
      <c r="E31" s="9">
        <f>IFERROR(LOOKUP(2,1/((tbl[Date]=E5)*(tbl[Début]&lt;=A31)*(tbl[Fin]&gt;A31)*(tbl[Tâche]&lt;&gt;"")),tbl[Tâche]),"")</f>
        <v>0</v>
      </c>
      <c r="F31" s="9">
        <f>IFERROR(LOOKUP(2,1/((tbl[Date]=F5)*(tbl[Début]&lt;=A31)*(tbl[Fin]&gt;A31)*(tbl[Tâche]&lt;&gt;"")),tbl[Tâche]),"")</f>
        <v>0</v>
      </c>
      <c r="G31" s="9">
        <f>IFERROR(LOOKUP(2,1/((tbl[Date]=G5)*(tbl[Début]&lt;=A31)*(tbl[Fin]&gt;A31)*(tbl[Tâche]&lt;&gt;"")),tbl[Tâche]),"")</f>
        <v>0</v>
      </c>
      <c r="H31" s="9">
        <f>IFERROR(LOOKUP(2,1/((tbl[Date]=H5)*(tbl[Début]&lt;=A31)*(tbl[Fin]&gt;A31)*(tbl[Tâche]&lt;&gt;"")),tbl[Tâche]),"")</f>
        <v>0</v>
      </c>
    </row>
    <row r="32" spans="1:8">
      <c r="A32" s="3">
        <v>0.7916666666666666</v>
      </c>
      <c r="B32" s="9">
        <f>IFERROR(LOOKUP(2,1/((tbl[Date]=B5)*(tbl[Début]&lt;=A32)*(tbl[Fin]&gt;A32)*(tbl[Tâche]&lt;&gt;"")),tbl[Tâche]),"")</f>
        <v>0</v>
      </c>
      <c r="C32" s="9">
        <f>IFERROR(LOOKUP(2,1/((tbl[Date]=C5)*(tbl[Début]&lt;=A32)*(tbl[Fin]&gt;A32)*(tbl[Tâche]&lt;&gt;"")),tbl[Tâche]),"")</f>
        <v>0</v>
      </c>
      <c r="D32" s="9">
        <f>IFERROR(LOOKUP(2,1/((tbl[Date]=D5)*(tbl[Début]&lt;=A32)*(tbl[Fin]&gt;A32)*(tbl[Tâche]&lt;&gt;"")),tbl[Tâche]),"")</f>
        <v>0</v>
      </c>
      <c r="E32" s="9">
        <f>IFERROR(LOOKUP(2,1/((tbl[Date]=E5)*(tbl[Début]&lt;=A32)*(tbl[Fin]&gt;A32)*(tbl[Tâche]&lt;&gt;"")),tbl[Tâche]),"")</f>
        <v>0</v>
      </c>
      <c r="F32" s="9">
        <f>IFERROR(LOOKUP(2,1/((tbl[Date]=F5)*(tbl[Début]&lt;=A32)*(tbl[Fin]&gt;A32)*(tbl[Tâche]&lt;&gt;"")),tbl[Tâche]),"")</f>
        <v>0</v>
      </c>
      <c r="G32" s="9">
        <f>IFERROR(LOOKUP(2,1/((tbl[Date]=G5)*(tbl[Début]&lt;=A32)*(tbl[Fin]&gt;A32)*(tbl[Tâche]&lt;&gt;"")),tbl[Tâche]),"")</f>
        <v>0</v>
      </c>
      <c r="H32" s="9">
        <f>IFERROR(LOOKUP(2,1/((tbl[Date]=H5)*(tbl[Début]&lt;=A32)*(tbl[Fin]&gt;A32)*(tbl[Tâche]&lt;&gt;"")),tbl[Tâche]),"")</f>
        <v>0</v>
      </c>
    </row>
    <row r="33" spans="1:8">
      <c r="A33" s="3">
        <v>0.8125</v>
      </c>
      <c r="B33" s="9">
        <f>IFERROR(LOOKUP(2,1/((tbl[Date]=B5)*(tbl[Début]&lt;=A33)*(tbl[Fin]&gt;A33)*(tbl[Tâche]&lt;&gt;"")),tbl[Tâche]),"")</f>
        <v>0</v>
      </c>
      <c r="C33" s="9">
        <f>IFERROR(LOOKUP(2,1/((tbl[Date]=C5)*(tbl[Début]&lt;=A33)*(tbl[Fin]&gt;A33)*(tbl[Tâche]&lt;&gt;"")),tbl[Tâche]),"")</f>
        <v>0</v>
      </c>
      <c r="D33" s="9">
        <f>IFERROR(LOOKUP(2,1/((tbl[Date]=D5)*(tbl[Début]&lt;=A33)*(tbl[Fin]&gt;A33)*(tbl[Tâche]&lt;&gt;"")),tbl[Tâche]),"")</f>
        <v>0</v>
      </c>
      <c r="E33" s="9">
        <f>IFERROR(LOOKUP(2,1/((tbl[Date]=E5)*(tbl[Début]&lt;=A33)*(tbl[Fin]&gt;A33)*(tbl[Tâche]&lt;&gt;"")),tbl[Tâche]),"")</f>
        <v>0</v>
      </c>
      <c r="F33" s="9">
        <f>IFERROR(LOOKUP(2,1/((tbl[Date]=F5)*(tbl[Début]&lt;=A33)*(tbl[Fin]&gt;A33)*(tbl[Tâche]&lt;&gt;"")),tbl[Tâche]),"")</f>
        <v>0</v>
      </c>
      <c r="G33" s="9">
        <f>IFERROR(LOOKUP(2,1/((tbl[Date]=G5)*(tbl[Début]&lt;=A33)*(tbl[Fin]&gt;A33)*(tbl[Tâche]&lt;&gt;"")),tbl[Tâche]),"")</f>
        <v>0</v>
      </c>
      <c r="H33" s="9">
        <f>IFERROR(LOOKUP(2,1/((tbl[Date]=H5)*(tbl[Début]&lt;=A33)*(tbl[Fin]&gt;A33)*(tbl[Tâche]&lt;&gt;"")),tbl[Tâche]),"")</f>
        <v>0</v>
      </c>
    </row>
    <row r="34" spans="1:8">
      <c r="A34" s="3">
        <v>0.8333333333333334</v>
      </c>
      <c r="B34" s="9">
        <f>IFERROR(LOOKUP(2,1/((tbl[Date]=B5)*(tbl[Début]&lt;=A34)*(tbl[Fin]&gt;A34)*(tbl[Tâche]&lt;&gt;"")),tbl[Tâche]),"")</f>
        <v>0</v>
      </c>
      <c r="C34" s="9">
        <f>IFERROR(LOOKUP(2,1/((tbl[Date]=C5)*(tbl[Début]&lt;=A34)*(tbl[Fin]&gt;A34)*(tbl[Tâche]&lt;&gt;"")),tbl[Tâche]),"")</f>
        <v>0</v>
      </c>
      <c r="D34" s="9">
        <f>IFERROR(LOOKUP(2,1/((tbl[Date]=D5)*(tbl[Début]&lt;=A34)*(tbl[Fin]&gt;A34)*(tbl[Tâche]&lt;&gt;"")),tbl[Tâche]),"")</f>
        <v>0</v>
      </c>
      <c r="E34" s="9">
        <f>IFERROR(LOOKUP(2,1/((tbl[Date]=E5)*(tbl[Début]&lt;=A34)*(tbl[Fin]&gt;A34)*(tbl[Tâche]&lt;&gt;"")),tbl[Tâche]),"")</f>
        <v>0</v>
      </c>
      <c r="F34" s="9">
        <f>IFERROR(LOOKUP(2,1/((tbl[Date]=F5)*(tbl[Début]&lt;=A34)*(tbl[Fin]&gt;A34)*(tbl[Tâche]&lt;&gt;"")),tbl[Tâche]),"")</f>
        <v>0</v>
      </c>
      <c r="G34" s="9">
        <f>IFERROR(LOOKUP(2,1/((tbl[Date]=G5)*(tbl[Début]&lt;=A34)*(tbl[Fin]&gt;A34)*(tbl[Tâche]&lt;&gt;"")),tbl[Tâche]),"")</f>
        <v>0</v>
      </c>
      <c r="H34" s="9">
        <f>IFERROR(LOOKUP(2,1/((tbl[Date]=H5)*(tbl[Début]&lt;=A34)*(tbl[Fin]&gt;A34)*(tbl[Tâche]&lt;&gt;"")),tbl[Tâche]),"")</f>
        <v>0</v>
      </c>
    </row>
    <row r="35" spans="1:8">
      <c r="A35" s="3">
        <v>0.8541666666666666</v>
      </c>
      <c r="B35" s="9">
        <f>IFERROR(LOOKUP(2,1/((tbl[Date]=B5)*(tbl[Début]&lt;=A35)*(tbl[Fin]&gt;A35)*(tbl[Tâche]&lt;&gt;"")),tbl[Tâche]),"")</f>
        <v>0</v>
      </c>
      <c r="C35" s="9">
        <f>IFERROR(LOOKUP(2,1/((tbl[Date]=C5)*(tbl[Début]&lt;=A35)*(tbl[Fin]&gt;A35)*(tbl[Tâche]&lt;&gt;"")),tbl[Tâche]),"")</f>
        <v>0</v>
      </c>
      <c r="D35" s="9">
        <f>IFERROR(LOOKUP(2,1/((tbl[Date]=D5)*(tbl[Début]&lt;=A35)*(tbl[Fin]&gt;A35)*(tbl[Tâche]&lt;&gt;"")),tbl[Tâche]),"")</f>
        <v>0</v>
      </c>
      <c r="E35" s="9">
        <f>IFERROR(LOOKUP(2,1/((tbl[Date]=E5)*(tbl[Début]&lt;=A35)*(tbl[Fin]&gt;A35)*(tbl[Tâche]&lt;&gt;"")),tbl[Tâche]),"")</f>
        <v>0</v>
      </c>
      <c r="F35" s="9">
        <f>IFERROR(LOOKUP(2,1/((tbl[Date]=F5)*(tbl[Début]&lt;=A35)*(tbl[Fin]&gt;A35)*(tbl[Tâche]&lt;&gt;"")),tbl[Tâche]),"")</f>
        <v>0</v>
      </c>
      <c r="G35" s="9">
        <f>IFERROR(LOOKUP(2,1/((tbl[Date]=G5)*(tbl[Début]&lt;=A35)*(tbl[Fin]&gt;A35)*(tbl[Tâche]&lt;&gt;"")),tbl[Tâche]),"")</f>
        <v>0</v>
      </c>
      <c r="H35" s="9">
        <f>IFERROR(LOOKUP(2,1/((tbl[Date]=H5)*(tbl[Début]&lt;=A35)*(tbl[Fin]&gt;A35)*(tbl[Tâche]&lt;&gt;"")),tbl[Tâche]),"")</f>
        <v>0</v>
      </c>
    </row>
    <row r="36" spans="1:8">
      <c r="A36" s="3">
        <v>0.875</v>
      </c>
      <c r="B36" s="9">
        <f>IFERROR(LOOKUP(2,1/((tbl[Date]=B5)*(tbl[Début]&lt;=A36)*(tbl[Fin]&gt;A36)*(tbl[Tâche]&lt;&gt;"")),tbl[Tâche]),"")</f>
        <v>0</v>
      </c>
      <c r="C36" s="9">
        <f>IFERROR(LOOKUP(2,1/((tbl[Date]=C5)*(tbl[Début]&lt;=A36)*(tbl[Fin]&gt;A36)*(tbl[Tâche]&lt;&gt;"")),tbl[Tâche]),"")</f>
        <v>0</v>
      </c>
      <c r="D36" s="9">
        <f>IFERROR(LOOKUP(2,1/((tbl[Date]=D5)*(tbl[Début]&lt;=A36)*(tbl[Fin]&gt;A36)*(tbl[Tâche]&lt;&gt;"")),tbl[Tâche]),"")</f>
        <v>0</v>
      </c>
      <c r="E36" s="9">
        <f>IFERROR(LOOKUP(2,1/((tbl[Date]=E5)*(tbl[Début]&lt;=A36)*(tbl[Fin]&gt;A36)*(tbl[Tâche]&lt;&gt;"")),tbl[Tâche]),"")</f>
        <v>0</v>
      </c>
      <c r="F36" s="9">
        <f>IFERROR(LOOKUP(2,1/((tbl[Date]=F5)*(tbl[Début]&lt;=A36)*(tbl[Fin]&gt;A36)*(tbl[Tâche]&lt;&gt;"")),tbl[Tâche]),"")</f>
        <v>0</v>
      </c>
      <c r="G36" s="9">
        <f>IFERROR(LOOKUP(2,1/((tbl[Date]=G5)*(tbl[Début]&lt;=A36)*(tbl[Fin]&gt;A36)*(tbl[Tâche]&lt;&gt;"")),tbl[Tâche]),"")</f>
        <v>0</v>
      </c>
      <c r="H36" s="9">
        <f>IFERROR(LOOKUP(2,1/((tbl[Date]=H5)*(tbl[Début]&lt;=A36)*(tbl[Fin]&gt;A36)*(tbl[Tâche]&lt;&gt;"")),tbl[Tâche]),"")</f>
        <v>0</v>
      </c>
    </row>
  </sheetData>
  <mergeCells count="1">
    <mergeCell ref="A1:I1"/>
  </mergeCells>
  <conditionalFormatting sqref="B6:B37">
    <cfRule type="expression" dxfId="1" priority="3">
      <formula>COUNTIFS(tbl[Date],B5,tbl[Début],"&lt;="&amp;$AROW(),tbl[Fin],"&gt;"&amp;$AROW(),tbl[Statut],"À faire",tbl[Tâche],"&lt;&gt;" )&gt;0</formula>
    </cfRule>
    <cfRule type="expression" dxfId="2" priority="4">
      <formula>COUNTIFS(tbl[Date],B5,tbl[Début],"&lt;="&amp;$AROW(),tbl[Fin],"&gt;"&amp;$AROW(),tbl[Statut],"En cours",tbl[Tâche],"&lt;&gt;" )&gt;0</formula>
    </cfRule>
    <cfRule type="expression" dxfId="3" priority="5">
      <formula>COUNTIFS(tbl[Date],B5,tbl[Début],"&lt;="&amp;$AROW(),tbl[Fin],"&gt;"&amp;$AROW(),tbl[Statut],"En attente",tbl[Tâche],"&lt;&gt;" )&gt;0</formula>
    </cfRule>
    <cfRule type="expression" dxfId="4" priority="6">
      <formula>COUNTIFS(tbl[Date],B5,tbl[Début],"&lt;="&amp;$AROW(),tbl[Fin],"&gt;"&amp;$AROW(),tbl[Statut],"Fait",tbl[Tâche],"&lt;&gt;" )&gt;0</formula>
    </cfRule>
  </conditionalFormatting>
  <conditionalFormatting sqref="C6:C37">
    <cfRule type="expression" dxfId="1" priority="7">
      <formula>COUNTIFS(tbl[Date],C5,tbl[Début],"&lt;="&amp;$AROW(),tbl[Fin],"&gt;"&amp;$AROW(),tbl[Statut],"À faire",tbl[Tâche],"&lt;&gt;" )&gt;0</formula>
    </cfRule>
    <cfRule type="expression" dxfId="2" priority="8">
      <formula>COUNTIFS(tbl[Date],C5,tbl[Début],"&lt;="&amp;$AROW(),tbl[Fin],"&gt;"&amp;$AROW(),tbl[Statut],"En cours",tbl[Tâche],"&lt;&gt;" )&gt;0</formula>
    </cfRule>
    <cfRule type="expression" dxfId="3" priority="9">
      <formula>COUNTIFS(tbl[Date],C5,tbl[Début],"&lt;="&amp;$AROW(),tbl[Fin],"&gt;"&amp;$AROW(),tbl[Statut],"En attente",tbl[Tâche],"&lt;&gt;" )&gt;0</formula>
    </cfRule>
    <cfRule type="expression" dxfId="4" priority="10">
      <formula>COUNTIFS(tbl[Date],C5,tbl[Début],"&lt;="&amp;$AROW(),tbl[Fin],"&gt;"&amp;$AROW(),tbl[Statut],"Fait",tbl[Tâche],"&lt;&gt;" )&gt;0</formula>
    </cfRule>
  </conditionalFormatting>
  <conditionalFormatting sqref="D6:D37">
    <cfRule type="expression" dxfId="1" priority="11">
      <formula>COUNTIFS(tbl[Date],D5,tbl[Début],"&lt;="&amp;$AROW(),tbl[Fin],"&gt;"&amp;$AROW(),tbl[Statut],"À faire",tbl[Tâche],"&lt;&gt;" )&gt;0</formula>
    </cfRule>
    <cfRule type="expression" dxfId="2" priority="12">
      <formula>COUNTIFS(tbl[Date],D5,tbl[Début],"&lt;="&amp;$AROW(),tbl[Fin],"&gt;"&amp;$AROW(),tbl[Statut],"En cours",tbl[Tâche],"&lt;&gt;" )&gt;0</formula>
    </cfRule>
    <cfRule type="expression" dxfId="3" priority="13">
      <formula>COUNTIFS(tbl[Date],D5,tbl[Début],"&lt;="&amp;$AROW(),tbl[Fin],"&gt;"&amp;$AROW(),tbl[Statut],"En attente",tbl[Tâche],"&lt;&gt;" )&gt;0</formula>
    </cfRule>
    <cfRule type="expression" dxfId="4" priority="14">
      <formula>COUNTIFS(tbl[Date],D5,tbl[Début],"&lt;="&amp;$AROW(),tbl[Fin],"&gt;"&amp;$AROW(),tbl[Statut],"Fait",tbl[Tâche],"&lt;&gt;" )&gt;0</formula>
    </cfRule>
  </conditionalFormatting>
  <conditionalFormatting sqref="E6:E37">
    <cfRule type="expression" dxfId="1" priority="15">
      <formula>COUNTIFS(tbl[Date],E5,tbl[Début],"&lt;="&amp;$AROW(),tbl[Fin],"&gt;"&amp;$AROW(),tbl[Statut],"À faire",tbl[Tâche],"&lt;&gt;" )&gt;0</formula>
    </cfRule>
    <cfRule type="expression" dxfId="2" priority="16">
      <formula>COUNTIFS(tbl[Date],E5,tbl[Début],"&lt;="&amp;$AROW(),tbl[Fin],"&gt;"&amp;$AROW(),tbl[Statut],"En cours",tbl[Tâche],"&lt;&gt;" )&gt;0</formula>
    </cfRule>
    <cfRule type="expression" dxfId="3" priority="17">
      <formula>COUNTIFS(tbl[Date],E5,tbl[Début],"&lt;="&amp;$AROW(),tbl[Fin],"&gt;"&amp;$AROW(),tbl[Statut],"En attente",tbl[Tâche],"&lt;&gt;" )&gt;0</formula>
    </cfRule>
    <cfRule type="expression" dxfId="4" priority="18">
      <formula>COUNTIFS(tbl[Date],E5,tbl[Début],"&lt;="&amp;$AROW(),tbl[Fin],"&gt;"&amp;$AROW(),tbl[Statut],"Fait",tbl[Tâche],"&lt;&gt;" )&gt;0</formula>
    </cfRule>
  </conditionalFormatting>
  <conditionalFormatting sqref="F6:F37">
    <cfRule type="notContainsBlanks" dxfId="0" priority="1">
      <formula>LEN(TRIM(F6))&gt;0</formula>
    </cfRule>
    <cfRule type="expression" dxfId="1" priority="19">
      <formula>COUNTIFS(tbl[Date],F5,tbl[Début],"&lt;="&amp;$AROW(),tbl[Fin],"&gt;"&amp;$AROW(),tbl[Statut],"À faire",tbl[Tâche],"&lt;&gt;" )&gt;0</formula>
    </cfRule>
    <cfRule type="expression" dxfId="2" priority="20">
      <formula>COUNTIFS(tbl[Date],F5,tbl[Début],"&lt;="&amp;$AROW(),tbl[Fin],"&gt;"&amp;$AROW(),tbl[Statut],"En cours",tbl[Tâche],"&lt;&gt;" )&gt;0</formula>
    </cfRule>
    <cfRule type="expression" dxfId="3" priority="21">
      <formula>COUNTIFS(tbl[Date],F5,tbl[Début],"&lt;="&amp;$AROW(),tbl[Fin],"&gt;"&amp;$AROW(),tbl[Statut],"En attente",tbl[Tâche],"&lt;&gt;" )&gt;0</formula>
    </cfRule>
    <cfRule type="expression" dxfId="4" priority="22">
      <formula>COUNTIFS(tbl[Date],F5,tbl[Début],"&lt;="&amp;$AROW(),tbl[Fin],"&gt;"&amp;$AROW(),tbl[Statut],"Fait",tbl[Tâche],"&lt;&gt;" )&gt;0</formula>
    </cfRule>
  </conditionalFormatting>
  <conditionalFormatting sqref="G6:G37">
    <cfRule type="notContainsBlanks" dxfId="0" priority="2">
      <formula>LEN(TRIM(G6))&gt;0</formula>
    </cfRule>
    <cfRule type="expression" dxfId="1" priority="23">
      <formula>COUNTIFS(tbl[Date],G5,tbl[Début],"&lt;="&amp;$AROW(),tbl[Fin],"&gt;"&amp;$AROW(),tbl[Statut],"À faire",tbl[Tâche],"&lt;&gt;" )&gt;0</formula>
    </cfRule>
    <cfRule type="expression" dxfId="2" priority="24">
      <formula>COUNTIFS(tbl[Date],G5,tbl[Début],"&lt;="&amp;$AROW(),tbl[Fin],"&gt;"&amp;$AROW(),tbl[Statut],"En cours",tbl[Tâche],"&lt;&gt;" )&gt;0</formula>
    </cfRule>
    <cfRule type="expression" dxfId="3" priority="25">
      <formula>COUNTIFS(tbl[Date],G5,tbl[Début],"&lt;="&amp;$AROW(),tbl[Fin],"&gt;"&amp;$AROW(),tbl[Statut],"En attente",tbl[Tâche],"&lt;&gt;" )&gt;0</formula>
    </cfRule>
    <cfRule type="expression" dxfId="4" priority="26">
      <formula>COUNTIFS(tbl[Date],G5,tbl[Début],"&lt;="&amp;$AROW(),tbl[Fin],"&gt;"&amp;$AROW(),tbl[Statut],"Fait",tbl[Tâche],"&lt;&gt;" )&gt;0</formula>
    </cfRule>
  </conditionalFormatting>
  <conditionalFormatting sqref="H6:H37">
    <cfRule type="expression" dxfId="1" priority="27">
      <formula>COUNTIFS(tbl[Date],H5,tbl[Début],"&lt;="&amp;$AROW(),tbl[Fin],"&gt;"&amp;$AROW(),tbl[Statut],"À faire",tbl[Tâche],"&lt;&gt;" )&gt;0</formula>
    </cfRule>
    <cfRule type="expression" dxfId="2" priority="28">
      <formula>COUNTIFS(tbl[Date],H5,tbl[Début],"&lt;="&amp;$AROW(),tbl[Fin],"&gt;"&amp;$AROW(),tbl[Statut],"En cours",tbl[Tâche],"&lt;&gt;" )&gt;0</formula>
    </cfRule>
    <cfRule type="expression" dxfId="3" priority="29">
      <formula>COUNTIFS(tbl[Date],H5,tbl[Début],"&lt;="&amp;$AROW(),tbl[Fin],"&gt;"&amp;$AROW(),tbl[Statut],"En attente",tbl[Tâche],"&lt;&gt;" )&gt;0</formula>
    </cfRule>
    <cfRule type="expression" dxfId="4" priority="30">
      <formula>COUNTIFS(tbl[Date],H5,tbl[Début],"&lt;="&amp;$AROW(),tbl[Fin],"&gt;"&amp;$AROW(),tbl[Statut],"Fait",tbl[Tâche],"&lt;&gt;" )&gt;0</formula>
    </cfRule>
  </conditionalFormatting>
  <pageMargins left="0.4" right="0.4" top="0.6" bottom="0.6" header="0.3" footer="0.3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0"/>
  <sheetViews>
    <sheetView workbookViewId="0"/>
  </sheetViews>
  <sheetFormatPr defaultRowHeight="15"/>
  <cols>
    <col min="1" max="2" width="32.7109375" customWidth="1"/>
  </cols>
  <sheetData>
    <row r="1" spans="1:2">
      <c r="A1" s="7" t="s">
        <v>49</v>
      </c>
    </row>
    <row r="3" spans="1:2">
      <c r="A3" s="1" t="s">
        <v>12</v>
      </c>
      <c r="B3" s="1" t="s">
        <v>50</v>
      </c>
    </row>
    <row r="4" spans="1:2">
      <c r="A4" t="s">
        <v>2</v>
      </c>
    </row>
    <row r="5" spans="1:2">
      <c r="A5" t="s">
        <v>1</v>
      </c>
    </row>
    <row r="6" spans="1:2">
      <c r="A6" t="s">
        <v>3</v>
      </c>
    </row>
    <row r="7" spans="1:2">
      <c r="A7" t="s">
        <v>4</v>
      </c>
    </row>
    <row r="9" spans="1:2">
      <c r="A9" s="7" t="s">
        <v>51</v>
      </c>
    </row>
    <row r="10" spans="1:2">
      <c r="A10" t="s">
        <v>52</v>
      </c>
    </row>
  </sheetData>
  <conditionalFormatting sqref="B4">
    <cfRule type="notContainsBlanks" dxfId="2" priority="1">
      <formula>LEN(TRIM(B4))&gt;0</formula>
    </cfRule>
  </conditionalFormatting>
  <conditionalFormatting sqref="B5">
    <cfRule type="notContainsBlanks" dxfId="1" priority="2">
      <formula>LEN(TRIM(B5))&gt;0</formula>
    </cfRule>
  </conditionalFormatting>
  <conditionalFormatting sqref="B6">
    <cfRule type="notContainsBlanks" dxfId="3" priority="3">
      <formula>LEN(TRIM(B6))&gt;0</formula>
    </cfRule>
  </conditionalFormatting>
  <conditionalFormatting sqref="B7">
    <cfRule type="notContainsBlanks" dxfId="4" priority="4">
      <formula>LEN(TRIM(B7))&gt;0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Listes</vt:lpstr>
      <vt:lpstr>Tâches</vt:lpstr>
      <vt:lpstr>Affiché</vt:lpstr>
      <vt:lpstr>Légende</vt:lpstr>
      <vt:lpstr>ListePriorites</vt:lpstr>
      <vt:lpstr>ListeStatuts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2025-10-27T18:20:34Z</dcterms:created>
  <dcterms:modified xsi:type="dcterms:W3CDTF">2025-10-27T18:20:34Z</dcterms:modified>
</cp:coreProperties>
</file>