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Mode d’emploi" sheetId="2" r:id="rId2"/>
    <sheet name="Listes" sheetId="3" r:id="rId3"/>
    <sheet name="Ressources" sheetId="4" r:id="rId4"/>
    <sheet name="Tâches" sheetId="5" r:id="rId5"/>
    <sheet name="Calendrier" sheetId="6" r:id="rId6"/>
    <sheet name="Congés" sheetId="7" r:id="rId7"/>
    <sheet name="Plan_Gantt" sheetId="8" r:id="rId8"/>
    <sheet name="Synthèse" sheetId="9" r:id="rId9"/>
  </sheets>
  <definedNames>
    <definedName name="Liste_Priorites">Listes!$C$2:$C$4</definedName>
    <definedName name="Liste_Statuts">Listes!$A$2:$A$5</definedName>
  </definedNames>
  <calcPr calcId="124519" fullCalcOnLoad="1"/>
</workbook>
</file>

<file path=xl/sharedStrings.xml><?xml version="1.0" encoding="utf-8"?>
<sst xmlns="http://schemas.openxmlformats.org/spreadsheetml/2006/main" count="158" uniqueCount="84">
  <si>
    <t>Paramètre</t>
  </si>
  <si>
    <t>Valeur</t>
  </si>
  <si>
    <t>Date de début (lundi)</t>
  </si>
  <si>
    <t>Horizon (jours)</t>
  </si>
  <si>
    <t>Heures/semaine par défaut</t>
  </si>
  <si>
    <t>Jours ouvrés/semaine</t>
  </si>
  <si>
    <t>Seuil surcharge (taux)</t>
  </si>
  <si>
    <t>Note secteur</t>
  </si>
  <si>
    <t>Planification par shifts (8h/12h). Saisissez les congés pour bloquer la capacité.</t>
  </si>
  <si>
    <t>Mode d’emploi — Santé / Hôpital (Shifts)</t>
  </si>
  <si>
    <t>1) Paramétrez l’onglet « Paramètres » : date de début, horizon, 35 h/semaine, seuil de surcharge.</t>
  </si>
  <si>
    <t>2) Renseignez vos ressources (ETP, heures/semaine, colonnes sectorielles).</t>
  </si>
  <si>
    <t>3) Créez vos tâches : début, fin, charge (ou points/shift selon le secteur).</t>
  </si>
  <si>
    <t>4) Les vues Gantt et Synthèse se mettent à jour automatiquement.</t>
  </si>
  <si>
    <t>5) Saisissez vos jours fériés FR dans « Calendrier » et vos congés dans « Congés ».</t>
  </si>
  <si>
    <t>Seuils : ≤100% (OK), 100–120% (tendu), &gt;120% (surcharge).</t>
  </si>
  <si>
    <t>Statuts</t>
  </si>
  <si>
    <t>À faire</t>
  </si>
  <si>
    <t>En cours</t>
  </si>
  <si>
    <t>Fait</t>
  </si>
  <si>
    <t>Bloqué</t>
  </si>
  <si>
    <t>Priorités</t>
  </si>
  <si>
    <t>Haute</t>
  </si>
  <si>
    <t>Moyenne</t>
  </si>
  <si>
    <t>Basse</t>
  </si>
  <si>
    <t>Ressource</t>
  </si>
  <si>
    <t>Rôle</t>
  </si>
  <si>
    <t>ETP</t>
  </si>
  <si>
    <t>Heures_semaine</t>
  </si>
  <si>
    <t>Rotation</t>
  </si>
  <si>
    <t>Girard, Lina</t>
  </si>
  <si>
    <t>Infirmière</t>
  </si>
  <si>
    <t>Jour</t>
  </si>
  <si>
    <t>Perrot, Hugo</t>
  </si>
  <si>
    <t>Infirmier</t>
  </si>
  <si>
    <t>Nuit</t>
  </si>
  <si>
    <t>Meunier, Salma</t>
  </si>
  <si>
    <t>Aide-soignante</t>
  </si>
  <si>
    <t>Roy, Antoine</t>
  </si>
  <si>
    <t>Médecin</t>
  </si>
  <si>
    <t>Fischer, Clara</t>
  </si>
  <si>
    <t>Sage-femme</t>
  </si>
  <si>
    <t>Column1</t>
  </si>
  <si>
    <t>Column2</t>
  </si>
  <si>
    <t>Column3</t>
  </si>
  <si>
    <t>Column4</t>
  </si>
  <si>
    <t>Column5</t>
  </si>
  <si>
    <t>ID</t>
  </si>
  <si>
    <t>Tâche/Shift</t>
  </si>
  <si>
    <t>Service</t>
  </si>
  <si>
    <t>Début</t>
  </si>
  <si>
    <t>Fin</t>
  </si>
  <si>
    <t>Heures/Shift</t>
  </si>
  <si>
    <t>Charge (h)</t>
  </si>
  <si>
    <t>Priorité</t>
  </si>
  <si>
    <t>Statut</t>
  </si>
  <si>
    <t>Durée (j)</t>
  </si>
  <si>
    <t>Charge/jour (h)</t>
  </si>
  <si>
    <t>Nuit - 12h</t>
  </si>
  <si>
    <t>Urgences</t>
  </si>
  <si>
    <t>Jour - 12h</t>
  </si>
  <si>
    <t>Médecine</t>
  </si>
  <si>
    <t>Jour - 8h</t>
  </si>
  <si>
    <t>Gériatrie</t>
  </si>
  <si>
    <t>Consultations</t>
  </si>
  <si>
    <t>Consult</t>
  </si>
  <si>
    <t>Salle d’accouchement</t>
  </si>
  <si>
    <t>Maternité</t>
  </si>
  <si>
    <t>Column6</t>
  </si>
  <si>
    <t>Column7</t>
  </si>
  <si>
    <t>Column8</t>
  </si>
  <si>
    <t>Column9</t>
  </si>
  <si>
    <t>Column10</t>
  </si>
  <si>
    <t>Column11</t>
  </si>
  <si>
    <t>Column12</t>
  </si>
  <si>
    <t>Jours fériés France (auto)</t>
  </si>
  <si>
    <t>Date</t>
  </si>
  <si>
    <t>Libellé</t>
  </si>
  <si>
    <t>Férié</t>
  </si>
  <si>
    <t>Type</t>
  </si>
  <si>
    <t>CP</t>
  </si>
  <si>
    <t>Gantt — Santé / Hôpital (Shifts)</t>
  </si>
  <si>
    <t>Tâche</t>
  </si>
  <si>
    <t>Charge vs Capacité — Santé / Hôpital (Shifts)</t>
  </si>
</sst>
</file>

<file path=xl/styles.xml><?xml version="1.0" encoding="utf-8"?>
<styleSheet xmlns="http://schemas.openxmlformats.org/spreadsheetml/2006/main">
  <numFmts count="4">
    <numFmt numFmtId="164" formatCode="dd/mm/yyyy"/>
    <numFmt numFmtId="165" formatCode="0.00"/>
    <numFmt numFmtId="166" formatCode="0.0 &quot;h&quot;"/>
    <numFmt numFmtId="167" formatCode="0%"/>
  </numFmts>
  <fonts count="4">
    <font>
      <sz val="11"/>
      <color theme="1"/>
      <name val="Calibri"/>
      <family val="2"/>
      <scheme val="minor"/>
    </font>
    <font>
      <b/>
      <sz val="11"/>
      <color rgb="FF0F172A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3E8FF"/>
        <bgColor indexed="64"/>
      </patternFill>
    </fill>
    <fill>
      <patternFill patternType="solid">
        <fgColor rgb="FFE9D5FF"/>
        <bgColor indexed="64"/>
      </patternFill>
    </fill>
    <fill>
      <patternFill patternType="solid">
        <fgColor rgb="FFFAF5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/>
    <xf numFmtId="0" fontId="0" fillId="0" borderId="1" xfId="0" applyBorder="1" applyAlignment="1">
      <alignment wrapText="1"/>
    </xf>
    <xf numFmtId="0" fontId="2" fillId="3" borderId="1" xfId="0" applyFont="1" applyFill="1" applyBorder="1"/>
    <xf numFmtId="166" fontId="0" fillId="0" borderId="1" xfId="0" applyNumberFormat="1" applyBorder="1"/>
    <xf numFmtId="0" fontId="3" fillId="4" borderId="1" xfId="0" applyFont="1" applyFill="1" applyBorder="1" applyAlignment="1">
      <alignment horizontal="center" vertical="center"/>
    </xf>
    <xf numFmtId="167" fontId="0" fillId="0" borderId="1" xfId="0" applyNumberFormat="1" applyBorder="1"/>
  </cellXfs>
  <cellStyles count="1">
    <cellStyle name="Normal" xfId="0" builtinId="0"/>
  </cellStyles>
  <dxfs count="7">
    <dxf>
      <fill>
        <patternFill>
          <bgColor rgb="FFF3F4F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DD6F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CFDF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8B5CF6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blRessources" displayName="tblRessources" ref="A1:E201" totalsRowShown="0">
  <autoFilter ref="A1:E201"/>
  <tableColumns count="5">
    <tableColumn id="1" name="Column1"/>
    <tableColumn id="2" name="Column2"/>
    <tableColumn id="3" name="Column3"/>
    <tableColumn id="4" name="Column4"/>
    <tableColumn id="5" name="Column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Taches" displayName="tblTaches" ref="A1:L201" totalsRowShown="0">
  <autoFilter ref="A1:L201"/>
  <tableColumns count="12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blConges" displayName="tblConges" ref="A1:D201" totalsRowShown="0">
  <autoFilter ref="A1:D201"/>
  <tableColumns count="4">
    <tableColumn id="1" name="Column1"/>
    <tableColumn id="2" name="Column2"/>
    <tableColumn id="3" name="Column3"/>
    <tableColumn id="4" name="Column4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8"/>
  <sheetViews>
    <sheetView tabSelected="1" workbookViewId="0"/>
  </sheetViews>
  <sheetFormatPr defaultRowHeight="15"/>
  <cols>
    <col min="1" max="1" width="28.7109375" customWidth="1"/>
    <col min="2" max="2" width="60.71093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3">
        <v>45936</v>
      </c>
    </row>
    <row r="3" spans="1:2">
      <c r="A3" s="2" t="s">
        <v>3</v>
      </c>
      <c r="B3" s="4">
        <v>56</v>
      </c>
    </row>
    <row r="4" spans="1:2">
      <c r="A4" s="2" t="s">
        <v>4</v>
      </c>
      <c r="B4" s="4">
        <v>35</v>
      </c>
    </row>
    <row r="5" spans="1:2">
      <c r="A5" s="2" t="s">
        <v>5</v>
      </c>
      <c r="B5" s="4">
        <v>5</v>
      </c>
    </row>
    <row r="6" spans="1:2">
      <c r="A6" s="2" t="s">
        <v>6</v>
      </c>
      <c r="B6" s="4">
        <v>1.2</v>
      </c>
    </row>
    <row r="8" spans="1:2">
      <c r="A8" s="2" t="s">
        <v>7</v>
      </c>
      <c r="B8" s="5" t="s">
        <v>8</v>
      </c>
    </row>
  </sheetData>
  <pageMargins left="0.7" right="0.7" top="0.75" bottom="0.75" header="0.3" footer="0.4"/>
  <pageSetup paperSize="9" orientation="landscape"/>
  <headerFooter>
    <oddFooter>&amp;Clecoursgratuit.com — Plan de charge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pane ySplit="2" topLeftCell="A3" activePane="bottomLeft" state="frozen"/>
      <selection pane="bottomLeft"/>
    </sheetView>
  </sheetViews>
  <sheetFormatPr defaultRowHeight="15"/>
  <cols>
    <col min="1" max="1" width="120.7109375" customWidth="1"/>
  </cols>
  <sheetData>
    <row r="1" spans="1:8">
      <c r="A1" s="6" t="s">
        <v>9</v>
      </c>
      <c r="B1" s="6"/>
      <c r="C1" s="6"/>
      <c r="D1" s="6"/>
      <c r="E1" s="6"/>
      <c r="F1" s="6"/>
      <c r="G1" s="6"/>
      <c r="H1" s="6"/>
    </row>
    <row r="3" spans="1:8">
      <c r="A3" s="2" t="s">
        <v>10</v>
      </c>
    </row>
    <row r="4" spans="1:8">
      <c r="A4" s="2" t="s">
        <v>11</v>
      </c>
    </row>
    <row r="5" spans="1:8">
      <c r="A5" s="2" t="s">
        <v>12</v>
      </c>
    </row>
    <row r="6" spans="1:8">
      <c r="A6" s="2" t="s">
        <v>13</v>
      </c>
    </row>
    <row r="7" spans="1:8">
      <c r="A7" s="2" t="s">
        <v>14</v>
      </c>
    </row>
    <row r="8" spans="1:8">
      <c r="A8" s="2" t="s">
        <v>15</v>
      </c>
    </row>
  </sheetData>
  <mergeCells count="1">
    <mergeCell ref="A1:H1"/>
  </mergeCells>
  <pageMargins left="0.7" right="0.7" top="0.75" bottom="0.75" header="0.3" footer="0.3"/>
  <pageSetup paperSize="9" orientation="landscape"/>
  <headerFooter>
    <oddFooter>&amp;Clecoursgratuit.com — Plan de charge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5"/>
  <sheetViews>
    <sheetView workbookViewId="0"/>
  </sheetViews>
  <sheetFormatPr defaultRowHeight="15"/>
  <sheetData>
    <row r="1" spans="1:3">
      <c r="A1" s="1" t="s">
        <v>16</v>
      </c>
      <c r="C1" s="1" t="s">
        <v>21</v>
      </c>
    </row>
    <row r="2" spans="1:3">
      <c r="A2" s="2" t="s">
        <v>17</v>
      </c>
      <c r="C2" s="2" t="s">
        <v>22</v>
      </c>
    </row>
    <row r="3" spans="1:3">
      <c r="A3" s="2" t="s">
        <v>18</v>
      </c>
      <c r="C3" s="2" t="s">
        <v>23</v>
      </c>
    </row>
    <row r="4" spans="1:3">
      <c r="A4" s="2" t="s">
        <v>19</v>
      </c>
      <c r="C4" s="2" t="s">
        <v>24</v>
      </c>
    </row>
    <row r="5" spans="1:3">
      <c r="A5" s="2" t="s">
        <v>20</v>
      </c>
    </row>
  </sheetData>
  <pageMargins left="0.7" right="0.7" top="0.75" bottom="0.75" header="0.3" footer="0.3"/>
  <pageSetup paperSize="9" orientation="landscape"/>
  <headerFooter>
    <oddFooter>&amp;Clecoursgratuit.com — Plan de charge 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6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26.7109375" customWidth="1"/>
    <col min="2" max="2" width="22.7109375" customWidth="1"/>
    <col min="3" max="4" width="16.7109375" customWidth="1"/>
    <col min="5" max="5" width="18.7109375" customWidth="1"/>
  </cols>
  <sheetData>
    <row r="1" spans="1:5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5">
      <c r="A2" s="2" t="s">
        <v>30</v>
      </c>
      <c r="B2" s="2" t="s">
        <v>31</v>
      </c>
      <c r="C2" s="2">
        <v>1</v>
      </c>
      <c r="D2" s="2">
        <v>35</v>
      </c>
      <c r="E2" s="2" t="s">
        <v>32</v>
      </c>
    </row>
    <row r="3" spans="1:5">
      <c r="A3" s="2" t="s">
        <v>33</v>
      </c>
      <c r="B3" s="2" t="s">
        <v>34</v>
      </c>
      <c r="C3" s="2">
        <v>1</v>
      </c>
      <c r="D3" s="2">
        <v>35</v>
      </c>
      <c r="E3" s="2" t="s">
        <v>35</v>
      </c>
    </row>
    <row r="4" spans="1:5">
      <c r="A4" s="2" t="s">
        <v>36</v>
      </c>
      <c r="B4" s="2" t="s">
        <v>37</v>
      </c>
      <c r="C4" s="2">
        <v>0.8</v>
      </c>
      <c r="D4" s="2">
        <v>28</v>
      </c>
      <c r="E4" s="2" t="s">
        <v>32</v>
      </c>
    </row>
    <row r="5" spans="1:5">
      <c r="A5" s="2" t="s">
        <v>38</v>
      </c>
      <c r="B5" s="2" t="s">
        <v>39</v>
      </c>
      <c r="C5" s="2">
        <v>1</v>
      </c>
      <c r="D5" s="2">
        <v>35</v>
      </c>
      <c r="E5" s="2" t="s">
        <v>32</v>
      </c>
    </row>
    <row r="6" spans="1:5">
      <c r="A6" s="2" t="s">
        <v>40</v>
      </c>
      <c r="B6" s="2" t="s">
        <v>41</v>
      </c>
      <c r="C6" s="2">
        <v>1</v>
      </c>
      <c r="D6" s="2">
        <v>35</v>
      </c>
      <c r="E6" s="2" t="s">
        <v>32</v>
      </c>
    </row>
  </sheetData>
  <pageMargins left="0.7" right="0.7" top="0.75" bottom="0.75" header="0.3" footer="0.3"/>
  <pageSetup paperSize="9" orientation="landscape"/>
  <headerFooter>
    <oddFooter>&amp;Clecoursgratuit.com — Plan de charge &amp;P/&amp;N</oddFooter>
  </headerFooter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8.7109375" customWidth="1"/>
    <col min="2" max="2" width="28.7109375" customWidth="1"/>
    <col min="3" max="4" width="22.7109375" customWidth="1"/>
    <col min="5" max="6" width="14.7109375" customWidth="1"/>
    <col min="9" max="10" width="12.7109375" customWidth="1"/>
  </cols>
  <sheetData>
    <row r="1" spans="1:12">
      <c r="A1" t="s">
        <v>42</v>
      </c>
      <c r="B1" t="s">
        <v>43</v>
      </c>
      <c r="C1" t="s">
        <v>44</v>
      </c>
      <c r="D1" t="s">
        <v>45</v>
      </c>
      <c r="E1" t="s">
        <v>46</v>
      </c>
      <c r="F1" t="s">
        <v>68</v>
      </c>
      <c r="G1" t="s">
        <v>69</v>
      </c>
      <c r="H1" t="s">
        <v>70</v>
      </c>
      <c r="I1" t="s">
        <v>71</v>
      </c>
      <c r="J1" t="s">
        <v>72</v>
      </c>
      <c r="K1" t="s">
        <v>73</v>
      </c>
      <c r="L1" t="s">
        <v>74</v>
      </c>
    </row>
    <row r="2" spans="1:12">
      <c r="A2" s="2">
        <v>1</v>
      </c>
      <c r="B2" s="2" t="s">
        <v>58</v>
      </c>
      <c r="C2" s="2" t="s">
        <v>33</v>
      </c>
      <c r="D2" s="2" t="s">
        <v>59</v>
      </c>
      <c r="E2" s="3">
        <v>45936</v>
      </c>
      <c r="F2" s="3">
        <v>45936</v>
      </c>
      <c r="G2" s="2">
        <v>12</v>
      </c>
      <c r="H2" s="7">
        <f>IF(G2&gt;0,G2,"")</f>
        <v>0</v>
      </c>
      <c r="I2" s="2" t="s">
        <v>22</v>
      </c>
      <c r="J2" s="2" t="s">
        <v>18</v>
      </c>
      <c r="K2" s="4">
        <f>IF(AND(F2&lt;&gt;",",E2&lt;&gt;""),F2-E2+1,"")</f>
        <v>0</v>
      </c>
      <c r="L2" s="7">
        <f>IFERROR(H2/K2,"")</f>
        <v>0</v>
      </c>
    </row>
    <row r="3" spans="1:12">
      <c r="A3" s="2">
        <v>2</v>
      </c>
      <c r="B3" s="2" t="s">
        <v>60</v>
      </c>
      <c r="C3" s="2" t="s">
        <v>30</v>
      </c>
      <c r="D3" s="2" t="s">
        <v>61</v>
      </c>
      <c r="E3" s="3">
        <v>45937</v>
      </c>
      <c r="F3" s="3">
        <v>45937</v>
      </c>
      <c r="G3" s="2">
        <v>12</v>
      </c>
      <c r="H3" s="7">
        <f>IF(G3&gt;0,G3,"")</f>
        <v>0</v>
      </c>
      <c r="I3" s="2" t="s">
        <v>22</v>
      </c>
      <c r="J3" s="2" t="s">
        <v>17</v>
      </c>
      <c r="K3" s="4">
        <f>IF(AND(F3&lt;&gt;",",E3&lt;&gt;""),F3-E3+1,"")</f>
        <v>0</v>
      </c>
      <c r="L3" s="7">
        <f>IFERROR(H3/K3,"")</f>
        <v>0</v>
      </c>
    </row>
    <row r="4" spans="1:12">
      <c r="A4" s="2">
        <v>3</v>
      </c>
      <c r="B4" s="2" t="s">
        <v>62</v>
      </c>
      <c r="C4" s="2" t="s">
        <v>36</v>
      </c>
      <c r="D4" s="2" t="s">
        <v>63</v>
      </c>
      <c r="E4" s="3">
        <v>45938</v>
      </c>
      <c r="F4" s="3">
        <v>45938</v>
      </c>
      <c r="G4" s="2">
        <v>8</v>
      </c>
      <c r="H4" s="7">
        <f>IF(G4&gt;0,G4,"")</f>
        <v>0</v>
      </c>
      <c r="I4" s="2" t="s">
        <v>23</v>
      </c>
      <c r="J4" s="2" t="s">
        <v>17</v>
      </c>
      <c r="K4" s="4">
        <f>IF(AND(F4&lt;&gt;",",E4&lt;&gt;""),F4-E4+1,"")</f>
        <v>0</v>
      </c>
      <c r="L4" s="7">
        <f>IFERROR(H4/K4,"")</f>
        <v>0</v>
      </c>
    </row>
    <row r="5" spans="1:12">
      <c r="A5" s="2">
        <v>4</v>
      </c>
      <c r="B5" s="2" t="s">
        <v>64</v>
      </c>
      <c r="C5" s="2" t="s">
        <v>38</v>
      </c>
      <c r="D5" s="2" t="s">
        <v>65</v>
      </c>
      <c r="E5" s="3">
        <v>45939</v>
      </c>
      <c r="F5" s="3">
        <v>45939</v>
      </c>
      <c r="G5" s="2">
        <v>8</v>
      </c>
      <c r="H5" s="7">
        <f>IF(G5&gt;0,G5,"")</f>
        <v>0</v>
      </c>
      <c r="I5" s="2" t="s">
        <v>23</v>
      </c>
      <c r="J5" s="2" t="s">
        <v>17</v>
      </c>
      <c r="K5" s="4">
        <f>IF(AND(F5&lt;&gt;",",E5&lt;&gt;""),F5-E5+1,"")</f>
        <v>0</v>
      </c>
      <c r="L5" s="7">
        <f>IFERROR(H5/K5,"")</f>
        <v>0</v>
      </c>
    </row>
    <row r="6" spans="1:12">
      <c r="A6" s="2">
        <v>5</v>
      </c>
      <c r="B6" s="2" t="s">
        <v>66</v>
      </c>
      <c r="C6" s="2" t="s">
        <v>40</v>
      </c>
      <c r="D6" s="2" t="s">
        <v>67</v>
      </c>
      <c r="E6" s="3">
        <v>45940</v>
      </c>
      <c r="F6" s="3">
        <v>45940</v>
      </c>
      <c r="G6" s="2">
        <v>12</v>
      </c>
      <c r="H6" s="7">
        <f>IF(G6&gt;0,G6,"")</f>
        <v>0</v>
      </c>
      <c r="I6" s="2" t="s">
        <v>22</v>
      </c>
      <c r="J6" s="2" t="s">
        <v>17</v>
      </c>
      <c r="K6" s="4">
        <f>IF(AND(F6&lt;&gt;",",E6&lt;&gt;""),F6-E6+1,"")</f>
        <v>0</v>
      </c>
      <c r="L6" s="7">
        <f>IFERROR(H6/K6,"")</f>
        <v>0</v>
      </c>
    </row>
    <row r="7" spans="1:12">
      <c r="A7" s="2">
        <v>6</v>
      </c>
      <c r="B7" s="2" t="s">
        <v>58</v>
      </c>
      <c r="C7" s="2" t="s">
        <v>33</v>
      </c>
      <c r="D7" s="2" t="s">
        <v>59</v>
      </c>
      <c r="E7" s="3">
        <v>45938</v>
      </c>
      <c r="F7" s="3">
        <v>45938</v>
      </c>
      <c r="G7" s="2">
        <v>12</v>
      </c>
      <c r="H7" s="7">
        <f>IF(G7&gt;0,G7,"")</f>
        <v>0</v>
      </c>
      <c r="I7" s="2" t="s">
        <v>23</v>
      </c>
      <c r="J7" s="2" t="s">
        <v>17</v>
      </c>
      <c r="K7" s="4">
        <f>IF(AND(F7&lt;&gt;",",E7&lt;&gt;""),F7-E7+1,"")</f>
        <v>0</v>
      </c>
      <c r="L7" s="7">
        <f>IFERROR(H7/K7,"")</f>
        <v>0</v>
      </c>
    </row>
    <row r="8" spans="1:12">
      <c r="A8" s="2">
        <v>7</v>
      </c>
      <c r="B8" s="2" t="s">
        <v>60</v>
      </c>
      <c r="C8" s="2" t="s">
        <v>30</v>
      </c>
      <c r="D8" s="2" t="s">
        <v>61</v>
      </c>
      <c r="E8" s="3">
        <v>45941</v>
      </c>
      <c r="F8" s="3">
        <v>45941</v>
      </c>
      <c r="G8" s="2">
        <v>12</v>
      </c>
      <c r="H8" s="7">
        <f>IF(G8&gt;0,G8,"")</f>
        <v>0</v>
      </c>
      <c r="I8" s="2" t="s">
        <v>23</v>
      </c>
      <c r="J8" s="2" t="s">
        <v>17</v>
      </c>
      <c r="K8" s="4">
        <f>IF(AND(F8&lt;&gt;",",E8&lt;&gt;""),F8-E8+1,"")</f>
        <v>0</v>
      </c>
      <c r="L8" s="7">
        <f>IFERROR(H8/K8,"")</f>
        <v>0</v>
      </c>
    </row>
    <row r="9" spans="1:12">
      <c r="H9" s="7">
        <f>IF(G9&gt;0,G9,"")</f>
        <v>0</v>
      </c>
      <c r="K9" s="4">
        <f>IF(AND(F9&lt;&gt;",",E9&lt;&gt;""),F9-E9+1,"")</f>
        <v>0</v>
      </c>
      <c r="L9" s="7">
        <f>IFERROR(H9/K9,"")</f>
        <v>0</v>
      </c>
    </row>
    <row r="10" spans="1:12">
      <c r="H10" s="7">
        <f>IF(G10&gt;0,G10,"")</f>
        <v>0</v>
      </c>
      <c r="K10" s="4">
        <f>IF(AND(F10&lt;&gt;",",E10&lt;&gt;""),F10-E10+1,"")</f>
        <v>0</v>
      </c>
      <c r="L10" s="7">
        <f>IFERROR(H10/K10,"")</f>
        <v>0</v>
      </c>
    </row>
    <row r="11" spans="1:12">
      <c r="H11" s="7">
        <f>IF(G11&gt;0,G11,"")</f>
        <v>0</v>
      </c>
      <c r="K11" s="4">
        <f>IF(AND(F11&lt;&gt;",",E11&lt;&gt;""),F11-E11+1,"")</f>
        <v>0</v>
      </c>
      <c r="L11" s="7">
        <f>IFERROR(H11/K11,"")</f>
        <v>0</v>
      </c>
    </row>
    <row r="12" spans="1:12">
      <c r="H12" s="7">
        <f>IF(G12&gt;0,G12,"")</f>
        <v>0</v>
      </c>
      <c r="K12" s="4">
        <f>IF(AND(F12&lt;&gt;",",E12&lt;&gt;""),F12-E12+1,"")</f>
        <v>0</v>
      </c>
      <c r="L12" s="7">
        <f>IFERROR(H12/K12,"")</f>
        <v>0</v>
      </c>
    </row>
    <row r="13" spans="1:12">
      <c r="H13" s="7">
        <f>IF(G13&gt;0,G13,"")</f>
        <v>0</v>
      </c>
      <c r="K13" s="4">
        <f>IF(AND(F13&lt;&gt;",",E13&lt;&gt;""),F13-E13+1,"")</f>
        <v>0</v>
      </c>
      <c r="L13" s="7">
        <f>IFERROR(H13/K13,"")</f>
        <v>0</v>
      </c>
    </row>
    <row r="14" spans="1:12">
      <c r="H14" s="7">
        <f>IF(G14&gt;0,G14,"")</f>
        <v>0</v>
      </c>
      <c r="K14" s="4">
        <f>IF(AND(F14&lt;&gt;",",E14&lt;&gt;""),F14-E14+1,"")</f>
        <v>0</v>
      </c>
      <c r="L14" s="7">
        <f>IFERROR(H14/K14,"")</f>
        <v>0</v>
      </c>
    </row>
    <row r="15" spans="1:12">
      <c r="H15" s="7">
        <f>IF(G15&gt;0,G15,"")</f>
        <v>0</v>
      </c>
      <c r="K15" s="4">
        <f>IF(AND(F15&lt;&gt;",",E15&lt;&gt;""),F15-E15+1,"")</f>
        <v>0</v>
      </c>
      <c r="L15" s="7">
        <f>IFERROR(H15/K15,"")</f>
        <v>0</v>
      </c>
    </row>
    <row r="16" spans="1:12">
      <c r="H16" s="7">
        <f>IF(G16&gt;0,G16,"")</f>
        <v>0</v>
      </c>
      <c r="K16" s="4">
        <f>IF(AND(F16&lt;&gt;",",E16&lt;&gt;""),F16-E16+1,"")</f>
        <v>0</v>
      </c>
      <c r="L16" s="7">
        <f>IFERROR(H16/K16,"")</f>
        <v>0</v>
      </c>
    </row>
    <row r="17" spans="8:12">
      <c r="H17" s="7">
        <f>IF(G17&gt;0,G17,"")</f>
        <v>0</v>
      </c>
      <c r="K17" s="4">
        <f>IF(AND(F17&lt;&gt;",",E17&lt;&gt;""),F17-E17+1,"")</f>
        <v>0</v>
      </c>
      <c r="L17" s="7">
        <f>IFERROR(H17/K17,"")</f>
        <v>0</v>
      </c>
    </row>
    <row r="18" spans="8:12">
      <c r="H18" s="7">
        <f>IF(G18&gt;0,G18,"")</f>
        <v>0</v>
      </c>
      <c r="K18" s="4">
        <f>IF(AND(F18&lt;&gt;",",E18&lt;&gt;""),F18-E18+1,"")</f>
        <v>0</v>
      </c>
      <c r="L18" s="7">
        <f>IFERROR(H18/K18,"")</f>
        <v>0</v>
      </c>
    </row>
    <row r="19" spans="8:12">
      <c r="H19" s="7">
        <f>IF(G19&gt;0,G19,"")</f>
        <v>0</v>
      </c>
      <c r="K19" s="4">
        <f>IF(AND(F19&lt;&gt;",",E19&lt;&gt;""),F19-E19+1,"")</f>
        <v>0</v>
      </c>
      <c r="L19" s="7">
        <f>IFERROR(H19/K19,"")</f>
        <v>0</v>
      </c>
    </row>
    <row r="20" spans="8:12">
      <c r="H20" s="7">
        <f>IF(G20&gt;0,G20,"")</f>
        <v>0</v>
      </c>
      <c r="K20" s="4">
        <f>IF(AND(F20&lt;&gt;",",E20&lt;&gt;""),F20-E20+1,"")</f>
        <v>0</v>
      </c>
      <c r="L20" s="7">
        <f>IFERROR(H20/K20,"")</f>
        <v>0</v>
      </c>
    </row>
    <row r="21" spans="8:12">
      <c r="H21" s="7">
        <f>IF(G21&gt;0,G21,"")</f>
        <v>0</v>
      </c>
      <c r="K21" s="4">
        <f>IF(AND(F21&lt;&gt;",",E21&lt;&gt;""),F21-E21+1,"")</f>
        <v>0</v>
      </c>
      <c r="L21" s="7">
        <f>IFERROR(H21/K21,"")</f>
        <v>0</v>
      </c>
    </row>
    <row r="22" spans="8:12">
      <c r="H22" s="7">
        <f>IF(G22&gt;0,G22,"")</f>
        <v>0</v>
      </c>
      <c r="K22" s="4">
        <f>IF(AND(F22&lt;&gt;",",E22&lt;&gt;""),F22-E22+1,"")</f>
        <v>0</v>
      </c>
      <c r="L22" s="7">
        <f>IFERROR(H22/K22,"")</f>
        <v>0</v>
      </c>
    </row>
    <row r="23" spans="8:12">
      <c r="H23" s="7">
        <f>IF(G23&gt;0,G23,"")</f>
        <v>0</v>
      </c>
      <c r="K23" s="4">
        <f>IF(AND(F23&lt;&gt;",",E23&lt;&gt;""),F23-E23+1,"")</f>
        <v>0</v>
      </c>
      <c r="L23" s="7">
        <f>IFERROR(H23/K23,"")</f>
        <v>0</v>
      </c>
    </row>
    <row r="24" spans="8:12">
      <c r="H24" s="7">
        <f>IF(G24&gt;0,G24,"")</f>
        <v>0</v>
      </c>
      <c r="K24" s="4">
        <f>IF(AND(F24&lt;&gt;",",E24&lt;&gt;""),F24-E24+1,"")</f>
        <v>0</v>
      </c>
      <c r="L24" s="7">
        <f>IFERROR(H24/K24,"")</f>
        <v>0</v>
      </c>
    </row>
    <row r="25" spans="8:12">
      <c r="H25" s="7">
        <f>IF(G25&gt;0,G25,"")</f>
        <v>0</v>
      </c>
      <c r="K25" s="4">
        <f>IF(AND(F25&lt;&gt;",",E25&lt;&gt;""),F25-E25+1,"")</f>
        <v>0</v>
      </c>
      <c r="L25" s="7">
        <f>IFERROR(H25/K25,"")</f>
        <v>0</v>
      </c>
    </row>
    <row r="26" spans="8:12">
      <c r="H26" s="7">
        <f>IF(G26&gt;0,G26,"")</f>
        <v>0</v>
      </c>
      <c r="K26" s="4">
        <f>IF(AND(F26&lt;&gt;",",E26&lt;&gt;""),F26-E26+1,"")</f>
        <v>0</v>
      </c>
      <c r="L26" s="7">
        <f>IFERROR(H26/K26,"")</f>
        <v>0</v>
      </c>
    </row>
    <row r="27" spans="8:12">
      <c r="H27" s="7">
        <f>IF(G27&gt;0,G27,"")</f>
        <v>0</v>
      </c>
      <c r="K27" s="4">
        <f>IF(AND(F27&lt;&gt;",",E27&lt;&gt;""),F27-E27+1,"")</f>
        <v>0</v>
      </c>
      <c r="L27" s="7">
        <f>IFERROR(H27/K27,"")</f>
        <v>0</v>
      </c>
    </row>
    <row r="28" spans="8:12">
      <c r="H28" s="7">
        <f>IF(G28&gt;0,G28,"")</f>
        <v>0</v>
      </c>
      <c r="K28" s="4">
        <f>IF(AND(F28&lt;&gt;",",E28&lt;&gt;""),F28-E28+1,"")</f>
        <v>0</v>
      </c>
      <c r="L28" s="7">
        <f>IFERROR(H28/K28,"")</f>
        <v>0</v>
      </c>
    </row>
    <row r="29" spans="8:12">
      <c r="H29" s="7">
        <f>IF(G29&gt;0,G29,"")</f>
        <v>0</v>
      </c>
      <c r="K29" s="4">
        <f>IF(AND(F29&lt;&gt;",",E29&lt;&gt;""),F29-E29+1,"")</f>
        <v>0</v>
      </c>
      <c r="L29" s="7">
        <f>IFERROR(H29/K29,"")</f>
        <v>0</v>
      </c>
    </row>
    <row r="30" spans="8:12">
      <c r="H30" s="7">
        <f>IF(G30&gt;0,G30,"")</f>
        <v>0</v>
      </c>
      <c r="K30" s="4">
        <f>IF(AND(F30&lt;&gt;",",E30&lt;&gt;""),F30-E30+1,"")</f>
        <v>0</v>
      </c>
      <c r="L30" s="7">
        <f>IFERROR(H30/K30,"")</f>
        <v>0</v>
      </c>
    </row>
    <row r="31" spans="8:12">
      <c r="H31" s="7">
        <f>IF(G31&gt;0,G31,"")</f>
        <v>0</v>
      </c>
      <c r="K31" s="4">
        <f>IF(AND(F31&lt;&gt;",",E31&lt;&gt;""),F31-E31+1,"")</f>
        <v>0</v>
      </c>
      <c r="L31" s="7">
        <f>IFERROR(H31/K31,"")</f>
        <v>0</v>
      </c>
    </row>
    <row r="32" spans="8:12">
      <c r="H32" s="7">
        <f>IF(G32&gt;0,G32,"")</f>
        <v>0</v>
      </c>
      <c r="K32" s="4">
        <f>IF(AND(F32&lt;&gt;",",E32&lt;&gt;""),F32-E32+1,"")</f>
        <v>0</v>
      </c>
      <c r="L32" s="7">
        <f>IFERROR(H32/K32,"")</f>
        <v>0</v>
      </c>
    </row>
    <row r="33" spans="8:12">
      <c r="H33" s="7">
        <f>IF(G33&gt;0,G33,"")</f>
        <v>0</v>
      </c>
      <c r="K33" s="4">
        <f>IF(AND(F33&lt;&gt;",",E33&lt;&gt;""),F33-E33+1,"")</f>
        <v>0</v>
      </c>
      <c r="L33" s="7">
        <f>IFERROR(H33/K33,"")</f>
        <v>0</v>
      </c>
    </row>
    <row r="34" spans="8:12">
      <c r="H34" s="7">
        <f>IF(G34&gt;0,G34,"")</f>
        <v>0</v>
      </c>
      <c r="K34" s="4">
        <f>IF(AND(F34&lt;&gt;",",E34&lt;&gt;""),F34-E34+1,"")</f>
        <v>0</v>
      </c>
      <c r="L34" s="7">
        <f>IFERROR(H34/K34,"")</f>
        <v>0</v>
      </c>
    </row>
    <row r="35" spans="8:12">
      <c r="H35" s="7">
        <f>IF(G35&gt;0,G35,"")</f>
        <v>0</v>
      </c>
      <c r="K35" s="4">
        <f>IF(AND(F35&lt;&gt;",",E35&lt;&gt;""),F35-E35+1,"")</f>
        <v>0</v>
      </c>
      <c r="L35" s="7">
        <f>IFERROR(H35/K35,"")</f>
        <v>0</v>
      </c>
    </row>
    <row r="36" spans="8:12">
      <c r="H36" s="7">
        <f>IF(G36&gt;0,G36,"")</f>
        <v>0</v>
      </c>
      <c r="K36" s="4">
        <f>IF(AND(F36&lt;&gt;",",E36&lt;&gt;""),F36-E36+1,"")</f>
        <v>0</v>
      </c>
      <c r="L36" s="7">
        <f>IFERROR(H36/K36,"")</f>
        <v>0</v>
      </c>
    </row>
    <row r="37" spans="8:12">
      <c r="H37" s="7">
        <f>IF(G37&gt;0,G37,"")</f>
        <v>0</v>
      </c>
      <c r="K37" s="4">
        <f>IF(AND(F37&lt;&gt;",",E37&lt;&gt;""),F37-E37+1,"")</f>
        <v>0</v>
      </c>
      <c r="L37" s="7">
        <f>IFERROR(H37/K37,"")</f>
        <v>0</v>
      </c>
    </row>
    <row r="38" spans="8:12">
      <c r="H38" s="7">
        <f>IF(G38&gt;0,G38,"")</f>
        <v>0</v>
      </c>
      <c r="K38" s="4">
        <f>IF(AND(F38&lt;&gt;",",E38&lt;&gt;""),F38-E38+1,"")</f>
        <v>0</v>
      </c>
      <c r="L38" s="7">
        <f>IFERROR(H38/K38,"")</f>
        <v>0</v>
      </c>
    </row>
    <row r="39" spans="8:12">
      <c r="H39" s="7">
        <f>IF(G39&gt;0,G39,"")</f>
        <v>0</v>
      </c>
      <c r="K39" s="4">
        <f>IF(AND(F39&lt;&gt;",",E39&lt;&gt;""),F39-E39+1,"")</f>
        <v>0</v>
      </c>
      <c r="L39" s="7">
        <f>IFERROR(H39/K39,"")</f>
        <v>0</v>
      </c>
    </row>
    <row r="40" spans="8:12">
      <c r="H40" s="7">
        <f>IF(G40&gt;0,G40,"")</f>
        <v>0</v>
      </c>
      <c r="K40" s="4">
        <f>IF(AND(F40&lt;&gt;",",E40&lt;&gt;""),F40-E40+1,"")</f>
        <v>0</v>
      </c>
      <c r="L40" s="7">
        <f>IFERROR(H40/K40,"")</f>
        <v>0</v>
      </c>
    </row>
    <row r="41" spans="8:12">
      <c r="H41" s="7">
        <f>IF(G41&gt;0,G41,"")</f>
        <v>0</v>
      </c>
      <c r="K41" s="4">
        <f>IF(AND(F41&lt;&gt;",",E41&lt;&gt;""),F41-E41+1,"")</f>
        <v>0</v>
      </c>
      <c r="L41" s="7">
        <f>IFERROR(H41/K41,"")</f>
        <v>0</v>
      </c>
    </row>
    <row r="42" spans="8:12">
      <c r="H42" s="7">
        <f>IF(G42&gt;0,G42,"")</f>
        <v>0</v>
      </c>
      <c r="K42" s="4">
        <f>IF(AND(F42&lt;&gt;",",E42&lt;&gt;""),F42-E42+1,"")</f>
        <v>0</v>
      </c>
      <c r="L42" s="7">
        <f>IFERROR(H42/K42,"")</f>
        <v>0</v>
      </c>
    </row>
    <row r="43" spans="8:12">
      <c r="H43" s="7">
        <f>IF(G43&gt;0,G43,"")</f>
        <v>0</v>
      </c>
      <c r="K43" s="4">
        <f>IF(AND(F43&lt;&gt;",",E43&lt;&gt;""),F43-E43+1,"")</f>
        <v>0</v>
      </c>
      <c r="L43" s="7">
        <f>IFERROR(H43/K43,"")</f>
        <v>0</v>
      </c>
    </row>
    <row r="44" spans="8:12">
      <c r="H44" s="7">
        <f>IF(G44&gt;0,G44,"")</f>
        <v>0</v>
      </c>
      <c r="K44" s="4">
        <f>IF(AND(F44&lt;&gt;",",E44&lt;&gt;""),F44-E44+1,"")</f>
        <v>0</v>
      </c>
      <c r="L44" s="7">
        <f>IFERROR(H44/K44,"")</f>
        <v>0</v>
      </c>
    </row>
    <row r="45" spans="8:12">
      <c r="H45" s="7">
        <f>IF(G45&gt;0,G45,"")</f>
        <v>0</v>
      </c>
      <c r="K45" s="4">
        <f>IF(AND(F45&lt;&gt;",",E45&lt;&gt;""),F45-E45+1,"")</f>
        <v>0</v>
      </c>
      <c r="L45" s="7">
        <f>IFERROR(H45/K45,"")</f>
        <v>0</v>
      </c>
    </row>
    <row r="46" spans="8:12">
      <c r="H46" s="7">
        <f>IF(G46&gt;0,G46,"")</f>
        <v>0</v>
      </c>
      <c r="K46" s="4">
        <f>IF(AND(F46&lt;&gt;",",E46&lt;&gt;""),F46-E46+1,"")</f>
        <v>0</v>
      </c>
      <c r="L46" s="7">
        <f>IFERROR(H46/K46,"")</f>
        <v>0</v>
      </c>
    </row>
    <row r="47" spans="8:12">
      <c r="H47" s="7">
        <f>IF(G47&gt;0,G47,"")</f>
        <v>0</v>
      </c>
      <c r="K47" s="4">
        <f>IF(AND(F47&lt;&gt;",",E47&lt;&gt;""),F47-E47+1,"")</f>
        <v>0</v>
      </c>
      <c r="L47" s="7">
        <f>IFERROR(H47/K47,"")</f>
        <v>0</v>
      </c>
    </row>
    <row r="48" spans="8:12">
      <c r="H48" s="7">
        <f>IF(G48&gt;0,G48,"")</f>
        <v>0</v>
      </c>
      <c r="K48" s="4">
        <f>IF(AND(F48&lt;&gt;",",E48&lt;&gt;""),F48-E48+1,"")</f>
        <v>0</v>
      </c>
      <c r="L48" s="7">
        <f>IFERROR(H48/K48,"")</f>
        <v>0</v>
      </c>
    </row>
    <row r="49" spans="8:12">
      <c r="H49" s="7">
        <f>IF(G49&gt;0,G49,"")</f>
        <v>0</v>
      </c>
      <c r="K49" s="4">
        <f>IF(AND(F49&lt;&gt;",",E49&lt;&gt;""),F49-E49+1,"")</f>
        <v>0</v>
      </c>
      <c r="L49" s="7">
        <f>IFERROR(H49/K49,"")</f>
        <v>0</v>
      </c>
    </row>
    <row r="50" spans="8:12">
      <c r="H50" s="7">
        <f>IF(G50&gt;0,G50,"")</f>
        <v>0</v>
      </c>
      <c r="K50" s="4">
        <f>IF(AND(F50&lt;&gt;",",E50&lt;&gt;""),F50-E50+1,"")</f>
        <v>0</v>
      </c>
      <c r="L50" s="7">
        <f>IFERROR(H50/K50,"")</f>
        <v>0</v>
      </c>
    </row>
    <row r="51" spans="8:12">
      <c r="H51" s="7">
        <f>IF(G51&gt;0,G51,"")</f>
        <v>0</v>
      </c>
      <c r="K51" s="4">
        <f>IF(AND(F51&lt;&gt;",",E51&lt;&gt;""),F51-E51+1,"")</f>
        <v>0</v>
      </c>
      <c r="L51" s="7">
        <f>IFERROR(H51/K51,"")</f>
        <v>0</v>
      </c>
    </row>
    <row r="52" spans="8:12">
      <c r="H52" s="7">
        <f>IF(G52&gt;0,G52,"")</f>
        <v>0</v>
      </c>
      <c r="K52" s="4">
        <f>IF(AND(F52&lt;&gt;",",E52&lt;&gt;""),F52-E52+1,"")</f>
        <v>0</v>
      </c>
      <c r="L52" s="7">
        <f>IFERROR(H52/K52,"")</f>
        <v>0</v>
      </c>
    </row>
    <row r="53" spans="8:12">
      <c r="H53" s="7">
        <f>IF(G53&gt;0,G53,"")</f>
        <v>0</v>
      </c>
      <c r="K53" s="4">
        <f>IF(AND(F53&lt;&gt;",",E53&lt;&gt;""),F53-E53+1,"")</f>
        <v>0</v>
      </c>
      <c r="L53" s="7">
        <f>IFERROR(H53/K53,"")</f>
        <v>0</v>
      </c>
    </row>
    <row r="54" spans="8:12">
      <c r="H54" s="7">
        <f>IF(G54&gt;0,G54,"")</f>
        <v>0</v>
      </c>
      <c r="K54" s="4">
        <f>IF(AND(F54&lt;&gt;",",E54&lt;&gt;""),F54-E54+1,"")</f>
        <v>0</v>
      </c>
      <c r="L54" s="7">
        <f>IFERROR(H54/K54,"")</f>
        <v>0</v>
      </c>
    </row>
    <row r="55" spans="8:12">
      <c r="H55" s="7">
        <f>IF(G55&gt;0,G55,"")</f>
        <v>0</v>
      </c>
      <c r="K55" s="4">
        <f>IF(AND(F55&lt;&gt;",",E55&lt;&gt;""),F55-E55+1,"")</f>
        <v>0</v>
      </c>
      <c r="L55" s="7">
        <f>IFERROR(H55/K55,"")</f>
        <v>0</v>
      </c>
    </row>
    <row r="56" spans="8:12">
      <c r="H56" s="7">
        <f>IF(G56&gt;0,G56,"")</f>
        <v>0</v>
      </c>
      <c r="K56" s="4">
        <f>IF(AND(F56&lt;&gt;",",E56&lt;&gt;""),F56-E56+1,"")</f>
        <v>0</v>
      </c>
      <c r="L56" s="7">
        <f>IFERROR(H56/K56,"")</f>
        <v>0</v>
      </c>
    </row>
    <row r="57" spans="8:12">
      <c r="H57" s="7">
        <f>IF(G57&gt;0,G57,"")</f>
        <v>0</v>
      </c>
      <c r="K57" s="4">
        <f>IF(AND(F57&lt;&gt;",",E57&lt;&gt;""),F57-E57+1,"")</f>
        <v>0</v>
      </c>
      <c r="L57" s="7">
        <f>IFERROR(H57/K57,"")</f>
        <v>0</v>
      </c>
    </row>
    <row r="58" spans="8:12">
      <c r="H58" s="7">
        <f>IF(G58&gt;0,G58,"")</f>
        <v>0</v>
      </c>
      <c r="K58" s="4">
        <f>IF(AND(F58&lt;&gt;",",E58&lt;&gt;""),F58-E58+1,"")</f>
        <v>0</v>
      </c>
      <c r="L58" s="7">
        <f>IFERROR(H58/K58,"")</f>
        <v>0</v>
      </c>
    </row>
    <row r="59" spans="8:12">
      <c r="H59" s="7">
        <f>IF(G59&gt;0,G59,"")</f>
        <v>0</v>
      </c>
      <c r="K59" s="4">
        <f>IF(AND(F59&lt;&gt;",",E59&lt;&gt;""),F59-E59+1,"")</f>
        <v>0</v>
      </c>
      <c r="L59" s="7">
        <f>IFERROR(H59/K59,"")</f>
        <v>0</v>
      </c>
    </row>
    <row r="60" spans="8:12">
      <c r="H60" s="7">
        <f>IF(G60&gt;0,G60,"")</f>
        <v>0</v>
      </c>
      <c r="K60" s="4">
        <f>IF(AND(F60&lt;&gt;",",E60&lt;&gt;""),F60-E60+1,"")</f>
        <v>0</v>
      </c>
      <c r="L60" s="7">
        <f>IFERROR(H60/K60,"")</f>
        <v>0</v>
      </c>
    </row>
    <row r="61" spans="8:12">
      <c r="H61" s="7">
        <f>IF(G61&gt;0,G61,"")</f>
        <v>0</v>
      </c>
      <c r="K61" s="4">
        <f>IF(AND(F61&lt;&gt;",",E61&lt;&gt;""),F61-E61+1,"")</f>
        <v>0</v>
      </c>
      <c r="L61" s="7">
        <f>IFERROR(H61/K61,"")</f>
        <v>0</v>
      </c>
    </row>
    <row r="62" spans="8:12">
      <c r="H62" s="7">
        <f>IF(G62&gt;0,G62,"")</f>
        <v>0</v>
      </c>
      <c r="K62" s="4">
        <f>IF(AND(F62&lt;&gt;",",E62&lt;&gt;""),F62-E62+1,"")</f>
        <v>0</v>
      </c>
      <c r="L62" s="7">
        <f>IFERROR(H62/K62,"")</f>
        <v>0</v>
      </c>
    </row>
    <row r="63" spans="8:12">
      <c r="H63" s="7">
        <f>IF(G63&gt;0,G63,"")</f>
        <v>0</v>
      </c>
      <c r="K63" s="4">
        <f>IF(AND(F63&lt;&gt;",",E63&lt;&gt;""),F63-E63+1,"")</f>
        <v>0</v>
      </c>
      <c r="L63" s="7">
        <f>IFERROR(H63/K63,"")</f>
        <v>0</v>
      </c>
    </row>
    <row r="64" spans="8:12">
      <c r="H64" s="7">
        <f>IF(G64&gt;0,G64,"")</f>
        <v>0</v>
      </c>
      <c r="K64" s="4">
        <f>IF(AND(F64&lt;&gt;",",E64&lt;&gt;""),F64-E64+1,"")</f>
        <v>0</v>
      </c>
      <c r="L64" s="7">
        <f>IFERROR(H64/K64,"")</f>
        <v>0</v>
      </c>
    </row>
    <row r="65" spans="8:12">
      <c r="H65" s="7">
        <f>IF(G65&gt;0,G65,"")</f>
        <v>0</v>
      </c>
      <c r="K65" s="4">
        <f>IF(AND(F65&lt;&gt;",",E65&lt;&gt;""),F65-E65+1,"")</f>
        <v>0</v>
      </c>
      <c r="L65" s="7">
        <f>IFERROR(H65/K65,"")</f>
        <v>0</v>
      </c>
    </row>
    <row r="66" spans="8:12">
      <c r="H66" s="7">
        <f>IF(G66&gt;0,G66,"")</f>
        <v>0</v>
      </c>
      <c r="K66" s="4">
        <f>IF(AND(F66&lt;&gt;",",E66&lt;&gt;""),F66-E66+1,"")</f>
        <v>0</v>
      </c>
      <c r="L66" s="7">
        <f>IFERROR(H66/K66,"")</f>
        <v>0</v>
      </c>
    </row>
    <row r="67" spans="8:12">
      <c r="H67" s="7">
        <f>IF(G67&gt;0,G67,"")</f>
        <v>0</v>
      </c>
      <c r="K67" s="4">
        <f>IF(AND(F67&lt;&gt;",",E67&lt;&gt;""),F67-E67+1,"")</f>
        <v>0</v>
      </c>
      <c r="L67" s="7">
        <f>IFERROR(H67/K67,"")</f>
        <v>0</v>
      </c>
    </row>
    <row r="68" spans="8:12">
      <c r="H68" s="7">
        <f>IF(G68&gt;0,G68,"")</f>
        <v>0</v>
      </c>
      <c r="K68" s="4">
        <f>IF(AND(F68&lt;&gt;",",E68&lt;&gt;""),F68-E68+1,"")</f>
        <v>0</v>
      </c>
      <c r="L68" s="7">
        <f>IFERROR(H68/K68,"")</f>
        <v>0</v>
      </c>
    </row>
    <row r="69" spans="8:12">
      <c r="H69" s="7">
        <f>IF(G69&gt;0,G69,"")</f>
        <v>0</v>
      </c>
      <c r="K69" s="4">
        <f>IF(AND(F69&lt;&gt;",",E69&lt;&gt;""),F69-E69+1,"")</f>
        <v>0</v>
      </c>
      <c r="L69" s="7">
        <f>IFERROR(H69/K69,"")</f>
        <v>0</v>
      </c>
    </row>
    <row r="70" spans="8:12">
      <c r="H70" s="7">
        <f>IF(G70&gt;0,G70,"")</f>
        <v>0</v>
      </c>
      <c r="K70" s="4">
        <f>IF(AND(F70&lt;&gt;",",E70&lt;&gt;""),F70-E70+1,"")</f>
        <v>0</v>
      </c>
      <c r="L70" s="7">
        <f>IFERROR(H70/K70,"")</f>
        <v>0</v>
      </c>
    </row>
    <row r="71" spans="8:12">
      <c r="H71" s="7">
        <f>IF(G71&gt;0,G71,"")</f>
        <v>0</v>
      </c>
      <c r="K71" s="4">
        <f>IF(AND(F71&lt;&gt;",",E71&lt;&gt;""),F71-E71+1,"")</f>
        <v>0</v>
      </c>
      <c r="L71" s="7">
        <f>IFERROR(H71/K71,"")</f>
        <v>0</v>
      </c>
    </row>
    <row r="72" spans="8:12">
      <c r="H72" s="7">
        <f>IF(G72&gt;0,G72,"")</f>
        <v>0</v>
      </c>
      <c r="K72" s="4">
        <f>IF(AND(F72&lt;&gt;",",E72&lt;&gt;""),F72-E72+1,"")</f>
        <v>0</v>
      </c>
      <c r="L72" s="7">
        <f>IFERROR(H72/K72,"")</f>
        <v>0</v>
      </c>
    </row>
    <row r="73" spans="8:12">
      <c r="H73" s="7">
        <f>IF(G73&gt;0,G73,"")</f>
        <v>0</v>
      </c>
      <c r="K73" s="4">
        <f>IF(AND(F73&lt;&gt;",",E73&lt;&gt;""),F73-E73+1,"")</f>
        <v>0</v>
      </c>
      <c r="L73" s="7">
        <f>IFERROR(H73/K73,"")</f>
        <v>0</v>
      </c>
    </row>
    <row r="74" spans="8:12">
      <c r="H74" s="7">
        <f>IF(G74&gt;0,G74,"")</f>
        <v>0</v>
      </c>
      <c r="K74" s="4">
        <f>IF(AND(F74&lt;&gt;",",E74&lt;&gt;""),F74-E74+1,"")</f>
        <v>0</v>
      </c>
      <c r="L74" s="7">
        <f>IFERROR(H74/K74,"")</f>
        <v>0</v>
      </c>
    </row>
    <row r="75" spans="8:12">
      <c r="H75" s="7">
        <f>IF(G75&gt;0,G75,"")</f>
        <v>0</v>
      </c>
      <c r="K75" s="4">
        <f>IF(AND(F75&lt;&gt;",",E75&lt;&gt;""),F75-E75+1,"")</f>
        <v>0</v>
      </c>
      <c r="L75" s="7">
        <f>IFERROR(H75/K75,"")</f>
        <v>0</v>
      </c>
    </row>
    <row r="76" spans="8:12">
      <c r="H76" s="7">
        <f>IF(G76&gt;0,G76,"")</f>
        <v>0</v>
      </c>
      <c r="K76" s="4">
        <f>IF(AND(F76&lt;&gt;",",E76&lt;&gt;""),F76-E76+1,"")</f>
        <v>0</v>
      </c>
      <c r="L76" s="7">
        <f>IFERROR(H76/K76,"")</f>
        <v>0</v>
      </c>
    </row>
    <row r="77" spans="8:12">
      <c r="H77" s="7">
        <f>IF(G77&gt;0,G77,"")</f>
        <v>0</v>
      </c>
      <c r="K77" s="4">
        <f>IF(AND(F77&lt;&gt;",",E77&lt;&gt;""),F77-E77+1,"")</f>
        <v>0</v>
      </c>
      <c r="L77" s="7">
        <f>IFERROR(H77/K77,"")</f>
        <v>0</v>
      </c>
    </row>
    <row r="78" spans="8:12">
      <c r="H78" s="7">
        <f>IF(G78&gt;0,G78,"")</f>
        <v>0</v>
      </c>
      <c r="K78" s="4">
        <f>IF(AND(F78&lt;&gt;",",E78&lt;&gt;""),F78-E78+1,"")</f>
        <v>0</v>
      </c>
      <c r="L78" s="7">
        <f>IFERROR(H78/K78,"")</f>
        <v>0</v>
      </c>
    </row>
    <row r="79" spans="8:12">
      <c r="H79" s="7">
        <f>IF(G79&gt;0,G79,"")</f>
        <v>0</v>
      </c>
      <c r="K79" s="4">
        <f>IF(AND(F79&lt;&gt;",",E79&lt;&gt;""),F79-E79+1,"")</f>
        <v>0</v>
      </c>
      <c r="L79" s="7">
        <f>IFERROR(H79/K79,"")</f>
        <v>0</v>
      </c>
    </row>
    <row r="80" spans="8:12">
      <c r="H80" s="7">
        <f>IF(G80&gt;0,G80,"")</f>
        <v>0</v>
      </c>
      <c r="K80" s="4">
        <f>IF(AND(F80&lt;&gt;",",E80&lt;&gt;""),F80-E80+1,"")</f>
        <v>0</v>
      </c>
      <c r="L80" s="7">
        <f>IFERROR(H80/K80,"")</f>
        <v>0</v>
      </c>
    </row>
    <row r="81" spans="8:12">
      <c r="H81" s="7">
        <f>IF(G81&gt;0,G81,"")</f>
        <v>0</v>
      </c>
      <c r="K81" s="4">
        <f>IF(AND(F81&lt;&gt;",",E81&lt;&gt;""),F81-E81+1,"")</f>
        <v>0</v>
      </c>
      <c r="L81" s="7">
        <f>IFERROR(H81/K81,"")</f>
        <v>0</v>
      </c>
    </row>
    <row r="82" spans="8:12">
      <c r="H82" s="7">
        <f>IF(G82&gt;0,G82,"")</f>
        <v>0</v>
      </c>
      <c r="K82" s="4">
        <f>IF(AND(F82&lt;&gt;",",E82&lt;&gt;""),F82-E82+1,"")</f>
        <v>0</v>
      </c>
      <c r="L82" s="7">
        <f>IFERROR(H82/K82,"")</f>
        <v>0</v>
      </c>
    </row>
    <row r="83" spans="8:12">
      <c r="H83" s="7">
        <f>IF(G83&gt;0,G83,"")</f>
        <v>0</v>
      </c>
      <c r="K83" s="4">
        <f>IF(AND(F83&lt;&gt;",",E83&lt;&gt;""),F83-E83+1,"")</f>
        <v>0</v>
      </c>
      <c r="L83" s="7">
        <f>IFERROR(H83/K83,"")</f>
        <v>0</v>
      </c>
    </row>
    <row r="84" spans="8:12">
      <c r="H84" s="7">
        <f>IF(G84&gt;0,G84,"")</f>
        <v>0</v>
      </c>
      <c r="K84" s="4">
        <f>IF(AND(F84&lt;&gt;",",E84&lt;&gt;""),F84-E84+1,"")</f>
        <v>0</v>
      </c>
      <c r="L84" s="7">
        <f>IFERROR(H84/K84,"")</f>
        <v>0</v>
      </c>
    </row>
    <row r="85" spans="8:12">
      <c r="H85" s="7">
        <f>IF(G85&gt;0,G85,"")</f>
        <v>0</v>
      </c>
      <c r="K85" s="4">
        <f>IF(AND(F85&lt;&gt;",",E85&lt;&gt;""),F85-E85+1,"")</f>
        <v>0</v>
      </c>
      <c r="L85" s="7">
        <f>IFERROR(H85/K85,"")</f>
        <v>0</v>
      </c>
    </row>
    <row r="86" spans="8:12">
      <c r="H86" s="7">
        <f>IF(G86&gt;0,G86,"")</f>
        <v>0</v>
      </c>
      <c r="K86" s="4">
        <f>IF(AND(F86&lt;&gt;",",E86&lt;&gt;""),F86-E86+1,"")</f>
        <v>0</v>
      </c>
      <c r="L86" s="7">
        <f>IFERROR(H86/K86,"")</f>
        <v>0</v>
      </c>
    </row>
    <row r="87" spans="8:12">
      <c r="H87" s="7">
        <f>IF(G87&gt;0,G87,"")</f>
        <v>0</v>
      </c>
      <c r="K87" s="4">
        <f>IF(AND(F87&lt;&gt;",",E87&lt;&gt;""),F87-E87+1,"")</f>
        <v>0</v>
      </c>
      <c r="L87" s="7">
        <f>IFERROR(H87/K87,"")</f>
        <v>0</v>
      </c>
    </row>
    <row r="88" spans="8:12">
      <c r="H88" s="7">
        <f>IF(G88&gt;0,G88,"")</f>
        <v>0</v>
      </c>
      <c r="K88" s="4">
        <f>IF(AND(F88&lt;&gt;",",E88&lt;&gt;""),F88-E88+1,"")</f>
        <v>0</v>
      </c>
      <c r="L88" s="7">
        <f>IFERROR(H88/K88,"")</f>
        <v>0</v>
      </c>
    </row>
    <row r="89" spans="8:12">
      <c r="H89" s="7">
        <f>IF(G89&gt;0,G89,"")</f>
        <v>0</v>
      </c>
      <c r="K89" s="4">
        <f>IF(AND(F89&lt;&gt;",",E89&lt;&gt;""),F89-E89+1,"")</f>
        <v>0</v>
      </c>
      <c r="L89" s="7">
        <f>IFERROR(H89/K89,"")</f>
        <v>0</v>
      </c>
    </row>
    <row r="90" spans="8:12">
      <c r="H90" s="7">
        <f>IF(G90&gt;0,G90,"")</f>
        <v>0</v>
      </c>
      <c r="K90" s="4">
        <f>IF(AND(F90&lt;&gt;",",E90&lt;&gt;""),F90-E90+1,"")</f>
        <v>0</v>
      </c>
      <c r="L90" s="7">
        <f>IFERROR(H90/K90,"")</f>
        <v>0</v>
      </c>
    </row>
    <row r="91" spans="8:12">
      <c r="H91" s="7">
        <f>IF(G91&gt;0,G91,"")</f>
        <v>0</v>
      </c>
      <c r="K91" s="4">
        <f>IF(AND(F91&lt;&gt;",",E91&lt;&gt;""),F91-E91+1,"")</f>
        <v>0</v>
      </c>
      <c r="L91" s="7">
        <f>IFERROR(H91/K91,"")</f>
        <v>0</v>
      </c>
    </row>
    <row r="92" spans="8:12">
      <c r="H92" s="7">
        <f>IF(G92&gt;0,G92,"")</f>
        <v>0</v>
      </c>
      <c r="K92" s="4">
        <f>IF(AND(F92&lt;&gt;",",E92&lt;&gt;""),F92-E92+1,"")</f>
        <v>0</v>
      </c>
      <c r="L92" s="7">
        <f>IFERROR(H92/K92,"")</f>
        <v>0</v>
      </c>
    </row>
    <row r="93" spans="8:12">
      <c r="H93" s="7">
        <f>IF(G93&gt;0,G93,"")</f>
        <v>0</v>
      </c>
      <c r="K93" s="4">
        <f>IF(AND(F93&lt;&gt;",",E93&lt;&gt;""),F93-E93+1,"")</f>
        <v>0</v>
      </c>
      <c r="L93" s="7">
        <f>IFERROR(H93/K93,"")</f>
        <v>0</v>
      </c>
    </row>
    <row r="94" spans="8:12">
      <c r="H94" s="7">
        <f>IF(G94&gt;0,G94,"")</f>
        <v>0</v>
      </c>
      <c r="K94" s="4">
        <f>IF(AND(F94&lt;&gt;",",E94&lt;&gt;""),F94-E94+1,"")</f>
        <v>0</v>
      </c>
      <c r="L94" s="7">
        <f>IFERROR(H94/K94,"")</f>
        <v>0</v>
      </c>
    </row>
    <row r="95" spans="8:12">
      <c r="H95" s="7">
        <f>IF(G95&gt;0,G95,"")</f>
        <v>0</v>
      </c>
      <c r="K95" s="4">
        <f>IF(AND(F95&lt;&gt;",",E95&lt;&gt;""),F95-E95+1,"")</f>
        <v>0</v>
      </c>
      <c r="L95" s="7">
        <f>IFERROR(H95/K95,"")</f>
        <v>0</v>
      </c>
    </row>
    <row r="96" spans="8:12">
      <c r="H96" s="7">
        <f>IF(G96&gt;0,G96,"")</f>
        <v>0</v>
      </c>
      <c r="K96" s="4">
        <f>IF(AND(F96&lt;&gt;",",E96&lt;&gt;""),F96-E96+1,"")</f>
        <v>0</v>
      </c>
      <c r="L96" s="7">
        <f>IFERROR(H96/K96,"")</f>
        <v>0</v>
      </c>
    </row>
    <row r="97" spans="8:12">
      <c r="H97" s="7">
        <f>IF(G97&gt;0,G97,"")</f>
        <v>0</v>
      </c>
      <c r="K97" s="4">
        <f>IF(AND(F97&lt;&gt;",",E97&lt;&gt;""),F97-E97+1,"")</f>
        <v>0</v>
      </c>
      <c r="L97" s="7">
        <f>IFERROR(H97/K97,"")</f>
        <v>0</v>
      </c>
    </row>
    <row r="98" spans="8:12">
      <c r="H98" s="7">
        <f>IF(G98&gt;0,G98,"")</f>
        <v>0</v>
      </c>
      <c r="K98" s="4">
        <f>IF(AND(F98&lt;&gt;",",E98&lt;&gt;""),F98-E98+1,"")</f>
        <v>0</v>
      </c>
      <c r="L98" s="7">
        <f>IFERROR(H98/K98,"")</f>
        <v>0</v>
      </c>
    </row>
    <row r="99" spans="8:12">
      <c r="H99" s="7">
        <f>IF(G99&gt;0,G99,"")</f>
        <v>0</v>
      </c>
      <c r="K99" s="4">
        <f>IF(AND(F99&lt;&gt;",",E99&lt;&gt;""),F99-E99+1,"")</f>
        <v>0</v>
      </c>
      <c r="L99" s="7">
        <f>IFERROR(H99/K99,"")</f>
        <v>0</v>
      </c>
    </row>
    <row r="100" spans="8:12">
      <c r="H100" s="7">
        <f>IF(G100&gt;0,G100,"")</f>
        <v>0</v>
      </c>
      <c r="K100" s="4">
        <f>IF(AND(F100&lt;&gt;",",E100&lt;&gt;""),F100-E100+1,"")</f>
        <v>0</v>
      </c>
      <c r="L100" s="7">
        <f>IFERROR(H100/K100,"")</f>
        <v>0</v>
      </c>
    </row>
    <row r="101" spans="8:12">
      <c r="H101" s="7">
        <f>IF(G101&gt;0,G101,"")</f>
        <v>0</v>
      </c>
      <c r="K101" s="4">
        <f>IF(AND(F101&lt;&gt;",",E101&lt;&gt;""),F101-E101+1,"")</f>
        <v>0</v>
      </c>
      <c r="L101" s="7">
        <f>IFERROR(H101/K101,"")</f>
        <v>0</v>
      </c>
    </row>
    <row r="102" spans="8:12">
      <c r="H102" s="7">
        <f>IF(G102&gt;0,G102,"")</f>
        <v>0</v>
      </c>
      <c r="K102" s="4">
        <f>IF(AND(F102&lt;&gt;",",E102&lt;&gt;""),F102-E102+1,"")</f>
        <v>0</v>
      </c>
      <c r="L102" s="7">
        <f>IFERROR(H102/K102,"")</f>
        <v>0</v>
      </c>
    </row>
    <row r="103" spans="8:12">
      <c r="H103" s="7">
        <f>IF(G103&gt;0,G103,"")</f>
        <v>0</v>
      </c>
      <c r="K103" s="4">
        <f>IF(AND(F103&lt;&gt;",",E103&lt;&gt;""),F103-E103+1,"")</f>
        <v>0</v>
      </c>
      <c r="L103" s="7">
        <f>IFERROR(H103/K103,"")</f>
        <v>0</v>
      </c>
    </row>
    <row r="104" spans="8:12">
      <c r="H104" s="7">
        <f>IF(G104&gt;0,G104,"")</f>
        <v>0</v>
      </c>
      <c r="K104" s="4">
        <f>IF(AND(F104&lt;&gt;",",E104&lt;&gt;""),F104-E104+1,"")</f>
        <v>0</v>
      </c>
      <c r="L104" s="7">
        <f>IFERROR(H104/K104,"")</f>
        <v>0</v>
      </c>
    </row>
    <row r="105" spans="8:12">
      <c r="H105" s="7">
        <f>IF(G105&gt;0,G105,"")</f>
        <v>0</v>
      </c>
      <c r="K105" s="4">
        <f>IF(AND(F105&lt;&gt;",",E105&lt;&gt;""),F105-E105+1,"")</f>
        <v>0</v>
      </c>
      <c r="L105" s="7">
        <f>IFERROR(H105/K105,"")</f>
        <v>0</v>
      </c>
    </row>
    <row r="106" spans="8:12">
      <c r="H106" s="7">
        <f>IF(G106&gt;0,G106,"")</f>
        <v>0</v>
      </c>
      <c r="K106" s="4">
        <f>IF(AND(F106&lt;&gt;",",E106&lt;&gt;""),F106-E106+1,"")</f>
        <v>0</v>
      </c>
      <c r="L106" s="7">
        <f>IFERROR(H106/K106,"")</f>
        <v>0</v>
      </c>
    </row>
    <row r="107" spans="8:12">
      <c r="H107" s="7">
        <f>IF(G107&gt;0,G107,"")</f>
        <v>0</v>
      </c>
      <c r="K107" s="4">
        <f>IF(AND(F107&lt;&gt;",",E107&lt;&gt;""),F107-E107+1,"")</f>
        <v>0</v>
      </c>
      <c r="L107" s="7">
        <f>IFERROR(H107/K107,"")</f>
        <v>0</v>
      </c>
    </row>
    <row r="108" spans="8:12">
      <c r="H108" s="7">
        <f>IF(G108&gt;0,G108,"")</f>
        <v>0</v>
      </c>
      <c r="K108" s="4">
        <f>IF(AND(F108&lt;&gt;",",E108&lt;&gt;""),F108-E108+1,"")</f>
        <v>0</v>
      </c>
      <c r="L108" s="7">
        <f>IFERROR(H108/K108,"")</f>
        <v>0</v>
      </c>
    </row>
    <row r="109" spans="8:12">
      <c r="H109" s="7">
        <f>IF(G109&gt;0,G109,"")</f>
        <v>0</v>
      </c>
      <c r="K109" s="4">
        <f>IF(AND(F109&lt;&gt;",",E109&lt;&gt;""),F109-E109+1,"")</f>
        <v>0</v>
      </c>
      <c r="L109" s="7">
        <f>IFERROR(H109/K109,"")</f>
        <v>0</v>
      </c>
    </row>
    <row r="110" spans="8:12">
      <c r="H110" s="7">
        <f>IF(G110&gt;0,G110,"")</f>
        <v>0</v>
      </c>
      <c r="K110" s="4">
        <f>IF(AND(F110&lt;&gt;",",E110&lt;&gt;""),F110-E110+1,"")</f>
        <v>0</v>
      </c>
      <c r="L110" s="7">
        <f>IFERROR(H110/K110,"")</f>
        <v>0</v>
      </c>
    </row>
    <row r="111" spans="8:12">
      <c r="H111" s="7">
        <f>IF(G111&gt;0,G111,"")</f>
        <v>0</v>
      </c>
      <c r="K111" s="4">
        <f>IF(AND(F111&lt;&gt;",",E111&lt;&gt;""),F111-E111+1,"")</f>
        <v>0</v>
      </c>
      <c r="L111" s="7">
        <f>IFERROR(H111/K111,"")</f>
        <v>0</v>
      </c>
    </row>
    <row r="112" spans="8:12">
      <c r="H112" s="7">
        <f>IF(G112&gt;0,G112,"")</f>
        <v>0</v>
      </c>
      <c r="K112" s="4">
        <f>IF(AND(F112&lt;&gt;",",E112&lt;&gt;""),F112-E112+1,"")</f>
        <v>0</v>
      </c>
      <c r="L112" s="7">
        <f>IFERROR(H112/K112,"")</f>
        <v>0</v>
      </c>
    </row>
    <row r="113" spans="8:12">
      <c r="H113" s="7">
        <f>IF(G113&gt;0,G113,"")</f>
        <v>0</v>
      </c>
      <c r="K113" s="4">
        <f>IF(AND(F113&lt;&gt;",",E113&lt;&gt;""),F113-E113+1,"")</f>
        <v>0</v>
      </c>
      <c r="L113" s="7">
        <f>IFERROR(H113/K113,"")</f>
        <v>0</v>
      </c>
    </row>
    <row r="114" spans="8:12">
      <c r="H114" s="7">
        <f>IF(G114&gt;0,G114,"")</f>
        <v>0</v>
      </c>
      <c r="K114" s="4">
        <f>IF(AND(F114&lt;&gt;",",E114&lt;&gt;""),F114-E114+1,"")</f>
        <v>0</v>
      </c>
      <c r="L114" s="7">
        <f>IFERROR(H114/K114,"")</f>
        <v>0</v>
      </c>
    </row>
    <row r="115" spans="8:12">
      <c r="H115" s="7">
        <f>IF(G115&gt;0,G115,"")</f>
        <v>0</v>
      </c>
      <c r="K115" s="4">
        <f>IF(AND(F115&lt;&gt;",",E115&lt;&gt;""),F115-E115+1,"")</f>
        <v>0</v>
      </c>
      <c r="L115" s="7">
        <f>IFERROR(H115/K115,"")</f>
        <v>0</v>
      </c>
    </row>
    <row r="116" spans="8:12">
      <c r="H116" s="7">
        <f>IF(G116&gt;0,G116,"")</f>
        <v>0</v>
      </c>
      <c r="K116" s="4">
        <f>IF(AND(F116&lt;&gt;",",E116&lt;&gt;""),F116-E116+1,"")</f>
        <v>0</v>
      </c>
      <c r="L116" s="7">
        <f>IFERROR(H116/K116,"")</f>
        <v>0</v>
      </c>
    </row>
    <row r="117" spans="8:12">
      <c r="H117" s="7">
        <f>IF(G117&gt;0,G117,"")</f>
        <v>0</v>
      </c>
      <c r="K117" s="4">
        <f>IF(AND(F117&lt;&gt;",",E117&lt;&gt;""),F117-E117+1,"")</f>
        <v>0</v>
      </c>
      <c r="L117" s="7">
        <f>IFERROR(H117/K117,"")</f>
        <v>0</v>
      </c>
    </row>
    <row r="118" spans="8:12">
      <c r="H118" s="7">
        <f>IF(G118&gt;0,G118,"")</f>
        <v>0</v>
      </c>
      <c r="K118" s="4">
        <f>IF(AND(F118&lt;&gt;",",E118&lt;&gt;""),F118-E118+1,"")</f>
        <v>0</v>
      </c>
      <c r="L118" s="7">
        <f>IFERROR(H118/K118,"")</f>
        <v>0</v>
      </c>
    </row>
    <row r="119" spans="8:12">
      <c r="H119" s="7">
        <f>IF(G119&gt;0,G119,"")</f>
        <v>0</v>
      </c>
      <c r="K119" s="4">
        <f>IF(AND(F119&lt;&gt;",",E119&lt;&gt;""),F119-E119+1,"")</f>
        <v>0</v>
      </c>
      <c r="L119" s="7">
        <f>IFERROR(H119/K119,"")</f>
        <v>0</v>
      </c>
    </row>
    <row r="120" spans="8:12">
      <c r="H120" s="7">
        <f>IF(G120&gt;0,G120,"")</f>
        <v>0</v>
      </c>
      <c r="K120" s="4">
        <f>IF(AND(F120&lt;&gt;",",E120&lt;&gt;""),F120-E120+1,"")</f>
        <v>0</v>
      </c>
      <c r="L120" s="7">
        <f>IFERROR(H120/K120,"")</f>
        <v>0</v>
      </c>
    </row>
    <row r="121" spans="8:12">
      <c r="H121" s="7">
        <f>IF(G121&gt;0,G121,"")</f>
        <v>0</v>
      </c>
      <c r="K121" s="4">
        <f>IF(AND(F121&lt;&gt;",",E121&lt;&gt;""),F121-E121+1,"")</f>
        <v>0</v>
      </c>
      <c r="L121" s="7">
        <f>IFERROR(H121/K121,"")</f>
        <v>0</v>
      </c>
    </row>
    <row r="122" spans="8:12">
      <c r="H122" s="7">
        <f>IF(G122&gt;0,G122,"")</f>
        <v>0</v>
      </c>
      <c r="K122" s="4">
        <f>IF(AND(F122&lt;&gt;",",E122&lt;&gt;""),F122-E122+1,"")</f>
        <v>0</v>
      </c>
      <c r="L122" s="7">
        <f>IFERROR(H122/K122,"")</f>
        <v>0</v>
      </c>
    </row>
    <row r="123" spans="8:12">
      <c r="H123" s="7">
        <f>IF(G123&gt;0,G123,"")</f>
        <v>0</v>
      </c>
      <c r="K123" s="4">
        <f>IF(AND(F123&lt;&gt;",",E123&lt;&gt;""),F123-E123+1,"")</f>
        <v>0</v>
      </c>
      <c r="L123" s="7">
        <f>IFERROR(H123/K123,"")</f>
        <v>0</v>
      </c>
    </row>
    <row r="124" spans="8:12">
      <c r="H124" s="7">
        <f>IF(G124&gt;0,G124,"")</f>
        <v>0</v>
      </c>
      <c r="K124" s="4">
        <f>IF(AND(F124&lt;&gt;",",E124&lt;&gt;""),F124-E124+1,"")</f>
        <v>0</v>
      </c>
      <c r="L124" s="7">
        <f>IFERROR(H124/K124,"")</f>
        <v>0</v>
      </c>
    </row>
    <row r="125" spans="8:12">
      <c r="H125" s="7">
        <f>IF(G125&gt;0,G125,"")</f>
        <v>0</v>
      </c>
      <c r="K125" s="4">
        <f>IF(AND(F125&lt;&gt;",",E125&lt;&gt;""),F125-E125+1,"")</f>
        <v>0</v>
      </c>
      <c r="L125" s="7">
        <f>IFERROR(H125/K125,"")</f>
        <v>0</v>
      </c>
    </row>
    <row r="126" spans="8:12">
      <c r="H126" s="7">
        <f>IF(G126&gt;0,G126,"")</f>
        <v>0</v>
      </c>
      <c r="K126" s="4">
        <f>IF(AND(F126&lt;&gt;",",E126&lt;&gt;""),F126-E126+1,"")</f>
        <v>0</v>
      </c>
      <c r="L126" s="7">
        <f>IFERROR(H126/K126,"")</f>
        <v>0</v>
      </c>
    </row>
    <row r="127" spans="8:12">
      <c r="H127" s="7">
        <f>IF(G127&gt;0,G127,"")</f>
        <v>0</v>
      </c>
      <c r="K127" s="4">
        <f>IF(AND(F127&lt;&gt;",",E127&lt;&gt;""),F127-E127+1,"")</f>
        <v>0</v>
      </c>
      <c r="L127" s="7">
        <f>IFERROR(H127/K127,"")</f>
        <v>0</v>
      </c>
    </row>
    <row r="128" spans="8:12">
      <c r="H128" s="7">
        <f>IF(G128&gt;0,G128,"")</f>
        <v>0</v>
      </c>
      <c r="K128" s="4">
        <f>IF(AND(F128&lt;&gt;",",E128&lt;&gt;""),F128-E128+1,"")</f>
        <v>0</v>
      </c>
      <c r="L128" s="7">
        <f>IFERROR(H128/K128,"")</f>
        <v>0</v>
      </c>
    </row>
    <row r="129" spans="8:12">
      <c r="H129" s="7">
        <f>IF(G129&gt;0,G129,"")</f>
        <v>0</v>
      </c>
      <c r="K129" s="4">
        <f>IF(AND(F129&lt;&gt;",",E129&lt;&gt;""),F129-E129+1,"")</f>
        <v>0</v>
      </c>
      <c r="L129" s="7">
        <f>IFERROR(H129/K129,"")</f>
        <v>0</v>
      </c>
    </row>
    <row r="130" spans="8:12">
      <c r="H130" s="7">
        <f>IF(G130&gt;0,G130,"")</f>
        <v>0</v>
      </c>
      <c r="K130" s="4">
        <f>IF(AND(F130&lt;&gt;",",E130&lt;&gt;""),F130-E130+1,"")</f>
        <v>0</v>
      </c>
      <c r="L130" s="7">
        <f>IFERROR(H130/K130,"")</f>
        <v>0</v>
      </c>
    </row>
    <row r="131" spans="8:12">
      <c r="H131" s="7">
        <f>IF(G131&gt;0,G131,"")</f>
        <v>0</v>
      </c>
      <c r="K131" s="4">
        <f>IF(AND(F131&lt;&gt;",",E131&lt;&gt;""),F131-E131+1,"")</f>
        <v>0</v>
      </c>
      <c r="L131" s="7">
        <f>IFERROR(H131/K131,"")</f>
        <v>0</v>
      </c>
    </row>
    <row r="132" spans="8:12">
      <c r="H132" s="7">
        <f>IF(G132&gt;0,G132,"")</f>
        <v>0</v>
      </c>
      <c r="K132" s="4">
        <f>IF(AND(F132&lt;&gt;",",E132&lt;&gt;""),F132-E132+1,"")</f>
        <v>0</v>
      </c>
      <c r="L132" s="7">
        <f>IFERROR(H132/K132,"")</f>
        <v>0</v>
      </c>
    </row>
    <row r="133" spans="8:12">
      <c r="H133" s="7">
        <f>IF(G133&gt;0,G133,"")</f>
        <v>0</v>
      </c>
      <c r="K133" s="4">
        <f>IF(AND(F133&lt;&gt;",",E133&lt;&gt;""),F133-E133+1,"")</f>
        <v>0</v>
      </c>
      <c r="L133" s="7">
        <f>IFERROR(H133/K133,"")</f>
        <v>0</v>
      </c>
    </row>
    <row r="134" spans="8:12">
      <c r="H134" s="7">
        <f>IF(G134&gt;0,G134,"")</f>
        <v>0</v>
      </c>
      <c r="K134" s="4">
        <f>IF(AND(F134&lt;&gt;",",E134&lt;&gt;""),F134-E134+1,"")</f>
        <v>0</v>
      </c>
      <c r="L134" s="7">
        <f>IFERROR(H134/K134,"")</f>
        <v>0</v>
      </c>
    </row>
    <row r="135" spans="8:12">
      <c r="H135" s="7">
        <f>IF(G135&gt;0,G135,"")</f>
        <v>0</v>
      </c>
      <c r="K135" s="4">
        <f>IF(AND(F135&lt;&gt;",",E135&lt;&gt;""),F135-E135+1,"")</f>
        <v>0</v>
      </c>
      <c r="L135" s="7">
        <f>IFERROR(H135/K135,"")</f>
        <v>0</v>
      </c>
    </row>
    <row r="136" spans="8:12">
      <c r="H136" s="7">
        <f>IF(G136&gt;0,G136,"")</f>
        <v>0</v>
      </c>
      <c r="K136" s="4">
        <f>IF(AND(F136&lt;&gt;",",E136&lt;&gt;""),F136-E136+1,"")</f>
        <v>0</v>
      </c>
      <c r="L136" s="7">
        <f>IFERROR(H136/K136,"")</f>
        <v>0</v>
      </c>
    </row>
    <row r="137" spans="8:12">
      <c r="H137" s="7">
        <f>IF(G137&gt;0,G137,"")</f>
        <v>0</v>
      </c>
      <c r="K137" s="4">
        <f>IF(AND(F137&lt;&gt;",",E137&lt;&gt;""),F137-E137+1,"")</f>
        <v>0</v>
      </c>
      <c r="L137" s="7">
        <f>IFERROR(H137/K137,"")</f>
        <v>0</v>
      </c>
    </row>
    <row r="138" spans="8:12">
      <c r="H138" s="7">
        <f>IF(G138&gt;0,G138,"")</f>
        <v>0</v>
      </c>
      <c r="K138" s="4">
        <f>IF(AND(F138&lt;&gt;",",E138&lt;&gt;""),F138-E138+1,"")</f>
        <v>0</v>
      </c>
      <c r="L138" s="7">
        <f>IFERROR(H138/K138,"")</f>
        <v>0</v>
      </c>
    </row>
    <row r="139" spans="8:12">
      <c r="H139" s="7">
        <f>IF(G139&gt;0,G139,"")</f>
        <v>0</v>
      </c>
      <c r="K139" s="4">
        <f>IF(AND(F139&lt;&gt;",",E139&lt;&gt;""),F139-E139+1,"")</f>
        <v>0</v>
      </c>
      <c r="L139" s="7">
        <f>IFERROR(H139/K139,"")</f>
        <v>0</v>
      </c>
    </row>
    <row r="140" spans="8:12">
      <c r="H140" s="7">
        <f>IF(G140&gt;0,G140,"")</f>
        <v>0</v>
      </c>
      <c r="K140" s="4">
        <f>IF(AND(F140&lt;&gt;",",E140&lt;&gt;""),F140-E140+1,"")</f>
        <v>0</v>
      </c>
      <c r="L140" s="7">
        <f>IFERROR(H140/K140,"")</f>
        <v>0</v>
      </c>
    </row>
    <row r="141" spans="8:12">
      <c r="H141" s="7">
        <f>IF(G141&gt;0,G141,"")</f>
        <v>0</v>
      </c>
      <c r="K141" s="4">
        <f>IF(AND(F141&lt;&gt;",",E141&lt;&gt;""),F141-E141+1,"")</f>
        <v>0</v>
      </c>
      <c r="L141" s="7">
        <f>IFERROR(H141/K141,"")</f>
        <v>0</v>
      </c>
    </row>
    <row r="142" spans="8:12">
      <c r="H142" s="7">
        <f>IF(G142&gt;0,G142,"")</f>
        <v>0</v>
      </c>
      <c r="K142" s="4">
        <f>IF(AND(F142&lt;&gt;",",E142&lt;&gt;""),F142-E142+1,"")</f>
        <v>0</v>
      </c>
      <c r="L142" s="7">
        <f>IFERROR(H142/K142,"")</f>
        <v>0</v>
      </c>
    </row>
    <row r="143" spans="8:12">
      <c r="H143" s="7">
        <f>IF(G143&gt;0,G143,"")</f>
        <v>0</v>
      </c>
      <c r="K143" s="4">
        <f>IF(AND(F143&lt;&gt;",",E143&lt;&gt;""),F143-E143+1,"")</f>
        <v>0</v>
      </c>
      <c r="L143" s="7">
        <f>IFERROR(H143/K143,"")</f>
        <v>0</v>
      </c>
    </row>
    <row r="144" spans="8:12">
      <c r="H144" s="7">
        <f>IF(G144&gt;0,G144,"")</f>
        <v>0</v>
      </c>
      <c r="K144" s="4">
        <f>IF(AND(F144&lt;&gt;",",E144&lt;&gt;""),F144-E144+1,"")</f>
        <v>0</v>
      </c>
      <c r="L144" s="7">
        <f>IFERROR(H144/K144,"")</f>
        <v>0</v>
      </c>
    </row>
    <row r="145" spans="8:12">
      <c r="H145" s="7">
        <f>IF(G145&gt;0,G145,"")</f>
        <v>0</v>
      </c>
      <c r="K145" s="4">
        <f>IF(AND(F145&lt;&gt;",",E145&lt;&gt;""),F145-E145+1,"")</f>
        <v>0</v>
      </c>
      <c r="L145" s="7">
        <f>IFERROR(H145/K145,"")</f>
        <v>0</v>
      </c>
    </row>
    <row r="146" spans="8:12">
      <c r="H146" s="7">
        <f>IF(G146&gt;0,G146,"")</f>
        <v>0</v>
      </c>
      <c r="K146" s="4">
        <f>IF(AND(F146&lt;&gt;",",E146&lt;&gt;""),F146-E146+1,"")</f>
        <v>0</v>
      </c>
      <c r="L146" s="7">
        <f>IFERROR(H146/K146,"")</f>
        <v>0</v>
      </c>
    </row>
    <row r="147" spans="8:12">
      <c r="H147" s="7">
        <f>IF(G147&gt;0,G147,"")</f>
        <v>0</v>
      </c>
      <c r="K147" s="4">
        <f>IF(AND(F147&lt;&gt;",",E147&lt;&gt;""),F147-E147+1,"")</f>
        <v>0</v>
      </c>
      <c r="L147" s="7">
        <f>IFERROR(H147/K147,"")</f>
        <v>0</v>
      </c>
    </row>
    <row r="148" spans="8:12">
      <c r="H148" s="7">
        <f>IF(G148&gt;0,G148,"")</f>
        <v>0</v>
      </c>
      <c r="K148" s="4">
        <f>IF(AND(F148&lt;&gt;",",E148&lt;&gt;""),F148-E148+1,"")</f>
        <v>0</v>
      </c>
      <c r="L148" s="7">
        <f>IFERROR(H148/K148,"")</f>
        <v>0</v>
      </c>
    </row>
    <row r="149" spans="8:12">
      <c r="H149" s="7">
        <f>IF(G149&gt;0,G149,"")</f>
        <v>0</v>
      </c>
      <c r="K149" s="4">
        <f>IF(AND(F149&lt;&gt;",",E149&lt;&gt;""),F149-E149+1,"")</f>
        <v>0</v>
      </c>
      <c r="L149" s="7">
        <f>IFERROR(H149/K149,"")</f>
        <v>0</v>
      </c>
    </row>
    <row r="150" spans="8:12">
      <c r="H150" s="7">
        <f>IF(G150&gt;0,G150,"")</f>
        <v>0</v>
      </c>
      <c r="K150" s="4">
        <f>IF(AND(F150&lt;&gt;",",E150&lt;&gt;""),F150-E150+1,"")</f>
        <v>0</v>
      </c>
      <c r="L150" s="7">
        <f>IFERROR(H150/K150,"")</f>
        <v>0</v>
      </c>
    </row>
    <row r="151" spans="8:12">
      <c r="H151" s="7">
        <f>IF(G151&gt;0,G151,"")</f>
        <v>0</v>
      </c>
      <c r="K151" s="4">
        <f>IF(AND(F151&lt;&gt;",",E151&lt;&gt;""),F151-E151+1,"")</f>
        <v>0</v>
      </c>
      <c r="L151" s="7">
        <f>IFERROR(H151/K151,"")</f>
        <v>0</v>
      </c>
    </row>
    <row r="152" spans="8:12">
      <c r="H152" s="7">
        <f>IF(G152&gt;0,G152,"")</f>
        <v>0</v>
      </c>
      <c r="K152" s="4">
        <f>IF(AND(F152&lt;&gt;",",E152&lt;&gt;""),F152-E152+1,"")</f>
        <v>0</v>
      </c>
      <c r="L152" s="7">
        <f>IFERROR(H152/K152,"")</f>
        <v>0</v>
      </c>
    </row>
    <row r="153" spans="8:12">
      <c r="H153" s="7">
        <f>IF(G153&gt;0,G153,"")</f>
        <v>0</v>
      </c>
      <c r="K153" s="4">
        <f>IF(AND(F153&lt;&gt;",",E153&lt;&gt;""),F153-E153+1,"")</f>
        <v>0</v>
      </c>
      <c r="L153" s="7">
        <f>IFERROR(H153/K153,"")</f>
        <v>0</v>
      </c>
    </row>
    <row r="154" spans="8:12">
      <c r="H154" s="7">
        <f>IF(G154&gt;0,G154,"")</f>
        <v>0</v>
      </c>
      <c r="K154" s="4">
        <f>IF(AND(F154&lt;&gt;",",E154&lt;&gt;""),F154-E154+1,"")</f>
        <v>0</v>
      </c>
      <c r="L154" s="7">
        <f>IFERROR(H154/K154,"")</f>
        <v>0</v>
      </c>
    </row>
    <row r="155" spans="8:12">
      <c r="H155" s="7">
        <f>IF(G155&gt;0,G155,"")</f>
        <v>0</v>
      </c>
      <c r="K155" s="4">
        <f>IF(AND(F155&lt;&gt;",",E155&lt;&gt;""),F155-E155+1,"")</f>
        <v>0</v>
      </c>
      <c r="L155" s="7">
        <f>IFERROR(H155/K155,"")</f>
        <v>0</v>
      </c>
    </row>
    <row r="156" spans="8:12">
      <c r="H156" s="7">
        <f>IF(G156&gt;0,G156,"")</f>
        <v>0</v>
      </c>
      <c r="K156" s="4">
        <f>IF(AND(F156&lt;&gt;",",E156&lt;&gt;""),F156-E156+1,"")</f>
        <v>0</v>
      </c>
      <c r="L156" s="7">
        <f>IFERROR(H156/K156,"")</f>
        <v>0</v>
      </c>
    </row>
    <row r="157" spans="8:12">
      <c r="H157" s="7">
        <f>IF(G157&gt;0,G157,"")</f>
        <v>0</v>
      </c>
      <c r="K157" s="4">
        <f>IF(AND(F157&lt;&gt;",",E157&lt;&gt;""),F157-E157+1,"")</f>
        <v>0</v>
      </c>
      <c r="L157" s="7">
        <f>IFERROR(H157/K157,"")</f>
        <v>0</v>
      </c>
    </row>
    <row r="158" spans="8:12">
      <c r="H158" s="7">
        <f>IF(G158&gt;0,G158,"")</f>
        <v>0</v>
      </c>
      <c r="K158" s="4">
        <f>IF(AND(F158&lt;&gt;",",E158&lt;&gt;""),F158-E158+1,"")</f>
        <v>0</v>
      </c>
      <c r="L158" s="7">
        <f>IFERROR(H158/K158,"")</f>
        <v>0</v>
      </c>
    </row>
    <row r="159" spans="8:12">
      <c r="H159" s="7">
        <f>IF(G159&gt;0,G159,"")</f>
        <v>0</v>
      </c>
      <c r="K159" s="4">
        <f>IF(AND(F159&lt;&gt;",",E159&lt;&gt;""),F159-E159+1,"")</f>
        <v>0</v>
      </c>
      <c r="L159" s="7">
        <f>IFERROR(H159/K159,"")</f>
        <v>0</v>
      </c>
    </row>
    <row r="160" spans="8:12">
      <c r="H160" s="7">
        <f>IF(G160&gt;0,G160,"")</f>
        <v>0</v>
      </c>
      <c r="K160" s="4">
        <f>IF(AND(F160&lt;&gt;",",E160&lt;&gt;""),F160-E160+1,"")</f>
        <v>0</v>
      </c>
      <c r="L160" s="7">
        <f>IFERROR(H160/K160,"")</f>
        <v>0</v>
      </c>
    </row>
    <row r="161" spans="8:12">
      <c r="H161" s="7">
        <f>IF(G161&gt;0,G161,"")</f>
        <v>0</v>
      </c>
      <c r="K161" s="4">
        <f>IF(AND(F161&lt;&gt;",",E161&lt;&gt;""),F161-E161+1,"")</f>
        <v>0</v>
      </c>
      <c r="L161" s="7">
        <f>IFERROR(H161/K161,"")</f>
        <v>0</v>
      </c>
    </row>
    <row r="162" spans="8:12">
      <c r="H162" s="7">
        <f>IF(G162&gt;0,G162,"")</f>
        <v>0</v>
      </c>
      <c r="K162" s="4">
        <f>IF(AND(F162&lt;&gt;",",E162&lt;&gt;""),F162-E162+1,"")</f>
        <v>0</v>
      </c>
      <c r="L162" s="7">
        <f>IFERROR(H162/K162,"")</f>
        <v>0</v>
      </c>
    </row>
    <row r="163" spans="8:12">
      <c r="H163" s="7">
        <f>IF(G163&gt;0,G163,"")</f>
        <v>0</v>
      </c>
      <c r="K163" s="4">
        <f>IF(AND(F163&lt;&gt;",",E163&lt;&gt;""),F163-E163+1,"")</f>
        <v>0</v>
      </c>
      <c r="L163" s="7">
        <f>IFERROR(H163/K163,"")</f>
        <v>0</v>
      </c>
    </row>
    <row r="164" spans="8:12">
      <c r="H164" s="7">
        <f>IF(G164&gt;0,G164,"")</f>
        <v>0</v>
      </c>
      <c r="K164" s="4">
        <f>IF(AND(F164&lt;&gt;",",E164&lt;&gt;""),F164-E164+1,"")</f>
        <v>0</v>
      </c>
      <c r="L164" s="7">
        <f>IFERROR(H164/K164,"")</f>
        <v>0</v>
      </c>
    </row>
    <row r="165" spans="8:12">
      <c r="H165" s="7">
        <f>IF(G165&gt;0,G165,"")</f>
        <v>0</v>
      </c>
      <c r="K165" s="4">
        <f>IF(AND(F165&lt;&gt;",",E165&lt;&gt;""),F165-E165+1,"")</f>
        <v>0</v>
      </c>
      <c r="L165" s="7">
        <f>IFERROR(H165/K165,"")</f>
        <v>0</v>
      </c>
    </row>
    <row r="166" spans="8:12">
      <c r="H166" s="7">
        <f>IF(G166&gt;0,G166,"")</f>
        <v>0</v>
      </c>
      <c r="K166" s="4">
        <f>IF(AND(F166&lt;&gt;",",E166&lt;&gt;""),F166-E166+1,"")</f>
        <v>0</v>
      </c>
      <c r="L166" s="7">
        <f>IFERROR(H166/K166,"")</f>
        <v>0</v>
      </c>
    </row>
    <row r="167" spans="8:12">
      <c r="H167" s="7">
        <f>IF(G167&gt;0,G167,"")</f>
        <v>0</v>
      </c>
      <c r="K167" s="4">
        <f>IF(AND(F167&lt;&gt;",",E167&lt;&gt;""),F167-E167+1,"")</f>
        <v>0</v>
      </c>
      <c r="L167" s="7">
        <f>IFERROR(H167/K167,"")</f>
        <v>0</v>
      </c>
    </row>
    <row r="168" spans="8:12">
      <c r="H168" s="7">
        <f>IF(G168&gt;0,G168,"")</f>
        <v>0</v>
      </c>
      <c r="K168" s="4">
        <f>IF(AND(F168&lt;&gt;",",E168&lt;&gt;""),F168-E168+1,"")</f>
        <v>0</v>
      </c>
      <c r="L168" s="7">
        <f>IFERROR(H168/K168,"")</f>
        <v>0</v>
      </c>
    </row>
    <row r="169" spans="8:12">
      <c r="H169" s="7">
        <f>IF(G169&gt;0,G169,"")</f>
        <v>0</v>
      </c>
      <c r="K169" s="4">
        <f>IF(AND(F169&lt;&gt;",",E169&lt;&gt;""),F169-E169+1,"")</f>
        <v>0</v>
      </c>
      <c r="L169" s="7">
        <f>IFERROR(H169/K169,"")</f>
        <v>0</v>
      </c>
    </row>
    <row r="170" spans="8:12">
      <c r="H170" s="7">
        <f>IF(G170&gt;0,G170,"")</f>
        <v>0</v>
      </c>
      <c r="K170" s="4">
        <f>IF(AND(F170&lt;&gt;",",E170&lt;&gt;""),F170-E170+1,"")</f>
        <v>0</v>
      </c>
      <c r="L170" s="7">
        <f>IFERROR(H170/K170,"")</f>
        <v>0</v>
      </c>
    </row>
    <row r="171" spans="8:12">
      <c r="H171" s="7">
        <f>IF(G171&gt;0,G171,"")</f>
        <v>0</v>
      </c>
      <c r="K171" s="4">
        <f>IF(AND(F171&lt;&gt;",",E171&lt;&gt;""),F171-E171+1,"")</f>
        <v>0</v>
      </c>
      <c r="L171" s="7">
        <f>IFERROR(H171/K171,"")</f>
        <v>0</v>
      </c>
    </row>
    <row r="172" spans="8:12">
      <c r="H172" s="7">
        <f>IF(G172&gt;0,G172,"")</f>
        <v>0</v>
      </c>
      <c r="K172" s="4">
        <f>IF(AND(F172&lt;&gt;",",E172&lt;&gt;""),F172-E172+1,"")</f>
        <v>0</v>
      </c>
      <c r="L172" s="7">
        <f>IFERROR(H172/K172,"")</f>
        <v>0</v>
      </c>
    </row>
    <row r="173" spans="8:12">
      <c r="H173" s="7">
        <f>IF(G173&gt;0,G173,"")</f>
        <v>0</v>
      </c>
      <c r="K173" s="4">
        <f>IF(AND(F173&lt;&gt;",",E173&lt;&gt;""),F173-E173+1,"")</f>
        <v>0</v>
      </c>
      <c r="L173" s="7">
        <f>IFERROR(H173/K173,"")</f>
        <v>0</v>
      </c>
    </row>
    <row r="174" spans="8:12">
      <c r="H174" s="7">
        <f>IF(G174&gt;0,G174,"")</f>
        <v>0</v>
      </c>
      <c r="K174" s="4">
        <f>IF(AND(F174&lt;&gt;",",E174&lt;&gt;""),F174-E174+1,"")</f>
        <v>0</v>
      </c>
      <c r="L174" s="7">
        <f>IFERROR(H174/K174,"")</f>
        <v>0</v>
      </c>
    </row>
    <row r="175" spans="8:12">
      <c r="H175" s="7">
        <f>IF(G175&gt;0,G175,"")</f>
        <v>0</v>
      </c>
      <c r="K175" s="4">
        <f>IF(AND(F175&lt;&gt;",",E175&lt;&gt;""),F175-E175+1,"")</f>
        <v>0</v>
      </c>
      <c r="L175" s="7">
        <f>IFERROR(H175/K175,"")</f>
        <v>0</v>
      </c>
    </row>
    <row r="176" spans="8:12">
      <c r="H176" s="7">
        <f>IF(G176&gt;0,G176,"")</f>
        <v>0</v>
      </c>
      <c r="K176" s="4">
        <f>IF(AND(F176&lt;&gt;",",E176&lt;&gt;""),F176-E176+1,"")</f>
        <v>0</v>
      </c>
      <c r="L176" s="7">
        <f>IFERROR(H176/K176,"")</f>
        <v>0</v>
      </c>
    </row>
    <row r="177" spans="8:12">
      <c r="H177" s="7">
        <f>IF(G177&gt;0,G177,"")</f>
        <v>0</v>
      </c>
      <c r="K177" s="4">
        <f>IF(AND(F177&lt;&gt;",",E177&lt;&gt;""),F177-E177+1,"")</f>
        <v>0</v>
      </c>
      <c r="L177" s="7">
        <f>IFERROR(H177/K177,"")</f>
        <v>0</v>
      </c>
    </row>
    <row r="178" spans="8:12">
      <c r="H178" s="7">
        <f>IF(G178&gt;0,G178,"")</f>
        <v>0</v>
      </c>
      <c r="K178" s="4">
        <f>IF(AND(F178&lt;&gt;",",E178&lt;&gt;""),F178-E178+1,"")</f>
        <v>0</v>
      </c>
      <c r="L178" s="7">
        <f>IFERROR(H178/K178,"")</f>
        <v>0</v>
      </c>
    </row>
    <row r="179" spans="8:12">
      <c r="H179" s="7">
        <f>IF(G179&gt;0,G179,"")</f>
        <v>0</v>
      </c>
      <c r="K179" s="4">
        <f>IF(AND(F179&lt;&gt;",",E179&lt;&gt;""),F179-E179+1,"")</f>
        <v>0</v>
      </c>
      <c r="L179" s="7">
        <f>IFERROR(H179/K179,"")</f>
        <v>0</v>
      </c>
    </row>
    <row r="180" spans="8:12">
      <c r="H180" s="7">
        <f>IF(G180&gt;0,G180,"")</f>
        <v>0</v>
      </c>
      <c r="K180" s="4">
        <f>IF(AND(F180&lt;&gt;",",E180&lt;&gt;""),F180-E180+1,"")</f>
        <v>0</v>
      </c>
      <c r="L180" s="7">
        <f>IFERROR(H180/K180,"")</f>
        <v>0</v>
      </c>
    </row>
    <row r="181" spans="8:12">
      <c r="H181" s="7">
        <f>IF(G181&gt;0,G181,"")</f>
        <v>0</v>
      </c>
      <c r="K181" s="4">
        <f>IF(AND(F181&lt;&gt;",",E181&lt;&gt;""),F181-E181+1,"")</f>
        <v>0</v>
      </c>
      <c r="L181" s="7">
        <f>IFERROR(H181/K181,"")</f>
        <v>0</v>
      </c>
    </row>
    <row r="182" spans="8:12">
      <c r="H182" s="7">
        <f>IF(G182&gt;0,G182,"")</f>
        <v>0</v>
      </c>
      <c r="K182" s="4">
        <f>IF(AND(F182&lt;&gt;",",E182&lt;&gt;""),F182-E182+1,"")</f>
        <v>0</v>
      </c>
      <c r="L182" s="7">
        <f>IFERROR(H182/K182,"")</f>
        <v>0</v>
      </c>
    </row>
    <row r="183" spans="8:12">
      <c r="H183" s="7">
        <f>IF(G183&gt;0,G183,"")</f>
        <v>0</v>
      </c>
      <c r="K183" s="4">
        <f>IF(AND(F183&lt;&gt;",",E183&lt;&gt;""),F183-E183+1,"")</f>
        <v>0</v>
      </c>
      <c r="L183" s="7">
        <f>IFERROR(H183/K183,"")</f>
        <v>0</v>
      </c>
    </row>
    <row r="184" spans="8:12">
      <c r="H184" s="7">
        <f>IF(G184&gt;0,G184,"")</f>
        <v>0</v>
      </c>
      <c r="K184" s="4">
        <f>IF(AND(F184&lt;&gt;",",E184&lt;&gt;""),F184-E184+1,"")</f>
        <v>0</v>
      </c>
      <c r="L184" s="7">
        <f>IFERROR(H184/K184,"")</f>
        <v>0</v>
      </c>
    </row>
    <row r="185" spans="8:12">
      <c r="H185" s="7">
        <f>IF(G185&gt;0,G185,"")</f>
        <v>0</v>
      </c>
      <c r="K185" s="4">
        <f>IF(AND(F185&lt;&gt;",",E185&lt;&gt;""),F185-E185+1,"")</f>
        <v>0</v>
      </c>
      <c r="L185" s="7">
        <f>IFERROR(H185/K185,"")</f>
        <v>0</v>
      </c>
    </row>
    <row r="186" spans="8:12">
      <c r="H186" s="7">
        <f>IF(G186&gt;0,G186,"")</f>
        <v>0</v>
      </c>
      <c r="K186" s="4">
        <f>IF(AND(F186&lt;&gt;",",E186&lt;&gt;""),F186-E186+1,"")</f>
        <v>0</v>
      </c>
      <c r="L186" s="7">
        <f>IFERROR(H186/K186,"")</f>
        <v>0</v>
      </c>
    </row>
    <row r="187" spans="8:12">
      <c r="H187" s="7">
        <f>IF(G187&gt;0,G187,"")</f>
        <v>0</v>
      </c>
      <c r="K187" s="4">
        <f>IF(AND(F187&lt;&gt;",",E187&lt;&gt;""),F187-E187+1,"")</f>
        <v>0</v>
      </c>
      <c r="L187" s="7">
        <f>IFERROR(H187/K187,"")</f>
        <v>0</v>
      </c>
    </row>
    <row r="188" spans="8:12">
      <c r="H188" s="7">
        <f>IF(G188&gt;0,G188,"")</f>
        <v>0</v>
      </c>
      <c r="K188" s="4">
        <f>IF(AND(F188&lt;&gt;",",E188&lt;&gt;""),F188-E188+1,"")</f>
        <v>0</v>
      </c>
      <c r="L188" s="7">
        <f>IFERROR(H188/K188,"")</f>
        <v>0</v>
      </c>
    </row>
    <row r="189" spans="8:12">
      <c r="H189" s="7">
        <f>IF(G189&gt;0,G189,"")</f>
        <v>0</v>
      </c>
      <c r="K189" s="4">
        <f>IF(AND(F189&lt;&gt;",",E189&lt;&gt;""),F189-E189+1,"")</f>
        <v>0</v>
      </c>
      <c r="L189" s="7">
        <f>IFERROR(H189/K189,"")</f>
        <v>0</v>
      </c>
    </row>
    <row r="190" spans="8:12">
      <c r="H190" s="7">
        <f>IF(G190&gt;0,G190,"")</f>
        <v>0</v>
      </c>
      <c r="K190" s="4">
        <f>IF(AND(F190&lt;&gt;",",E190&lt;&gt;""),F190-E190+1,"")</f>
        <v>0</v>
      </c>
      <c r="L190" s="7">
        <f>IFERROR(H190/K190,"")</f>
        <v>0</v>
      </c>
    </row>
    <row r="191" spans="8:12">
      <c r="H191" s="7">
        <f>IF(G191&gt;0,G191,"")</f>
        <v>0</v>
      </c>
      <c r="K191" s="4">
        <f>IF(AND(F191&lt;&gt;",",E191&lt;&gt;""),F191-E191+1,"")</f>
        <v>0</v>
      </c>
      <c r="L191" s="7">
        <f>IFERROR(H191/K191,"")</f>
        <v>0</v>
      </c>
    </row>
    <row r="192" spans="8:12">
      <c r="H192" s="7">
        <f>IF(G192&gt;0,G192,"")</f>
        <v>0</v>
      </c>
      <c r="K192" s="4">
        <f>IF(AND(F192&lt;&gt;",",E192&lt;&gt;""),F192-E192+1,"")</f>
        <v>0</v>
      </c>
      <c r="L192" s="7">
        <f>IFERROR(H192/K192,"")</f>
        <v>0</v>
      </c>
    </row>
    <row r="193" spans="8:12">
      <c r="H193" s="7">
        <f>IF(G193&gt;0,G193,"")</f>
        <v>0</v>
      </c>
      <c r="K193" s="4">
        <f>IF(AND(F193&lt;&gt;",",E193&lt;&gt;""),F193-E193+1,"")</f>
        <v>0</v>
      </c>
      <c r="L193" s="7">
        <f>IFERROR(H193/K193,"")</f>
        <v>0</v>
      </c>
    </row>
    <row r="194" spans="8:12">
      <c r="H194" s="7">
        <f>IF(G194&gt;0,G194,"")</f>
        <v>0</v>
      </c>
      <c r="K194" s="4">
        <f>IF(AND(F194&lt;&gt;",",E194&lt;&gt;""),F194-E194+1,"")</f>
        <v>0</v>
      </c>
      <c r="L194" s="7">
        <f>IFERROR(H194/K194,"")</f>
        <v>0</v>
      </c>
    </row>
    <row r="195" spans="8:12">
      <c r="H195" s="7">
        <f>IF(G195&gt;0,G195,"")</f>
        <v>0</v>
      </c>
      <c r="K195" s="4">
        <f>IF(AND(F195&lt;&gt;",",E195&lt;&gt;""),F195-E195+1,"")</f>
        <v>0</v>
      </c>
      <c r="L195" s="7">
        <f>IFERROR(H195/K195,"")</f>
        <v>0</v>
      </c>
    </row>
    <row r="196" spans="8:12">
      <c r="H196" s="7">
        <f>IF(G196&gt;0,G196,"")</f>
        <v>0</v>
      </c>
      <c r="K196" s="4">
        <f>IF(AND(F196&lt;&gt;",",E196&lt;&gt;""),F196-E196+1,"")</f>
        <v>0</v>
      </c>
      <c r="L196" s="7">
        <f>IFERROR(H196/K196,"")</f>
        <v>0</v>
      </c>
    </row>
    <row r="197" spans="8:12">
      <c r="H197" s="7">
        <f>IF(G197&gt;0,G197,"")</f>
        <v>0</v>
      </c>
      <c r="K197" s="4">
        <f>IF(AND(F197&lt;&gt;",",E197&lt;&gt;""),F197-E197+1,"")</f>
        <v>0</v>
      </c>
      <c r="L197" s="7">
        <f>IFERROR(H197/K197,"")</f>
        <v>0</v>
      </c>
    </row>
    <row r="198" spans="8:12">
      <c r="H198" s="7">
        <f>IF(G198&gt;0,G198,"")</f>
        <v>0</v>
      </c>
      <c r="K198" s="4">
        <f>IF(AND(F198&lt;&gt;",",E198&lt;&gt;""),F198-E198+1,"")</f>
        <v>0</v>
      </c>
      <c r="L198" s="7">
        <f>IFERROR(H198/K198,"")</f>
        <v>0</v>
      </c>
    </row>
    <row r="199" spans="8:12">
      <c r="H199" s="7">
        <f>IF(G199&gt;0,G199,"")</f>
        <v>0</v>
      </c>
      <c r="K199" s="4">
        <f>IF(AND(F199&lt;&gt;",",E199&lt;&gt;""),F199-E199+1,"")</f>
        <v>0</v>
      </c>
      <c r="L199" s="7">
        <f>IFERROR(H199/K199,"")</f>
        <v>0</v>
      </c>
    </row>
    <row r="200" spans="8:12">
      <c r="H200" s="7">
        <f>IF(G200&gt;0,G200,"")</f>
        <v>0</v>
      </c>
      <c r="K200" s="4">
        <f>IF(AND(F200&lt;&gt;",",E200&lt;&gt;""),F200-E200+1,"")</f>
        <v>0</v>
      </c>
      <c r="L200" s="7">
        <f>IFERROR(H200/K200,"")</f>
        <v>0</v>
      </c>
    </row>
    <row r="201" spans="8:12">
      <c r="H201" s="7">
        <f>IF(G201&gt;0,G201,"")</f>
        <v>0</v>
      </c>
      <c r="K201" s="4">
        <f>IF(AND(F201&lt;&gt;",",E201&lt;&gt;""),F201-E201+1,"")</f>
        <v>0</v>
      </c>
      <c r="L201" s="7">
        <f>IFERROR(H201/K201,"")</f>
        <v>0</v>
      </c>
    </row>
  </sheetData>
  <conditionalFormatting sqref="I2:I201">
    <cfRule type="containsText" dxfId="3" priority="5" operator="containsText" text="Haute">
      <formula>NOT(ISERROR(SEARCH("Haute",I2)))</formula>
    </cfRule>
    <cfRule type="containsText" dxfId="4" priority="6" operator="containsText" text="Moyenne">
      <formula>NOT(ISERROR(SEARCH("Moyenne",I2)))</formula>
    </cfRule>
    <cfRule type="containsText" dxfId="5" priority="7" operator="containsText" text="Basse">
      <formula>NOT(ISERROR(SEARCH("Basse",I2)))</formula>
    </cfRule>
  </conditionalFormatting>
  <conditionalFormatting sqref="J2:J201">
    <cfRule type="containsText" dxfId="0" priority="1" operator="containsText" text="À faire">
      <formula>NOT(ISERROR(SEARCH("À faire",J2)))</formula>
    </cfRule>
    <cfRule type="containsText" dxfId="1" priority="2" operator="containsText" text="En cours">
      <formula>NOT(ISERROR(SEARCH("En cours",J2)))</formula>
    </cfRule>
    <cfRule type="containsText" dxfId="2" priority="3" operator="containsText" text="Fait">
      <formula>NOT(ISERROR(SEARCH("Fait",J2)))</formula>
    </cfRule>
    <cfRule type="containsText" dxfId="3" priority="4" operator="containsText" text="Bloqué">
      <formula>NOT(ISERROR(SEARCH("Bloqué",J2)))</formula>
    </cfRule>
  </conditionalFormatting>
  <dataValidations count="600">
    <dataValidation type="list" allowBlank="1" showInputMessage="1" showErrorMessage="1" sqref="C2">
      <formula1>Ressources!$A$2:$A$200</formula1>
    </dataValidation>
    <dataValidation type="list" allowBlank="1" showInputMessage="1" showErrorMessage="1" sqref="I2">
      <formula1>Liste_Priorites</formula1>
    </dataValidation>
    <dataValidation type="list" allowBlank="1" showInputMessage="1" showErrorMessage="1" sqref="J2">
      <formula1>Liste_Statuts</formula1>
    </dataValidation>
    <dataValidation type="list" allowBlank="1" showInputMessage="1" showErrorMessage="1" sqref="C3">
      <formula1>Ressources!$A$2:$A$200</formula1>
    </dataValidation>
    <dataValidation type="list" allowBlank="1" showInputMessage="1" showErrorMessage="1" sqref="I3">
      <formula1>Liste_Priorites</formula1>
    </dataValidation>
    <dataValidation type="list" allowBlank="1" showInputMessage="1" showErrorMessage="1" sqref="J3">
      <formula1>Liste_Statuts</formula1>
    </dataValidation>
    <dataValidation type="list" allowBlank="1" showInputMessage="1" showErrorMessage="1" sqref="C4">
      <formula1>Ressources!$A$2:$A$200</formula1>
    </dataValidation>
    <dataValidation type="list" allowBlank="1" showInputMessage="1" showErrorMessage="1" sqref="I4">
      <formula1>Liste_Priorites</formula1>
    </dataValidation>
    <dataValidation type="list" allowBlank="1" showInputMessage="1" showErrorMessage="1" sqref="J4">
      <formula1>Liste_Statuts</formula1>
    </dataValidation>
    <dataValidation type="list" allowBlank="1" showInputMessage="1" showErrorMessage="1" sqref="C5">
      <formula1>Ressources!$A$2:$A$200</formula1>
    </dataValidation>
    <dataValidation type="list" allowBlank="1" showInputMessage="1" showErrorMessage="1" sqref="I5">
      <formula1>Liste_Priorites</formula1>
    </dataValidation>
    <dataValidation type="list" allowBlank="1" showInputMessage="1" showErrorMessage="1" sqref="J5">
      <formula1>Liste_Statuts</formula1>
    </dataValidation>
    <dataValidation type="list" allowBlank="1" showInputMessage="1" showErrorMessage="1" sqref="C6">
      <formula1>Ressources!$A$2:$A$200</formula1>
    </dataValidation>
    <dataValidation type="list" allowBlank="1" showInputMessage="1" showErrorMessage="1" sqref="I6">
      <formula1>Liste_Priorites</formula1>
    </dataValidation>
    <dataValidation type="list" allowBlank="1" showInputMessage="1" showErrorMessage="1" sqref="J6">
      <formula1>Liste_Statuts</formula1>
    </dataValidation>
    <dataValidation type="list" allowBlank="1" showInputMessage="1" showErrorMessage="1" sqref="C7">
      <formula1>Ressources!$A$2:$A$200</formula1>
    </dataValidation>
    <dataValidation type="list" allowBlank="1" showInputMessage="1" showErrorMessage="1" sqref="I7">
      <formula1>Liste_Priorites</formula1>
    </dataValidation>
    <dataValidation type="list" allowBlank="1" showInputMessage="1" showErrorMessage="1" sqref="J7">
      <formula1>Liste_Statuts</formula1>
    </dataValidation>
    <dataValidation type="list" allowBlank="1" showInputMessage="1" showErrorMessage="1" sqref="C8">
      <formula1>Ressources!$A$2:$A$200</formula1>
    </dataValidation>
    <dataValidation type="list" allowBlank="1" showInputMessage="1" showErrorMessage="1" sqref="I8">
      <formula1>Liste_Priorites</formula1>
    </dataValidation>
    <dataValidation type="list" allowBlank="1" showInputMessage="1" showErrorMessage="1" sqref="J8">
      <formula1>Liste_Statuts</formula1>
    </dataValidation>
    <dataValidation type="list" allowBlank="1" showInputMessage="1" showErrorMessage="1" sqref="C9">
      <formula1>Ressources!$A$2:$A$200</formula1>
    </dataValidation>
    <dataValidation type="list" allowBlank="1" showInputMessage="1" showErrorMessage="1" sqref="I9">
      <formula1>Liste_Priorites</formula1>
    </dataValidation>
    <dataValidation type="list" allowBlank="1" showInputMessage="1" showErrorMessage="1" sqref="J9">
      <formula1>Liste_Statuts</formula1>
    </dataValidation>
    <dataValidation type="list" allowBlank="1" showInputMessage="1" showErrorMessage="1" sqref="C10">
      <formula1>Ressources!$A$2:$A$200</formula1>
    </dataValidation>
    <dataValidation type="list" allowBlank="1" showInputMessage="1" showErrorMessage="1" sqref="I10">
      <formula1>Liste_Priorites</formula1>
    </dataValidation>
    <dataValidation type="list" allowBlank="1" showInputMessage="1" showErrorMessage="1" sqref="J10">
      <formula1>Liste_Statuts</formula1>
    </dataValidation>
    <dataValidation type="list" allowBlank="1" showInputMessage="1" showErrorMessage="1" sqref="C11">
      <formula1>Ressources!$A$2:$A$200</formula1>
    </dataValidation>
    <dataValidation type="list" allowBlank="1" showInputMessage="1" showErrorMessage="1" sqref="I11">
      <formula1>Liste_Priorites</formula1>
    </dataValidation>
    <dataValidation type="list" allowBlank="1" showInputMessage="1" showErrorMessage="1" sqref="J11">
      <formula1>Liste_Statuts</formula1>
    </dataValidation>
    <dataValidation type="list" allowBlank="1" showInputMessage="1" showErrorMessage="1" sqref="C12">
      <formula1>Ressources!$A$2:$A$200</formula1>
    </dataValidation>
    <dataValidation type="list" allowBlank="1" showInputMessage="1" showErrorMessage="1" sqref="I12">
      <formula1>Liste_Priorites</formula1>
    </dataValidation>
    <dataValidation type="list" allowBlank="1" showInputMessage="1" showErrorMessage="1" sqref="J12">
      <formula1>Liste_Statuts</formula1>
    </dataValidation>
    <dataValidation type="list" allowBlank="1" showInputMessage="1" showErrorMessage="1" sqref="C13">
      <formula1>Ressources!$A$2:$A$200</formula1>
    </dataValidation>
    <dataValidation type="list" allowBlank="1" showInputMessage="1" showErrorMessage="1" sqref="I13">
      <formula1>Liste_Priorites</formula1>
    </dataValidation>
    <dataValidation type="list" allowBlank="1" showInputMessage="1" showErrorMessage="1" sqref="J13">
      <formula1>Liste_Statuts</formula1>
    </dataValidation>
    <dataValidation type="list" allowBlank="1" showInputMessage="1" showErrorMessage="1" sqref="C14">
      <formula1>Ressources!$A$2:$A$200</formula1>
    </dataValidation>
    <dataValidation type="list" allowBlank="1" showInputMessage="1" showErrorMessage="1" sqref="I14">
      <formula1>Liste_Priorites</formula1>
    </dataValidation>
    <dataValidation type="list" allowBlank="1" showInputMessage="1" showErrorMessage="1" sqref="J14">
      <formula1>Liste_Statuts</formula1>
    </dataValidation>
    <dataValidation type="list" allowBlank="1" showInputMessage="1" showErrorMessage="1" sqref="C15">
      <formula1>Ressources!$A$2:$A$200</formula1>
    </dataValidation>
    <dataValidation type="list" allowBlank="1" showInputMessage="1" showErrorMessage="1" sqref="I15">
      <formula1>Liste_Priorites</formula1>
    </dataValidation>
    <dataValidation type="list" allowBlank="1" showInputMessage="1" showErrorMessage="1" sqref="J15">
      <formula1>Liste_Statuts</formula1>
    </dataValidation>
    <dataValidation type="list" allowBlank="1" showInputMessage="1" showErrorMessage="1" sqref="C16">
      <formula1>Ressources!$A$2:$A$200</formula1>
    </dataValidation>
    <dataValidation type="list" allowBlank="1" showInputMessage="1" showErrorMessage="1" sqref="I16">
      <formula1>Liste_Priorites</formula1>
    </dataValidation>
    <dataValidation type="list" allowBlank="1" showInputMessage="1" showErrorMessage="1" sqref="J16">
      <formula1>Liste_Statuts</formula1>
    </dataValidation>
    <dataValidation type="list" allowBlank="1" showInputMessage="1" showErrorMessage="1" sqref="C17">
      <formula1>Ressources!$A$2:$A$200</formula1>
    </dataValidation>
    <dataValidation type="list" allowBlank="1" showInputMessage="1" showErrorMessage="1" sqref="I17">
      <formula1>Liste_Priorites</formula1>
    </dataValidation>
    <dataValidation type="list" allowBlank="1" showInputMessage="1" showErrorMessage="1" sqref="J17">
      <formula1>Liste_Statuts</formula1>
    </dataValidation>
    <dataValidation type="list" allowBlank="1" showInputMessage="1" showErrorMessage="1" sqref="C18">
      <formula1>Ressources!$A$2:$A$200</formula1>
    </dataValidation>
    <dataValidation type="list" allowBlank="1" showInputMessage="1" showErrorMessage="1" sqref="I18">
      <formula1>Liste_Priorites</formula1>
    </dataValidation>
    <dataValidation type="list" allowBlank="1" showInputMessage="1" showErrorMessage="1" sqref="J18">
      <formula1>Liste_Statuts</formula1>
    </dataValidation>
    <dataValidation type="list" allowBlank="1" showInputMessage="1" showErrorMessage="1" sqref="C19">
      <formula1>Ressources!$A$2:$A$200</formula1>
    </dataValidation>
    <dataValidation type="list" allowBlank="1" showInputMessage="1" showErrorMessage="1" sqref="I19">
      <formula1>Liste_Priorites</formula1>
    </dataValidation>
    <dataValidation type="list" allowBlank="1" showInputMessage="1" showErrorMessage="1" sqref="J19">
      <formula1>Liste_Statuts</formula1>
    </dataValidation>
    <dataValidation type="list" allowBlank="1" showInputMessage="1" showErrorMessage="1" sqref="C20">
      <formula1>Ressources!$A$2:$A$200</formula1>
    </dataValidation>
    <dataValidation type="list" allowBlank="1" showInputMessage="1" showErrorMessage="1" sqref="I20">
      <formula1>Liste_Priorites</formula1>
    </dataValidation>
    <dataValidation type="list" allowBlank="1" showInputMessage="1" showErrorMessage="1" sqref="J20">
      <formula1>Liste_Statuts</formula1>
    </dataValidation>
    <dataValidation type="list" allowBlank="1" showInputMessage="1" showErrorMessage="1" sqref="C21">
      <formula1>Ressources!$A$2:$A$200</formula1>
    </dataValidation>
    <dataValidation type="list" allowBlank="1" showInputMessage="1" showErrorMessage="1" sqref="I21">
      <formula1>Liste_Priorites</formula1>
    </dataValidation>
    <dataValidation type="list" allowBlank="1" showInputMessage="1" showErrorMessage="1" sqref="J21">
      <formula1>Liste_Statuts</formula1>
    </dataValidation>
    <dataValidation type="list" allowBlank="1" showInputMessage="1" showErrorMessage="1" sqref="C22">
      <formula1>Ressources!$A$2:$A$200</formula1>
    </dataValidation>
    <dataValidation type="list" allowBlank="1" showInputMessage="1" showErrorMessage="1" sqref="I22">
      <formula1>Liste_Priorites</formula1>
    </dataValidation>
    <dataValidation type="list" allowBlank="1" showInputMessage="1" showErrorMessage="1" sqref="J22">
      <formula1>Liste_Statuts</formula1>
    </dataValidation>
    <dataValidation type="list" allowBlank="1" showInputMessage="1" showErrorMessage="1" sqref="C23">
      <formula1>Ressources!$A$2:$A$200</formula1>
    </dataValidation>
    <dataValidation type="list" allowBlank="1" showInputMessage="1" showErrorMessage="1" sqref="I23">
      <formula1>Liste_Priorites</formula1>
    </dataValidation>
    <dataValidation type="list" allowBlank="1" showInputMessage="1" showErrorMessage="1" sqref="J23">
      <formula1>Liste_Statuts</formula1>
    </dataValidation>
    <dataValidation type="list" allowBlank="1" showInputMessage="1" showErrorMessage="1" sqref="C24">
      <formula1>Ressources!$A$2:$A$200</formula1>
    </dataValidation>
    <dataValidation type="list" allowBlank="1" showInputMessage="1" showErrorMessage="1" sqref="I24">
      <formula1>Liste_Priorites</formula1>
    </dataValidation>
    <dataValidation type="list" allowBlank="1" showInputMessage="1" showErrorMessage="1" sqref="J24">
      <formula1>Liste_Statuts</formula1>
    </dataValidation>
    <dataValidation type="list" allowBlank="1" showInputMessage="1" showErrorMessage="1" sqref="C25">
      <formula1>Ressources!$A$2:$A$200</formula1>
    </dataValidation>
    <dataValidation type="list" allowBlank="1" showInputMessage="1" showErrorMessage="1" sqref="I25">
      <formula1>Liste_Priorites</formula1>
    </dataValidation>
    <dataValidation type="list" allowBlank="1" showInputMessage="1" showErrorMessage="1" sqref="J25">
      <formula1>Liste_Statuts</formula1>
    </dataValidation>
    <dataValidation type="list" allowBlank="1" showInputMessage="1" showErrorMessage="1" sqref="C26">
      <formula1>Ressources!$A$2:$A$200</formula1>
    </dataValidation>
    <dataValidation type="list" allowBlank="1" showInputMessage="1" showErrorMessage="1" sqref="I26">
      <formula1>Liste_Priorites</formula1>
    </dataValidation>
    <dataValidation type="list" allowBlank="1" showInputMessage="1" showErrorMessage="1" sqref="J26">
      <formula1>Liste_Statuts</formula1>
    </dataValidation>
    <dataValidation type="list" allowBlank="1" showInputMessage="1" showErrorMessage="1" sqref="C27">
      <formula1>Ressources!$A$2:$A$200</formula1>
    </dataValidation>
    <dataValidation type="list" allowBlank="1" showInputMessage="1" showErrorMessage="1" sqref="I27">
      <formula1>Liste_Priorites</formula1>
    </dataValidation>
    <dataValidation type="list" allowBlank="1" showInputMessage="1" showErrorMessage="1" sqref="J27">
      <formula1>Liste_Statuts</formula1>
    </dataValidation>
    <dataValidation type="list" allowBlank="1" showInputMessage="1" showErrorMessage="1" sqref="C28">
      <formula1>Ressources!$A$2:$A$200</formula1>
    </dataValidation>
    <dataValidation type="list" allowBlank="1" showInputMessage="1" showErrorMessage="1" sqref="I28">
      <formula1>Liste_Priorites</formula1>
    </dataValidation>
    <dataValidation type="list" allowBlank="1" showInputMessage="1" showErrorMessage="1" sqref="J28">
      <formula1>Liste_Statuts</formula1>
    </dataValidation>
    <dataValidation type="list" allowBlank="1" showInputMessage="1" showErrorMessage="1" sqref="C29">
      <formula1>Ressources!$A$2:$A$200</formula1>
    </dataValidation>
    <dataValidation type="list" allowBlank="1" showInputMessage="1" showErrorMessage="1" sqref="I29">
      <formula1>Liste_Priorites</formula1>
    </dataValidation>
    <dataValidation type="list" allowBlank="1" showInputMessage="1" showErrorMessage="1" sqref="J29">
      <formula1>Liste_Statuts</formula1>
    </dataValidation>
    <dataValidation type="list" allowBlank="1" showInputMessage="1" showErrorMessage="1" sqref="C30">
      <formula1>Ressources!$A$2:$A$200</formula1>
    </dataValidation>
    <dataValidation type="list" allowBlank="1" showInputMessage="1" showErrorMessage="1" sqref="I30">
      <formula1>Liste_Priorites</formula1>
    </dataValidation>
    <dataValidation type="list" allowBlank="1" showInputMessage="1" showErrorMessage="1" sqref="J30">
      <formula1>Liste_Statuts</formula1>
    </dataValidation>
    <dataValidation type="list" allowBlank="1" showInputMessage="1" showErrorMessage="1" sqref="C31">
      <formula1>Ressources!$A$2:$A$200</formula1>
    </dataValidation>
    <dataValidation type="list" allowBlank="1" showInputMessage="1" showErrorMessage="1" sqref="I31">
      <formula1>Liste_Priorites</formula1>
    </dataValidation>
    <dataValidation type="list" allowBlank="1" showInputMessage="1" showErrorMessage="1" sqref="J31">
      <formula1>Liste_Statuts</formula1>
    </dataValidation>
    <dataValidation type="list" allowBlank="1" showInputMessage="1" showErrorMessage="1" sqref="C32">
      <formula1>Ressources!$A$2:$A$200</formula1>
    </dataValidation>
    <dataValidation type="list" allowBlank="1" showInputMessage="1" showErrorMessage="1" sqref="I32">
      <formula1>Liste_Priorites</formula1>
    </dataValidation>
    <dataValidation type="list" allowBlank="1" showInputMessage="1" showErrorMessage="1" sqref="J32">
      <formula1>Liste_Statuts</formula1>
    </dataValidation>
    <dataValidation type="list" allowBlank="1" showInputMessage="1" showErrorMessage="1" sqref="C33">
      <formula1>Ressources!$A$2:$A$200</formula1>
    </dataValidation>
    <dataValidation type="list" allowBlank="1" showInputMessage="1" showErrorMessage="1" sqref="I33">
      <formula1>Liste_Priorites</formula1>
    </dataValidation>
    <dataValidation type="list" allowBlank="1" showInputMessage="1" showErrorMessage="1" sqref="J33">
      <formula1>Liste_Statuts</formula1>
    </dataValidation>
    <dataValidation type="list" allowBlank="1" showInputMessage="1" showErrorMessage="1" sqref="C34">
      <formula1>Ressources!$A$2:$A$200</formula1>
    </dataValidation>
    <dataValidation type="list" allowBlank="1" showInputMessage="1" showErrorMessage="1" sqref="I34">
      <formula1>Liste_Priorites</formula1>
    </dataValidation>
    <dataValidation type="list" allowBlank="1" showInputMessage="1" showErrorMessage="1" sqref="J34">
      <formula1>Liste_Statuts</formula1>
    </dataValidation>
    <dataValidation type="list" allowBlank="1" showInputMessage="1" showErrorMessage="1" sqref="C35">
      <formula1>Ressources!$A$2:$A$200</formula1>
    </dataValidation>
    <dataValidation type="list" allowBlank="1" showInputMessage="1" showErrorMessage="1" sqref="I35">
      <formula1>Liste_Priorites</formula1>
    </dataValidation>
    <dataValidation type="list" allowBlank="1" showInputMessage="1" showErrorMessage="1" sqref="J35">
      <formula1>Liste_Statuts</formula1>
    </dataValidation>
    <dataValidation type="list" allowBlank="1" showInputMessage="1" showErrorMessage="1" sqref="C36">
      <formula1>Ressources!$A$2:$A$200</formula1>
    </dataValidation>
    <dataValidation type="list" allowBlank="1" showInputMessage="1" showErrorMessage="1" sqref="I36">
      <formula1>Liste_Priorites</formula1>
    </dataValidation>
    <dataValidation type="list" allowBlank="1" showInputMessage="1" showErrorMessage="1" sqref="J36">
      <formula1>Liste_Statuts</formula1>
    </dataValidation>
    <dataValidation type="list" allowBlank="1" showInputMessage="1" showErrorMessage="1" sqref="C37">
      <formula1>Ressources!$A$2:$A$200</formula1>
    </dataValidation>
    <dataValidation type="list" allowBlank="1" showInputMessage="1" showErrorMessage="1" sqref="I37">
      <formula1>Liste_Priorites</formula1>
    </dataValidation>
    <dataValidation type="list" allowBlank="1" showInputMessage="1" showErrorMessage="1" sqref="J37">
      <formula1>Liste_Statuts</formula1>
    </dataValidation>
    <dataValidation type="list" allowBlank="1" showInputMessage="1" showErrorMessage="1" sqref="C38">
      <formula1>Ressources!$A$2:$A$200</formula1>
    </dataValidation>
    <dataValidation type="list" allowBlank="1" showInputMessage="1" showErrorMessage="1" sqref="I38">
      <formula1>Liste_Priorites</formula1>
    </dataValidation>
    <dataValidation type="list" allowBlank="1" showInputMessage="1" showErrorMessage="1" sqref="J38">
      <formula1>Liste_Statuts</formula1>
    </dataValidation>
    <dataValidation type="list" allowBlank="1" showInputMessage="1" showErrorMessage="1" sqref="C39">
      <formula1>Ressources!$A$2:$A$200</formula1>
    </dataValidation>
    <dataValidation type="list" allowBlank="1" showInputMessage="1" showErrorMessage="1" sqref="I39">
      <formula1>Liste_Priorites</formula1>
    </dataValidation>
    <dataValidation type="list" allowBlank="1" showInputMessage="1" showErrorMessage="1" sqref="J39">
      <formula1>Liste_Statuts</formula1>
    </dataValidation>
    <dataValidation type="list" allowBlank="1" showInputMessage="1" showErrorMessage="1" sqref="C40">
      <formula1>Ressources!$A$2:$A$200</formula1>
    </dataValidation>
    <dataValidation type="list" allowBlank="1" showInputMessage="1" showErrorMessage="1" sqref="I40">
      <formula1>Liste_Priorites</formula1>
    </dataValidation>
    <dataValidation type="list" allowBlank="1" showInputMessage="1" showErrorMessage="1" sqref="J40">
      <formula1>Liste_Statuts</formula1>
    </dataValidation>
    <dataValidation type="list" allowBlank="1" showInputMessage="1" showErrorMessage="1" sqref="C41">
      <formula1>Ressources!$A$2:$A$200</formula1>
    </dataValidation>
    <dataValidation type="list" allowBlank="1" showInputMessage="1" showErrorMessage="1" sqref="I41">
      <formula1>Liste_Priorites</formula1>
    </dataValidation>
    <dataValidation type="list" allowBlank="1" showInputMessage="1" showErrorMessage="1" sqref="J41">
      <formula1>Liste_Statuts</formula1>
    </dataValidation>
    <dataValidation type="list" allowBlank="1" showInputMessage="1" showErrorMessage="1" sqref="C42">
      <formula1>Ressources!$A$2:$A$200</formula1>
    </dataValidation>
    <dataValidation type="list" allowBlank="1" showInputMessage="1" showErrorMessage="1" sqref="I42">
      <formula1>Liste_Priorites</formula1>
    </dataValidation>
    <dataValidation type="list" allowBlank="1" showInputMessage="1" showErrorMessage="1" sqref="J42">
      <formula1>Liste_Statuts</formula1>
    </dataValidation>
    <dataValidation type="list" allowBlank="1" showInputMessage="1" showErrorMessage="1" sqref="C43">
      <formula1>Ressources!$A$2:$A$200</formula1>
    </dataValidation>
    <dataValidation type="list" allowBlank="1" showInputMessage="1" showErrorMessage="1" sqref="I43">
      <formula1>Liste_Priorites</formula1>
    </dataValidation>
    <dataValidation type="list" allowBlank="1" showInputMessage="1" showErrorMessage="1" sqref="J43">
      <formula1>Liste_Statuts</formula1>
    </dataValidation>
    <dataValidation type="list" allowBlank="1" showInputMessage="1" showErrorMessage="1" sqref="C44">
      <formula1>Ressources!$A$2:$A$200</formula1>
    </dataValidation>
    <dataValidation type="list" allowBlank="1" showInputMessage="1" showErrorMessage="1" sqref="I44">
      <formula1>Liste_Priorites</formula1>
    </dataValidation>
    <dataValidation type="list" allowBlank="1" showInputMessage="1" showErrorMessage="1" sqref="J44">
      <formula1>Liste_Statuts</formula1>
    </dataValidation>
    <dataValidation type="list" allowBlank="1" showInputMessage="1" showErrorMessage="1" sqref="C45">
      <formula1>Ressources!$A$2:$A$200</formula1>
    </dataValidation>
    <dataValidation type="list" allowBlank="1" showInputMessage="1" showErrorMessage="1" sqref="I45">
      <formula1>Liste_Priorites</formula1>
    </dataValidation>
    <dataValidation type="list" allowBlank="1" showInputMessage="1" showErrorMessage="1" sqref="J45">
      <formula1>Liste_Statuts</formula1>
    </dataValidation>
    <dataValidation type="list" allowBlank="1" showInputMessage="1" showErrorMessage="1" sqref="C46">
      <formula1>Ressources!$A$2:$A$200</formula1>
    </dataValidation>
    <dataValidation type="list" allowBlank="1" showInputMessage="1" showErrorMessage="1" sqref="I46">
      <formula1>Liste_Priorites</formula1>
    </dataValidation>
    <dataValidation type="list" allowBlank="1" showInputMessage="1" showErrorMessage="1" sqref="J46">
      <formula1>Liste_Statuts</formula1>
    </dataValidation>
    <dataValidation type="list" allowBlank="1" showInputMessage="1" showErrorMessage="1" sqref="C47">
      <formula1>Ressources!$A$2:$A$200</formula1>
    </dataValidation>
    <dataValidation type="list" allowBlank="1" showInputMessage="1" showErrorMessage="1" sqref="I47">
      <formula1>Liste_Priorites</formula1>
    </dataValidation>
    <dataValidation type="list" allowBlank="1" showInputMessage="1" showErrorMessage="1" sqref="J47">
      <formula1>Liste_Statuts</formula1>
    </dataValidation>
    <dataValidation type="list" allowBlank="1" showInputMessage="1" showErrorMessage="1" sqref="C48">
      <formula1>Ressources!$A$2:$A$200</formula1>
    </dataValidation>
    <dataValidation type="list" allowBlank="1" showInputMessage="1" showErrorMessage="1" sqref="I48">
      <formula1>Liste_Priorites</formula1>
    </dataValidation>
    <dataValidation type="list" allowBlank="1" showInputMessage="1" showErrorMessage="1" sqref="J48">
      <formula1>Liste_Statuts</formula1>
    </dataValidation>
    <dataValidation type="list" allowBlank="1" showInputMessage="1" showErrorMessage="1" sqref="C49">
      <formula1>Ressources!$A$2:$A$200</formula1>
    </dataValidation>
    <dataValidation type="list" allowBlank="1" showInputMessage="1" showErrorMessage="1" sqref="I49">
      <formula1>Liste_Priorites</formula1>
    </dataValidation>
    <dataValidation type="list" allowBlank="1" showInputMessage="1" showErrorMessage="1" sqref="J49">
      <formula1>Liste_Statuts</formula1>
    </dataValidation>
    <dataValidation type="list" allowBlank="1" showInputMessage="1" showErrorMessage="1" sqref="C50">
      <formula1>Ressources!$A$2:$A$200</formula1>
    </dataValidation>
    <dataValidation type="list" allowBlank="1" showInputMessage="1" showErrorMessage="1" sqref="I50">
      <formula1>Liste_Priorites</formula1>
    </dataValidation>
    <dataValidation type="list" allowBlank="1" showInputMessage="1" showErrorMessage="1" sqref="J50">
      <formula1>Liste_Statuts</formula1>
    </dataValidation>
    <dataValidation type="list" allowBlank="1" showInputMessage="1" showErrorMessage="1" sqref="C51">
      <formula1>Ressources!$A$2:$A$200</formula1>
    </dataValidation>
    <dataValidation type="list" allowBlank="1" showInputMessage="1" showErrorMessage="1" sqref="I51">
      <formula1>Liste_Priorites</formula1>
    </dataValidation>
    <dataValidation type="list" allowBlank="1" showInputMessage="1" showErrorMessage="1" sqref="J51">
      <formula1>Liste_Statuts</formula1>
    </dataValidation>
    <dataValidation type="list" allowBlank="1" showInputMessage="1" showErrorMessage="1" sqref="C52">
      <formula1>Ressources!$A$2:$A$200</formula1>
    </dataValidation>
    <dataValidation type="list" allowBlank="1" showInputMessage="1" showErrorMessage="1" sqref="I52">
      <formula1>Liste_Priorites</formula1>
    </dataValidation>
    <dataValidation type="list" allowBlank="1" showInputMessage="1" showErrorMessage="1" sqref="J52">
      <formula1>Liste_Statuts</formula1>
    </dataValidation>
    <dataValidation type="list" allowBlank="1" showInputMessage="1" showErrorMessage="1" sqref="C53">
      <formula1>Ressources!$A$2:$A$200</formula1>
    </dataValidation>
    <dataValidation type="list" allowBlank="1" showInputMessage="1" showErrorMessage="1" sqref="I53">
      <formula1>Liste_Priorites</formula1>
    </dataValidation>
    <dataValidation type="list" allowBlank="1" showInputMessage="1" showErrorMessage="1" sqref="J53">
      <formula1>Liste_Statuts</formula1>
    </dataValidation>
    <dataValidation type="list" allowBlank="1" showInputMessage="1" showErrorMessage="1" sqref="C54">
      <formula1>Ressources!$A$2:$A$200</formula1>
    </dataValidation>
    <dataValidation type="list" allowBlank="1" showInputMessage="1" showErrorMessage="1" sqref="I54">
      <formula1>Liste_Priorites</formula1>
    </dataValidation>
    <dataValidation type="list" allowBlank="1" showInputMessage="1" showErrorMessage="1" sqref="J54">
      <formula1>Liste_Statuts</formula1>
    </dataValidation>
    <dataValidation type="list" allowBlank="1" showInputMessage="1" showErrorMessage="1" sqref="C55">
      <formula1>Ressources!$A$2:$A$200</formula1>
    </dataValidation>
    <dataValidation type="list" allowBlank="1" showInputMessage="1" showErrorMessage="1" sqref="I55">
      <formula1>Liste_Priorites</formula1>
    </dataValidation>
    <dataValidation type="list" allowBlank="1" showInputMessage="1" showErrorMessage="1" sqref="J55">
      <formula1>Liste_Statuts</formula1>
    </dataValidation>
    <dataValidation type="list" allowBlank="1" showInputMessage="1" showErrorMessage="1" sqref="C56">
      <formula1>Ressources!$A$2:$A$200</formula1>
    </dataValidation>
    <dataValidation type="list" allowBlank="1" showInputMessage="1" showErrorMessage="1" sqref="I56">
      <formula1>Liste_Priorites</formula1>
    </dataValidation>
    <dataValidation type="list" allowBlank="1" showInputMessage="1" showErrorMessage="1" sqref="J56">
      <formula1>Liste_Statuts</formula1>
    </dataValidation>
    <dataValidation type="list" allowBlank="1" showInputMessage="1" showErrorMessage="1" sqref="C57">
      <formula1>Ressources!$A$2:$A$200</formula1>
    </dataValidation>
    <dataValidation type="list" allowBlank="1" showInputMessage="1" showErrorMessage="1" sqref="I57">
      <formula1>Liste_Priorites</formula1>
    </dataValidation>
    <dataValidation type="list" allowBlank="1" showInputMessage="1" showErrorMessage="1" sqref="J57">
      <formula1>Liste_Statuts</formula1>
    </dataValidation>
    <dataValidation type="list" allowBlank="1" showInputMessage="1" showErrorMessage="1" sqref="C58">
      <formula1>Ressources!$A$2:$A$200</formula1>
    </dataValidation>
    <dataValidation type="list" allowBlank="1" showInputMessage="1" showErrorMessage="1" sqref="I58">
      <formula1>Liste_Priorites</formula1>
    </dataValidation>
    <dataValidation type="list" allowBlank="1" showInputMessage="1" showErrorMessage="1" sqref="J58">
      <formula1>Liste_Statuts</formula1>
    </dataValidation>
    <dataValidation type="list" allowBlank="1" showInputMessage="1" showErrorMessage="1" sqref="C59">
      <formula1>Ressources!$A$2:$A$200</formula1>
    </dataValidation>
    <dataValidation type="list" allowBlank="1" showInputMessage="1" showErrorMessage="1" sqref="I59">
      <formula1>Liste_Priorites</formula1>
    </dataValidation>
    <dataValidation type="list" allowBlank="1" showInputMessage="1" showErrorMessage="1" sqref="J59">
      <formula1>Liste_Statuts</formula1>
    </dataValidation>
    <dataValidation type="list" allowBlank="1" showInputMessage="1" showErrorMessage="1" sqref="C60">
      <formula1>Ressources!$A$2:$A$200</formula1>
    </dataValidation>
    <dataValidation type="list" allowBlank="1" showInputMessage="1" showErrorMessage="1" sqref="I60">
      <formula1>Liste_Priorites</formula1>
    </dataValidation>
    <dataValidation type="list" allowBlank="1" showInputMessage="1" showErrorMessage="1" sqref="J60">
      <formula1>Liste_Statuts</formula1>
    </dataValidation>
    <dataValidation type="list" allowBlank="1" showInputMessage="1" showErrorMessage="1" sqref="C61">
      <formula1>Ressources!$A$2:$A$200</formula1>
    </dataValidation>
    <dataValidation type="list" allowBlank="1" showInputMessage="1" showErrorMessage="1" sqref="I61">
      <formula1>Liste_Priorites</formula1>
    </dataValidation>
    <dataValidation type="list" allowBlank="1" showInputMessage="1" showErrorMessage="1" sqref="J61">
      <formula1>Liste_Statuts</formula1>
    </dataValidation>
    <dataValidation type="list" allowBlank="1" showInputMessage="1" showErrorMessage="1" sqref="C62">
      <formula1>Ressources!$A$2:$A$200</formula1>
    </dataValidation>
    <dataValidation type="list" allowBlank="1" showInputMessage="1" showErrorMessage="1" sqref="I62">
      <formula1>Liste_Priorites</formula1>
    </dataValidation>
    <dataValidation type="list" allowBlank="1" showInputMessage="1" showErrorMessage="1" sqref="J62">
      <formula1>Liste_Statuts</formula1>
    </dataValidation>
    <dataValidation type="list" allowBlank="1" showInputMessage="1" showErrorMessage="1" sqref="C63">
      <formula1>Ressources!$A$2:$A$200</formula1>
    </dataValidation>
    <dataValidation type="list" allowBlank="1" showInputMessage="1" showErrorMessage="1" sqref="I63">
      <formula1>Liste_Priorites</formula1>
    </dataValidation>
    <dataValidation type="list" allowBlank="1" showInputMessage="1" showErrorMessage="1" sqref="J63">
      <formula1>Liste_Statuts</formula1>
    </dataValidation>
    <dataValidation type="list" allowBlank="1" showInputMessage="1" showErrorMessage="1" sqref="C64">
      <formula1>Ressources!$A$2:$A$200</formula1>
    </dataValidation>
    <dataValidation type="list" allowBlank="1" showInputMessage="1" showErrorMessage="1" sqref="I64">
      <formula1>Liste_Priorites</formula1>
    </dataValidation>
    <dataValidation type="list" allowBlank="1" showInputMessage="1" showErrorMessage="1" sqref="J64">
      <formula1>Liste_Statuts</formula1>
    </dataValidation>
    <dataValidation type="list" allowBlank="1" showInputMessage="1" showErrorMessage="1" sqref="C65">
      <formula1>Ressources!$A$2:$A$200</formula1>
    </dataValidation>
    <dataValidation type="list" allowBlank="1" showInputMessage="1" showErrorMessage="1" sqref="I65">
      <formula1>Liste_Priorites</formula1>
    </dataValidation>
    <dataValidation type="list" allowBlank="1" showInputMessage="1" showErrorMessage="1" sqref="J65">
      <formula1>Liste_Statuts</formula1>
    </dataValidation>
    <dataValidation type="list" allowBlank="1" showInputMessage="1" showErrorMessage="1" sqref="C66">
      <formula1>Ressources!$A$2:$A$200</formula1>
    </dataValidation>
    <dataValidation type="list" allowBlank="1" showInputMessage="1" showErrorMessage="1" sqref="I66">
      <formula1>Liste_Priorites</formula1>
    </dataValidation>
    <dataValidation type="list" allowBlank="1" showInputMessage="1" showErrorMessage="1" sqref="J66">
      <formula1>Liste_Statuts</formula1>
    </dataValidation>
    <dataValidation type="list" allowBlank="1" showInputMessage="1" showErrorMessage="1" sqref="C67">
      <formula1>Ressources!$A$2:$A$200</formula1>
    </dataValidation>
    <dataValidation type="list" allowBlank="1" showInputMessage="1" showErrorMessage="1" sqref="I67">
      <formula1>Liste_Priorites</formula1>
    </dataValidation>
    <dataValidation type="list" allowBlank="1" showInputMessage="1" showErrorMessage="1" sqref="J67">
      <formula1>Liste_Statuts</formula1>
    </dataValidation>
    <dataValidation type="list" allowBlank="1" showInputMessage="1" showErrorMessage="1" sqref="C68">
      <formula1>Ressources!$A$2:$A$200</formula1>
    </dataValidation>
    <dataValidation type="list" allowBlank="1" showInputMessage="1" showErrorMessage="1" sqref="I68">
      <formula1>Liste_Priorites</formula1>
    </dataValidation>
    <dataValidation type="list" allowBlank="1" showInputMessage="1" showErrorMessage="1" sqref="J68">
      <formula1>Liste_Statuts</formula1>
    </dataValidation>
    <dataValidation type="list" allowBlank="1" showInputMessage="1" showErrorMessage="1" sqref="C69">
      <formula1>Ressources!$A$2:$A$200</formula1>
    </dataValidation>
    <dataValidation type="list" allowBlank="1" showInputMessage="1" showErrorMessage="1" sqref="I69">
      <formula1>Liste_Priorites</formula1>
    </dataValidation>
    <dataValidation type="list" allowBlank="1" showInputMessage="1" showErrorMessage="1" sqref="J69">
      <formula1>Liste_Statuts</formula1>
    </dataValidation>
    <dataValidation type="list" allowBlank="1" showInputMessage="1" showErrorMessage="1" sqref="C70">
      <formula1>Ressources!$A$2:$A$200</formula1>
    </dataValidation>
    <dataValidation type="list" allowBlank="1" showInputMessage="1" showErrorMessage="1" sqref="I70">
      <formula1>Liste_Priorites</formula1>
    </dataValidation>
    <dataValidation type="list" allowBlank="1" showInputMessage="1" showErrorMessage="1" sqref="J70">
      <formula1>Liste_Statuts</formula1>
    </dataValidation>
    <dataValidation type="list" allowBlank="1" showInputMessage="1" showErrorMessage="1" sqref="C71">
      <formula1>Ressources!$A$2:$A$200</formula1>
    </dataValidation>
    <dataValidation type="list" allowBlank="1" showInputMessage="1" showErrorMessage="1" sqref="I71">
      <formula1>Liste_Priorites</formula1>
    </dataValidation>
    <dataValidation type="list" allowBlank="1" showInputMessage="1" showErrorMessage="1" sqref="J71">
      <formula1>Liste_Statuts</formula1>
    </dataValidation>
    <dataValidation type="list" allowBlank="1" showInputMessage="1" showErrorMessage="1" sqref="C72">
      <formula1>Ressources!$A$2:$A$200</formula1>
    </dataValidation>
    <dataValidation type="list" allowBlank="1" showInputMessage="1" showErrorMessage="1" sqref="I72">
      <formula1>Liste_Priorites</formula1>
    </dataValidation>
    <dataValidation type="list" allowBlank="1" showInputMessage="1" showErrorMessage="1" sqref="J72">
      <formula1>Liste_Statuts</formula1>
    </dataValidation>
    <dataValidation type="list" allowBlank="1" showInputMessage="1" showErrorMessage="1" sqref="C73">
      <formula1>Ressources!$A$2:$A$200</formula1>
    </dataValidation>
    <dataValidation type="list" allowBlank="1" showInputMessage="1" showErrorMessage="1" sqref="I73">
      <formula1>Liste_Priorites</formula1>
    </dataValidation>
    <dataValidation type="list" allowBlank="1" showInputMessage="1" showErrorMessage="1" sqref="J73">
      <formula1>Liste_Statuts</formula1>
    </dataValidation>
    <dataValidation type="list" allowBlank="1" showInputMessage="1" showErrorMessage="1" sqref="C74">
      <formula1>Ressources!$A$2:$A$200</formula1>
    </dataValidation>
    <dataValidation type="list" allowBlank="1" showInputMessage="1" showErrorMessage="1" sqref="I74">
      <formula1>Liste_Priorites</formula1>
    </dataValidation>
    <dataValidation type="list" allowBlank="1" showInputMessage="1" showErrorMessage="1" sqref="J74">
      <formula1>Liste_Statuts</formula1>
    </dataValidation>
    <dataValidation type="list" allowBlank="1" showInputMessage="1" showErrorMessage="1" sqref="C75">
      <formula1>Ressources!$A$2:$A$200</formula1>
    </dataValidation>
    <dataValidation type="list" allowBlank="1" showInputMessage="1" showErrorMessage="1" sqref="I75">
      <formula1>Liste_Priorites</formula1>
    </dataValidation>
    <dataValidation type="list" allowBlank="1" showInputMessage="1" showErrorMessage="1" sqref="J75">
      <formula1>Liste_Statuts</formula1>
    </dataValidation>
    <dataValidation type="list" allowBlank="1" showInputMessage="1" showErrorMessage="1" sqref="C76">
      <formula1>Ressources!$A$2:$A$200</formula1>
    </dataValidation>
    <dataValidation type="list" allowBlank="1" showInputMessage="1" showErrorMessage="1" sqref="I76">
      <formula1>Liste_Priorites</formula1>
    </dataValidation>
    <dataValidation type="list" allowBlank="1" showInputMessage="1" showErrorMessage="1" sqref="J76">
      <formula1>Liste_Statuts</formula1>
    </dataValidation>
    <dataValidation type="list" allowBlank="1" showInputMessage="1" showErrorMessage="1" sqref="C77">
      <formula1>Ressources!$A$2:$A$200</formula1>
    </dataValidation>
    <dataValidation type="list" allowBlank="1" showInputMessage="1" showErrorMessage="1" sqref="I77">
      <formula1>Liste_Priorites</formula1>
    </dataValidation>
    <dataValidation type="list" allowBlank="1" showInputMessage="1" showErrorMessage="1" sqref="J77">
      <formula1>Liste_Statuts</formula1>
    </dataValidation>
    <dataValidation type="list" allowBlank="1" showInputMessage="1" showErrorMessage="1" sqref="C78">
      <formula1>Ressources!$A$2:$A$200</formula1>
    </dataValidation>
    <dataValidation type="list" allowBlank="1" showInputMessage="1" showErrorMessage="1" sqref="I78">
      <formula1>Liste_Priorites</formula1>
    </dataValidation>
    <dataValidation type="list" allowBlank="1" showInputMessage="1" showErrorMessage="1" sqref="J78">
      <formula1>Liste_Statuts</formula1>
    </dataValidation>
    <dataValidation type="list" allowBlank="1" showInputMessage="1" showErrorMessage="1" sqref="C79">
      <formula1>Ressources!$A$2:$A$200</formula1>
    </dataValidation>
    <dataValidation type="list" allowBlank="1" showInputMessage="1" showErrorMessage="1" sqref="I79">
      <formula1>Liste_Priorites</formula1>
    </dataValidation>
    <dataValidation type="list" allowBlank="1" showInputMessage="1" showErrorMessage="1" sqref="J79">
      <formula1>Liste_Statuts</formula1>
    </dataValidation>
    <dataValidation type="list" allowBlank="1" showInputMessage="1" showErrorMessage="1" sqref="C80">
      <formula1>Ressources!$A$2:$A$200</formula1>
    </dataValidation>
    <dataValidation type="list" allowBlank="1" showInputMessage="1" showErrorMessage="1" sqref="I80">
      <formula1>Liste_Priorites</formula1>
    </dataValidation>
    <dataValidation type="list" allowBlank="1" showInputMessage="1" showErrorMessage="1" sqref="J80">
      <formula1>Liste_Statuts</formula1>
    </dataValidation>
    <dataValidation type="list" allowBlank="1" showInputMessage="1" showErrorMessage="1" sqref="C81">
      <formula1>Ressources!$A$2:$A$200</formula1>
    </dataValidation>
    <dataValidation type="list" allowBlank="1" showInputMessage="1" showErrorMessage="1" sqref="I81">
      <formula1>Liste_Priorites</formula1>
    </dataValidation>
    <dataValidation type="list" allowBlank="1" showInputMessage="1" showErrorMessage="1" sqref="J81">
      <formula1>Liste_Statuts</formula1>
    </dataValidation>
    <dataValidation type="list" allowBlank="1" showInputMessage="1" showErrorMessage="1" sqref="C82">
      <formula1>Ressources!$A$2:$A$200</formula1>
    </dataValidation>
    <dataValidation type="list" allowBlank="1" showInputMessage="1" showErrorMessage="1" sqref="I82">
      <formula1>Liste_Priorites</formula1>
    </dataValidation>
    <dataValidation type="list" allowBlank="1" showInputMessage="1" showErrorMessage="1" sqref="J82">
      <formula1>Liste_Statuts</formula1>
    </dataValidation>
    <dataValidation type="list" allowBlank="1" showInputMessage="1" showErrorMessage="1" sqref="C83">
      <formula1>Ressources!$A$2:$A$200</formula1>
    </dataValidation>
    <dataValidation type="list" allowBlank="1" showInputMessage="1" showErrorMessage="1" sqref="I83">
      <formula1>Liste_Priorites</formula1>
    </dataValidation>
    <dataValidation type="list" allowBlank="1" showInputMessage="1" showErrorMessage="1" sqref="J83">
      <formula1>Liste_Statuts</formula1>
    </dataValidation>
    <dataValidation type="list" allowBlank="1" showInputMessage="1" showErrorMessage="1" sqref="C84">
      <formula1>Ressources!$A$2:$A$200</formula1>
    </dataValidation>
    <dataValidation type="list" allowBlank="1" showInputMessage="1" showErrorMessage="1" sqref="I84">
      <formula1>Liste_Priorites</formula1>
    </dataValidation>
    <dataValidation type="list" allowBlank="1" showInputMessage="1" showErrorMessage="1" sqref="J84">
      <formula1>Liste_Statuts</formula1>
    </dataValidation>
    <dataValidation type="list" allowBlank="1" showInputMessage="1" showErrorMessage="1" sqref="C85">
      <formula1>Ressources!$A$2:$A$200</formula1>
    </dataValidation>
    <dataValidation type="list" allowBlank="1" showInputMessage="1" showErrorMessage="1" sqref="I85">
      <formula1>Liste_Priorites</formula1>
    </dataValidation>
    <dataValidation type="list" allowBlank="1" showInputMessage="1" showErrorMessage="1" sqref="J85">
      <formula1>Liste_Statuts</formula1>
    </dataValidation>
    <dataValidation type="list" allowBlank="1" showInputMessage="1" showErrorMessage="1" sqref="C86">
      <formula1>Ressources!$A$2:$A$200</formula1>
    </dataValidation>
    <dataValidation type="list" allowBlank="1" showInputMessage="1" showErrorMessage="1" sqref="I86">
      <formula1>Liste_Priorites</formula1>
    </dataValidation>
    <dataValidation type="list" allowBlank="1" showInputMessage="1" showErrorMessage="1" sqref="J86">
      <formula1>Liste_Statuts</formula1>
    </dataValidation>
    <dataValidation type="list" allowBlank="1" showInputMessage="1" showErrorMessage="1" sqref="C87">
      <formula1>Ressources!$A$2:$A$200</formula1>
    </dataValidation>
    <dataValidation type="list" allowBlank="1" showInputMessage="1" showErrorMessage="1" sqref="I87">
      <formula1>Liste_Priorites</formula1>
    </dataValidation>
    <dataValidation type="list" allowBlank="1" showInputMessage="1" showErrorMessage="1" sqref="J87">
      <formula1>Liste_Statuts</formula1>
    </dataValidation>
    <dataValidation type="list" allowBlank="1" showInputMessage="1" showErrorMessage="1" sqref="C88">
      <formula1>Ressources!$A$2:$A$200</formula1>
    </dataValidation>
    <dataValidation type="list" allowBlank="1" showInputMessage="1" showErrorMessage="1" sqref="I88">
      <formula1>Liste_Priorites</formula1>
    </dataValidation>
    <dataValidation type="list" allowBlank="1" showInputMessage="1" showErrorMessage="1" sqref="J88">
      <formula1>Liste_Statuts</formula1>
    </dataValidation>
    <dataValidation type="list" allowBlank="1" showInputMessage="1" showErrorMessage="1" sqref="C89">
      <formula1>Ressources!$A$2:$A$200</formula1>
    </dataValidation>
    <dataValidation type="list" allowBlank="1" showInputMessage="1" showErrorMessage="1" sqref="I89">
      <formula1>Liste_Priorites</formula1>
    </dataValidation>
    <dataValidation type="list" allowBlank="1" showInputMessage="1" showErrorMessage="1" sqref="J89">
      <formula1>Liste_Statuts</formula1>
    </dataValidation>
    <dataValidation type="list" allowBlank="1" showInputMessage="1" showErrorMessage="1" sqref="C90">
      <formula1>Ressources!$A$2:$A$200</formula1>
    </dataValidation>
    <dataValidation type="list" allowBlank="1" showInputMessage="1" showErrorMessage="1" sqref="I90">
      <formula1>Liste_Priorites</formula1>
    </dataValidation>
    <dataValidation type="list" allowBlank="1" showInputMessage="1" showErrorMessage="1" sqref="J90">
      <formula1>Liste_Statuts</formula1>
    </dataValidation>
    <dataValidation type="list" allowBlank="1" showInputMessage="1" showErrorMessage="1" sqref="C91">
      <formula1>Ressources!$A$2:$A$200</formula1>
    </dataValidation>
    <dataValidation type="list" allowBlank="1" showInputMessage="1" showErrorMessage="1" sqref="I91">
      <formula1>Liste_Priorites</formula1>
    </dataValidation>
    <dataValidation type="list" allowBlank="1" showInputMessage="1" showErrorMessage="1" sqref="J91">
      <formula1>Liste_Statuts</formula1>
    </dataValidation>
    <dataValidation type="list" allowBlank="1" showInputMessage="1" showErrorMessage="1" sqref="C92">
      <formula1>Ressources!$A$2:$A$200</formula1>
    </dataValidation>
    <dataValidation type="list" allowBlank="1" showInputMessage="1" showErrorMessage="1" sqref="I92">
      <formula1>Liste_Priorites</formula1>
    </dataValidation>
    <dataValidation type="list" allowBlank="1" showInputMessage="1" showErrorMessage="1" sqref="J92">
      <formula1>Liste_Statuts</formula1>
    </dataValidation>
    <dataValidation type="list" allowBlank="1" showInputMessage="1" showErrorMessage="1" sqref="C93">
      <formula1>Ressources!$A$2:$A$200</formula1>
    </dataValidation>
    <dataValidation type="list" allowBlank="1" showInputMessage="1" showErrorMessage="1" sqref="I93">
      <formula1>Liste_Priorites</formula1>
    </dataValidation>
    <dataValidation type="list" allowBlank="1" showInputMessage="1" showErrorMessage="1" sqref="J93">
      <formula1>Liste_Statuts</formula1>
    </dataValidation>
    <dataValidation type="list" allowBlank="1" showInputMessage="1" showErrorMessage="1" sqref="C94">
      <formula1>Ressources!$A$2:$A$200</formula1>
    </dataValidation>
    <dataValidation type="list" allowBlank="1" showInputMessage="1" showErrorMessage="1" sqref="I94">
      <formula1>Liste_Priorites</formula1>
    </dataValidation>
    <dataValidation type="list" allowBlank="1" showInputMessage="1" showErrorMessage="1" sqref="J94">
      <formula1>Liste_Statuts</formula1>
    </dataValidation>
    <dataValidation type="list" allowBlank="1" showInputMessage="1" showErrorMessage="1" sqref="C95">
      <formula1>Ressources!$A$2:$A$200</formula1>
    </dataValidation>
    <dataValidation type="list" allowBlank="1" showInputMessage="1" showErrorMessage="1" sqref="I95">
      <formula1>Liste_Priorites</formula1>
    </dataValidation>
    <dataValidation type="list" allowBlank="1" showInputMessage="1" showErrorMessage="1" sqref="J95">
      <formula1>Liste_Statuts</formula1>
    </dataValidation>
    <dataValidation type="list" allowBlank="1" showInputMessage="1" showErrorMessage="1" sqref="C96">
      <formula1>Ressources!$A$2:$A$200</formula1>
    </dataValidation>
    <dataValidation type="list" allowBlank="1" showInputMessage="1" showErrorMessage="1" sqref="I96">
      <formula1>Liste_Priorites</formula1>
    </dataValidation>
    <dataValidation type="list" allowBlank="1" showInputMessage="1" showErrorMessage="1" sqref="J96">
      <formula1>Liste_Statuts</formula1>
    </dataValidation>
    <dataValidation type="list" allowBlank="1" showInputMessage="1" showErrorMessage="1" sqref="C97">
      <formula1>Ressources!$A$2:$A$200</formula1>
    </dataValidation>
    <dataValidation type="list" allowBlank="1" showInputMessage="1" showErrorMessage="1" sqref="I97">
      <formula1>Liste_Priorites</formula1>
    </dataValidation>
    <dataValidation type="list" allowBlank="1" showInputMessage="1" showErrorMessage="1" sqref="J97">
      <formula1>Liste_Statuts</formula1>
    </dataValidation>
    <dataValidation type="list" allowBlank="1" showInputMessage="1" showErrorMessage="1" sqref="C98">
      <formula1>Ressources!$A$2:$A$200</formula1>
    </dataValidation>
    <dataValidation type="list" allowBlank="1" showInputMessage="1" showErrorMessage="1" sqref="I98">
      <formula1>Liste_Priorites</formula1>
    </dataValidation>
    <dataValidation type="list" allowBlank="1" showInputMessage="1" showErrorMessage="1" sqref="J98">
      <formula1>Liste_Statuts</formula1>
    </dataValidation>
    <dataValidation type="list" allowBlank="1" showInputMessage="1" showErrorMessage="1" sqref="C99">
      <formula1>Ressources!$A$2:$A$200</formula1>
    </dataValidation>
    <dataValidation type="list" allowBlank="1" showInputMessage="1" showErrorMessage="1" sqref="I99">
      <formula1>Liste_Priorites</formula1>
    </dataValidation>
    <dataValidation type="list" allowBlank="1" showInputMessage="1" showErrorMessage="1" sqref="J99">
      <formula1>Liste_Statuts</formula1>
    </dataValidation>
    <dataValidation type="list" allowBlank="1" showInputMessage="1" showErrorMessage="1" sqref="C100">
      <formula1>Ressources!$A$2:$A$200</formula1>
    </dataValidation>
    <dataValidation type="list" allowBlank="1" showInputMessage="1" showErrorMessage="1" sqref="I100">
      <formula1>Liste_Priorites</formula1>
    </dataValidation>
    <dataValidation type="list" allowBlank="1" showInputMessage="1" showErrorMessage="1" sqref="J100">
      <formula1>Liste_Statuts</formula1>
    </dataValidation>
    <dataValidation type="list" allowBlank="1" showInputMessage="1" showErrorMessage="1" sqref="C101">
      <formula1>Ressources!$A$2:$A$200</formula1>
    </dataValidation>
    <dataValidation type="list" allowBlank="1" showInputMessage="1" showErrorMessage="1" sqref="I101">
      <formula1>Liste_Priorites</formula1>
    </dataValidation>
    <dataValidation type="list" allowBlank="1" showInputMessage="1" showErrorMessage="1" sqref="J101">
      <formula1>Liste_Statuts</formula1>
    </dataValidation>
    <dataValidation type="list" allowBlank="1" showInputMessage="1" showErrorMessage="1" sqref="C102">
      <formula1>Ressources!$A$2:$A$200</formula1>
    </dataValidation>
    <dataValidation type="list" allowBlank="1" showInputMessage="1" showErrorMessage="1" sqref="I102">
      <formula1>Liste_Priorites</formula1>
    </dataValidation>
    <dataValidation type="list" allowBlank="1" showInputMessage="1" showErrorMessage="1" sqref="J102">
      <formula1>Liste_Statuts</formula1>
    </dataValidation>
    <dataValidation type="list" allowBlank="1" showInputMessage="1" showErrorMessage="1" sqref="C103">
      <formula1>Ressources!$A$2:$A$200</formula1>
    </dataValidation>
    <dataValidation type="list" allowBlank="1" showInputMessage="1" showErrorMessage="1" sqref="I103">
      <formula1>Liste_Priorites</formula1>
    </dataValidation>
    <dataValidation type="list" allowBlank="1" showInputMessage="1" showErrorMessage="1" sqref="J103">
      <formula1>Liste_Statuts</formula1>
    </dataValidation>
    <dataValidation type="list" allowBlank="1" showInputMessage="1" showErrorMessage="1" sqref="C104">
      <formula1>Ressources!$A$2:$A$200</formula1>
    </dataValidation>
    <dataValidation type="list" allowBlank="1" showInputMessage="1" showErrorMessage="1" sqref="I104">
      <formula1>Liste_Priorites</formula1>
    </dataValidation>
    <dataValidation type="list" allowBlank="1" showInputMessage="1" showErrorMessage="1" sqref="J104">
      <formula1>Liste_Statuts</formula1>
    </dataValidation>
    <dataValidation type="list" allowBlank="1" showInputMessage="1" showErrorMessage="1" sqref="C105">
      <formula1>Ressources!$A$2:$A$200</formula1>
    </dataValidation>
    <dataValidation type="list" allowBlank="1" showInputMessage="1" showErrorMessage="1" sqref="I105">
      <formula1>Liste_Priorites</formula1>
    </dataValidation>
    <dataValidation type="list" allowBlank="1" showInputMessage="1" showErrorMessage="1" sqref="J105">
      <formula1>Liste_Statuts</formula1>
    </dataValidation>
    <dataValidation type="list" allowBlank="1" showInputMessage="1" showErrorMessage="1" sqref="C106">
      <formula1>Ressources!$A$2:$A$200</formula1>
    </dataValidation>
    <dataValidation type="list" allowBlank="1" showInputMessage="1" showErrorMessage="1" sqref="I106">
      <formula1>Liste_Priorites</formula1>
    </dataValidation>
    <dataValidation type="list" allowBlank="1" showInputMessage="1" showErrorMessage="1" sqref="J106">
      <formula1>Liste_Statuts</formula1>
    </dataValidation>
    <dataValidation type="list" allowBlank="1" showInputMessage="1" showErrorMessage="1" sqref="C107">
      <formula1>Ressources!$A$2:$A$200</formula1>
    </dataValidation>
    <dataValidation type="list" allowBlank="1" showInputMessage="1" showErrorMessage="1" sqref="I107">
      <formula1>Liste_Priorites</formula1>
    </dataValidation>
    <dataValidation type="list" allowBlank="1" showInputMessage="1" showErrorMessage="1" sqref="J107">
      <formula1>Liste_Statuts</formula1>
    </dataValidation>
    <dataValidation type="list" allowBlank="1" showInputMessage="1" showErrorMessage="1" sqref="C108">
      <formula1>Ressources!$A$2:$A$200</formula1>
    </dataValidation>
    <dataValidation type="list" allowBlank="1" showInputMessage="1" showErrorMessage="1" sqref="I108">
      <formula1>Liste_Priorites</formula1>
    </dataValidation>
    <dataValidation type="list" allowBlank="1" showInputMessage="1" showErrorMessage="1" sqref="J108">
      <formula1>Liste_Statuts</formula1>
    </dataValidation>
    <dataValidation type="list" allowBlank="1" showInputMessage="1" showErrorMessage="1" sqref="C109">
      <formula1>Ressources!$A$2:$A$200</formula1>
    </dataValidation>
    <dataValidation type="list" allowBlank="1" showInputMessage="1" showErrorMessage="1" sqref="I109">
      <formula1>Liste_Priorites</formula1>
    </dataValidation>
    <dataValidation type="list" allowBlank="1" showInputMessage="1" showErrorMessage="1" sqref="J109">
      <formula1>Liste_Statuts</formula1>
    </dataValidation>
    <dataValidation type="list" allowBlank="1" showInputMessage="1" showErrorMessage="1" sqref="C110">
      <formula1>Ressources!$A$2:$A$200</formula1>
    </dataValidation>
    <dataValidation type="list" allowBlank="1" showInputMessage="1" showErrorMessage="1" sqref="I110">
      <formula1>Liste_Priorites</formula1>
    </dataValidation>
    <dataValidation type="list" allowBlank="1" showInputMessage="1" showErrorMessage="1" sqref="J110">
      <formula1>Liste_Statuts</formula1>
    </dataValidation>
    <dataValidation type="list" allowBlank="1" showInputMessage="1" showErrorMessage="1" sqref="C111">
      <formula1>Ressources!$A$2:$A$200</formula1>
    </dataValidation>
    <dataValidation type="list" allowBlank="1" showInputMessage="1" showErrorMessage="1" sqref="I111">
      <formula1>Liste_Priorites</formula1>
    </dataValidation>
    <dataValidation type="list" allowBlank="1" showInputMessage="1" showErrorMessage="1" sqref="J111">
      <formula1>Liste_Statuts</formula1>
    </dataValidation>
    <dataValidation type="list" allowBlank="1" showInputMessage="1" showErrorMessage="1" sqref="C112">
      <formula1>Ressources!$A$2:$A$200</formula1>
    </dataValidation>
    <dataValidation type="list" allowBlank="1" showInputMessage="1" showErrorMessage="1" sqref="I112">
      <formula1>Liste_Priorites</formula1>
    </dataValidation>
    <dataValidation type="list" allowBlank="1" showInputMessage="1" showErrorMessage="1" sqref="J112">
      <formula1>Liste_Statuts</formula1>
    </dataValidation>
    <dataValidation type="list" allowBlank="1" showInputMessage="1" showErrorMessage="1" sqref="C113">
      <formula1>Ressources!$A$2:$A$200</formula1>
    </dataValidation>
    <dataValidation type="list" allowBlank="1" showInputMessage="1" showErrorMessage="1" sqref="I113">
      <formula1>Liste_Priorites</formula1>
    </dataValidation>
    <dataValidation type="list" allowBlank="1" showInputMessage="1" showErrorMessage="1" sqref="J113">
      <formula1>Liste_Statuts</formula1>
    </dataValidation>
    <dataValidation type="list" allowBlank="1" showInputMessage="1" showErrorMessage="1" sqref="C114">
      <formula1>Ressources!$A$2:$A$200</formula1>
    </dataValidation>
    <dataValidation type="list" allowBlank="1" showInputMessage="1" showErrorMessage="1" sqref="I114">
      <formula1>Liste_Priorites</formula1>
    </dataValidation>
    <dataValidation type="list" allowBlank="1" showInputMessage="1" showErrorMessage="1" sqref="J114">
      <formula1>Liste_Statuts</formula1>
    </dataValidation>
    <dataValidation type="list" allowBlank="1" showInputMessage="1" showErrorMessage="1" sqref="C115">
      <formula1>Ressources!$A$2:$A$200</formula1>
    </dataValidation>
    <dataValidation type="list" allowBlank="1" showInputMessage="1" showErrorMessage="1" sqref="I115">
      <formula1>Liste_Priorites</formula1>
    </dataValidation>
    <dataValidation type="list" allowBlank="1" showInputMessage="1" showErrorMessage="1" sqref="J115">
      <formula1>Liste_Statuts</formula1>
    </dataValidation>
    <dataValidation type="list" allowBlank="1" showInputMessage="1" showErrorMessage="1" sqref="C116">
      <formula1>Ressources!$A$2:$A$200</formula1>
    </dataValidation>
    <dataValidation type="list" allowBlank="1" showInputMessage="1" showErrorMessage="1" sqref="I116">
      <formula1>Liste_Priorites</formula1>
    </dataValidation>
    <dataValidation type="list" allowBlank="1" showInputMessage="1" showErrorMessage="1" sqref="J116">
      <formula1>Liste_Statuts</formula1>
    </dataValidation>
    <dataValidation type="list" allowBlank="1" showInputMessage="1" showErrorMessage="1" sqref="C117">
      <formula1>Ressources!$A$2:$A$200</formula1>
    </dataValidation>
    <dataValidation type="list" allowBlank="1" showInputMessage="1" showErrorMessage="1" sqref="I117">
      <formula1>Liste_Priorites</formula1>
    </dataValidation>
    <dataValidation type="list" allowBlank="1" showInputMessage="1" showErrorMessage="1" sqref="J117">
      <formula1>Liste_Statuts</formula1>
    </dataValidation>
    <dataValidation type="list" allowBlank="1" showInputMessage="1" showErrorMessage="1" sqref="C118">
      <formula1>Ressources!$A$2:$A$200</formula1>
    </dataValidation>
    <dataValidation type="list" allowBlank="1" showInputMessage="1" showErrorMessage="1" sqref="I118">
      <formula1>Liste_Priorites</formula1>
    </dataValidation>
    <dataValidation type="list" allowBlank="1" showInputMessage="1" showErrorMessage="1" sqref="J118">
      <formula1>Liste_Statuts</formula1>
    </dataValidation>
    <dataValidation type="list" allowBlank="1" showInputMessage="1" showErrorMessage="1" sqref="C119">
      <formula1>Ressources!$A$2:$A$200</formula1>
    </dataValidation>
    <dataValidation type="list" allowBlank="1" showInputMessage="1" showErrorMessage="1" sqref="I119">
      <formula1>Liste_Priorites</formula1>
    </dataValidation>
    <dataValidation type="list" allowBlank="1" showInputMessage="1" showErrorMessage="1" sqref="J119">
      <formula1>Liste_Statuts</formula1>
    </dataValidation>
    <dataValidation type="list" allowBlank="1" showInputMessage="1" showErrorMessage="1" sqref="C120">
      <formula1>Ressources!$A$2:$A$200</formula1>
    </dataValidation>
    <dataValidation type="list" allowBlank="1" showInputMessage="1" showErrorMessage="1" sqref="I120">
      <formula1>Liste_Priorites</formula1>
    </dataValidation>
    <dataValidation type="list" allowBlank="1" showInputMessage="1" showErrorMessage="1" sqref="J120">
      <formula1>Liste_Statuts</formula1>
    </dataValidation>
    <dataValidation type="list" allowBlank="1" showInputMessage="1" showErrorMessage="1" sqref="C121">
      <formula1>Ressources!$A$2:$A$200</formula1>
    </dataValidation>
    <dataValidation type="list" allowBlank="1" showInputMessage="1" showErrorMessage="1" sqref="I121">
      <formula1>Liste_Priorites</formula1>
    </dataValidation>
    <dataValidation type="list" allowBlank="1" showInputMessage="1" showErrorMessage="1" sqref="J121">
      <formula1>Liste_Statuts</formula1>
    </dataValidation>
    <dataValidation type="list" allowBlank="1" showInputMessage="1" showErrorMessage="1" sqref="C122">
      <formula1>Ressources!$A$2:$A$200</formula1>
    </dataValidation>
    <dataValidation type="list" allowBlank="1" showInputMessage="1" showErrorMessage="1" sqref="I122">
      <formula1>Liste_Priorites</formula1>
    </dataValidation>
    <dataValidation type="list" allowBlank="1" showInputMessage="1" showErrorMessage="1" sqref="J122">
      <formula1>Liste_Statuts</formula1>
    </dataValidation>
    <dataValidation type="list" allowBlank="1" showInputMessage="1" showErrorMessage="1" sqref="C123">
      <formula1>Ressources!$A$2:$A$200</formula1>
    </dataValidation>
    <dataValidation type="list" allowBlank="1" showInputMessage="1" showErrorMessage="1" sqref="I123">
      <formula1>Liste_Priorites</formula1>
    </dataValidation>
    <dataValidation type="list" allowBlank="1" showInputMessage="1" showErrorMessage="1" sqref="J123">
      <formula1>Liste_Statuts</formula1>
    </dataValidation>
    <dataValidation type="list" allowBlank="1" showInputMessage="1" showErrorMessage="1" sqref="C124">
      <formula1>Ressources!$A$2:$A$200</formula1>
    </dataValidation>
    <dataValidation type="list" allowBlank="1" showInputMessage="1" showErrorMessage="1" sqref="I124">
      <formula1>Liste_Priorites</formula1>
    </dataValidation>
    <dataValidation type="list" allowBlank="1" showInputMessage="1" showErrorMessage="1" sqref="J124">
      <formula1>Liste_Statuts</formula1>
    </dataValidation>
    <dataValidation type="list" allowBlank="1" showInputMessage="1" showErrorMessage="1" sqref="C125">
      <formula1>Ressources!$A$2:$A$200</formula1>
    </dataValidation>
    <dataValidation type="list" allowBlank="1" showInputMessage="1" showErrorMessage="1" sqref="I125">
      <formula1>Liste_Priorites</formula1>
    </dataValidation>
    <dataValidation type="list" allowBlank="1" showInputMessage="1" showErrorMessage="1" sqref="J125">
      <formula1>Liste_Statuts</formula1>
    </dataValidation>
    <dataValidation type="list" allowBlank="1" showInputMessage="1" showErrorMessage="1" sqref="C126">
      <formula1>Ressources!$A$2:$A$200</formula1>
    </dataValidation>
    <dataValidation type="list" allowBlank="1" showInputMessage="1" showErrorMessage="1" sqref="I126">
      <formula1>Liste_Priorites</formula1>
    </dataValidation>
    <dataValidation type="list" allowBlank="1" showInputMessage="1" showErrorMessage="1" sqref="J126">
      <formula1>Liste_Statuts</formula1>
    </dataValidation>
    <dataValidation type="list" allowBlank="1" showInputMessage="1" showErrorMessage="1" sqref="C127">
      <formula1>Ressources!$A$2:$A$200</formula1>
    </dataValidation>
    <dataValidation type="list" allowBlank="1" showInputMessage="1" showErrorMessage="1" sqref="I127">
      <formula1>Liste_Priorites</formula1>
    </dataValidation>
    <dataValidation type="list" allowBlank="1" showInputMessage="1" showErrorMessage="1" sqref="J127">
      <formula1>Liste_Statuts</formula1>
    </dataValidation>
    <dataValidation type="list" allowBlank="1" showInputMessage="1" showErrorMessage="1" sqref="C128">
      <formula1>Ressources!$A$2:$A$200</formula1>
    </dataValidation>
    <dataValidation type="list" allowBlank="1" showInputMessage="1" showErrorMessage="1" sqref="I128">
      <formula1>Liste_Priorites</formula1>
    </dataValidation>
    <dataValidation type="list" allowBlank="1" showInputMessage="1" showErrorMessage="1" sqref="J128">
      <formula1>Liste_Statuts</formula1>
    </dataValidation>
    <dataValidation type="list" allowBlank="1" showInputMessage="1" showErrorMessage="1" sqref="C129">
      <formula1>Ressources!$A$2:$A$200</formula1>
    </dataValidation>
    <dataValidation type="list" allowBlank="1" showInputMessage="1" showErrorMessage="1" sqref="I129">
      <formula1>Liste_Priorites</formula1>
    </dataValidation>
    <dataValidation type="list" allowBlank="1" showInputMessage="1" showErrorMessage="1" sqref="J129">
      <formula1>Liste_Statuts</formula1>
    </dataValidation>
    <dataValidation type="list" allowBlank="1" showInputMessage="1" showErrorMessage="1" sqref="C130">
      <formula1>Ressources!$A$2:$A$200</formula1>
    </dataValidation>
    <dataValidation type="list" allowBlank="1" showInputMessage="1" showErrorMessage="1" sqref="I130">
      <formula1>Liste_Priorites</formula1>
    </dataValidation>
    <dataValidation type="list" allowBlank="1" showInputMessage="1" showErrorMessage="1" sqref="J130">
      <formula1>Liste_Statuts</formula1>
    </dataValidation>
    <dataValidation type="list" allowBlank="1" showInputMessage="1" showErrorMessage="1" sqref="C131">
      <formula1>Ressources!$A$2:$A$200</formula1>
    </dataValidation>
    <dataValidation type="list" allowBlank="1" showInputMessage="1" showErrorMessage="1" sqref="I131">
      <formula1>Liste_Priorites</formula1>
    </dataValidation>
    <dataValidation type="list" allowBlank="1" showInputMessage="1" showErrorMessage="1" sqref="J131">
      <formula1>Liste_Statuts</formula1>
    </dataValidation>
    <dataValidation type="list" allowBlank="1" showInputMessage="1" showErrorMessage="1" sqref="C132">
      <formula1>Ressources!$A$2:$A$200</formula1>
    </dataValidation>
    <dataValidation type="list" allowBlank="1" showInputMessage="1" showErrorMessage="1" sqref="I132">
      <formula1>Liste_Priorites</formula1>
    </dataValidation>
    <dataValidation type="list" allowBlank="1" showInputMessage="1" showErrorMessage="1" sqref="J132">
      <formula1>Liste_Statuts</formula1>
    </dataValidation>
    <dataValidation type="list" allowBlank="1" showInputMessage="1" showErrorMessage="1" sqref="C133">
      <formula1>Ressources!$A$2:$A$200</formula1>
    </dataValidation>
    <dataValidation type="list" allowBlank="1" showInputMessage="1" showErrorMessage="1" sqref="I133">
      <formula1>Liste_Priorites</formula1>
    </dataValidation>
    <dataValidation type="list" allowBlank="1" showInputMessage="1" showErrorMessage="1" sqref="J133">
      <formula1>Liste_Statuts</formula1>
    </dataValidation>
    <dataValidation type="list" allowBlank="1" showInputMessage="1" showErrorMessage="1" sqref="C134">
      <formula1>Ressources!$A$2:$A$200</formula1>
    </dataValidation>
    <dataValidation type="list" allowBlank="1" showInputMessage="1" showErrorMessage="1" sqref="I134">
      <formula1>Liste_Priorites</formula1>
    </dataValidation>
    <dataValidation type="list" allowBlank="1" showInputMessage="1" showErrorMessage="1" sqref="J134">
      <formula1>Liste_Statuts</formula1>
    </dataValidation>
    <dataValidation type="list" allowBlank="1" showInputMessage="1" showErrorMessage="1" sqref="C135">
      <formula1>Ressources!$A$2:$A$200</formula1>
    </dataValidation>
    <dataValidation type="list" allowBlank="1" showInputMessage="1" showErrorMessage="1" sqref="I135">
      <formula1>Liste_Priorites</formula1>
    </dataValidation>
    <dataValidation type="list" allowBlank="1" showInputMessage="1" showErrorMessage="1" sqref="J135">
      <formula1>Liste_Statuts</formula1>
    </dataValidation>
    <dataValidation type="list" allowBlank="1" showInputMessage="1" showErrorMessage="1" sqref="C136">
      <formula1>Ressources!$A$2:$A$200</formula1>
    </dataValidation>
    <dataValidation type="list" allowBlank="1" showInputMessage="1" showErrorMessage="1" sqref="I136">
      <formula1>Liste_Priorites</formula1>
    </dataValidation>
    <dataValidation type="list" allowBlank="1" showInputMessage="1" showErrorMessage="1" sqref="J136">
      <formula1>Liste_Statuts</formula1>
    </dataValidation>
    <dataValidation type="list" allowBlank="1" showInputMessage="1" showErrorMessage="1" sqref="C137">
      <formula1>Ressources!$A$2:$A$200</formula1>
    </dataValidation>
    <dataValidation type="list" allowBlank="1" showInputMessage="1" showErrorMessage="1" sqref="I137">
      <formula1>Liste_Priorites</formula1>
    </dataValidation>
    <dataValidation type="list" allowBlank="1" showInputMessage="1" showErrorMessage="1" sqref="J137">
      <formula1>Liste_Statuts</formula1>
    </dataValidation>
    <dataValidation type="list" allowBlank="1" showInputMessage="1" showErrorMessage="1" sqref="C138">
      <formula1>Ressources!$A$2:$A$200</formula1>
    </dataValidation>
    <dataValidation type="list" allowBlank="1" showInputMessage="1" showErrorMessage="1" sqref="I138">
      <formula1>Liste_Priorites</formula1>
    </dataValidation>
    <dataValidation type="list" allowBlank="1" showInputMessage="1" showErrorMessage="1" sqref="J138">
      <formula1>Liste_Statuts</formula1>
    </dataValidation>
    <dataValidation type="list" allowBlank="1" showInputMessage="1" showErrorMessage="1" sqref="C139">
      <formula1>Ressources!$A$2:$A$200</formula1>
    </dataValidation>
    <dataValidation type="list" allowBlank="1" showInputMessage="1" showErrorMessage="1" sqref="I139">
      <formula1>Liste_Priorites</formula1>
    </dataValidation>
    <dataValidation type="list" allowBlank="1" showInputMessage="1" showErrorMessage="1" sqref="J139">
      <formula1>Liste_Statuts</formula1>
    </dataValidation>
    <dataValidation type="list" allowBlank="1" showInputMessage="1" showErrorMessage="1" sqref="C140">
      <formula1>Ressources!$A$2:$A$200</formula1>
    </dataValidation>
    <dataValidation type="list" allowBlank="1" showInputMessage="1" showErrorMessage="1" sqref="I140">
      <formula1>Liste_Priorites</formula1>
    </dataValidation>
    <dataValidation type="list" allowBlank="1" showInputMessage="1" showErrorMessage="1" sqref="J140">
      <formula1>Liste_Statuts</formula1>
    </dataValidation>
    <dataValidation type="list" allowBlank="1" showInputMessage="1" showErrorMessage="1" sqref="C141">
      <formula1>Ressources!$A$2:$A$200</formula1>
    </dataValidation>
    <dataValidation type="list" allowBlank="1" showInputMessage="1" showErrorMessage="1" sqref="I141">
      <formula1>Liste_Priorites</formula1>
    </dataValidation>
    <dataValidation type="list" allowBlank="1" showInputMessage="1" showErrorMessage="1" sqref="J141">
      <formula1>Liste_Statuts</formula1>
    </dataValidation>
    <dataValidation type="list" allowBlank="1" showInputMessage="1" showErrorMessage="1" sqref="C142">
      <formula1>Ressources!$A$2:$A$200</formula1>
    </dataValidation>
    <dataValidation type="list" allowBlank="1" showInputMessage="1" showErrorMessage="1" sqref="I142">
      <formula1>Liste_Priorites</formula1>
    </dataValidation>
    <dataValidation type="list" allowBlank="1" showInputMessage="1" showErrorMessage="1" sqref="J142">
      <formula1>Liste_Statuts</formula1>
    </dataValidation>
    <dataValidation type="list" allowBlank="1" showInputMessage="1" showErrorMessage="1" sqref="C143">
      <formula1>Ressources!$A$2:$A$200</formula1>
    </dataValidation>
    <dataValidation type="list" allowBlank="1" showInputMessage="1" showErrorMessage="1" sqref="I143">
      <formula1>Liste_Priorites</formula1>
    </dataValidation>
    <dataValidation type="list" allowBlank="1" showInputMessage="1" showErrorMessage="1" sqref="J143">
      <formula1>Liste_Statuts</formula1>
    </dataValidation>
    <dataValidation type="list" allowBlank="1" showInputMessage="1" showErrorMessage="1" sqref="C144">
      <formula1>Ressources!$A$2:$A$200</formula1>
    </dataValidation>
    <dataValidation type="list" allowBlank="1" showInputMessage="1" showErrorMessage="1" sqref="I144">
      <formula1>Liste_Priorites</formula1>
    </dataValidation>
    <dataValidation type="list" allowBlank="1" showInputMessage="1" showErrorMessage="1" sqref="J144">
      <formula1>Liste_Statuts</formula1>
    </dataValidation>
    <dataValidation type="list" allowBlank="1" showInputMessage="1" showErrorMessage="1" sqref="C145">
      <formula1>Ressources!$A$2:$A$200</formula1>
    </dataValidation>
    <dataValidation type="list" allowBlank="1" showInputMessage="1" showErrorMessage="1" sqref="I145">
      <formula1>Liste_Priorites</formula1>
    </dataValidation>
    <dataValidation type="list" allowBlank="1" showInputMessage="1" showErrorMessage="1" sqref="J145">
      <formula1>Liste_Statuts</formula1>
    </dataValidation>
    <dataValidation type="list" allowBlank="1" showInputMessage="1" showErrorMessage="1" sqref="C146">
      <formula1>Ressources!$A$2:$A$200</formula1>
    </dataValidation>
    <dataValidation type="list" allowBlank="1" showInputMessage="1" showErrorMessage="1" sqref="I146">
      <formula1>Liste_Priorites</formula1>
    </dataValidation>
    <dataValidation type="list" allowBlank="1" showInputMessage="1" showErrorMessage="1" sqref="J146">
      <formula1>Liste_Statuts</formula1>
    </dataValidation>
    <dataValidation type="list" allowBlank="1" showInputMessage="1" showErrorMessage="1" sqref="C147">
      <formula1>Ressources!$A$2:$A$200</formula1>
    </dataValidation>
    <dataValidation type="list" allowBlank="1" showInputMessage="1" showErrorMessage="1" sqref="I147">
      <formula1>Liste_Priorites</formula1>
    </dataValidation>
    <dataValidation type="list" allowBlank="1" showInputMessage="1" showErrorMessage="1" sqref="J147">
      <formula1>Liste_Statuts</formula1>
    </dataValidation>
    <dataValidation type="list" allowBlank="1" showInputMessage="1" showErrorMessage="1" sqref="C148">
      <formula1>Ressources!$A$2:$A$200</formula1>
    </dataValidation>
    <dataValidation type="list" allowBlank="1" showInputMessage="1" showErrorMessage="1" sqref="I148">
      <formula1>Liste_Priorites</formula1>
    </dataValidation>
    <dataValidation type="list" allowBlank="1" showInputMessage="1" showErrorMessage="1" sqref="J148">
      <formula1>Liste_Statuts</formula1>
    </dataValidation>
    <dataValidation type="list" allowBlank="1" showInputMessage="1" showErrorMessage="1" sqref="C149">
      <formula1>Ressources!$A$2:$A$200</formula1>
    </dataValidation>
    <dataValidation type="list" allowBlank="1" showInputMessage="1" showErrorMessage="1" sqref="I149">
      <formula1>Liste_Priorites</formula1>
    </dataValidation>
    <dataValidation type="list" allowBlank="1" showInputMessage="1" showErrorMessage="1" sqref="J149">
      <formula1>Liste_Statuts</formula1>
    </dataValidation>
    <dataValidation type="list" allowBlank="1" showInputMessage="1" showErrorMessage="1" sqref="C150">
      <formula1>Ressources!$A$2:$A$200</formula1>
    </dataValidation>
    <dataValidation type="list" allowBlank="1" showInputMessage="1" showErrorMessage="1" sqref="I150">
      <formula1>Liste_Priorites</formula1>
    </dataValidation>
    <dataValidation type="list" allowBlank="1" showInputMessage="1" showErrorMessage="1" sqref="J150">
      <formula1>Liste_Statuts</formula1>
    </dataValidation>
    <dataValidation type="list" allowBlank="1" showInputMessage="1" showErrorMessage="1" sqref="C151">
      <formula1>Ressources!$A$2:$A$200</formula1>
    </dataValidation>
    <dataValidation type="list" allowBlank="1" showInputMessage="1" showErrorMessage="1" sqref="I151">
      <formula1>Liste_Priorites</formula1>
    </dataValidation>
    <dataValidation type="list" allowBlank="1" showInputMessage="1" showErrorMessage="1" sqref="J151">
      <formula1>Liste_Statuts</formula1>
    </dataValidation>
    <dataValidation type="list" allowBlank="1" showInputMessage="1" showErrorMessage="1" sqref="C152">
      <formula1>Ressources!$A$2:$A$200</formula1>
    </dataValidation>
    <dataValidation type="list" allowBlank="1" showInputMessage="1" showErrorMessage="1" sqref="I152">
      <formula1>Liste_Priorites</formula1>
    </dataValidation>
    <dataValidation type="list" allowBlank="1" showInputMessage="1" showErrorMessage="1" sqref="J152">
      <formula1>Liste_Statuts</formula1>
    </dataValidation>
    <dataValidation type="list" allowBlank="1" showInputMessage="1" showErrorMessage="1" sqref="C153">
      <formula1>Ressources!$A$2:$A$200</formula1>
    </dataValidation>
    <dataValidation type="list" allowBlank="1" showInputMessage="1" showErrorMessage="1" sqref="I153">
      <formula1>Liste_Priorites</formula1>
    </dataValidation>
    <dataValidation type="list" allowBlank="1" showInputMessage="1" showErrorMessage="1" sqref="J153">
      <formula1>Liste_Statuts</formula1>
    </dataValidation>
    <dataValidation type="list" allowBlank="1" showInputMessage="1" showErrorMessage="1" sqref="C154">
      <formula1>Ressources!$A$2:$A$200</formula1>
    </dataValidation>
    <dataValidation type="list" allowBlank="1" showInputMessage="1" showErrorMessage="1" sqref="I154">
      <formula1>Liste_Priorites</formula1>
    </dataValidation>
    <dataValidation type="list" allowBlank="1" showInputMessage="1" showErrorMessage="1" sqref="J154">
      <formula1>Liste_Statuts</formula1>
    </dataValidation>
    <dataValidation type="list" allowBlank="1" showInputMessage="1" showErrorMessage="1" sqref="C155">
      <formula1>Ressources!$A$2:$A$200</formula1>
    </dataValidation>
    <dataValidation type="list" allowBlank="1" showInputMessage="1" showErrorMessage="1" sqref="I155">
      <formula1>Liste_Priorites</formula1>
    </dataValidation>
    <dataValidation type="list" allowBlank="1" showInputMessage="1" showErrorMessage="1" sqref="J155">
      <formula1>Liste_Statuts</formula1>
    </dataValidation>
    <dataValidation type="list" allowBlank="1" showInputMessage="1" showErrorMessage="1" sqref="C156">
      <formula1>Ressources!$A$2:$A$200</formula1>
    </dataValidation>
    <dataValidation type="list" allowBlank="1" showInputMessage="1" showErrorMessage="1" sqref="I156">
      <formula1>Liste_Priorites</formula1>
    </dataValidation>
    <dataValidation type="list" allowBlank="1" showInputMessage="1" showErrorMessage="1" sqref="J156">
      <formula1>Liste_Statuts</formula1>
    </dataValidation>
    <dataValidation type="list" allowBlank="1" showInputMessage="1" showErrorMessage="1" sqref="C157">
      <formula1>Ressources!$A$2:$A$200</formula1>
    </dataValidation>
    <dataValidation type="list" allowBlank="1" showInputMessage="1" showErrorMessage="1" sqref="I157">
      <formula1>Liste_Priorites</formula1>
    </dataValidation>
    <dataValidation type="list" allowBlank="1" showInputMessage="1" showErrorMessage="1" sqref="J157">
      <formula1>Liste_Statuts</formula1>
    </dataValidation>
    <dataValidation type="list" allowBlank="1" showInputMessage="1" showErrorMessage="1" sqref="C158">
      <formula1>Ressources!$A$2:$A$200</formula1>
    </dataValidation>
    <dataValidation type="list" allowBlank="1" showInputMessage="1" showErrorMessage="1" sqref="I158">
      <formula1>Liste_Priorites</formula1>
    </dataValidation>
    <dataValidation type="list" allowBlank="1" showInputMessage="1" showErrorMessage="1" sqref="J158">
      <formula1>Liste_Statuts</formula1>
    </dataValidation>
    <dataValidation type="list" allowBlank="1" showInputMessage="1" showErrorMessage="1" sqref="C159">
      <formula1>Ressources!$A$2:$A$200</formula1>
    </dataValidation>
    <dataValidation type="list" allowBlank="1" showInputMessage="1" showErrorMessage="1" sqref="I159">
      <formula1>Liste_Priorites</formula1>
    </dataValidation>
    <dataValidation type="list" allowBlank="1" showInputMessage="1" showErrorMessage="1" sqref="J159">
      <formula1>Liste_Statuts</formula1>
    </dataValidation>
    <dataValidation type="list" allowBlank="1" showInputMessage="1" showErrorMessage="1" sqref="C160">
      <formula1>Ressources!$A$2:$A$200</formula1>
    </dataValidation>
    <dataValidation type="list" allowBlank="1" showInputMessage="1" showErrorMessage="1" sqref="I160">
      <formula1>Liste_Priorites</formula1>
    </dataValidation>
    <dataValidation type="list" allowBlank="1" showInputMessage="1" showErrorMessage="1" sqref="J160">
      <formula1>Liste_Statuts</formula1>
    </dataValidation>
    <dataValidation type="list" allowBlank="1" showInputMessage="1" showErrorMessage="1" sqref="C161">
      <formula1>Ressources!$A$2:$A$200</formula1>
    </dataValidation>
    <dataValidation type="list" allowBlank="1" showInputMessage="1" showErrorMessage="1" sqref="I161">
      <formula1>Liste_Priorites</formula1>
    </dataValidation>
    <dataValidation type="list" allowBlank="1" showInputMessage="1" showErrorMessage="1" sqref="J161">
      <formula1>Liste_Statuts</formula1>
    </dataValidation>
    <dataValidation type="list" allowBlank="1" showInputMessage="1" showErrorMessage="1" sqref="C162">
      <formula1>Ressources!$A$2:$A$200</formula1>
    </dataValidation>
    <dataValidation type="list" allowBlank="1" showInputMessage="1" showErrorMessage="1" sqref="I162">
      <formula1>Liste_Priorites</formula1>
    </dataValidation>
    <dataValidation type="list" allowBlank="1" showInputMessage="1" showErrorMessage="1" sqref="J162">
      <formula1>Liste_Statuts</formula1>
    </dataValidation>
    <dataValidation type="list" allowBlank="1" showInputMessage="1" showErrorMessage="1" sqref="C163">
      <formula1>Ressources!$A$2:$A$200</formula1>
    </dataValidation>
    <dataValidation type="list" allowBlank="1" showInputMessage="1" showErrorMessage="1" sqref="I163">
      <formula1>Liste_Priorites</formula1>
    </dataValidation>
    <dataValidation type="list" allowBlank="1" showInputMessage="1" showErrorMessage="1" sqref="J163">
      <formula1>Liste_Statuts</formula1>
    </dataValidation>
    <dataValidation type="list" allowBlank="1" showInputMessage="1" showErrorMessage="1" sqref="C164">
      <formula1>Ressources!$A$2:$A$200</formula1>
    </dataValidation>
    <dataValidation type="list" allowBlank="1" showInputMessage="1" showErrorMessage="1" sqref="I164">
      <formula1>Liste_Priorites</formula1>
    </dataValidation>
    <dataValidation type="list" allowBlank="1" showInputMessage="1" showErrorMessage="1" sqref="J164">
      <formula1>Liste_Statuts</formula1>
    </dataValidation>
    <dataValidation type="list" allowBlank="1" showInputMessage="1" showErrorMessage="1" sqref="C165">
      <formula1>Ressources!$A$2:$A$200</formula1>
    </dataValidation>
    <dataValidation type="list" allowBlank="1" showInputMessage="1" showErrorMessage="1" sqref="I165">
      <formula1>Liste_Priorites</formula1>
    </dataValidation>
    <dataValidation type="list" allowBlank="1" showInputMessage="1" showErrorMessage="1" sqref="J165">
      <formula1>Liste_Statuts</formula1>
    </dataValidation>
    <dataValidation type="list" allowBlank="1" showInputMessage="1" showErrorMessage="1" sqref="C166">
      <formula1>Ressources!$A$2:$A$200</formula1>
    </dataValidation>
    <dataValidation type="list" allowBlank="1" showInputMessage="1" showErrorMessage="1" sqref="I166">
      <formula1>Liste_Priorites</formula1>
    </dataValidation>
    <dataValidation type="list" allowBlank="1" showInputMessage="1" showErrorMessage="1" sqref="J166">
      <formula1>Liste_Statuts</formula1>
    </dataValidation>
    <dataValidation type="list" allowBlank="1" showInputMessage="1" showErrorMessage="1" sqref="C167">
      <formula1>Ressources!$A$2:$A$200</formula1>
    </dataValidation>
    <dataValidation type="list" allowBlank="1" showInputMessage="1" showErrorMessage="1" sqref="I167">
      <formula1>Liste_Priorites</formula1>
    </dataValidation>
    <dataValidation type="list" allowBlank="1" showInputMessage="1" showErrorMessage="1" sqref="J167">
      <formula1>Liste_Statuts</formula1>
    </dataValidation>
    <dataValidation type="list" allowBlank="1" showInputMessage="1" showErrorMessage="1" sqref="C168">
      <formula1>Ressources!$A$2:$A$200</formula1>
    </dataValidation>
    <dataValidation type="list" allowBlank="1" showInputMessage="1" showErrorMessage="1" sqref="I168">
      <formula1>Liste_Priorites</formula1>
    </dataValidation>
    <dataValidation type="list" allowBlank="1" showInputMessage="1" showErrorMessage="1" sqref="J168">
      <formula1>Liste_Statuts</formula1>
    </dataValidation>
    <dataValidation type="list" allowBlank="1" showInputMessage="1" showErrorMessage="1" sqref="C169">
      <formula1>Ressources!$A$2:$A$200</formula1>
    </dataValidation>
    <dataValidation type="list" allowBlank="1" showInputMessage="1" showErrorMessage="1" sqref="I169">
      <formula1>Liste_Priorites</formula1>
    </dataValidation>
    <dataValidation type="list" allowBlank="1" showInputMessage="1" showErrorMessage="1" sqref="J169">
      <formula1>Liste_Statuts</formula1>
    </dataValidation>
    <dataValidation type="list" allowBlank="1" showInputMessage="1" showErrorMessage="1" sqref="C170">
      <formula1>Ressources!$A$2:$A$200</formula1>
    </dataValidation>
    <dataValidation type="list" allowBlank="1" showInputMessage="1" showErrorMessage="1" sqref="I170">
      <formula1>Liste_Priorites</formula1>
    </dataValidation>
    <dataValidation type="list" allowBlank="1" showInputMessage="1" showErrorMessage="1" sqref="J170">
      <formula1>Liste_Statuts</formula1>
    </dataValidation>
    <dataValidation type="list" allowBlank="1" showInputMessage="1" showErrorMessage="1" sqref="C171">
      <formula1>Ressources!$A$2:$A$200</formula1>
    </dataValidation>
    <dataValidation type="list" allowBlank="1" showInputMessage="1" showErrorMessage="1" sqref="I171">
      <formula1>Liste_Priorites</formula1>
    </dataValidation>
    <dataValidation type="list" allowBlank="1" showInputMessage="1" showErrorMessage="1" sqref="J171">
      <formula1>Liste_Statuts</formula1>
    </dataValidation>
    <dataValidation type="list" allowBlank="1" showInputMessage="1" showErrorMessage="1" sqref="C172">
      <formula1>Ressources!$A$2:$A$200</formula1>
    </dataValidation>
    <dataValidation type="list" allowBlank="1" showInputMessage="1" showErrorMessage="1" sqref="I172">
      <formula1>Liste_Priorites</formula1>
    </dataValidation>
    <dataValidation type="list" allowBlank="1" showInputMessage="1" showErrorMessage="1" sqref="J172">
      <formula1>Liste_Statuts</formula1>
    </dataValidation>
    <dataValidation type="list" allowBlank="1" showInputMessage="1" showErrorMessage="1" sqref="C173">
      <formula1>Ressources!$A$2:$A$200</formula1>
    </dataValidation>
    <dataValidation type="list" allowBlank="1" showInputMessage="1" showErrorMessage="1" sqref="I173">
      <formula1>Liste_Priorites</formula1>
    </dataValidation>
    <dataValidation type="list" allowBlank="1" showInputMessage="1" showErrorMessage="1" sqref="J173">
      <formula1>Liste_Statuts</formula1>
    </dataValidation>
    <dataValidation type="list" allowBlank="1" showInputMessage="1" showErrorMessage="1" sqref="C174">
      <formula1>Ressources!$A$2:$A$200</formula1>
    </dataValidation>
    <dataValidation type="list" allowBlank="1" showInputMessage="1" showErrorMessage="1" sqref="I174">
      <formula1>Liste_Priorites</formula1>
    </dataValidation>
    <dataValidation type="list" allowBlank="1" showInputMessage="1" showErrorMessage="1" sqref="J174">
      <formula1>Liste_Statuts</formula1>
    </dataValidation>
    <dataValidation type="list" allowBlank="1" showInputMessage="1" showErrorMessage="1" sqref="C175">
      <formula1>Ressources!$A$2:$A$200</formula1>
    </dataValidation>
    <dataValidation type="list" allowBlank="1" showInputMessage="1" showErrorMessage="1" sqref="I175">
      <formula1>Liste_Priorites</formula1>
    </dataValidation>
    <dataValidation type="list" allowBlank="1" showInputMessage="1" showErrorMessage="1" sqref="J175">
      <formula1>Liste_Statuts</formula1>
    </dataValidation>
    <dataValidation type="list" allowBlank="1" showInputMessage="1" showErrorMessage="1" sqref="C176">
      <formula1>Ressources!$A$2:$A$200</formula1>
    </dataValidation>
    <dataValidation type="list" allowBlank="1" showInputMessage="1" showErrorMessage="1" sqref="I176">
      <formula1>Liste_Priorites</formula1>
    </dataValidation>
    <dataValidation type="list" allowBlank="1" showInputMessage="1" showErrorMessage="1" sqref="J176">
      <formula1>Liste_Statuts</formula1>
    </dataValidation>
    <dataValidation type="list" allowBlank="1" showInputMessage="1" showErrorMessage="1" sqref="C177">
      <formula1>Ressources!$A$2:$A$200</formula1>
    </dataValidation>
    <dataValidation type="list" allowBlank="1" showInputMessage="1" showErrorMessage="1" sqref="I177">
      <formula1>Liste_Priorites</formula1>
    </dataValidation>
    <dataValidation type="list" allowBlank="1" showInputMessage="1" showErrorMessage="1" sqref="J177">
      <formula1>Liste_Statuts</formula1>
    </dataValidation>
    <dataValidation type="list" allowBlank="1" showInputMessage="1" showErrorMessage="1" sqref="C178">
      <formula1>Ressources!$A$2:$A$200</formula1>
    </dataValidation>
    <dataValidation type="list" allowBlank="1" showInputMessage="1" showErrorMessage="1" sqref="I178">
      <formula1>Liste_Priorites</formula1>
    </dataValidation>
    <dataValidation type="list" allowBlank="1" showInputMessage="1" showErrorMessage="1" sqref="J178">
      <formula1>Liste_Statuts</formula1>
    </dataValidation>
    <dataValidation type="list" allowBlank="1" showInputMessage="1" showErrorMessage="1" sqref="C179">
      <formula1>Ressources!$A$2:$A$200</formula1>
    </dataValidation>
    <dataValidation type="list" allowBlank="1" showInputMessage="1" showErrorMessage="1" sqref="I179">
      <formula1>Liste_Priorites</formula1>
    </dataValidation>
    <dataValidation type="list" allowBlank="1" showInputMessage="1" showErrorMessage="1" sqref="J179">
      <formula1>Liste_Statuts</formula1>
    </dataValidation>
    <dataValidation type="list" allowBlank="1" showInputMessage="1" showErrorMessage="1" sqref="C180">
      <formula1>Ressources!$A$2:$A$200</formula1>
    </dataValidation>
    <dataValidation type="list" allowBlank="1" showInputMessage="1" showErrorMessage="1" sqref="I180">
      <formula1>Liste_Priorites</formula1>
    </dataValidation>
    <dataValidation type="list" allowBlank="1" showInputMessage="1" showErrorMessage="1" sqref="J180">
      <formula1>Liste_Statuts</formula1>
    </dataValidation>
    <dataValidation type="list" allowBlank="1" showInputMessage="1" showErrorMessage="1" sqref="C181">
      <formula1>Ressources!$A$2:$A$200</formula1>
    </dataValidation>
    <dataValidation type="list" allowBlank="1" showInputMessage="1" showErrorMessage="1" sqref="I181">
      <formula1>Liste_Priorites</formula1>
    </dataValidation>
    <dataValidation type="list" allowBlank="1" showInputMessage="1" showErrorMessage="1" sqref="J181">
      <formula1>Liste_Statuts</formula1>
    </dataValidation>
    <dataValidation type="list" allowBlank="1" showInputMessage="1" showErrorMessage="1" sqref="C182">
      <formula1>Ressources!$A$2:$A$200</formula1>
    </dataValidation>
    <dataValidation type="list" allowBlank="1" showInputMessage="1" showErrorMessage="1" sqref="I182">
      <formula1>Liste_Priorites</formula1>
    </dataValidation>
    <dataValidation type="list" allowBlank="1" showInputMessage="1" showErrorMessage="1" sqref="J182">
      <formula1>Liste_Statuts</formula1>
    </dataValidation>
    <dataValidation type="list" allowBlank="1" showInputMessage="1" showErrorMessage="1" sqref="C183">
      <formula1>Ressources!$A$2:$A$200</formula1>
    </dataValidation>
    <dataValidation type="list" allowBlank="1" showInputMessage="1" showErrorMessage="1" sqref="I183">
      <formula1>Liste_Priorites</formula1>
    </dataValidation>
    <dataValidation type="list" allowBlank="1" showInputMessage="1" showErrorMessage="1" sqref="J183">
      <formula1>Liste_Statuts</formula1>
    </dataValidation>
    <dataValidation type="list" allowBlank="1" showInputMessage="1" showErrorMessage="1" sqref="C184">
      <formula1>Ressources!$A$2:$A$200</formula1>
    </dataValidation>
    <dataValidation type="list" allowBlank="1" showInputMessage="1" showErrorMessage="1" sqref="I184">
      <formula1>Liste_Priorites</formula1>
    </dataValidation>
    <dataValidation type="list" allowBlank="1" showInputMessage="1" showErrorMessage="1" sqref="J184">
      <formula1>Liste_Statuts</formula1>
    </dataValidation>
    <dataValidation type="list" allowBlank="1" showInputMessage="1" showErrorMessage="1" sqref="C185">
      <formula1>Ressources!$A$2:$A$200</formula1>
    </dataValidation>
    <dataValidation type="list" allowBlank="1" showInputMessage="1" showErrorMessage="1" sqref="I185">
      <formula1>Liste_Priorites</formula1>
    </dataValidation>
    <dataValidation type="list" allowBlank="1" showInputMessage="1" showErrorMessage="1" sqref="J185">
      <formula1>Liste_Statuts</formula1>
    </dataValidation>
    <dataValidation type="list" allowBlank="1" showInputMessage="1" showErrorMessage="1" sqref="C186">
      <formula1>Ressources!$A$2:$A$200</formula1>
    </dataValidation>
    <dataValidation type="list" allowBlank="1" showInputMessage="1" showErrorMessage="1" sqref="I186">
      <formula1>Liste_Priorites</formula1>
    </dataValidation>
    <dataValidation type="list" allowBlank="1" showInputMessage="1" showErrorMessage="1" sqref="J186">
      <formula1>Liste_Statuts</formula1>
    </dataValidation>
    <dataValidation type="list" allowBlank="1" showInputMessage="1" showErrorMessage="1" sqref="C187">
      <formula1>Ressources!$A$2:$A$200</formula1>
    </dataValidation>
    <dataValidation type="list" allowBlank="1" showInputMessage="1" showErrorMessage="1" sqref="I187">
      <formula1>Liste_Priorites</formula1>
    </dataValidation>
    <dataValidation type="list" allowBlank="1" showInputMessage="1" showErrorMessage="1" sqref="J187">
      <formula1>Liste_Statuts</formula1>
    </dataValidation>
    <dataValidation type="list" allowBlank="1" showInputMessage="1" showErrorMessage="1" sqref="C188">
      <formula1>Ressources!$A$2:$A$200</formula1>
    </dataValidation>
    <dataValidation type="list" allowBlank="1" showInputMessage="1" showErrorMessage="1" sqref="I188">
      <formula1>Liste_Priorites</formula1>
    </dataValidation>
    <dataValidation type="list" allowBlank="1" showInputMessage="1" showErrorMessage="1" sqref="J188">
      <formula1>Liste_Statuts</formula1>
    </dataValidation>
    <dataValidation type="list" allowBlank="1" showInputMessage="1" showErrorMessage="1" sqref="C189">
      <formula1>Ressources!$A$2:$A$200</formula1>
    </dataValidation>
    <dataValidation type="list" allowBlank="1" showInputMessage="1" showErrorMessage="1" sqref="I189">
      <formula1>Liste_Priorites</formula1>
    </dataValidation>
    <dataValidation type="list" allowBlank="1" showInputMessage="1" showErrorMessage="1" sqref="J189">
      <formula1>Liste_Statuts</formula1>
    </dataValidation>
    <dataValidation type="list" allowBlank="1" showInputMessage="1" showErrorMessage="1" sqref="C190">
      <formula1>Ressources!$A$2:$A$200</formula1>
    </dataValidation>
    <dataValidation type="list" allowBlank="1" showInputMessage="1" showErrorMessage="1" sqref="I190">
      <formula1>Liste_Priorites</formula1>
    </dataValidation>
    <dataValidation type="list" allowBlank="1" showInputMessage="1" showErrorMessage="1" sqref="J190">
      <formula1>Liste_Statuts</formula1>
    </dataValidation>
    <dataValidation type="list" allowBlank="1" showInputMessage="1" showErrorMessage="1" sqref="C191">
      <formula1>Ressources!$A$2:$A$200</formula1>
    </dataValidation>
    <dataValidation type="list" allowBlank="1" showInputMessage="1" showErrorMessage="1" sqref="I191">
      <formula1>Liste_Priorites</formula1>
    </dataValidation>
    <dataValidation type="list" allowBlank="1" showInputMessage="1" showErrorMessage="1" sqref="J191">
      <formula1>Liste_Statuts</formula1>
    </dataValidation>
    <dataValidation type="list" allowBlank="1" showInputMessage="1" showErrorMessage="1" sqref="C192">
      <formula1>Ressources!$A$2:$A$200</formula1>
    </dataValidation>
    <dataValidation type="list" allowBlank="1" showInputMessage="1" showErrorMessage="1" sqref="I192">
      <formula1>Liste_Priorites</formula1>
    </dataValidation>
    <dataValidation type="list" allowBlank="1" showInputMessage="1" showErrorMessage="1" sqref="J192">
      <formula1>Liste_Statuts</formula1>
    </dataValidation>
    <dataValidation type="list" allowBlank="1" showInputMessage="1" showErrorMessage="1" sqref="C193">
      <formula1>Ressources!$A$2:$A$200</formula1>
    </dataValidation>
    <dataValidation type="list" allowBlank="1" showInputMessage="1" showErrorMessage="1" sqref="I193">
      <formula1>Liste_Priorites</formula1>
    </dataValidation>
    <dataValidation type="list" allowBlank="1" showInputMessage="1" showErrorMessage="1" sqref="J193">
      <formula1>Liste_Statuts</formula1>
    </dataValidation>
    <dataValidation type="list" allowBlank="1" showInputMessage="1" showErrorMessage="1" sqref="C194">
      <formula1>Ressources!$A$2:$A$200</formula1>
    </dataValidation>
    <dataValidation type="list" allowBlank="1" showInputMessage="1" showErrorMessage="1" sqref="I194">
      <formula1>Liste_Priorites</formula1>
    </dataValidation>
    <dataValidation type="list" allowBlank="1" showInputMessage="1" showErrorMessage="1" sqref="J194">
      <formula1>Liste_Statuts</formula1>
    </dataValidation>
    <dataValidation type="list" allowBlank="1" showInputMessage="1" showErrorMessage="1" sqref="C195">
      <formula1>Ressources!$A$2:$A$200</formula1>
    </dataValidation>
    <dataValidation type="list" allowBlank="1" showInputMessage="1" showErrorMessage="1" sqref="I195">
      <formula1>Liste_Priorites</formula1>
    </dataValidation>
    <dataValidation type="list" allowBlank="1" showInputMessage="1" showErrorMessage="1" sqref="J195">
      <formula1>Liste_Statuts</formula1>
    </dataValidation>
    <dataValidation type="list" allowBlank="1" showInputMessage="1" showErrorMessage="1" sqref="C196">
      <formula1>Ressources!$A$2:$A$200</formula1>
    </dataValidation>
    <dataValidation type="list" allowBlank="1" showInputMessage="1" showErrorMessage="1" sqref="I196">
      <formula1>Liste_Priorites</formula1>
    </dataValidation>
    <dataValidation type="list" allowBlank="1" showInputMessage="1" showErrorMessage="1" sqref="J196">
      <formula1>Liste_Statuts</formula1>
    </dataValidation>
    <dataValidation type="list" allowBlank="1" showInputMessage="1" showErrorMessage="1" sqref="C197">
      <formula1>Ressources!$A$2:$A$200</formula1>
    </dataValidation>
    <dataValidation type="list" allowBlank="1" showInputMessage="1" showErrorMessage="1" sqref="I197">
      <formula1>Liste_Priorites</formula1>
    </dataValidation>
    <dataValidation type="list" allowBlank="1" showInputMessage="1" showErrorMessage="1" sqref="J197">
      <formula1>Liste_Statuts</formula1>
    </dataValidation>
    <dataValidation type="list" allowBlank="1" showInputMessage="1" showErrorMessage="1" sqref="C198">
      <formula1>Ressources!$A$2:$A$200</formula1>
    </dataValidation>
    <dataValidation type="list" allowBlank="1" showInputMessage="1" showErrorMessage="1" sqref="I198">
      <formula1>Liste_Priorites</formula1>
    </dataValidation>
    <dataValidation type="list" allowBlank="1" showInputMessage="1" showErrorMessage="1" sqref="J198">
      <formula1>Liste_Statuts</formula1>
    </dataValidation>
    <dataValidation type="list" allowBlank="1" showInputMessage="1" showErrorMessage="1" sqref="C199">
      <formula1>Ressources!$A$2:$A$200</formula1>
    </dataValidation>
    <dataValidation type="list" allowBlank="1" showInputMessage="1" showErrorMessage="1" sqref="I199">
      <formula1>Liste_Priorites</formula1>
    </dataValidation>
    <dataValidation type="list" allowBlank="1" showInputMessage="1" showErrorMessage="1" sqref="J199">
      <formula1>Liste_Statuts</formula1>
    </dataValidation>
    <dataValidation type="list" allowBlank="1" showInputMessage="1" showErrorMessage="1" sqref="C200">
      <formula1>Ressources!$A$2:$A$200</formula1>
    </dataValidation>
    <dataValidation type="list" allowBlank="1" showInputMessage="1" showErrorMessage="1" sqref="I200">
      <formula1>Liste_Priorites</formula1>
    </dataValidation>
    <dataValidation type="list" allowBlank="1" showInputMessage="1" showErrorMessage="1" sqref="J200">
      <formula1>Liste_Statuts</formula1>
    </dataValidation>
    <dataValidation type="list" allowBlank="1" showInputMessage="1" showErrorMessage="1" sqref="C201">
      <formula1>Ressources!$A$2:$A$200</formula1>
    </dataValidation>
    <dataValidation type="list" allowBlank="1" showInputMessage="1" showErrorMessage="1" sqref="I201">
      <formula1>Liste_Priorites</formula1>
    </dataValidation>
    <dataValidation type="list" allowBlank="1" showInputMessage="1" showErrorMessage="1" sqref="J201">
      <formula1>Liste_Statuts</formula1>
    </dataValidation>
  </dataValidations>
  <pageMargins left="0.7" right="0.7" top="0.75" bottom="0.75" header="0.3" footer="0.3"/>
  <pageSetup paperSize="9" orientation="landscape"/>
  <headerFooter>
    <oddFooter>&amp;Clecoursgratuit.com — Plan de charge &amp;P/&amp;N</oddFooter>
  </headerFooter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24"/>
  <sheetViews>
    <sheetView workbookViewId="0"/>
  </sheetViews>
  <sheetFormatPr defaultRowHeight="15"/>
  <cols>
    <col min="1" max="2" width="22.7109375" customWidth="1"/>
  </cols>
  <sheetData>
    <row r="1" spans="1:2">
      <c r="A1" s="6" t="s">
        <v>75</v>
      </c>
    </row>
    <row r="2" spans="1:2">
      <c r="A2" s="8" t="s">
        <v>76</v>
      </c>
      <c r="B2" s="8" t="s">
        <v>77</v>
      </c>
    </row>
    <row r="3" spans="1:2">
      <c r="A3" s="3">
        <v>45658</v>
      </c>
      <c r="B3" s="2" t="s">
        <v>78</v>
      </c>
    </row>
    <row r="4" spans="1:2">
      <c r="A4" s="3">
        <v>45768</v>
      </c>
      <c r="B4" s="2" t="s">
        <v>78</v>
      </c>
    </row>
    <row r="5" spans="1:2">
      <c r="A5" s="3">
        <v>45778</v>
      </c>
      <c r="B5" s="2" t="s">
        <v>78</v>
      </c>
    </row>
    <row r="6" spans="1:2">
      <c r="A6" s="3">
        <v>45785</v>
      </c>
      <c r="B6" s="2" t="s">
        <v>78</v>
      </c>
    </row>
    <row r="7" spans="1:2">
      <c r="A7" s="3">
        <v>45806</v>
      </c>
      <c r="B7" s="2" t="s">
        <v>78</v>
      </c>
    </row>
    <row r="8" spans="1:2">
      <c r="A8" s="3">
        <v>45817</v>
      </c>
      <c r="B8" s="2" t="s">
        <v>78</v>
      </c>
    </row>
    <row r="9" spans="1:2">
      <c r="A9" s="3">
        <v>45852</v>
      </c>
      <c r="B9" s="2" t="s">
        <v>78</v>
      </c>
    </row>
    <row r="10" spans="1:2">
      <c r="A10" s="3">
        <v>45884</v>
      </c>
      <c r="B10" s="2" t="s">
        <v>78</v>
      </c>
    </row>
    <row r="11" spans="1:2">
      <c r="A11" s="3">
        <v>45962</v>
      </c>
      <c r="B11" s="2" t="s">
        <v>78</v>
      </c>
    </row>
    <row r="12" spans="1:2">
      <c r="A12" s="3">
        <v>45972</v>
      </c>
      <c r="B12" s="2" t="s">
        <v>78</v>
      </c>
    </row>
    <row r="13" spans="1:2">
      <c r="A13" s="3">
        <v>46016</v>
      </c>
      <c r="B13" s="2" t="s">
        <v>78</v>
      </c>
    </row>
    <row r="14" spans="1:2">
      <c r="A14" s="3">
        <v>46023</v>
      </c>
      <c r="B14" s="2" t="s">
        <v>78</v>
      </c>
    </row>
    <row r="15" spans="1:2">
      <c r="A15" s="3">
        <v>46118</v>
      </c>
      <c r="B15" s="2" t="s">
        <v>78</v>
      </c>
    </row>
    <row r="16" spans="1:2">
      <c r="A16" s="3">
        <v>46143</v>
      </c>
      <c r="B16" s="2" t="s">
        <v>78</v>
      </c>
    </row>
    <row r="17" spans="1:2">
      <c r="A17" s="3">
        <v>46150</v>
      </c>
      <c r="B17" s="2" t="s">
        <v>78</v>
      </c>
    </row>
    <row r="18" spans="1:2">
      <c r="A18" s="3">
        <v>46156</v>
      </c>
      <c r="B18" s="2" t="s">
        <v>78</v>
      </c>
    </row>
    <row r="19" spans="1:2">
      <c r="A19" s="3">
        <v>46167</v>
      </c>
      <c r="B19" s="2" t="s">
        <v>78</v>
      </c>
    </row>
    <row r="20" spans="1:2">
      <c r="A20" s="3">
        <v>46217</v>
      </c>
      <c r="B20" s="2" t="s">
        <v>78</v>
      </c>
    </row>
    <row r="21" spans="1:2">
      <c r="A21" s="3">
        <v>46249</v>
      </c>
      <c r="B21" s="2" t="s">
        <v>78</v>
      </c>
    </row>
    <row r="22" spans="1:2">
      <c r="A22" s="3">
        <v>46327</v>
      </c>
      <c r="B22" s="2" t="s">
        <v>78</v>
      </c>
    </row>
    <row r="23" spans="1:2">
      <c r="A23" s="3">
        <v>46337</v>
      </c>
      <c r="B23" s="2" t="s">
        <v>78</v>
      </c>
    </row>
    <row r="24" spans="1:2">
      <c r="A24" s="3">
        <v>46381</v>
      </c>
      <c r="B24" s="2" t="s">
        <v>78</v>
      </c>
    </row>
  </sheetData>
  <pageMargins left="0.7" right="0.7" top="0.75" bottom="0.75" header="0.3" footer="0.3"/>
  <pageSetup paperSize="9" orientation="landscape"/>
  <headerFooter>
    <oddFooter>&amp;Clecoursgratuit.com — Plan de charge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26.7109375" customWidth="1"/>
    <col min="2" max="3" width="14.7109375" customWidth="1"/>
    <col min="4" max="4" width="18.7109375" customWidth="1"/>
  </cols>
  <sheetData>
    <row r="1" spans="1:4">
      <c r="A1" t="s">
        <v>42</v>
      </c>
      <c r="B1" t="s">
        <v>43</v>
      </c>
      <c r="C1" t="s">
        <v>44</v>
      </c>
      <c r="D1" t="s">
        <v>45</v>
      </c>
    </row>
    <row r="2" spans="1:4">
      <c r="A2" s="2" t="s">
        <v>30</v>
      </c>
      <c r="B2" s="3">
        <v>45946</v>
      </c>
      <c r="C2" s="3">
        <v>45948</v>
      </c>
      <c r="D2" s="2" t="s">
        <v>80</v>
      </c>
    </row>
  </sheetData>
  <pageMargins left="0.7" right="0.7" top="0.75" bottom="0.75" header="0.3" footer="0.3"/>
  <pageSetup paperSize="9" orientation="landscape"/>
  <headerFooter>
    <oddFooter>&amp;Clecoursgratuit.com — Plan de charge &amp;P/&amp;N</oddFooter>
  </headerFooter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L153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/>
  <cols>
    <col min="2" max="2" width="32.7109375" customWidth="1"/>
    <col min="3" max="3" width="20.7109375" customWidth="1"/>
    <col min="9" max="64" width="3.7109375" customWidth="1"/>
  </cols>
  <sheetData>
    <row r="1" spans="1:64">
      <c r="A1" s="6" t="s">
        <v>81</v>
      </c>
    </row>
    <row r="3" spans="1:64">
      <c r="A3" s="8" t="s">
        <v>47</v>
      </c>
      <c r="B3" s="8" t="s">
        <v>82</v>
      </c>
      <c r="C3" s="8" t="s">
        <v>25</v>
      </c>
      <c r="D3" s="8" t="s">
        <v>50</v>
      </c>
      <c r="E3" s="8" t="s">
        <v>51</v>
      </c>
      <c r="F3" s="8" t="s">
        <v>55</v>
      </c>
      <c r="I3" s="3">
        <f>Paramètres!$B$2</f>
        <v>0</v>
      </c>
      <c r="J3" s="3">
        <f>I3+1</f>
        <v>0</v>
      </c>
      <c r="K3" s="3">
        <f>J3+1</f>
        <v>0</v>
      </c>
      <c r="L3" s="3">
        <f>K3+1</f>
        <v>0</v>
      </c>
      <c r="M3" s="3">
        <f>L3+1</f>
        <v>0</v>
      </c>
      <c r="N3" s="3">
        <f>M3+1</f>
        <v>0</v>
      </c>
      <c r="O3" s="3">
        <f>N3+1</f>
        <v>0</v>
      </c>
      <c r="P3" s="3">
        <f>O3+1</f>
        <v>0</v>
      </c>
      <c r="Q3" s="3">
        <f>P3+1</f>
        <v>0</v>
      </c>
      <c r="R3" s="3">
        <f>Q3+1</f>
        <v>0</v>
      </c>
      <c r="S3" s="3">
        <f>R3+1</f>
        <v>0</v>
      </c>
      <c r="T3" s="3">
        <f>S3+1</f>
        <v>0</v>
      </c>
      <c r="U3" s="3">
        <f>T3+1</f>
        <v>0</v>
      </c>
      <c r="V3" s="3">
        <f>U3+1</f>
        <v>0</v>
      </c>
      <c r="W3" s="3">
        <f>V3+1</f>
        <v>0</v>
      </c>
      <c r="X3" s="3">
        <f>W3+1</f>
        <v>0</v>
      </c>
      <c r="Y3" s="3">
        <f>X3+1</f>
        <v>0</v>
      </c>
      <c r="Z3" s="3">
        <f>Y3+1</f>
        <v>0</v>
      </c>
      <c r="AA3" s="3">
        <f>Z3+1</f>
        <v>0</v>
      </c>
      <c r="AB3" s="3">
        <f>AA3+1</f>
        <v>0</v>
      </c>
      <c r="AC3" s="3">
        <f>AB3+1</f>
        <v>0</v>
      </c>
      <c r="AD3" s="3">
        <f>AC3+1</f>
        <v>0</v>
      </c>
      <c r="AE3" s="3">
        <f>AD3+1</f>
        <v>0</v>
      </c>
      <c r="AF3" s="3">
        <f>AE3+1</f>
        <v>0</v>
      </c>
      <c r="AG3" s="3">
        <f>AF3+1</f>
        <v>0</v>
      </c>
      <c r="AH3" s="3">
        <f>AG3+1</f>
        <v>0</v>
      </c>
      <c r="AI3" s="3">
        <f>AH3+1</f>
        <v>0</v>
      </c>
      <c r="AJ3" s="3">
        <f>AI3+1</f>
        <v>0</v>
      </c>
      <c r="AK3" s="3">
        <f>AJ3+1</f>
        <v>0</v>
      </c>
      <c r="AL3" s="3">
        <f>AK3+1</f>
        <v>0</v>
      </c>
      <c r="AM3" s="3">
        <f>AL3+1</f>
        <v>0</v>
      </c>
      <c r="AN3" s="3">
        <f>AM3+1</f>
        <v>0</v>
      </c>
      <c r="AO3" s="3">
        <f>AN3+1</f>
        <v>0</v>
      </c>
      <c r="AP3" s="3">
        <f>AO3+1</f>
        <v>0</v>
      </c>
      <c r="AQ3" s="3">
        <f>AP3+1</f>
        <v>0</v>
      </c>
      <c r="AR3" s="3">
        <f>AQ3+1</f>
        <v>0</v>
      </c>
      <c r="AS3" s="3">
        <f>AR3+1</f>
        <v>0</v>
      </c>
      <c r="AT3" s="3">
        <f>AS3+1</f>
        <v>0</v>
      </c>
      <c r="AU3" s="3">
        <f>AT3+1</f>
        <v>0</v>
      </c>
      <c r="AV3" s="3">
        <f>AU3+1</f>
        <v>0</v>
      </c>
      <c r="AW3" s="3">
        <f>AV3+1</f>
        <v>0</v>
      </c>
      <c r="AX3" s="3">
        <f>AW3+1</f>
        <v>0</v>
      </c>
      <c r="AY3" s="3">
        <f>AX3+1</f>
        <v>0</v>
      </c>
      <c r="AZ3" s="3">
        <f>AY3+1</f>
        <v>0</v>
      </c>
      <c r="BA3" s="3">
        <f>AZ3+1</f>
        <v>0</v>
      </c>
      <c r="BB3" s="3">
        <f>BA3+1</f>
        <v>0</v>
      </c>
      <c r="BC3" s="3">
        <f>BB3+1</f>
        <v>0</v>
      </c>
      <c r="BD3" s="3">
        <f>BC3+1</f>
        <v>0</v>
      </c>
      <c r="BE3" s="3">
        <f>BD3+1</f>
        <v>0</v>
      </c>
      <c r="BF3" s="3">
        <f>BE3+1</f>
        <v>0</v>
      </c>
      <c r="BG3" s="3">
        <f>BF3+1</f>
        <v>0</v>
      </c>
      <c r="BH3" s="3">
        <f>BG3+1</f>
        <v>0</v>
      </c>
      <c r="BI3" s="3">
        <f>BH3+1</f>
        <v>0</v>
      </c>
      <c r="BJ3" s="3">
        <f>BI3+1</f>
        <v>0</v>
      </c>
      <c r="BK3" s="3">
        <f>BJ3+1</f>
        <v>0</v>
      </c>
      <c r="BL3" s="3">
        <f>BK3+1</f>
        <v>0</v>
      </c>
    </row>
    <row r="4" spans="1:64">
      <c r="A4">
        <f>Tâches!A2</f>
        <v>0</v>
      </c>
      <c r="B4">
        <f>Tâches!B2</f>
        <v>0</v>
      </c>
      <c r="C4">
        <f>Tâches!C2</f>
        <v>0</v>
      </c>
      <c r="D4">
        <f>Tâches!E2</f>
        <v>0</v>
      </c>
      <c r="E4">
        <f>Tâches!F2</f>
        <v>0</v>
      </c>
      <c r="F4">
        <f>Tâches!J2</f>
        <v>0</v>
      </c>
    </row>
    <row r="5" spans="1:64">
      <c r="A5">
        <f>Tâches!A3</f>
        <v>0</v>
      </c>
      <c r="B5">
        <f>Tâches!B3</f>
        <v>0</v>
      </c>
      <c r="C5">
        <f>Tâches!C3</f>
        <v>0</v>
      </c>
      <c r="D5">
        <f>Tâches!E3</f>
        <v>0</v>
      </c>
      <c r="E5">
        <f>Tâches!F3</f>
        <v>0</v>
      </c>
      <c r="F5">
        <f>Tâches!J3</f>
        <v>0</v>
      </c>
    </row>
    <row r="6" spans="1:64">
      <c r="A6">
        <f>Tâches!A4</f>
        <v>0</v>
      </c>
      <c r="B6">
        <f>Tâches!B4</f>
        <v>0</v>
      </c>
      <c r="C6">
        <f>Tâches!C4</f>
        <v>0</v>
      </c>
      <c r="D6">
        <f>Tâches!E4</f>
        <v>0</v>
      </c>
      <c r="E6">
        <f>Tâches!F4</f>
        <v>0</v>
      </c>
      <c r="F6">
        <f>Tâches!J4</f>
        <v>0</v>
      </c>
    </row>
    <row r="7" spans="1:64">
      <c r="A7">
        <f>Tâches!A5</f>
        <v>0</v>
      </c>
      <c r="B7">
        <f>Tâches!B5</f>
        <v>0</v>
      </c>
      <c r="C7">
        <f>Tâches!C5</f>
        <v>0</v>
      </c>
      <c r="D7">
        <f>Tâches!E5</f>
        <v>0</v>
      </c>
      <c r="E7">
        <f>Tâches!F5</f>
        <v>0</v>
      </c>
      <c r="F7">
        <f>Tâches!J5</f>
        <v>0</v>
      </c>
    </row>
    <row r="8" spans="1:64">
      <c r="A8">
        <f>Tâches!A6</f>
        <v>0</v>
      </c>
      <c r="B8">
        <f>Tâches!B6</f>
        <v>0</v>
      </c>
      <c r="C8">
        <f>Tâches!C6</f>
        <v>0</v>
      </c>
      <c r="D8">
        <f>Tâches!E6</f>
        <v>0</v>
      </c>
      <c r="E8">
        <f>Tâches!F6</f>
        <v>0</v>
      </c>
      <c r="F8">
        <f>Tâches!J6</f>
        <v>0</v>
      </c>
    </row>
    <row r="9" spans="1:64">
      <c r="A9">
        <f>Tâches!A7</f>
        <v>0</v>
      </c>
      <c r="B9">
        <f>Tâches!B7</f>
        <v>0</v>
      </c>
      <c r="C9">
        <f>Tâches!C7</f>
        <v>0</v>
      </c>
      <c r="D9">
        <f>Tâches!E7</f>
        <v>0</v>
      </c>
      <c r="E9">
        <f>Tâches!F7</f>
        <v>0</v>
      </c>
      <c r="F9">
        <f>Tâches!J7</f>
        <v>0</v>
      </c>
    </row>
    <row r="10" spans="1:64">
      <c r="A10">
        <f>Tâches!A8</f>
        <v>0</v>
      </c>
      <c r="B10">
        <f>Tâches!B8</f>
        <v>0</v>
      </c>
      <c r="C10">
        <f>Tâches!C8</f>
        <v>0</v>
      </c>
      <c r="D10">
        <f>Tâches!E8</f>
        <v>0</v>
      </c>
      <c r="E10">
        <f>Tâches!F8</f>
        <v>0</v>
      </c>
      <c r="F10">
        <f>Tâches!J8</f>
        <v>0</v>
      </c>
    </row>
    <row r="11" spans="1:64">
      <c r="A11">
        <f>Tâches!A9</f>
        <v>0</v>
      </c>
      <c r="B11">
        <f>Tâches!B9</f>
        <v>0</v>
      </c>
      <c r="C11">
        <f>Tâches!C9</f>
        <v>0</v>
      </c>
      <c r="D11">
        <f>Tâches!E9</f>
        <v>0</v>
      </c>
      <c r="E11">
        <f>Tâches!F9</f>
        <v>0</v>
      </c>
      <c r="F11">
        <f>Tâches!J9</f>
        <v>0</v>
      </c>
    </row>
    <row r="12" spans="1:64">
      <c r="A12">
        <f>Tâches!A10</f>
        <v>0</v>
      </c>
      <c r="B12">
        <f>Tâches!B10</f>
        <v>0</v>
      </c>
      <c r="C12">
        <f>Tâches!C10</f>
        <v>0</v>
      </c>
      <c r="D12">
        <f>Tâches!E10</f>
        <v>0</v>
      </c>
      <c r="E12">
        <f>Tâches!F10</f>
        <v>0</v>
      </c>
      <c r="F12">
        <f>Tâches!J10</f>
        <v>0</v>
      </c>
    </row>
    <row r="13" spans="1:64">
      <c r="A13">
        <f>Tâches!A11</f>
        <v>0</v>
      </c>
      <c r="B13">
        <f>Tâches!B11</f>
        <v>0</v>
      </c>
      <c r="C13">
        <f>Tâches!C11</f>
        <v>0</v>
      </c>
      <c r="D13">
        <f>Tâches!E11</f>
        <v>0</v>
      </c>
      <c r="E13">
        <f>Tâches!F11</f>
        <v>0</v>
      </c>
      <c r="F13">
        <f>Tâches!J11</f>
        <v>0</v>
      </c>
    </row>
    <row r="14" spans="1:64">
      <c r="A14">
        <f>Tâches!A12</f>
        <v>0</v>
      </c>
      <c r="B14">
        <f>Tâches!B12</f>
        <v>0</v>
      </c>
      <c r="C14">
        <f>Tâches!C12</f>
        <v>0</v>
      </c>
      <c r="D14">
        <f>Tâches!E12</f>
        <v>0</v>
      </c>
      <c r="E14">
        <f>Tâches!F12</f>
        <v>0</v>
      </c>
      <c r="F14">
        <f>Tâches!J12</f>
        <v>0</v>
      </c>
    </row>
    <row r="15" spans="1:64">
      <c r="A15">
        <f>Tâches!A13</f>
        <v>0</v>
      </c>
      <c r="B15">
        <f>Tâches!B13</f>
        <v>0</v>
      </c>
      <c r="C15">
        <f>Tâches!C13</f>
        <v>0</v>
      </c>
      <c r="D15">
        <f>Tâches!E13</f>
        <v>0</v>
      </c>
      <c r="E15">
        <f>Tâches!F13</f>
        <v>0</v>
      </c>
      <c r="F15">
        <f>Tâches!J13</f>
        <v>0</v>
      </c>
    </row>
    <row r="16" spans="1:64">
      <c r="A16">
        <f>Tâches!A14</f>
        <v>0</v>
      </c>
      <c r="B16">
        <f>Tâches!B14</f>
        <v>0</v>
      </c>
      <c r="C16">
        <f>Tâches!C14</f>
        <v>0</v>
      </c>
      <c r="D16">
        <f>Tâches!E14</f>
        <v>0</v>
      </c>
      <c r="E16">
        <f>Tâches!F14</f>
        <v>0</v>
      </c>
      <c r="F16">
        <f>Tâches!J14</f>
        <v>0</v>
      </c>
    </row>
    <row r="17" spans="1:6">
      <c r="A17">
        <f>Tâches!A15</f>
        <v>0</v>
      </c>
      <c r="B17">
        <f>Tâches!B15</f>
        <v>0</v>
      </c>
      <c r="C17">
        <f>Tâches!C15</f>
        <v>0</v>
      </c>
      <c r="D17">
        <f>Tâches!E15</f>
        <v>0</v>
      </c>
      <c r="E17">
        <f>Tâches!F15</f>
        <v>0</v>
      </c>
      <c r="F17">
        <f>Tâches!J15</f>
        <v>0</v>
      </c>
    </row>
    <row r="18" spans="1:6">
      <c r="A18">
        <f>Tâches!A16</f>
        <v>0</v>
      </c>
      <c r="B18">
        <f>Tâches!B16</f>
        <v>0</v>
      </c>
      <c r="C18">
        <f>Tâches!C16</f>
        <v>0</v>
      </c>
      <c r="D18">
        <f>Tâches!E16</f>
        <v>0</v>
      </c>
      <c r="E18">
        <f>Tâches!F16</f>
        <v>0</v>
      </c>
      <c r="F18">
        <f>Tâches!J16</f>
        <v>0</v>
      </c>
    </row>
    <row r="19" spans="1:6">
      <c r="A19">
        <f>Tâches!A17</f>
        <v>0</v>
      </c>
      <c r="B19">
        <f>Tâches!B17</f>
        <v>0</v>
      </c>
      <c r="C19">
        <f>Tâches!C17</f>
        <v>0</v>
      </c>
      <c r="D19">
        <f>Tâches!E17</f>
        <v>0</v>
      </c>
      <c r="E19">
        <f>Tâches!F17</f>
        <v>0</v>
      </c>
      <c r="F19">
        <f>Tâches!J17</f>
        <v>0</v>
      </c>
    </row>
    <row r="20" spans="1:6">
      <c r="A20">
        <f>Tâches!A18</f>
        <v>0</v>
      </c>
      <c r="B20">
        <f>Tâches!B18</f>
        <v>0</v>
      </c>
      <c r="C20">
        <f>Tâches!C18</f>
        <v>0</v>
      </c>
      <c r="D20">
        <f>Tâches!E18</f>
        <v>0</v>
      </c>
      <c r="E20">
        <f>Tâches!F18</f>
        <v>0</v>
      </c>
      <c r="F20">
        <f>Tâches!J18</f>
        <v>0</v>
      </c>
    </row>
    <row r="21" spans="1:6">
      <c r="A21">
        <f>Tâches!A19</f>
        <v>0</v>
      </c>
      <c r="B21">
        <f>Tâches!B19</f>
        <v>0</v>
      </c>
      <c r="C21">
        <f>Tâches!C19</f>
        <v>0</v>
      </c>
      <c r="D21">
        <f>Tâches!E19</f>
        <v>0</v>
      </c>
      <c r="E21">
        <f>Tâches!F19</f>
        <v>0</v>
      </c>
      <c r="F21">
        <f>Tâches!J19</f>
        <v>0</v>
      </c>
    </row>
    <row r="22" spans="1:6">
      <c r="A22">
        <f>Tâches!A20</f>
        <v>0</v>
      </c>
      <c r="B22">
        <f>Tâches!B20</f>
        <v>0</v>
      </c>
      <c r="C22">
        <f>Tâches!C20</f>
        <v>0</v>
      </c>
      <c r="D22">
        <f>Tâches!E20</f>
        <v>0</v>
      </c>
      <c r="E22">
        <f>Tâches!F20</f>
        <v>0</v>
      </c>
      <c r="F22">
        <f>Tâches!J20</f>
        <v>0</v>
      </c>
    </row>
    <row r="23" spans="1:6">
      <c r="A23">
        <f>Tâches!A21</f>
        <v>0</v>
      </c>
      <c r="B23">
        <f>Tâches!B21</f>
        <v>0</v>
      </c>
      <c r="C23">
        <f>Tâches!C21</f>
        <v>0</v>
      </c>
      <c r="D23">
        <f>Tâches!E21</f>
        <v>0</v>
      </c>
      <c r="E23">
        <f>Tâches!F21</f>
        <v>0</v>
      </c>
      <c r="F23">
        <f>Tâches!J21</f>
        <v>0</v>
      </c>
    </row>
    <row r="24" spans="1:6">
      <c r="A24">
        <f>Tâches!A22</f>
        <v>0</v>
      </c>
      <c r="B24">
        <f>Tâches!B22</f>
        <v>0</v>
      </c>
      <c r="C24">
        <f>Tâches!C22</f>
        <v>0</v>
      </c>
      <c r="D24">
        <f>Tâches!E22</f>
        <v>0</v>
      </c>
      <c r="E24">
        <f>Tâches!F22</f>
        <v>0</v>
      </c>
      <c r="F24">
        <f>Tâches!J22</f>
        <v>0</v>
      </c>
    </row>
    <row r="25" spans="1:6">
      <c r="A25">
        <f>Tâches!A23</f>
        <v>0</v>
      </c>
      <c r="B25">
        <f>Tâches!B23</f>
        <v>0</v>
      </c>
      <c r="C25">
        <f>Tâches!C23</f>
        <v>0</v>
      </c>
      <c r="D25">
        <f>Tâches!E23</f>
        <v>0</v>
      </c>
      <c r="E25">
        <f>Tâches!F23</f>
        <v>0</v>
      </c>
      <c r="F25">
        <f>Tâches!J23</f>
        <v>0</v>
      </c>
    </row>
    <row r="26" spans="1:6">
      <c r="A26">
        <f>Tâches!A24</f>
        <v>0</v>
      </c>
      <c r="B26">
        <f>Tâches!B24</f>
        <v>0</v>
      </c>
      <c r="C26">
        <f>Tâches!C24</f>
        <v>0</v>
      </c>
      <c r="D26">
        <f>Tâches!E24</f>
        <v>0</v>
      </c>
      <c r="E26">
        <f>Tâches!F24</f>
        <v>0</v>
      </c>
      <c r="F26">
        <f>Tâches!J24</f>
        <v>0</v>
      </c>
    </row>
    <row r="27" spans="1:6">
      <c r="A27">
        <f>Tâches!A25</f>
        <v>0</v>
      </c>
      <c r="B27">
        <f>Tâches!B25</f>
        <v>0</v>
      </c>
      <c r="C27">
        <f>Tâches!C25</f>
        <v>0</v>
      </c>
      <c r="D27">
        <f>Tâches!E25</f>
        <v>0</v>
      </c>
      <c r="E27">
        <f>Tâches!F25</f>
        <v>0</v>
      </c>
      <c r="F27">
        <f>Tâches!J25</f>
        <v>0</v>
      </c>
    </row>
    <row r="28" spans="1:6">
      <c r="A28">
        <f>Tâches!A26</f>
        <v>0</v>
      </c>
      <c r="B28">
        <f>Tâches!B26</f>
        <v>0</v>
      </c>
      <c r="C28">
        <f>Tâches!C26</f>
        <v>0</v>
      </c>
      <c r="D28">
        <f>Tâches!E26</f>
        <v>0</v>
      </c>
      <c r="E28">
        <f>Tâches!F26</f>
        <v>0</v>
      </c>
      <c r="F28">
        <f>Tâches!J26</f>
        <v>0</v>
      </c>
    </row>
    <row r="29" spans="1:6">
      <c r="A29">
        <f>Tâches!A27</f>
        <v>0</v>
      </c>
      <c r="B29">
        <f>Tâches!B27</f>
        <v>0</v>
      </c>
      <c r="C29">
        <f>Tâches!C27</f>
        <v>0</v>
      </c>
      <c r="D29">
        <f>Tâches!E27</f>
        <v>0</v>
      </c>
      <c r="E29">
        <f>Tâches!F27</f>
        <v>0</v>
      </c>
      <c r="F29">
        <f>Tâches!J27</f>
        <v>0</v>
      </c>
    </row>
    <row r="30" spans="1:6">
      <c r="A30">
        <f>Tâches!A28</f>
        <v>0</v>
      </c>
      <c r="B30">
        <f>Tâches!B28</f>
        <v>0</v>
      </c>
      <c r="C30">
        <f>Tâches!C28</f>
        <v>0</v>
      </c>
      <c r="D30">
        <f>Tâches!E28</f>
        <v>0</v>
      </c>
      <c r="E30">
        <f>Tâches!F28</f>
        <v>0</v>
      </c>
      <c r="F30">
        <f>Tâches!J28</f>
        <v>0</v>
      </c>
    </row>
    <row r="31" spans="1:6">
      <c r="A31">
        <f>Tâches!A29</f>
        <v>0</v>
      </c>
      <c r="B31">
        <f>Tâches!B29</f>
        <v>0</v>
      </c>
      <c r="C31">
        <f>Tâches!C29</f>
        <v>0</v>
      </c>
      <c r="D31">
        <f>Tâches!E29</f>
        <v>0</v>
      </c>
      <c r="E31">
        <f>Tâches!F29</f>
        <v>0</v>
      </c>
      <c r="F31">
        <f>Tâches!J29</f>
        <v>0</v>
      </c>
    </row>
    <row r="32" spans="1:6">
      <c r="A32">
        <f>Tâches!A30</f>
        <v>0</v>
      </c>
      <c r="B32">
        <f>Tâches!B30</f>
        <v>0</v>
      </c>
      <c r="C32">
        <f>Tâches!C30</f>
        <v>0</v>
      </c>
      <c r="D32">
        <f>Tâches!E30</f>
        <v>0</v>
      </c>
      <c r="E32">
        <f>Tâches!F30</f>
        <v>0</v>
      </c>
      <c r="F32">
        <f>Tâches!J30</f>
        <v>0</v>
      </c>
    </row>
    <row r="33" spans="1:6">
      <c r="A33">
        <f>Tâches!A31</f>
        <v>0</v>
      </c>
      <c r="B33">
        <f>Tâches!B31</f>
        <v>0</v>
      </c>
      <c r="C33">
        <f>Tâches!C31</f>
        <v>0</v>
      </c>
      <c r="D33">
        <f>Tâches!E31</f>
        <v>0</v>
      </c>
      <c r="E33">
        <f>Tâches!F31</f>
        <v>0</v>
      </c>
      <c r="F33">
        <f>Tâches!J31</f>
        <v>0</v>
      </c>
    </row>
    <row r="34" spans="1:6">
      <c r="A34">
        <f>Tâches!A32</f>
        <v>0</v>
      </c>
      <c r="B34">
        <f>Tâches!B32</f>
        <v>0</v>
      </c>
      <c r="C34">
        <f>Tâches!C32</f>
        <v>0</v>
      </c>
      <c r="D34">
        <f>Tâches!E32</f>
        <v>0</v>
      </c>
      <c r="E34">
        <f>Tâches!F32</f>
        <v>0</v>
      </c>
      <c r="F34">
        <f>Tâches!J32</f>
        <v>0</v>
      </c>
    </row>
    <row r="35" spans="1:6">
      <c r="A35">
        <f>Tâches!A33</f>
        <v>0</v>
      </c>
      <c r="B35">
        <f>Tâches!B33</f>
        <v>0</v>
      </c>
      <c r="C35">
        <f>Tâches!C33</f>
        <v>0</v>
      </c>
      <c r="D35">
        <f>Tâches!E33</f>
        <v>0</v>
      </c>
      <c r="E35">
        <f>Tâches!F33</f>
        <v>0</v>
      </c>
      <c r="F35">
        <f>Tâches!J33</f>
        <v>0</v>
      </c>
    </row>
    <row r="36" spans="1:6">
      <c r="A36">
        <f>Tâches!A34</f>
        <v>0</v>
      </c>
      <c r="B36">
        <f>Tâches!B34</f>
        <v>0</v>
      </c>
      <c r="C36">
        <f>Tâches!C34</f>
        <v>0</v>
      </c>
      <c r="D36">
        <f>Tâches!E34</f>
        <v>0</v>
      </c>
      <c r="E36">
        <f>Tâches!F34</f>
        <v>0</v>
      </c>
      <c r="F36">
        <f>Tâches!J34</f>
        <v>0</v>
      </c>
    </row>
    <row r="37" spans="1:6">
      <c r="A37">
        <f>Tâches!A35</f>
        <v>0</v>
      </c>
      <c r="B37">
        <f>Tâches!B35</f>
        <v>0</v>
      </c>
      <c r="C37">
        <f>Tâches!C35</f>
        <v>0</v>
      </c>
      <c r="D37">
        <f>Tâches!E35</f>
        <v>0</v>
      </c>
      <c r="E37">
        <f>Tâches!F35</f>
        <v>0</v>
      </c>
      <c r="F37">
        <f>Tâches!J35</f>
        <v>0</v>
      </c>
    </row>
    <row r="38" spans="1:6">
      <c r="A38">
        <f>Tâches!A36</f>
        <v>0</v>
      </c>
      <c r="B38">
        <f>Tâches!B36</f>
        <v>0</v>
      </c>
      <c r="C38">
        <f>Tâches!C36</f>
        <v>0</v>
      </c>
      <c r="D38">
        <f>Tâches!E36</f>
        <v>0</v>
      </c>
      <c r="E38">
        <f>Tâches!F36</f>
        <v>0</v>
      </c>
      <c r="F38">
        <f>Tâches!J36</f>
        <v>0</v>
      </c>
    </row>
    <row r="39" spans="1:6">
      <c r="A39">
        <f>Tâches!A37</f>
        <v>0</v>
      </c>
      <c r="B39">
        <f>Tâches!B37</f>
        <v>0</v>
      </c>
      <c r="C39">
        <f>Tâches!C37</f>
        <v>0</v>
      </c>
      <c r="D39">
        <f>Tâches!E37</f>
        <v>0</v>
      </c>
      <c r="E39">
        <f>Tâches!F37</f>
        <v>0</v>
      </c>
      <c r="F39">
        <f>Tâches!J37</f>
        <v>0</v>
      </c>
    </row>
    <row r="40" spans="1:6">
      <c r="A40">
        <f>Tâches!A38</f>
        <v>0</v>
      </c>
      <c r="B40">
        <f>Tâches!B38</f>
        <v>0</v>
      </c>
      <c r="C40">
        <f>Tâches!C38</f>
        <v>0</v>
      </c>
      <c r="D40">
        <f>Tâches!E38</f>
        <v>0</v>
      </c>
      <c r="E40">
        <f>Tâches!F38</f>
        <v>0</v>
      </c>
      <c r="F40">
        <f>Tâches!J38</f>
        <v>0</v>
      </c>
    </row>
    <row r="41" spans="1:6">
      <c r="A41">
        <f>Tâches!A39</f>
        <v>0</v>
      </c>
      <c r="B41">
        <f>Tâches!B39</f>
        <v>0</v>
      </c>
      <c r="C41">
        <f>Tâches!C39</f>
        <v>0</v>
      </c>
      <c r="D41">
        <f>Tâches!E39</f>
        <v>0</v>
      </c>
      <c r="E41">
        <f>Tâches!F39</f>
        <v>0</v>
      </c>
      <c r="F41">
        <f>Tâches!J39</f>
        <v>0</v>
      </c>
    </row>
    <row r="42" spans="1:6">
      <c r="A42">
        <f>Tâches!A40</f>
        <v>0</v>
      </c>
      <c r="B42">
        <f>Tâches!B40</f>
        <v>0</v>
      </c>
      <c r="C42">
        <f>Tâches!C40</f>
        <v>0</v>
      </c>
      <c r="D42">
        <f>Tâches!E40</f>
        <v>0</v>
      </c>
      <c r="E42">
        <f>Tâches!F40</f>
        <v>0</v>
      </c>
      <c r="F42">
        <f>Tâches!J40</f>
        <v>0</v>
      </c>
    </row>
    <row r="43" spans="1:6">
      <c r="A43">
        <f>Tâches!A41</f>
        <v>0</v>
      </c>
      <c r="B43">
        <f>Tâches!B41</f>
        <v>0</v>
      </c>
      <c r="C43">
        <f>Tâches!C41</f>
        <v>0</v>
      </c>
      <c r="D43">
        <f>Tâches!E41</f>
        <v>0</v>
      </c>
      <c r="E43">
        <f>Tâches!F41</f>
        <v>0</v>
      </c>
      <c r="F43">
        <f>Tâches!J41</f>
        <v>0</v>
      </c>
    </row>
    <row r="44" spans="1:6">
      <c r="A44">
        <f>Tâches!A42</f>
        <v>0</v>
      </c>
      <c r="B44">
        <f>Tâches!B42</f>
        <v>0</v>
      </c>
      <c r="C44">
        <f>Tâches!C42</f>
        <v>0</v>
      </c>
      <c r="D44">
        <f>Tâches!E42</f>
        <v>0</v>
      </c>
      <c r="E44">
        <f>Tâches!F42</f>
        <v>0</v>
      </c>
      <c r="F44">
        <f>Tâches!J42</f>
        <v>0</v>
      </c>
    </row>
    <row r="45" spans="1:6">
      <c r="A45">
        <f>Tâches!A43</f>
        <v>0</v>
      </c>
      <c r="B45">
        <f>Tâches!B43</f>
        <v>0</v>
      </c>
      <c r="C45">
        <f>Tâches!C43</f>
        <v>0</v>
      </c>
      <c r="D45">
        <f>Tâches!E43</f>
        <v>0</v>
      </c>
      <c r="E45">
        <f>Tâches!F43</f>
        <v>0</v>
      </c>
      <c r="F45">
        <f>Tâches!J43</f>
        <v>0</v>
      </c>
    </row>
    <row r="46" spans="1:6">
      <c r="A46">
        <f>Tâches!A44</f>
        <v>0</v>
      </c>
      <c r="B46">
        <f>Tâches!B44</f>
        <v>0</v>
      </c>
      <c r="C46">
        <f>Tâches!C44</f>
        <v>0</v>
      </c>
      <c r="D46">
        <f>Tâches!E44</f>
        <v>0</v>
      </c>
      <c r="E46">
        <f>Tâches!F44</f>
        <v>0</v>
      </c>
      <c r="F46">
        <f>Tâches!J44</f>
        <v>0</v>
      </c>
    </row>
    <row r="47" spans="1:6">
      <c r="A47">
        <f>Tâches!A45</f>
        <v>0</v>
      </c>
      <c r="B47">
        <f>Tâches!B45</f>
        <v>0</v>
      </c>
      <c r="C47">
        <f>Tâches!C45</f>
        <v>0</v>
      </c>
      <c r="D47">
        <f>Tâches!E45</f>
        <v>0</v>
      </c>
      <c r="E47">
        <f>Tâches!F45</f>
        <v>0</v>
      </c>
      <c r="F47">
        <f>Tâches!J45</f>
        <v>0</v>
      </c>
    </row>
    <row r="48" spans="1:6">
      <c r="A48">
        <f>Tâches!A46</f>
        <v>0</v>
      </c>
      <c r="B48">
        <f>Tâches!B46</f>
        <v>0</v>
      </c>
      <c r="C48">
        <f>Tâches!C46</f>
        <v>0</v>
      </c>
      <c r="D48">
        <f>Tâches!E46</f>
        <v>0</v>
      </c>
      <c r="E48">
        <f>Tâches!F46</f>
        <v>0</v>
      </c>
      <c r="F48">
        <f>Tâches!J46</f>
        <v>0</v>
      </c>
    </row>
    <row r="49" spans="1:6">
      <c r="A49">
        <f>Tâches!A47</f>
        <v>0</v>
      </c>
      <c r="B49">
        <f>Tâches!B47</f>
        <v>0</v>
      </c>
      <c r="C49">
        <f>Tâches!C47</f>
        <v>0</v>
      </c>
      <c r="D49">
        <f>Tâches!E47</f>
        <v>0</v>
      </c>
      <c r="E49">
        <f>Tâches!F47</f>
        <v>0</v>
      </c>
      <c r="F49">
        <f>Tâches!J47</f>
        <v>0</v>
      </c>
    </row>
    <row r="50" spans="1:6">
      <c r="A50">
        <f>Tâches!A48</f>
        <v>0</v>
      </c>
      <c r="B50">
        <f>Tâches!B48</f>
        <v>0</v>
      </c>
      <c r="C50">
        <f>Tâches!C48</f>
        <v>0</v>
      </c>
      <c r="D50">
        <f>Tâches!E48</f>
        <v>0</v>
      </c>
      <c r="E50">
        <f>Tâches!F48</f>
        <v>0</v>
      </c>
      <c r="F50">
        <f>Tâches!J48</f>
        <v>0</v>
      </c>
    </row>
    <row r="51" spans="1:6">
      <c r="A51">
        <f>Tâches!A49</f>
        <v>0</v>
      </c>
      <c r="B51">
        <f>Tâches!B49</f>
        <v>0</v>
      </c>
      <c r="C51">
        <f>Tâches!C49</f>
        <v>0</v>
      </c>
      <c r="D51">
        <f>Tâches!E49</f>
        <v>0</v>
      </c>
      <c r="E51">
        <f>Tâches!F49</f>
        <v>0</v>
      </c>
      <c r="F51">
        <f>Tâches!J49</f>
        <v>0</v>
      </c>
    </row>
    <row r="52" spans="1:6">
      <c r="A52">
        <f>Tâches!A50</f>
        <v>0</v>
      </c>
      <c r="B52">
        <f>Tâches!B50</f>
        <v>0</v>
      </c>
      <c r="C52">
        <f>Tâches!C50</f>
        <v>0</v>
      </c>
      <c r="D52">
        <f>Tâches!E50</f>
        <v>0</v>
      </c>
      <c r="E52">
        <f>Tâches!F50</f>
        <v>0</v>
      </c>
      <c r="F52">
        <f>Tâches!J50</f>
        <v>0</v>
      </c>
    </row>
    <row r="53" spans="1:6">
      <c r="A53">
        <f>Tâches!A51</f>
        <v>0</v>
      </c>
      <c r="B53">
        <f>Tâches!B51</f>
        <v>0</v>
      </c>
      <c r="C53">
        <f>Tâches!C51</f>
        <v>0</v>
      </c>
      <c r="D53">
        <f>Tâches!E51</f>
        <v>0</v>
      </c>
      <c r="E53">
        <f>Tâches!F51</f>
        <v>0</v>
      </c>
      <c r="F53">
        <f>Tâches!J51</f>
        <v>0</v>
      </c>
    </row>
    <row r="54" spans="1:6">
      <c r="A54">
        <f>Tâches!A52</f>
        <v>0</v>
      </c>
      <c r="B54">
        <f>Tâches!B52</f>
        <v>0</v>
      </c>
      <c r="C54">
        <f>Tâches!C52</f>
        <v>0</v>
      </c>
      <c r="D54">
        <f>Tâches!E52</f>
        <v>0</v>
      </c>
      <c r="E54">
        <f>Tâches!F52</f>
        <v>0</v>
      </c>
      <c r="F54">
        <f>Tâches!J52</f>
        <v>0</v>
      </c>
    </row>
    <row r="55" spans="1:6">
      <c r="A55">
        <f>Tâches!A53</f>
        <v>0</v>
      </c>
      <c r="B55">
        <f>Tâches!B53</f>
        <v>0</v>
      </c>
      <c r="C55">
        <f>Tâches!C53</f>
        <v>0</v>
      </c>
      <c r="D55">
        <f>Tâches!E53</f>
        <v>0</v>
      </c>
      <c r="E55">
        <f>Tâches!F53</f>
        <v>0</v>
      </c>
      <c r="F55">
        <f>Tâches!J53</f>
        <v>0</v>
      </c>
    </row>
    <row r="56" spans="1:6">
      <c r="A56">
        <f>Tâches!A54</f>
        <v>0</v>
      </c>
      <c r="B56">
        <f>Tâches!B54</f>
        <v>0</v>
      </c>
      <c r="C56">
        <f>Tâches!C54</f>
        <v>0</v>
      </c>
      <c r="D56">
        <f>Tâches!E54</f>
        <v>0</v>
      </c>
      <c r="E56">
        <f>Tâches!F54</f>
        <v>0</v>
      </c>
      <c r="F56">
        <f>Tâches!J54</f>
        <v>0</v>
      </c>
    </row>
    <row r="57" spans="1:6">
      <c r="A57">
        <f>Tâches!A55</f>
        <v>0</v>
      </c>
      <c r="B57">
        <f>Tâches!B55</f>
        <v>0</v>
      </c>
      <c r="C57">
        <f>Tâches!C55</f>
        <v>0</v>
      </c>
      <c r="D57">
        <f>Tâches!E55</f>
        <v>0</v>
      </c>
      <c r="E57">
        <f>Tâches!F55</f>
        <v>0</v>
      </c>
      <c r="F57">
        <f>Tâches!J55</f>
        <v>0</v>
      </c>
    </row>
    <row r="58" spans="1:6">
      <c r="A58">
        <f>Tâches!A56</f>
        <v>0</v>
      </c>
      <c r="B58">
        <f>Tâches!B56</f>
        <v>0</v>
      </c>
      <c r="C58">
        <f>Tâches!C56</f>
        <v>0</v>
      </c>
      <c r="D58">
        <f>Tâches!E56</f>
        <v>0</v>
      </c>
      <c r="E58">
        <f>Tâches!F56</f>
        <v>0</v>
      </c>
      <c r="F58">
        <f>Tâches!J56</f>
        <v>0</v>
      </c>
    </row>
    <row r="59" spans="1:6">
      <c r="A59">
        <f>Tâches!A57</f>
        <v>0</v>
      </c>
      <c r="B59">
        <f>Tâches!B57</f>
        <v>0</v>
      </c>
      <c r="C59">
        <f>Tâches!C57</f>
        <v>0</v>
      </c>
      <c r="D59">
        <f>Tâches!E57</f>
        <v>0</v>
      </c>
      <c r="E59">
        <f>Tâches!F57</f>
        <v>0</v>
      </c>
      <c r="F59">
        <f>Tâches!J57</f>
        <v>0</v>
      </c>
    </row>
    <row r="60" spans="1:6">
      <c r="A60">
        <f>Tâches!A58</f>
        <v>0</v>
      </c>
      <c r="B60">
        <f>Tâches!B58</f>
        <v>0</v>
      </c>
      <c r="C60">
        <f>Tâches!C58</f>
        <v>0</v>
      </c>
      <c r="D60">
        <f>Tâches!E58</f>
        <v>0</v>
      </c>
      <c r="E60">
        <f>Tâches!F58</f>
        <v>0</v>
      </c>
      <c r="F60">
        <f>Tâches!J58</f>
        <v>0</v>
      </c>
    </row>
    <row r="61" spans="1:6">
      <c r="A61">
        <f>Tâches!A59</f>
        <v>0</v>
      </c>
      <c r="B61">
        <f>Tâches!B59</f>
        <v>0</v>
      </c>
      <c r="C61">
        <f>Tâches!C59</f>
        <v>0</v>
      </c>
      <c r="D61">
        <f>Tâches!E59</f>
        <v>0</v>
      </c>
      <c r="E61">
        <f>Tâches!F59</f>
        <v>0</v>
      </c>
      <c r="F61">
        <f>Tâches!J59</f>
        <v>0</v>
      </c>
    </row>
    <row r="62" spans="1:6">
      <c r="A62">
        <f>Tâches!A60</f>
        <v>0</v>
      </c>
      <c r="B62">
        <f>Tâches!B60</f>
        <v>0</v>
      </c>
      <c r="C62">
        <f>Tâches!C60</f>
        <v>0</v>
      </c>
      <c r="D62">
        <f>Tâches!E60</f>
        <v>0</v>
      </c>
      <c r="E62">
        <f>Tâches!F60</f>
        <v>0</v>
      </c>
      <c r="F62">
        <f>Tâches!J60</f>
        <v>0</v>
      </c>
    </row>
    <row r="63" spans="1:6">
      <c r="A63">
        <f>Tâches!A61</f>
        <v>0</v>
      </c>
      <c r="B63">
        <f>Tâches!B61</f>
        <v>0</v>
      </c>
      <c r="C63">
        <f>Tâches!C61</f>
        <v>0</v>
      </c>
      <c r="D63">
        <f>Tâches!E61</f>
        <v>0</v>
      </c>
      <c r="E63">
        <f>Tâches!F61</f>
        <v>0</v>
      </c>
      <c r="F63">
        <f>Tâches!J61</f>
        <v>0</v>
      </c>
    </row>
    <row r="64" spans="1:6">
      <c r="A64">
        <f>Tâches!A62</f>
        <v>0</v>
      </c>
      <c r="B64">
        <f>Tâches!B62</f>
        <v>0</v>
      </c>
      <c r="C64">
        <f>Tâches!C62</f>
        <v>0</v>
      </c>
      <c r="D64">
        <f>Tâches!E62</f>
        <v>0</v>
      </c>
      <c r="E64">
        <f>Tâches!F62</f>
        <v>0</v>
      </c>
      <c r="F64">
        <f>Tâches!J62</f>
        <v>0</v>
      </c>
    </row>
    <row r="65" spans="1:6">
      <c r="A65">
        <f>Tâches!A63</f>
        <v>0</v>
      </c>
      <c r="B65">
        <f>Tâches!B63</f>
        <v>0</v>
      </c>
      <c r="C65">
        <f>Tâches!C63</f>
        <v>0</v>
      </c>
      <c r="D65">
        <f>Tâches!E63</f>
        <v>0</v>
      </c>
      <c r="E65">
        <f>Tâches!F63</f>
        <v>0</v>
      </c>
      <c r="F65">
        <f>Tâches!J63</f>
        <v>0</v>
      </c>
    </row>
    <row r="66" spans="1:6">
      <c r="A66">
        <f>Tâches!A64</f>
        <v>0</v>
      </c>
      <c r="B66">
        <f>Tâches!B64</f>
        <v>0</v>
      </c>
      <c r="C66">
        <f>Tâches!C64</f>
        <v>0</v>
      </c>
      <c r="D66">
        <f>Tâches!E64</f>
        <v>0</v>
      </c>
      <c r="E66">
        <f>Tâches!F64</f>
        <v>0</v>
      </c>
      <c r="F66">
        <f>Tâches!J64</f>
        <v>0</v>
      </c>
    </row>
    <row r="67" spans="1:6">
      <c r="A67">
        <f>Tâches!A65</f>
        <v>0</v>
      </c>
      <c r="B67">
        <f>Tâches!B65</f>
        <v>0</v>
      </c>
      <c r="C67">
        <f>Tâches!C65</f>
        <v>0</v>
      </c>
      <c r="D67">
        <f>Tâches!E65</f>
        <v>0</v>
      </c>
      <c r="E67">
        <f>Tâches!F65</f>
        <v>0</v>
      </c>
      <c r="F67">
        <f>Tâches!J65</f>
        <v>0</v>
      </c>
    </row>
    <row r="68" spans="1:6">
      <c r="A68">
        <f>Tâches!A66</f>
        <v>0</v>
      </c>
      <c r="B68">
        <f>Tâches!B66</f>
        <v>0</v>
      </c>
      <c r="C68">
        <f>Tâches!C66</f>
        <v>0</v>
      </c>
      <c r="D68">
        <f>Tâches!E66</f>
        <v>0</v>
      </c>
      <c r="E68">
        <f>Tâches!F66</f>
        <v>0</v>
      </c>
      <c r="F68">
        <f>Tâches!J66</f>
        <v>0</v>
      </c>
    </row>
    <row r="69" spans="1:6">
      <c r="A69">
        <f>Tâches!A67</f>
        <v>0</v>
      </c>
      <c r="B69">
        <f>Tâches!B67</f>
        <v>0</v>
      </c>
      <c r="C69">
        <f>Tâches!C67</f>
        <v>0</v>
      </c>
      <c r="D69">
        <f>Tâches!E67</f>
        <v>0</v>
      </c>
      <c r="E69">
        <f>Tâches!F67</f>
        <v>0</v>
      </c>
      <c r="F69">
        <f>Tâches!J67</f>
        <v>0</v>
      </c>
    </row>
    <row r="70" spans="1:6">
      <c r="A70">
        <f>Tâches!A68</f>
        <v>0</v>
      </c>
      <c r="B70">
        <f>Tâches!B68</f>
        <v>0</v>
      </c>
      <c r="C70">
        <f>Tâches!C68</f>
        <v>0</v>
      </c>
      <c r="D70">
        <f>Tâches!E68</f>
        <v>0</v>
      </c>
      <c r="E70">
        <f>Tâches!F68</f>
        <v>0</v>
      </c>
      <c r="F70">
        <f>Tâches!J68</f>
        <v>0</v>
      </c>
    </row>
    <row r="71" spans="1:6">
      <c r="A71">
        <f>Tâches!A69</f>
        <v>0</v>
      </c>
      <c r="B71">
        <f>Tâches!B69</f>
        <v>0</v>
      </c>
      <c r="C71">
        <f>Tâches!C69</f>
        <v>0</v>
      </c>
      <c r="D71">
        <f>Tâches!E69</f>
        <v>0</v>
      </c>
      <c r="E71">
        <f>Tâches!F69</f>
        <v>0</v>
      </c>
      <c r="F71">
        <f>Tâches!J69</f>
        <v>0</v>
      </c>
    </row>
    <row r="72" spans="1:6">
      <c r="A72">
        <f>Tâches!A70</f>
        <v>0</v>
      </c>
      <c r="B72">
        <f>Tâches!B70</f>
        <v>0</v>
      </c>
      <c r="C72">
        <f>Tâches!C70</f>
        <v>0</v>
      </c>
      <c r="D72">
        <f>Tâches!E70</f>
        <v>0</v>
      </c>
      <c r="E72">
        <f>Tâches!F70</f>
        <v>0</v>
      </c>
      <c r="F72">
        <f>Tâches!J70</f>
        <v>0</v>
      </c>
    </row>
    <row r="73" spans="1:6">
      <c r="A73">
        <f>Tâches!A71</f>
        <v>0</v>
      </c>
      <c r="B73">
        <f>Tâches!B71</f>
        <v>0</v>
      </c>
      <c r="C73">
        <f>Tâches!C71</f>
        <v>0</v>
      </c>
      <c r="D73">
        <f>Tâches!E71</f>
        <v>0</v>
      </c>
      <c r="E73">
        <f>Tâches!F71</f>
        <v>0</v>
      </c>
      <c r="F73">
        <f>Tâches!J71</f>
        <v>0</v>
      </c>
    </row>
    <row r="74" spans="1:6">
      <c r="A74">
        <f>Tâches!A72</f>
        <v>0</v>
      </c>
      <c r="B74">
        <f>Tâches!B72</f>
        <v>0</v>
      </c>
      <c r="C74">
        <f>Tâches!C72</f>
        <v>0</v>
      </c>
      <c r="D74">
        <f>Tâches!E72</f>
        <v>0</v>
      </c>
      <c r="E74">
        <f>Tâches!F72</f>
        <v>0</v>
      </c>
      <c r="F74">
        <f>Tâches!J72</f>
        <v>0</v>
      </c>
    </row>
    <row r="75" spans="1:6">
      <c r="A75">
        <f>Tâches!A73</f>
        <v>0</v>
      </c>
      <c r="B75">
        <f>Tâches!B73</f>
        <v>0</v>
      </c>
      <c r="C75">
        <f>Tâches!C73</f>
        <v>0</v>
      </c>
      <c r="D75">
        <f>Tâches!E73</f>
        <v>0</v>
      </c>
      <c r="E75">
        <f>Tâches!F73</f>
        <v>0</v>
      </c>
      <c r="F75">
        <f>Tâches!J73</f>
        <v>0</v>
      </c>
    </row>
    <row r="76" spans="1:6">
      <c r="A76">
        <f>Tâches!A74</f>
        <v>0</v>
      </c>
      <c r="B76">
        <f>Tâches!B74</f>
        <v>0</v>
      </c>
      <c r="C76">
        <f>Tâches!C74</f>
        <v>0</v>
      </c>
      <c r="D76">
        <f>Tâches!E74</f>
        <v>0</v>
      </c>
      <c r="E76">
        <f>Tâches!F74</f>
        <v>0</v>
      </c>
      <c r="F76">
        <f>Tâches!J74</f>
        <v>0</v>
      </c>
    </row>
    <row r="77" spans="1:6">
      <c r="A77">
        <f>Tâches!A75</f>
        <v>0</v>
      </c>
      <c r="B77">
        <f>Tâches!B75</f>
        <v>0</v>
      </c>
      <c r="C77">
        <f>Tâches!C75</f>
        <v>0</v>
      </c>
      <c r="D77">
        <f>Tâches!E75</f>
        <v>0</v>
      </c>
      <c r="E77">
        <f>Tâches!F75</f>
        <v>0</v>
      </c>
      <c r="F77">
        <f>Tâches!J75</f>
        <v>0</v>
      </c>
    </row>
    <row r="78" spans="1:6">
      <c r="A78">
        <f>Tâches!A76</f>
        <v>0</v>
      </c>
      <c r="B78">
        <f>Tâches!B76</f>
        <v>0</v>
      </c>
      <c r="C78">
        <f>Tâches!C76</f>
        <v>0</v>
      </c>
      <c r="D78">
        <f>Tâches!E76</f>
        <v>0</v>
      </c>
      <c r="E78">
        <f>Tâches!F76</f>
        <v>0</v>
      </c>
      <c r="F78">
        <f>Tâches!J76</f>
        <v>0</v>
      </c>
    </row>
    <row r="79" spans="1:6">
      <c r="A79">
        <f>Tâches!A77</f>
        <v>0</v>
      </c>
      <c r="B79">
        <f>Tâches!B77</f>
        <v>0</v>
      </c>
      <c r="C79">
        <f>Tâches!C77</f>
        <v>0</v>
      </c>
      <c r="D79">
        <f>Tâches!E77</f>
        <v>0</v>
      </c>
      <c r="E79">
        <f>Tâches!F77</f>
        <v>0</v>
      </c>
      <c r="F79">
        <f>Tâches!J77</f>
        <v>0</v>
      </c>
    </row>
    <row r="80" spans="1:6">
      <c r="A80">
        <f>Tâches!A78</f>
        <v>0</v>
      </c>
      <c r="B80">
        <f>Tâches!B78</f>
        <v>0</v>
      </c>
      <c r="C80">
        <f>Tâches!C78</f>
        <v>0</v>
      </c>
      <c r="D80">
        <f>Tâches!E78</f>
        <v>0</v>
      </c>
      <c r="E80">
        <f>Tâches!F78</f>
        <v>0</v>
      </c>
      <c r="F80">
        <f>Tâches!J78</f>
        <v>0</v>
      </c>
    </row>
    <row r="81" spans="1:6">
      <c r="A81">
        <f>Tâches!A79</f>
        <v>0</v>
      </c>
      <c r="B81">
        <f>Tâches!B79</f>
        <v>0</v>
      </c>
      <c r="C81">
        <f>Tâches!C79</f>
        <v>0</v>
      </c>
      <c r="D81">
        <f>Tâches!E79</f>
        <v>0</v>
      </c>
      <c r="E81">
        <f>Tâches!F79</f>
        <v>0</v>
      </c>
      <c r="F81">
        <f>Tâches!J79</f>
        <v>0</v>
      </c>
    </row>
    <row r="82" spans="1:6">
      <c r="A82">
        <f>Tâches!A80</f>
        <v>0</v>
      </c>
      <c r="B82">
        <f>Tâches!B80</f>
        <v>0</v>
      </c>
      <c r="C82">
        <f>Tâches!C80</f>
        <v>0</v>
      </c>
      <c r="D82">
        <f>Tâches!E80</f>
        <v>0</v>
      </c>
      <c r="E82">
        <f>Tâches!F80</f>
        <v>0</v>
      </c>
      <c r="F82">
        <f>Tâches!J80</f>
        <v>0</v>
      </c>
    </row>
    <row r="83" spans="1:6">
      <c r="A83">
        <f>Tâches!A81</f>
        <v>0</v>
      </c>
      <c r="B83">
        <f>Tâches!B81</f>
        <v>0</v>
      </c>
      <c r="C83">
        <f>Tâches!C81</f>
        <v>0</v>
      </c>
      <c r="D83">
        <f>Tâches!E81</f>
        <v>0</v>
      </c>
      <c r="E83">
        <f>Tâches!F81</f>
        <v>0</v>
      </c>
      <c r="F83">
        <f>Tâches!J81</f>
        <v>0</v>
      </c>
    </row>
    <row r="84" spans="1:6">
      <c r="A84">
        <f>Tâches!A82</f>
        <v>0</v>
      </c>
      <c r="B84">
        <f>Tâches!B82</f>
        <v>0</v>
      </c>
      <c r="C84">
        <f>Tâches!C82</f>
        <v>0</v>
      </c>
      <c r="D84">
        <f>Tâches!E82</f>
        <v>0</v>
      </c>
      <c r="E84">
        <f>Tâches!F82</f>
        <v>0</v>
      </c>
      <c r="F84">
        <f>Tâches!J82</f>
        <v>0</v>
      </c>
    </row>
    <row r="85" spans="1:6">
      <c r="A85">
        <f>Tâches!A83</f>
        <v>0</v>
      </c>
      <c r="B85">
        <f>Tâches!B83</f>
        <v>0</v>
      </c>
      <c r="C85">
        <f>Tâches!C83</f>
        <v>0</v>
      </c>
      <c r="D85">
        <f>Tâches!E83</f>
        <v>0</v>
      </c>
      <c r="E85">
        <f>Tâches!F83</f>
        <v>0</v>
      </c>
      <c r="F85">
        <f>Tâches!J83</f>
        <v>0</v>
      </c>
    </row>
    <row r="86" spans="1:6">
      <c r="A86">
        <f>Tâches!A84</f>
        <v>0</v>
      </c>
      <c r="B86">
        <f>Tâches!B84</f>
        <v>0</v>
      </c>
      <c r="C86">
        <f>Tâches!C84</f>
        <v>0</v>
      </c>
      <c r="D86">
        <f>Tâches!E84</f>
        <v>0</v>
      </c>
      <c r="E86">
        <f>Tâches!F84</f>
        <v>0</v>
      </c>
      <c r="F86">
        <f>Tâches!J84</f>
        <v>0</v>
      </c>
    </row>
    <row r="87" spans="1:6">
      <c r="A87">
        <f>Tâches!A85</f>
        <v>0</v>
      </c>
      <c r="B87">
        <f>Tâches!B85</f>
        <v>0</v>
      </c>
      <c r="C87">
        <f>Tâches!C85</f>
        <v>0</v>
      </c>
      <c r="D87">
        <f>Tâches!E85</f>
        <v>0</v>
      </c>
      <c r="E87">
        <f>Tâches!F85</f>
        <v>0</v>
      </c>
      <c r="F87">
        <f>Tâches!J85</f>
        <v>0</v>
      </c>
    </row>
    <row r="88" spans="1:6">
      <c r="A88">
        <f>Tâches!A86</f>
        <v>0</v>
      </c>
      <c r="B88">
        <f>Tâches!B86</f>
        <v>0</v>
      </c>
      <c r="C88">
        <f>Tâches!C86</f>
        <v>0</v>
      </c>
      <c r="D88">
        <f>Tâches!E86</f>
        <v>0</v>
      </c>
      <c r="E88">
        <f>Tâches!F86</f>
        <v>0</v>
      </c>
      <c r="F88">
        <f>Tâches!J86</f>
        <v>0</v>
      </c>
    </row>
    <row r="89" spans="1:6">
      <c r="A89">
        <f>Tâches!A87</f>
        <v>0</v>
      </c>
      <c r="B89">
        <f>Tâches!B87</f>
        <v>0</v>
      </c>
      <c r="C89">
        <f>Tâches!C87</f>
        <v>0</v>
      </c>
      <c r="D89">
        <f>Tâches!E87</f>
        <v>0</v>
      </c>
      <c r="E89">
        <f>Tâches!F87</f>
        <v>0</v>
      </c>
      <c r="F89">
        <f>Tâches!J87</f>
        <v>0</v>
      </c>
    </row>
    <row r="90" spans="1:6">
      <c r="A90">
        <f>Tâches!A88</f>
        <v>0</v>
      </c>
      <c r="B90">
        <f>Tâches!B88</f>
        <v>0</v>
      </c>
      <c r="C90">
        <f>Tâches!C88</f>
        <v>0</v>
      </c>
      <c r="D90">
        <f>Tâches!E88</f>
        <v>0</v>
      </c>
      <c r="E90">
        <f>Tâches!F88</f>
        <v>0</v>
      </c>
      <c r="F90">
        <f>Tâches!J88</f>
        <v>0</v>
      </c>
    </row>
    <row r="91" spans="1:6">
      <c r="A91">
        <f>Tâches!A89</f>
        <v>0</v>
      </c>
      <c r="B91">
        <f>Tâches!B89</f>
        <v>0</v>
      </c>
      <c r="C91">
        <f>Tâches!C89</f>
        <v>0</v>
      </c>
      <c r="D91">
        <f>Tâches!E89</f>
        <v>0</v>
      </c>
      <c r="E91">
        <f>Tâches!F89</f>
        <v>0</v>
      </c>
      <c r="F91">
        <f>Tâches!J89</f>
        <v>0</v>
      </c>
    </row>
    <row r="92" spans="1:6">
      <c r="A92">
        <f>Tâches!A90</f>
        <v>0</v>
      </c>
      <c r="B92">
        <f>Tâches!B90</f>
        <v>0</v>
      </c>
      <c r="C92">
        <f>Tâches!C90</f>
        <v>0</v>
      </c>
      <c r="D92">
        <f>Tâches!E90</f>
        <v>0</v>
      </c>
      <c r="E92">
        <f>Tâches!F90</f>
        <v>0</v>
      </c>
      <c r="F92">
        <f>Tâches!J90</f>
        <v>0</v>
      </c>
    </row>
    <row r="93" spans="1:6">
      <c r="A93">
        <f>Tâches!A91</f>
        <v>0</v>
      </c>
      <c r="B93">
        <f>Tâches!B91</f>
        <v>0</v>
      </c>
      <c r="C93">
        <f>Tâches!C91</f>
        <v>0</v>
      </c>
      <c r="D93">
        <f>Tâches!E91</f>
        <v>0</v>
      </c>
      <c r="E93">
        <f>Tâches!F91</f>
        <v>0</v>
      </c>
      <c r="F93">
        <f>Tâches!J91</f>
        <v>0</v>
      </c>
    </row>
    <row r="94" spans="1:6">
      <c r="A94">
        <f>Tâches!A92</f>
        <v>0</v>
      </c>
      <c r="B94">
        <f>Tâches!B92</f>
        <v>0</v>
      </c>
      <c r="C94">
        <f>Tâches!C92</f>
        <v>0</v>
      </c>
      <c r="D94">
        <f>Tâches!E92</f>
        <v>0</v>
      </c>
      <c r="E94">
        <f>Tâches!F92</f>
        <v>0</v>
      </c>
      <c r="F94">
        <f>Tâches!J92</f>
        <v>0</v>
      </c>
    </row>
    <row r="95" spans="1:6">
      <c r="A95">
        <f>Tâches!A93</f>
        <v>0</v>
      </c>
      <c r="B95">
        <f>Tâches!B93</f>
        <v>0</v>
      </c>
      <c r="C95">
        <f>Tâches!C93</f>
        <v>0</v>
      </c>
      <c r="D95">
        <f>Tâches!E93</f>
        <v>0</v>
      </c>
      <c r="E95">
        <f>Tâches!F93</f>
        <v>0</v>
      </c>
      <c r="F95">
        <f>Tâches!J93</f>
        <v>0</v>
      </c>
    </row>
    <row r="96" spans="1:6">
      <c r="A96">
        <f>Tâches!A94</f>
        <v>0</v>
      </c>
      <c r="B96">
        <f>Tâches!B94</f>
        <v>0</v>
      </c>
      <c r="C96">
        <f>Tâches!C94</f>
        <v>0</v>
      </c>
      <c r="D96">
        <f>Tâches!E94</f>
        <v>0</v>
      </c>
      <c r="E96">
        <f>Tâches!F94</f>
        <v>0</v>
      </c>
      <c r="F96">
        <f>Tâches!J94</f>
        <v>0</v>
      </c>
    </row>
    <row r="97" spans="1:6">
      <c r="A97">
        <f>Tâches!A95</f>
        <v>0</v>
      </c>
      <c r="B97">
        <f>Tâches!B95</f>
        <v>0</v>
      </c>
      <c r="C97">
        <f>Tâches!C95</f>
        <v>0</v>
      </c>
      <c r="D97">
        <f>Tâches!E95</f>
        <v>0</v>
      </c>
      <c r="E97">
        <f>Tâches!F95</f>
        <v>0</v>
      </c>
      <c r="F97">
        <f>Tâches!J95</f>
        <v>0</v>
      </c>
    </row>
    <row r="98" spans="1:6">
      <c r="A98">
        <f>Tâches!A96</f>
        <v>0</v>
      </c>
      <c r="B98">
        <f>Tâches!B96</f>
        <v>0</v>
      </c>
      <c r="C98">
        <f>Tâches!C96</f>
        <v>0</v>
      </c>
      <c r="D98">
        <f>Tâches!E96</f>
        <v>0</v>
      </c>
      <c r="E98">
        <f>Tâches!F96</f>
        <v>0</v>
      </c>
      <c r="F98">
        <f>Tâches!J96</f>
        <v>0</v>
      </c>
    </row>
    <row r="99" spans="1:6">
      <c r="A99">
        <f>Tâches!A97</f>
        <v>0</v>
      </c>
      <c r="B99">
        <f>Tâches!B97</f>
        <v>0</v>
      </c>
      <c r="C99">
        <f>Tâches!C97</f>
        <v>0</v>
      </c>
      <c r="D99">
        <f>Tâches!E97</f>
        <v>0</v>
      </c>
      <c r="E99">
        <f>Tâches!F97</f>
        <v>0</v>
      </c>
      <c r="F99">
        <f>Tâches!J97</f>
        <v>0</v>
      </c>
    </row>
    <row r="100" spans="1:6">
      <c r="A100">
        <f>Tâches!A98</f>
        <v>0</v>
      </c>
      <c r="B100">
        <f>Tâches!B98</f>
        <v>0</v>
      </c>
      <c r="C100">
        <f>Tâches!C98</f>
        <v>0</v>
      </c>
      <c r="D100">
        <f>Tâches!E98</f>
        <v>0</v>
      </c>
      <c r="E100">
        <f>Tâches!F98</f>
        <v>0</v>
      </c>
      <c r="F100">
        <f>Tâches!J98</f>
        <v>0</v>
      </c>
    </row>
    <row r="101" spans="1:6">
      <c r="A101">
        <f>Tâches!A99</f>
        <v>0</v>
      </c>
      <c r="B101">
        <f>Tâches!B99</f>
        <v>0</v>
      </c>
      <c r="C101">
        <f>Tâches!C99</f>
        <v>0</v>
      </c>
      <c r="D101">
        <f>Tâches!E99</f>
        <v>0</v>
      </c>
      <c r="E101">
        <f>Tâches!F99</f>
        <v>0</v>
      </c>
      <c r="F101">
        <f>Tâches!J99</f>
        <v>0</v>
      </c>
    </row>
    <row r="102" spans="1:6">
      <c r="A102">
        <f>Tâches!A100</f>
        <v>0</v>
      </c>
      <c r="B102">
        <f>Tâches!B100</f>
        <v>0</v>
      </c>
      <c r="C102">
        <f>Tâches!C100</f>
        <v>0</v>
      </c>
      <c r="D102">
        <f>Tâches!E100</f>
        <v>0</v>
      </c>
      <c r="E102">
        <f>Tâches!F100</f>
        <v>0</v>
      </c>
      <c r="F102">
        <f>Tâches!J100</f>
        <v>0</v>
      </c>
    </row>
    <row r="103" spans="1:6">
      <c r="A103">
        <f>Tâches!A101</f>
        <v>0</v>
      </c>
      <c r="B103">
        <f>Tâches!B101</f>
        <v>0</v>
      </c>
      <c r="C103">
        <f>Tâches!C101</f>
        <v>0</v>
      </c>
      <c r="D103">
        <f>Tâches!E101</f>
        <v>0</v>
      </c>
      <c r="E103">
        <f>Tâches!F101</f>
        <v>0</v>
      </c>
      <c r="F103">
        <f>Tâches!J101</f>
        <v>0</v>
      </c>
    </row>
    <row r="104" spans="1:6">
      <c r="A104">
        <f>Tâches!A102</f>
        <v>0</v>
      </c>
      <c r="B104">
        <f>Tâches!B102</f>
        <v>0</v>
      </c>
      <c r="C104">
        <f>Tâches!C102</f>
        <v>0</v>
      </c>
      <c r="D104">
        <f>Tâches!E102</f>
        <v>0</v>
      </c>
      <c r="E104">
        <f>Tâches!F102</f>
        <v>0</v>
      </c>
      <c r="F104">
        <f>Tâches!J102</f>
        <v>0</v>
      </c>
    </row>
    <row r="105" spans="1:6">
      <c r="A105">
        <f>Tâches!A103</f>
        <v>0</v>
      </c>
      <c r="B105">
        <f>Tâches!B103</f>
        <v>0</v>
      </c>
      <c r="C105">
        <f>Tâches!C103</f>
        <v>0</v>
      </c>
      <c r="D105">
        <f>Tâches!E103</f>
        <v>0</v>
      </c>
      <c r="E105">
        <f>Tâches!F103</f>
        <v>0</v>
      </c>
      <c r="F105">
        <f>Tâches!J103</f>
        <v>0</v>
      </c>
    </row>
    <row r="106" spans="1:6">
      <c r="A106">
        <f>Tâches!A104</f>
        <v>0</v>
      </c>
      <c r="B106">
        <f>Tâches!B104</f>
        <v>0</v>
      </c>
      <c r="C106">
        <f>Tâches!C104</f>
        <v>0</v>
      </c>
      <c r="D106">
        <f>Tâches!E104</f>
        <v>0</v>
      </c>
      <c r="E106">
        <f>Tâches!F104</f>
        <v>0</v>
      </c>
      <c r="F106">
        <f>Tâches!J104</f>
        <v>0</v>
      </c>
    </row>
    <row r="107" spans="1:6">
      <c r="A107">
        <f>Tâches!A105</f>
        <v>0</v>
      </c>
      <c r="B107">
        <f>Tâches!B105</f>
        <v>0</v>
      </c>
      <c r="C107">
        <f>Tâches!C105</f>
        <v>0</v>
      </c>
      <c r="D107">
        <f>Tâches!E105</f>
        <v>0</v>
      </c>
      <c r="E107">
        <f>Tâches!F105</f>
        <v>0</v>
      </c>
      <c r="F107">
        <f>Tâches!J105</f>
        <v>0</v>
      </c>
    </row>
    <row r="108" spans="1:6">
      <c r="A108">
        <f>Tâches!A106</f>
        <v>0</v>
      </c>
      <c r="B108">
        <f>Tâches!B106</f>
        <v>0</v>
      </c>
      <c r="C108">
        <f>Tâches!C106</f>
        <v>0</v>
      </c>
      <c r="D108">
        <f>Tâches!E106</f>
        <v>0</v>
      </c>
      <c r="E108">
        <f>Tâches!F106</f>
        <v>0</v>
      </c>
      <c r="F108">
        <f>Tâches!J106</f>
        <v>0</v>
      </c>
    </row>
    <row r="109" spans="1:6">
      <c r="A109">
        <f>Tâches!A107</f>
        <v>0</v>
      </c>
      <c r="B109">
        <f>Tâches!B107</f>
        <v>0</v>
      </c>
      <c r="C109">
        <f>Tâches!C107</f>
        <v>0</v>
      </c>
      <c r="D109">
        <f>Tâches!E107</f>
        <v>0</v>
      </c>
      <c r="E109">
        <f>Tâches!F107</f>
        <v>0</v>
      </c>
      <c r="F109">
        <f>Tâches!J107</f>
        <v>0</v>
      </c>
    </row>
    <row r="110" spans="1:6">
      <c r="A110">
        <f>Tâches!A108</f>
        <v>0</v>
      </c>
      <c r="B110">
        <f>Tâches!B108</f>
        <v>0</v>
      </c>
      <c r="C110">
        <f>Tâches!C108</f>
        <v>0</v>
      </c>
      <c r="D110">
        <f>Tâches!E108</f>
        <v>0</v>
      </c>
      <c r="E110">
        <f>Tâches!F108</f>
        <v>0</v>
      </c>
      <c r="F110">
        <f>Tâches!J108</f>
        <v>0</v>
      </c>
    </row>
    <row r="111" spans="1:6">
      <c r="A111">
        <f>Tâches!A109</f>
        <v>0</v>
      </c>
      <c r="B111">
        <f>Tâches!B109</f>
        <v>0</v>
      </c>
      <c r="C111">
        <f>Tâches!C109</f>
        <v>0</v>
      </c>
      <c r="D111">
        <f>Tâches!E109</f>
        <v>0</v>
      </c>
      <c r="E111">
        <f>Tâches!F109</f>
        <v>0</v>
      </c>
      <c r="F111">
        <f>Tâches!J109</f>
        <v>0</v>
      </c>
    </row>
    <row r="112" spans="1:6">
      <c r="A112">
        <f>Tâches!A110</f>
        <v>0</v>
      </c>
      <c r="B112">
        <f>Tâches!B110</f>
        <v>0</v>
      </c>
      <c r="C112">
        <f>Tâches!C110</f>
        <v>0</v>
      </c>
      <c r="D112">
        <f>Tâches!E110</f>
        <v>0</v>
      </c>
      <c r="E112">
        <f>Tâches!F110</f>
        <v>0</v>
      </c>
      <c r="F112">
        <f>Tâches!J110</f>
        <v>0</v>
      </c>
    </row>
    <row r="113" spans="1:6">
      <c r="A113">
        <f>Tâches!A111</f>
        <v>0</v>
      </c>
      <c r="B113">
        <f>Tâches!B111</f>
        <v>0</v>
      </c>
      <c r="C113">
        <f>Tâches!C111</f>
        <v>0</v>
      </c>
      <c r="D113">
        <f>Tâches!E111</f>
        <v>0</v>
      </c>
      <c r="E113">
        <f>Tâches!F111</f>
        <v>0</v>
      </c>
      <c r="F113">
        <f>Tâches!J111</f>
        <v>0</v>
      </c>
    </row>
    <row r="114" spans="1:6">
      <c r="A114">
        <f>Tâches!A112</f>
        <v>0</v>
      </c>
      <c r="B114">
        <f>Tâches!B112</f>
        <v>0</v>
      </c>
      <c r="C114">
        <f>Tâches!C112</f>
        <v>0</v>
      </c>
      <c r="D114">
        <f>Tâches!E112</f>
        <v>0</v>
      </c>
      <c r="E114">
        <f>Tâches!F112</f>
        <v>0</v>
      </c>
      <c r="F114">
        <f>Tâches!J112</f>
        <v>0</v>
      </c>
    </row>
    <row r="115" spans="1:6">
      <c r="A115">
        <f>Tâches!A113</f>
        <v>0</v>
      </c>
      <c r="B115">
        <f>Tâches!B113</f>
        <v>0</v>
      </c>
      <c r="C115">
        <f>Tâches!C113</f>
        <v>0</v>
      </c>
      <c r="D115">
        <f>Tâches!E113</f>
        <v>0</v>
      </c>
      <c r="E115">
        <f>Tâches!F113</f>
        <v>0</v>
      </c>
      <c r="F115">
        <f>Tâches!J113</f>
        <v>0</v>
      </c>
    </row>
    <row r="116" spans="1:6">
      <c r="A116">
        <f>Tâches!A114</f>
        <v>0</v>
      </c>
      <c r="B116">
        <f>Tâches!B114</f>
        <v>0</v>
      </c>
      <c r="C116">
        <f>Tâches!C114</f>
        <v>0</v>
      </c>
      <c r="D116">
        <f>Tâches!E114</f>
        <v>0</v>
      </c>
      <c r="E116">
        <f>Tâches!F114</f>
        <v>0</v>
      </c>
      <c r="F116">
        <f>Tâches!J114</f>
        <v>0</v>
      </c>
    </row>
    <row r="117" spans="1:6">
      <c r="A117">
        <f>Tâches!A115</f>
        <v>0</v>
      </c>
      <c r="B117">
        <f>Tâches!B115</f>
        <v>0</v>
      </c>
      <c r="C117">
        <f>Tâches!C115</f>
        <v>0</v>
      </c>
      <c r="D117">
        <f>Tâches!E115</f>
        <v>0</v>
      </c>
      <c r="E117">
        <f>Tâches!F115</f>
        <v>0</v>
      </c>
      <c r="F117">
        <f>Tâches!J115</f>
        <v>0</v>
      </c>
    </row>
    <row r="118" spans="1:6">
      <c r="A118">
        <f>Tâches!A116</f>
        <v>0</v>
      </c>
      <c r="B118">
        <f>Tâches!B116</f>
        <v>0</v>
      </c>
      <c r="C118">
        <f>Tâches!C116</f>
        <v>0</v>
      </c>
      <c r="D118">
        <f>Tâches!E116</f>
        <v>0</v>
      </c>
      <c r="E118">
        <f>Tâches!F116</f>
        <v>0</v>
      </c>
      <c r="F118">
        <f>Tâches!J116</f>
        <v>0</v>
      </c>
    </row>
    <row r="119" spans="1:6">
      <c r="A119">
        <f>Tâches!A117</f>
        <v>0</v>
      </c>
      <c r="B119">
        <f>Tâches!B117</f>
        <v>0</v>
      </c>
      <c r="C119">
        <f>Tâches!C117</f>
        <v>0</v>
      </c>
      <c r="D119">
        <f>Tâches!E117</f>
        <v>0</v>
      </c>
      <c r="E119">
        <f>Tâches!F117</f>
        <v>0</v>
      </c>
      <c r="F119">
        <f>Tâches!J117</f>
        <v>0</v>
      </c>
    </row>
    <row r="120" spans="1:6">
      <c r="A120">
        <f>Tâches!A118</f>
        <v>0</v>
      </c>
      <c r="B120">
        <f>Tâches!B118</f>
        <v>0</v>
      </c>
      <c r="C120">
        <f>Tâches!C118</f>
        <v>0</v>
      </c>
      <c r="D120">
        <f>Tâches!E118</f>
        <v>0</v>
      </c>
      <c r="E120">
        <f>Tâches!F118</f>
        <v>0</v>
      </c>
      <c r="F120">
        <f>Tâches!J118</f>
        <v>0</v>
      </c>
    </row>
    <row r="121" spans="1:6">
      <c r="A121">
        <f>Tâches!A119</f>
        <v>0</v>
      </c>
      <c r="B121">
        <f>Tâches!B119</f>
        <v>0</v>
      </c>
      <c r="C121">
        <f>Tâches!C119</f>
        <v>0</v>
      </c>
      <c r="D121">
        <f>Tâches!E119</f>
        <v>0</v>
      </c>
      <c r="E121">
        <f>Tâches!F119</f>
        <v>0</v>
      </c>
      <c r="F121">
        <f>Tâches!J119</f>
        <v>0</v>
      </c>
    </row>
    <row r="122" spans="1:6">
      <c r="A122">
        <f>Tâches!A120</f>
        <v>0</v>
      </c>
      <c r="B122">
        <f>Tâches!B120</f>
        <v>0</v>
      </c>
      <c r="C122">
        <f>Tâches!C120</f>
        <v>0</v>
      </c>
      <c r="D122">
        <f>Tâches!E120</f>
        <v>0</v>
      </c>
      <c r="E122">
        <f>Tâches!F120</f>
        <v>0</v>
      </c>
      <c r="F122">
        <f>Tâches!J120</f>
        <v>0</v>
      </c>
    </row>
    <row r="123" spans="1:6">
      <c r="A123">
        <f>Tâches!A121</f>
        <v>0</v>
      </c>
      <c r="B123">
        <f>Tâches!B121</f>
        <v>0</v>
      </c>
      <c r="C123">
        <f>Tâches!C121</f>
        <v>0</v>
      </c>
      <c r="D123">
        <f>Tâches!E121</f>
        <v>0</v>
      </c>
      <c r="E123">
        <f>Tâches!F121</f>
        <v>0</v>
      </c>
      <c r="F123">
        <f>Tâches!J121</f>
        <v>0</v>
      </c>
    </row>
    <row r="124" spans="1:6">
      <c r="A124">
        <f>Tâches!A122</f>
        <v>0</v>
      </c>
      <c r="B124">
        <f>Tâches!B122</f>
        <v>0</v>
      </c>
      <c r="C124">
        <f>Tâches!C122</f>
        <v>0</v>
      </c>
      <c r="D124">
        <f>Tâches!E122</f>
        <v>0</v>
      </c>
      <c r="E124">
        <f>Tâches!F122</f>
        <v>0</v>
      </c>
      <c r="F124">
        <f>Tâches!J122</f>
        <v>0</v>
      </c>
    </row>
    <row r="125" spans="1:6">
      <c r="A125">
        <f>Tâches!A123</f>
        <v>0</v>
      </c>
      <c r="B125">
        <f>Tâches!B123</f>
        <v>0</v>
      </c>
      <c r="C125">
        <f>Tâches!C123</f>
        <v>0</v>
      </c>
      <c r="D125">
        <f>Tâches!E123</f>
        <v>0</v>
      </c>
      <c r="E125">
        <f>Tâches!F123</f>
        <v>0</v>
      </c>
      <c r="F125">
        <f>Tâches!J123</f>
        <v>0</v>
      </c>
    </row>
    <row r="126" spans="1:6">
      <c r="A126">
        <f>Tâches!A124</f>
        <v>0</v>
      </c>
      <c r="B126">
        <f>Tâches!B124</f>
        <v>0</v>
      </c>
      <c r="C126">
        <f>Tâches!C124</f>
        <v>0</v>
      </c>
      <c r="D126">
        <f>Tâches!E124</f>
        <v>0</v>
      </c>
      <c r="E126">
        <f>Tâches!F124</f>
        <v>0</v>
      </c>
      <c r="F126">
        <f>Tâches!J124</f>
        <v>0</v>
      </c>
    </row>
    <row r="127" spans="1:6">
      <c r="A127">
        <f>Tâches!A125</f>
        <v>0</v>
      </c>
      <c r="B127">
        <f>Tâches!B125</f>
        <v>0</v>
      </c>
      <c r="C127">
        <f>Tâches!C125</f>
        <v>0</v>
      </c>
      <c r="D127">
        <f>Tâches!E125</f>
        <v>0</v>
      </c>
      <c r="E127">
        <f>Tâches!F125</f>
        <v>0</v>
      </c>
      <c r="F127">
        <f>Tâches!J125</f>
        <v>0</v>
      </c>
    </row>
    <row r="128" spans="1:6">
      <c r="A128">
        <f>Tâches!A126</f>
        <v>0</v>
      </c>
      <c r="B128">
        <f>Tâches!B126</f>
        <v>0</v>
      </c>
      <c r="C128">
        <f>Tâches!C126</f>
        <v>0</v>
      </c>
      <c r="D128">
        <f>Tâches!E126</f>
        <v>0</v>
      </c>
      <c r="E128">
        <f>Tâches!F126</f>
        <v>0</v>
      </c>
      <c r="F128">
        <f>Tâches!J126</f>
        <v>0</v>
      </c>
    </row>
    <row r="129" spans="1:6">
      <c r="A129">
        <f>Tâches!A127</f>
        <v>0</v>
      </c>
      <c r="B129">
        <f>Tâches!B127</f>
        <v>0</v>
      </c>
      <c r="C129">
        <f>Tâches!C127</f>
        <v>0</v>
      </c>
      <c r="D129">
        <f>Tâches!E127</f>
        <v>0</v>
      </c>
      <c r="E129">
        <f>Tâches!F127</f>
        <v>0</v>
      </c>
      <c r="F129">
        <f>Tâches!J127</f>
        <v>0</v>
      </c>
    </row>
    <row r="130" spans="1:6">
      <c r="A130">
        <f>Tâches!A128</f>
        <v>0</v>
      </c>
      <c r="B130">
        <f>Tâches!B128</f>
        <v>0</v>
      </c>
      <c r="C130">
        <f>Tâches!C128</f>
        <v>0</v>
      </c>
      <c r="D130">
        <f>Tâches!E128</f>
        <v>0</v>
      </c>
      <c r="E130">
        <f>Tâches!F128</f>
        <v>0</v>
      </c>
      <c r="F130">
        <f>Tâches!J128</f>
        <v>0</v>
      </c>
    </row>
    <row r="131" spans="1:6">
      <c r="A131">
        <f>Tâches!A129</f>
        <v>0</v>
      </c>
      <c r="B131">
        <f>Tâches!B129</f>
        <v>0</v>
      </c>
      <c r="C131">
        <f>Tâches!C129</f>
        <v>0</v>
      </c>
      <c r="D131">
        <f>Tâches!E129</f>
        <v>0</v>
      </c>
      <c r="E131">
        <f>Tâches!F129</f>
        <v>0</v>
      </c>
      <c r="F131">
        <f>Tâches!J129</f>
        <v>0</v>
      </c>
    </row>
    <row r="132" spans="1:6">
      <c r="A132">
        <f>Tâches!A130</f>
        <v>0</v>
      </c>
      <c r="B132">
        <f>Tâches!B130</f>
        <v>0</v>
      </c>
      <c r="C132">
        <f>Tâches!C130</f>
        <v>0</v>
      </c>
      <c r="D132">
        <f>Tâches!E130</f>
        <v>0</v>
      </c>
      <c r="E132">
        <f>Tâches!F130</f>
        <v>0</v>
      </c>
      <c r="F132">
        <f>Tâches!J130</f>
        <v>0</v>
      </c>
    </row>
    <row r="133" spans="1:6">
      <c r="A133">
        <f>Tâches!A131</f>
        <v>0</v>
      </c>
      <c r="B133">
        <f>Tâches!B131</f>
        <v>0</v>
      </c>
      <c r="C133">
        <f>Tâches!C131</f>
        <v>0</v>
      </c>
      <c r="D133">
        <f>Tâches!E131</f>
        <v>0</v>
      </c>
      <c r="E133">
        <f>Tâches!F131</f>
        <v>0</v>
      </c>
      <c r="F133">
        <f>Tâches!J131</f>
        <v>0</v>
      </c>
    </row>
    <row r="134" spans="1:6">
      <c r="A134">
        <f>Tâches!A132</f>
        <v>0</v>
      </c>
      <c r="B134">
        <f>Tâches!B132</f>
        <v>0</v>
      </c>
      <c r="C134">
        <f>Tâches!C132</f>
        <v>0</v>
      </c>
      <c r="D134">
        <f>Tâches!E132</f>
        <v>0</v>
      </c>
      <c r="E134">
        <f>Tâches!F132</f>
        <v>0</v>
      </c>
      <c r="F134">
        <f>Tâches!J132</f>
        <v>0</v>
      </c>
    </row>
    <row r="135" spans="1:6">
      <c r="A135">
        <f>Tâches!A133</f>
        <v>0</v>
      </c>
      <c r="B135">
        <f>Tâches!B133</f>
        <v>0</v>
      </c>
      <c r="C135">
        <f>Tâches!C133</f>
        <v>0</v>
      </c>
      <c r="D135">
        <f>Tâches!E133</f>
        <v>0</v>
      </c>
      <c r="E135">
        <f>Tâches!F133</f>
        <v>0</v>
      </c>
      <c r="F135">
        <f>Tâches!J133</f>
        <v>0</v>
      </c>
    </row>
    <row r="136" spans="1:6">
      <c r="A136">
        <f>Tâches!A134</f>
        <v>0</v>
      </c>
      <c r="B136">
        <f>Tâches!B134</f>
        <v>0</v>
      </c>
      <c r="C136">
        <f>Tâches!C134</f>
        <v>0</v>
      </c>
      <c r="D136">
        <f>Tâches!E134</f>
        <v>0</v>
      </c>
      <c r="E136">
        <f>Tâches!F134</f>
        <v>0</v>
      </c>
      <c r="F136">
        <f>Tâches!J134</f>
        <v>0</v>
      </c>
    </row>
    <row r="137" spans="1:6">
      <c r="A137">
        <f>Tâches!A135</f>
        <v>0</v>
      </c>
      <c r="B137">
        <f>Tâches!B135</f>
        <v>0</v>
      </c>
      <c r="C137">
        <f>Tâches!C135</f>
        <v>0</v>
      </c>
      <c r="D137">
        <f>Tâches!E135</f>
        <v>0</v>
      </c>
      <c r="E137">
        <f>Tâches!F135</f>
        <v>0</v>
      </c>
      <c r="F137">
        <f>Tâches!J135</f>
        <v>0</v>
      </c>
    </row>
    <row r="138" spans="1:6">
      <c r="A138">
        <f>Tâches!A136</f>
        <v>0</v>
      </c>
      <c r="B138">
        <f>Tâches!B136</f>
        <v>0</v>
      </c>
      <c r="C138">
        <f>Tâches!C136</f>
        <v>0</v>
      </c>
      <c r="D138">
        <f>Tâches!E136</f>
        <v>0</v>
      </c>
      <c r="E138">
        <f>Tâches!F136</f>
        <v>0</v>
      </c>
      <c r="F138">
        <f>Tâches!J136</f>
        <v>0</v>
      </c>
    </row>
    <row r="139" spans="1:6">
      <c r="A139">
        <f>Tâches!A137</f>
        <v>0</v>
      </c>
      <c r="B139">
        <f>Tâches!B137</f>
        <v>0</v>
      </c>
      <c r="C139">
        <f>Tâches!C137</f>
        <v>0</v>
      </c>
      <c r="D139">
        <f>Tâches!E137</f>
        <v>0</v>
      </c>
      <c r="E139">
        <f>Tâches!F137</f>
        <v>0</v>
      </c>
      <c r="F139">
        <f>Tâches!J137</f>
        <v>0</v>
      </c>
    </row>
    <row r="140" spans="1:6">
      <c r="A140">
        <f>Tâches!A138</f>
        <v>0</v>
      </c>
      <c r="B140">
        <f>Tâches!B138</f>
        <v>0</v>
      </c>
      <c r="C140">
        <f>Tâches!C138</f>
        <v>0</v>
      </c>
      <c r="D140">
        <f>Tâches!E138</f>
        <v>0</v>
      </c>
      <c r="E140">
        <f>Tâches!F138</f>
        <v>0</v>
      </c>
      <c r="F140">
        <f>Tâches!J138</f>
        <v>0</v>
      </c>
    </row>
    <row r="141" spans="1:6">
      <c r="A141">
        <f>Tâches!A139</f>
        <v>0</v>
      </c>
      <c r="B141">
        <f>Tâches!B139</f>
        <v>0</v>
      </c>
      <c r="C141">
        <f>Tâches!C139</f>
        <v>0</v>
      </c>
      <c r="D141">
        <f>Tâches!E139</f>
        <v>0</v>
      </c>
      <c r="E141">
        <f>Tâches!F139</f>
        <v>0</v>
      </c>
      <c r="F141">
        <f>Tâches!J139</f>
        <v>0</v>
      </c>
    </row>
    <row r="142" spans="1:6">
      <c r="A142">
        <f>Tâches!A140</f>
        <v>0</v>
      </c>
      <c r="B142">
        <f>Tâches!B140</f>
        <v>0</v>
      </c>
      <c r="C142">
        <f>Tâches!C140</f>
        <v>0</v>
      </c>
      <c r="D142">
        <f>Tâches!E140</f>
        <v>0</v>
      </c>
      <c r="E142">
        <f>Tâches!F140</f>
        <v>0</v>
      </c>
      <c r="F142">
        <f>Tâches!J140</f>
        <v>0</v>
      </c>
    </row>
    <row r="143" spans="1:6">
      <c r="A143">
        <f>Tâches!A141</f>
        <v>0</v>
      </c>
      <c r="B143">
        <f>Tâches!B141</f>
        <v>0</v>
      </c>
      <c r="C143">
        <f>Tâches!C141</f>
        <v>0</v>
      </c>
      <c r="D143">
        <f>Tâches!E141</f>
        <v>0</v>
      </c>
      <c r="E143">
        <f>Tâches!F141</f>
        <v>0</v>
      </c>
      <c r="F143">
        <f>Tâches!J141</f>
        <v>0</v>
      </c>
    </row>
    <row r="144" spans="1:6">
      <c r="A144">
        <f>Tâches!A142</f>
        <v>0</v>
      </c>
      <c r="B144">
        <f>Tâches!B142</f>
        <v>0</v>
      </c>
      <c r="C144">
        <f>Tâches!C142</f>
        <v>0</v>
      </c>
      <c r="D144">
        <f>Tâches!E142</f>
        <v>0</v>
      </c>
      <c r="E144">
        <f>Tâches!F142</f>
        <v>0</v>
      </c>
      <c r="F144">
        <f>Tâches!J142</f>
        <v>0</v>
      </c>
    </row>
    <row r="145" spans="1:6">
      <c r="A145">
        <f>Tâches!A143</f>
        <v>0</v>
      </c>
      <c r="B145">
        <f>Tâches!B143</f>
        <v>0</v>
      </c>
      <c r="C145">
        <f>Tâches!C143</f>
        <v>0</v>
      </c>
      <c r="D145">
        <f>Tâches!E143</f>
        <v>0</v>
      </c>
      <c r="E145">
        <f>Tâches!F143</f>
        <v>0</v>
      </c>
      <c r="F145">
        <f>Tâches!J143</f>
        <v>0</v>
      </c>
    </row>
    <row r="146" spans="1:6">
      <c r="A146">
        <f>Tâches!A144</f>
        <v>0</v>
      </c>
      <c r="B146">
        <f>Tâches!B144</f>
        <v>0</v>
      </c>
      <c r="C146">
        <f>Tâches!C144</f>
        <v>0</v>
      </c>
      <c r="D146">
        <f>Tâches!E144</f>
        <v>0</v>
      </c>
      <c r="E146">
        <f>Tâches!F144</f>
        <v>0</v>
      </c>
      <c r="F146">
        <f>Tâches!J144</f>
        <v>0</v>
      </c>
    </row>
    <row r="147" spans="1:6">
      <c r="A147">
        <f>Tâches!A145</f>
        <v>0</v>
      </c>
      <c r="B147">
        <f>Tâches!B145</f>
        <v>0</v>
      </c>
      <c r="C147">
        <f>Tâches!C145</f>
        <v>0</v>
      </c>
      <c r="D147">
        <f>Tâches!E145</f>
        <v>0</v>
      </c>
      <c r="E147">
        <f>Tâches!F145</f>
        <v>0</v>
      </c>
      <c r="F147">
        <f>Tâches!J145</f>
        <v>0</v>
      </c>
    </row>
    <row r="148" spans="1:6">
      <c r="A148">
        <f>Tâches!A146</f>
        <v>0</v>
      </c>
      <c r="B148">
        <f>Tâches!B146</f>
        <v>0</v>
      </c>
      <c r="C148">
        <f>Tâches!C146</f>
        <v>0</v>
      </c>
      <c r="D148">
        <f>Tâches!E146</f>
        <v>0</v>
      </c>
      <c r="E148">
        <f>Tâches!F146</f>
        <v>0</v>
      </c>
      <c r="F148">
        <f>Tâches!J146</f>
        <v>0</v>
      </c>
    </row>
    <row r="149" spans="1:6">
      <c r="A149">
        <f>Tâches!A147</f>
        <v>0</v>
      </c>
      <c r="B149">
        <f>Tâches!B147</f>
        <v>0</v>
      </c>
      <c r="C149">
        <f>Tâches!C147</f>
        <v>0</v>
      </c>
      <c r="D149">
        <f>Tâches!E147</f>
        <v>0</v>
      </c>
      <c r="E149">
        <f>Tâches!F147</f>
        <v>0</v>
      </c>
      <c r="F149">
        <f>Tâches!J147</f>
        <v>0</v>
      </c>
    </row>
    <row r="150" spans="1:6">
      <c r="A150">
        <f>Tâches!A148</f>
        <v>0</v>
      </c>
      <c r="B150">
        <f>Tâches!B148</f>
        <v>0</v>
      </c>
      <c r="C150">
        <f>Tâches!C148</f>
        <v>0</v>
      </c>
      <c r="D150">
        <f>Tâches!E148</f>
        <v>0</v>
      </c>
      <c r="E150">
        <f>Tâches!F148</f>
        <v>0</v>
      </c>
      <c r="F150">
        <f>Tâches!J148</f>
        <v>0</v>
      </c>
    </row>
    <row r="151" spans="1:6">
      <c r="A151">
        <f>Tâches!A149</f>
        <v>0</v>
      </c>
      <c r="B151">
        <f>Tâches!B149</f>
        <v>0</v>
      </c>
      <c r="C151">
        <f>Tâches!C149</f>
        <v>0</v>
      </c>
      <c r="D151">
        <f>Tâches!E149</f>
        <v>0</v>
      </c>
      <c r="E151">
        <f>Tâches!F149</f>
        <v>0</v>
      </c>
      <c r="F151">
        <f>Tâches!J149</f>
        <v>0</v>
      </c>
    </row>
    <row r="152" spans="1:6">
      <c r="A152">
        <f>Tâches!A150</f>
        <v>0</v>
      </c>
      <c r="B152">
        <f>Tâches!B150</f>
        <v>0</v>
      </c>
      <c r="C152">
        <f>Tâches!C150</f>
        <v>0</v>
      </c>
      <c r="D152">
        <f>Tâches!E150</f>
        <v>0</v>
      </c>
      <c r="E152">
        <f>Tâches!F150</f>
        <v>0</v>
      </c>
      <c r="F152">
        <f>Tâches!J150</f>
        <v>0</v>
      </c>
    </row>
    <row r="153" spans="1:6">
      <c r="A153">
        <f>Tâches!A151</f>
        <v>0</v>
      </c>
      <c r="B153">
        <f>Tâches!B151</f>
        <v>0</v>
      </c>
      <c r="C153">
        <f>Tâches!C151</f>
        <v>0</v>
      </c>
      <c r="D153">
        <f>Tâches!E151</f>
        <v>0</v>
      </c>
      <c r="E153">
        <f>Tâches!F151</f>
        <v>0</v>
      </c>
      <c r="F153">
        <f>Tâches!J151</f>
        <v>0</v>
      </c>
    </row>
  </sheetData>
  <conditionalFormatting sqref="AA4:AA501">
    <cfRule type="expression" dxfId="6" priority="19">
      <formula>AND(AA$3&gt;=$D4,AA$3&lt;=$E4)</formula>
    </cfRule>
  </conditionalFormatting>
  <conditionalFormatting sqref="AB4:AB501">
    <cfRule type="expression" dxfId="6" priority="20">
      <formula>AND(AB$3&gt;=$D4,AB$3&lt;=$E4)</formula>
    </cfRule>
  </conditionalFormatting>
  <conditionalFormatting sqref="AC4:AC501">
    <cfRule type="expression" dxfId="6" priority="21">
      <formula>AND(AC$3&gt;=$D4,AC$3&lt;=$E4)</formula>
    </cfRule>
  </conditionalFormatting>
  <conditionalFormatting sqref="AD4:AD501">
    <cfRule type="expression" dxfId="6" priority="22">
      <formula>AND(AD$3&gt;=$D4,AD$3&lt;=$E4)</formula>
    </cfRule>
  </conditionalFormatting>
  <conditionalFormatting sqref="AE4:AE501">
    <cfRule type="expression" dxfId="6" priority="23">
      <formula>AND(AE$3&gt;=$D4,AE$3&lt;=$E4)</formula>
    </cfRule>
  </conditionalFormatting>
  <conditionalFormatting sqref="AF4:AF501">
    <cfRule type="expression" dxfId="6" priority="24">
      <formula>AND(AF$3&gt;=$D4,AF$3&lt;=$E4)</formula>
    </cfRule>
  </conditionalFormatting>
  <conditionalFormatting sqref="AG4:AG501">
    <cfRule type="expression" dxfId="6" priority="25">
      <formula>AND(AG$3&gt;=$D4,AG$3&lt;=$E4)</formula>
    </cfRule>
  </conditionalFormatting>
  <conditionalFormatting sqref="AH4:AH501">
    <cfRule type="expression" dxfId="6" priority="26">
      <formula>AND(AH$3&gt;=$D4,AH$3&lt;=$E4)</formula>
    </cfRule>
  </conditionalFormatting>
  <conditionalFormatting sqref="AI4:AI501">
    <cfRule type="expression" dxfId="6" priority="27">
      <formula>AND(AI$3&gt;=$D4,AI$3&lt;=$E4)</formula>
    </cfRule>
  </conditionalFormatting>
  <conditionalFormatting sqref="AJ4:AJ501">
    <cfRule type="expression" dxfId="6" priority="28">
      <formula>AND(AJ$3&gt;=$D4,AJ$3&lt;=$E4)</formula>
    </cfRule>
  </conditionalFormatting>
  <conditionalFormatting sqref="AK4:AK501">
    <cfRule type="expression" dxfId="6" priority="29">
      <formula>AND(AK$3&gt;=$D4,AK$3&lt;=$E4)</formula>
    </cfRule>
  </conditionalFormatting>
  <conditionalFormatting sqref="AL4:AL501">
    <cfRule type="expression" dxfId="6" priority="30">
      <formula>AND(AL$3&gt;=$D4,AL$3&lt;=$E4)</formula>
    </cfRule>
  </conditionalFormatting>
  <conditionalFormatting sqref="AM4:AM501">
    <cfRule type="expression" dxfId="6" priority="31">
      <formula>AND(AM$3&gt;=$D4,AM$3&lt;=$E4)</formula>
    </cfRule>
  </conditionalFormatting>
  <conditionalFormatting sqref="AN4:AN501">
    <cfRule type="expression" dxfId="6" priority="32">
      <formula>AND(AN$3&gt;=$D4,AN$3&lt;=$E4)</formula>
    </cfRule>
  </conditionalFormatting>
  <conditionalFormatting sqref="AO4:AO501">
    <cfRule type="expression" dxfId="6" priority="33">
      <formula>AND(AO$3&gt;=$D4,AO$3&lt;=$E4)</formula>
    </cfRule>
  </conditionalFormatting>
  <conditionalFormatting sqref="AP4:AP501">
    <cfRule type="expression" dxfId="6" priority="34">
      <formula>AND(AP$3&gt;=$D4,AP$3&lt;=$E4)</formula>
    </cfRule>
  </conditionalFormatting>
  <conditionalFormatting sqref="AQ4:AQ501">
    <cfRule type="expression" dxfId="6" priority="35">
      <formula>AND(AQ$3&gt;=$D4,AQ$3&lt;=$E4)</formula>
    </cfRule>
  </conditionalFormatting>
  <conditionalFormatting sqref="AR4:AR501">
    <cfRule type="expression" dxfId="6" priority="36">
      <formula>AND(AR$3&gt;=$D4,AR$3&lt;=$E4)</formula>
    </cfRule>
  </conditionalFormatting>
  <conditionalFormatting sqref="AS4:AS501">
    <cfRule type="expression" dxfId="6" priority="37">
      <formula>AND(AS$3&gt;=$D4,AS$3&lt;=$E4)</formula>
    </cfRule>
  </conditionalFormatting>
  <conditionalFormatting sqref="AT4:AT501">
    <cfRule type="expression" dxfId="6" priority="38">
      <formula>AND(AT$3&gt;=$D4,AT$3&lt;=$E4)</formula>
    </cfRule>
  </conditionalFormatting>
  <conditionalFormatting sqref="AU4:AU501">
    <cfRule type="expression" dxfId="6" priority="39">
      <formula>AND(AU$3&gt;=$D4,AU$3&lt;=$E4)</formula>
    </cfRule>
  </conditionalFormatting>
  <conditionalFormatting sqref="AV4:AV501">
    <cfRule type="expression" dxfId="6" priority="40">
      <formula>AND(AV$3&gt;=$D4,AV$3&lt;=$E4)</formula>
    </cfRule>
  </conditionalFormatting>
  <conditionalFormatting sqref="AW4:AW501">
    <cfRule type="expression" dxfId="6" priority="41">
      <formula>AND(AW$3&gt;=$D4,AW$3&lt;=$E4)</formula>
    </cfRule>
  </conditionalFormatting>
  <conditionalFormatting sqref="AX4:AX501">
    <cfRule type="expression" dxfId="6" priority="42">
      <formula>AND(AX$3&gt;=$D4,AX$3&lt;=$E4)</formula>
    </cfRule>
  </conditionalFormatting>
  <conditionalFormatting sqref="AY4:AY501">
    <cfRule type="expression" dxfId="6" priority="43">
      <formula>AND(AY$3&gt;=$D4,AY$3&lt;=$E4)</formula>
    </cfRule>
  </conditionalFormatting>
  <conditionalFormatting sqref="AZ4:AZ501">
    <cfRule type="expression" dxfId="6" priority="44">
      <formula>AND(AZ$3&gt;=$D4,AZ$3&lt;=$E4)</formula>
    </cfRule>
  </conditionalFormatting>
  <conditionalFormatting sqref="BA4:BA501">
    <cfRule type="expression" dxfId="6" priority="45">
      <formula>AND(BA$3&gt;=$D4,BA$3&lt;=$E4)</formula>
    </cfRule>
  </conditionalFormatting>
  <conditionalFormatting sqref="BB4:BB501">
    <cfRule type="expression" dxfId="6" priority="46">
      <formula>AND(BB$3&gt;=$D4,BB$3&lt;=$E4)</formula>
    </cfRule>
  </conditionalFormatting>
  <conditionalFormatting sqref="BC4:BC501">
    <cfRule type="expression" dxfId="6" priority="47">
      <formula>AND(BC$3&gt;=$D4,BC$3&lt;=$E4)</formula>
    </cfRule>
  </conditionalFormatting>
  <conditionalFormatting sqref="BD4:BD501">
    <cfRule type="expression" dxfId="6" priority="48">
      <formula>AND(BD$3&gt;=$D4,BD$3&lt;=$E4)</formula>
    </cfRule>
  </conditionalFormatting>
  <conditionalFormatting sqref="BE4:BE501">
    <cfRule type="expression" dxfId="6" priority="49">
      <formula>AND(BE$3&gt;=$D4,BE$3&lt;=$E4)</formula>
    </cfRule>
  </conditionalFormatting>
  <conditionalFormatting sqref="BF4:BF501">
    <cfRule type="expression" dxfId="6" priority="50">
      <formula>AND(BF$3&gt;=$D4,BF$3&lt;=$E4)</formula>
    </cfRule>
  </conditionalFormatting>
  <conditionalFormatting sqref="BG4:BG501">
    <cfRule type="expression" dxfId="6" priority="51">
      <formula>AND(BG$3&gt;=$D4,BG$3&lt;=$E4)</formula>
    </cfRule>
  </conditionalFormatting>
  <conditionalFormatting sqref="BH4:BH501">
    <cfRule type="expression" dxfId="6" priority="52">
      <formula>AND(BH$3&gt;=$D4,BH$3&lt;=$E4)</formula>
    </cfRule>
  </conditionalFormatting>
  <conditionalFormatting sqref="BI4:BI501">
    <cfRule type="expression" dxfId="6" priority="53">
      <formula>AND(BI$3&gt;=$D4,BI$3&lt;=$E4)</formula>
    </cfRule>
  </conditionalFormatting>
  <conditionalFormatting sqref="BJ4:BJ501">
    <cfRule type="expression" dxfId="6" priority="54">
      <formula>AND(BJ$3&gt;=$D4,BJ$3&lt;=$E4)</formula>
    </cfRule>
  </conditionalFormatting>
  <conditionalFormatting sqref="BK4:BK501">
    <cfRule type="expression" dxfId="6" priority="55">
      <formula>AND(BK$3&gt;=$D4,BK$3&lt;=$E4)</formula>
    </cfRule>
  </conditionalFormatting>
  <conditionalFormatting sqref="BL4:BL501">
    <cfRule type="expression" dxfId="6" priority="56">
      <formula>AND(BL$3&gt;=$D4,BL$3&lt;=$E4)</formula>
    </cfRule>
  </conditionalFormatting>
  <conditionalFormatting sqref="I4:I501">
    <cfRule type="expression" dxfId="6" priority="1">
      <formula>AND(I$3&gt;=$D4,I$3&lt;=$E4)</formula>
    </cfRule>
  </conditionalFormatting>
  <conditionalFormatting sqref="J4:J501">
    <cfRule type="expression" dxfId="6" priority="2">
      <formula>AND(J$3&gt;=$D4,J$3&lt;=$E4)</formula>
    </cfRule>
  </conditionalFormatting>
  <conditionalFormatting sqref="K4:K501">
    <cfRule type="expression" dxfId="6" priority="3">
      <formula>AND(K$3&gt;=$D4,K$3&lt;=$E4)</formula>
    </cfRule>
  </conditionalFormatting>
  <conditionalFormatting sqref="L4:L501">
    <cfRule type="expression" dxfId="6" priority="4">
      <formula>AND(L$3&gt;=$D4,L$3&lt;=$E4)</formula>
    </cfRule>
  </conditionalFormatting>
  <conditionalFormatting sqref="M4:M501">
    <cfRule type="expression" dxfId="6" priority="5">
      <formula>AND(M$3&gt;=$D4,M$3&lt;=$E4)</formula>
    </cfRule>
  </conditionalFormatting>
  <conditionalFormatting sqref="N4:N501">
    <cfRule type="expression" dxfId="6" priority="6">
      <formula>AND(N$3&gt;=$D4,N$3&lt;=$E4)</formula>
    </cfRule>
  </conditionalFormatting>
  <conditionalFormatting sqref="O4:O501">
    <cfRule type="expression" dxfId="6" priority="7">
      <formula>AND(O$3&gt;=$D4,O$3&lt;=$E4)</formula>
    </cfRule>
  </conditionalFormatting>
  <conditionalFormatting sqref="P4:P501">
    <cfRule type="expression" dxfId="6" priority="8">
      <formula>AND(P$3&gt;=$D4,P$3&lt;=$E4)</formula>
    </cfRule>
  </conditionalFormatting>
  <conditionalFormatting sqref="Q4:Q501">
    <cfRule type="expression" dxfId="6" priority="9">
      <formula>AND(Q$3&gt;=$D4,Q$3&lt;=$E4)</formula>
    </cfRule>
  </conditionalFormatting>
  <conditionalFormatting sqref="R4:R501">
    <cfRule type="expression" dxfId="6" priority="10">
      <formula>AND(R$3&gt;=$D4,R$3&lt;=$E4)</formula>
    </cfRule>
  </conditionalFormatting>
  <conditionalFormatting sqref="S4:S501">
    <cfRule type="expression" dxfId="6" priority="11">
      <formula>AND(S$3&gt;=$D4,S$3&lt;=$E4)</formula>
    </cfRule>
  </conditionalFormatting>
  <conditionalFormatting sqref="T4:T501">
    <cfRule type="expression" dxfId="6" priority="12">
      <formula>AND(T$3&gt;=$D4,T$3&lt;=$E4)</formula>
    </cfRule>
  </conditionalFormatting>
  <conditionalFormatting sqref="U4:U501">
    <cfRule type="expression" dxfId="6" priority="13">
      <formula>AND(U$3&gt;=$D4,U$3&lt;=$E4)</formula>
    </cfRule>
  </conditionalFormatting>
  <conditionalFormatting sqref="V4:V501">
    <cfRule type="expression" dxfId="6" priority="14">
      <formula>AND(V$3&gt;=$D4,V$3&lt;=$E4)</formula>
    </cfRule>
  </conditionalFormatting>
  <conditionalFormatting sqref="W4:W501">
    <cfRule type="expression" dxfId="6" priority="15">
      <formula>AND(W$3&gt;=$D4,W$3&lt;=$E4)</formula>
    </cfRule>
  </conditionalFormatting>
  <conditionalFormatting sqref="X4:X501">
    <cfRule type="expression" dxfId="6" priority="16">
      <formula>AND(X$3&gt;=$D4,X$3&lt;=$E4)</formula>
    </cfRule>
  </conditionalFormatting>
  <conditionalFormatting sqref="Y4:Y501">
    <cfRule type="expression" dxfId="6" priority="17">
      <formula>AND(Y$3&gt;=$D4,Y$3&lt;=$E4)</formula>
    </cfRule>
  </conditionalFormatting>
  <conditionalFormatting sqref="Z4:Z501">
    <cfRule type="expression" dxfId="6" priority="18">
      <formula>AND(Z$3&gt;=$D4,Z$3&lt;=$E4)</formula>
    </cfRule>
  </conditionalFormatting>
  <pageMargins left="0.7" right="0.7" top="0.75" bottom="0.75" header="0.3" footer="0.3"/>
  <pageSetup paperSize="9" orientation="landscape"/>
  <headerFooter>
    <oddFooter>&amp;Clecoursgratuit.com — Plan de charge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E8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5"/>
  <cols>
    <col min="1" max="1" width="26.7109375" customWidth="1"/>
    <col min="2" max="57" width="10.7109375" customWidth="1"/>
  </cols>
  <sheetData>
    <row r="1" spans="1:57">
      <c r="A1" s="6" t="s">
        <v>83</v>
      </c>
    </row>
    <row r="3" spans="1:57">
      <c r="A3" s="8" t="s">
        <v>25</v>
      </c>
      <c r="B3" s="3">
        <f>Paramètres!$B$2</f>
        <v>0</v>
      </c>
      <c r="C3" s="3">
        <f>B3+1</f>
        <v>0</v>
      </c>
      <c r="D3" s="3">
        <f>C3+1</f>
        <v>0</v>
      </c>
      <c r="E3" s="3">
        <f>D3+1</f>
        <v>0</v>
      </c>
      <c r="F3" s="3">
        <f>E3+1</f>
        <v>0</v>
      </c>
      <c r="G3" s="3">
        <f>F3+1</f>
        <v>0</v>
      </c>
      <c r="H3" s="3">
        <f>G3+1</f>
        <v>0</v>
      </c>
      <c r="I3" s="3">
        <f>H3+1</f>
        <v>0</v>
      </c>
      <c r="J3" s="3">
        <f>I3+1</f>
        <v>0</v>
      </c>
      <c r="K3" s="3">
        <f>J3+1</f>
        <v>0</v>
      </c>
      <c r="L3" s="3">
        <f>K3+1</f>
        <v>0</v>
      </c>
      <c r="M3" s="3">
        <f>L3+1</f>
        <v>0</v>
      </c>
      <c r="N3" s="3">
        <f>M3+1</f>
        <v>0</v>
      </c>
      <c r="O3" s="3">
        <f>N3+1</f>
        <v>0</v>
      </c>
      <c r="P3" s="3">
        <f>O3+1</f>
        <v>0</v>
      </c>
      <c r="Q3" s="3">
        <f>P3+1</f>
        <v>0</v>
      </c>
      <c r="R3" s="3">
        <f>Q3+1</f>
        <v>0</v>
      </c>
      <c r="S3" s="3">
        <f>R3+1</f>
        <v>0</v>
      </c>
      <c r="T3" s="3">
        <f>S3+1</f>
        <v>0</v>
      </c>
      <c r="U3" s="3">
        <f>T3+1</f>
        <v>0</v>
      </c>
      <c r="V3" s="3">
        <f>U3+1</f>
        <v>0</v>
      </c>
      <c r="W3" s="3">
        <f>V3+1</f>
        <v>0</v>
      </c>
      <c r="X3" s="3">
        <f>W3+1</f>
        <v>0</v>
      </c>
      <c r="Y3" s="3">
        <f>X3+1</f>
        <v>0</v>
      </c>
      <c r="Z3" s="3">
        <f>Y3+1</f>
        <v>0</v>
      </c>
      <c r="AA3" s="3">
        <f>Z3+1</f>
        <v>0</v>
      </c>
      <c r="AB3" s="3">
        <f>AA3+1</f>
        <v>0</v>
      </c>
      <c r="AC3" s="3">
        <f>AB3+1</f>
        <v>0</v>
      </c>
      <c r="AD3" s="3">
        <f>AC3+1</f>
        <v>0</v>
      </c>
      <c r="AE3" s="3">
        <f>AD3+1</f>
        <v>0</v>
      </c>
      <c r="AF3" s="3">
        <f>AE3+1</f>
        <v>0</v>
      </c>
      <c r="AG3" s="3">
        <f>AF3+1</f>
        <v>0</v>
      </c>
      <c r="AH3" s="3">
        <f>AG3+1</f>
        <v>0</v>
      </c>
      <c r="AI3" s="3">
        <f>AH3+1</f>
        <v>0</v>
      </c>
      <c r="AJ3" s="3">
        <f>AI3+1</f>
        <v>0</v>
      </c>
      <c r="AK3" s="3">
        <f>AJ3+1</f>
        <v>0</v>
      </c>
      <c r="AL3" s="3">
        <f>AK3+1</f>
        <v>0</v>
      </c>
      <c r="AM3" s="3">
        <f>AL3+1</f>
        <v>0</v>
      </c>
      <c r="AN3" s="3">
        <f>AM3+1</f>
        <v>0</v>
      </c>
      <c r="AO3" s="3">
        <f>AN3+1</f>
        <v>0</v>
      </c>
      <c r="AP3" s="3">
        <f>AO3+1</f>
        <v>0</v>
      </c>
      <c r="AQ3" s="3">
        <f>AP3+1</f>
        <v>0</v>
      </c>
      <c r="AR3" s="3">
        <f>AQ3+1</f>
        <v>0</v>
      </c>
      <c r="AS3" s="3">
        <f>AR3+1</f>
        <v>0</v>
      </c>
      <c r="AT3" s="3">
        <f>AS3+1</f>
        <v>0</v>
      </c>
      <c r="AU3" s="3">
        <f>AT3+1</f>
        <v>0</v>
      </c>
      <c r="AV3" s="3">
        <f>AU3+1</f>
        <v>0</v>
      </c>
      <c r="AW3" s="3">
        <f>AV3+1</f>
        <v>0</v>
      </c>
      <c r="AX3" s="3">
        <f>AW3+1</f>
        <v>0</v>
      </c>
      <c r="AY3" s="3">
        <f>AX3+1</f>
        <v>0</v>
      </c>
      <c r="AZ3" s="3">
        <f>AY3+1</f>
        <v>0</v>
      </c>
      <c r="BA3" s="3">
        <f>AZ3+1</f>
        <v>0</v>
      </c>
      <c r="BB3" s="3">
        <f>BA3+1</f>
        <v>0</v>
      </c>
      <c r="BC3" s="3">
        <f>BB3+1</f>
        <v>0</v>
      </c>
      <c r="BD3" s="3">
        <f>BC3+1</f>
        <v>0</v>
      </c>
      <c r="BE3" s="3">
        <f>BD3+1</f>
        <v>0</v>
      </c>
    </row>
    <row r="4" spans="1:57">
      <c r="A4" s="2" t="s">
        <v>30</v>
      </c>
      <c r="B4" s="9">
        <f>IFERROR((SUMPRODUCT((Tâches!$C$2:$C$500=A4)*(Tâches!$E$2:Tâches!$E$500&lt;=B3)*(Tâches!$F$2:Tâches!$F$500&gt;=B3)*(Tâches!$L$2:Tâches!$L$500)))/((INDEX(Ressources!$D:$D,MATCH(A4,Ressources!$A:$A,0))/Paramètres!$B$4)*IF(COUNTIF(Calendrier!$A:$A,B3)&gt;0,0,1)*IF(COUNTIFS(Congés!$A:$A,A4,Congés!$B:$B,"&lt;="&amp;B3,Congés!$C:$C,"&gt;="&amp;B3)&gt;0,0,1)),0)</f>
        <v>0</v>
      </c>
      <c r="C4" s="9">
        <f>IFERROR((SUMPRODUCT((Tâches!$C$2:$C$500=A4)*(Tâches!$E$2:Tâches!$E$500&lt;=C3)*(Tâches!$F$2:Tâches!$F$500&gt;=C3)*(Tâches!$L$2:Tâches!$L$500)))/((INDEX(Ressources!$D:$D,MATCH(A4,Ressources!$A:$A,0))/Paramètres!$B$4)*IF(COUNTIF(Calendrier!$A:$A,C3)&gt;0,0,1)*IF(COUNTIFS(Congés!$A:$A,A4,Congés!$B:$B,"&lt;="&amp;C3,Congés!$C:$C,"&gt;="&amp;C3)&gt;0,0,1)),0)</f>
        <v>0</v>
      </c>
      <c r="D4" s="9">
        <f>IFERROR((SUMPRODUCT((Tâches!$C$2:$C$500=A4)*(Tâches!$E$2:Tâches!$E$500&lt;=D3)*(Tâches!$F$2:Tâches!$F$500&gt;=D3)*(Tâches!$L$2:Tâches!$L$500)))/((INDEX(Ressources!$D:$D,MATCH(A4,Ressources!$A:$A,0))/Paramètres!$B$4)*IF(COUNTIF(Calendrier!$A:$A,D3)&gt;0,0,1)*IF(COUNTIFS(Congés!$A:$A,A4,Congés!$B:$B,"&lt;="&amp;D3,Congés!$C:$C,"&gt;="&amp;D3)&gt;0,0,1)),0)</f>
        <v>0</v>
      </c>
      <c r="E4" s="9">
        <f>IFERROR((SUMPRODUCT((Tâches!$C$2:$C$500=A4)*(Tâches!$E$2:Tâches!$E$500&lt;=E3)*(Tâches!$F$2:Tâches!$F$500&gt;=E3)*(Tâches!$L$2:Tâches!$L$500)))/((INDEX(Ressources!$D:$D,MATCH(A4,Ressources!$A:$A,0))/Paramètres!$B$4)*IF(COUNTIF(Calendrier!$A:$A,E3)&gt;0,0,1)*IF(COUNTIFS(Congés!$A:$A,A4,Congés!$B:$B,"&lt;="&amp;E3,Congés!$C:$C,"&gt;="&amp;E3)&gt;0,0,1)),0)</f>
        <v>0</v>
      </c>
      <c r="F4" s="9">
        <f>IFERROR((SUMPRODUCT((Tâches!$C$2:$C$500=A4)*(Tâches!$E$2:Tâches!$E$500&lt;=F3)*(Tâches!$F$2:Tâches!$F$500&gt;=F3)*(Tâches!$L$2:Tâches!$L$500)))/((INDEX(Ressources!$D:$D,MATCH(A4,Ressources!$A:$A,0))/Paramètres!$B$4)*IF(COUNTIF(Calendrier!$A:$A,F3)&gt;0,0,1)*IF(COUNTIFS(Congés!$A:$A,A4,Congés!$B:$B,"&lt;="&amp;F3,Congés!$C:$C,"&gt;="&amp;F3)&gt;0,0,1)),0)</f>
        <v>0</v>
      </c>
      <c r="G4" s="9">
        <f>IFERROR((SUMPRODUCT((Tâches!$C$2:$C$500=A4)*(Tâches!$E$2:Tâches!$E$500&lt;=G3)*(Tâches!$F$2:Tâches!$F$500&gt;=G3)*(Tâches!$L$2:Tâches!$L$500)))/((INDEX(Ressources!$D:$D,MATCH(A4,Ressources!$A:$A,0))/Paramètres!$B$4)*IF(COUNTIF(Calendrier!$A:$A,G3)&gt;0,0,1)*IF(COUNTIFS(Congés!$A:$A,A4,Congés!$B:$B,"&lt;="&amp;G3,Congés!$C:$C,"&gt;="&amp;G3)&gt;0,0,1)),0)</f>
        <v>0</v>
      </c>
      <c r="H4" s="9">
        <f>IFERROR((SUMPRODUCT((Tâches!$C$2:$C$500=A4)*(Tâches!$E$2:Tâches!$E$500&lt;=H3)*(Tâches!$F$2:Tâches!$F$500&gt;=H3)*(Tâches!$L$2:Tâches!$L$500)))/((INDEX(Ressources!$D:$D,MATCH(A4,Ressources!$A:$A,0))/Paramètres!$B$4)*IF(COUNTIF(Calendrier!$A:$A,H3)&gt;0,0,1)*IF(COUNTIFS(Congés!$A:$A,A4,Congés!$B:$B,"&lt;="&amp;H3,Congés!$C:$C,"&gt;="&amp;H3)&gt;0,0,1)),0)</f>
        <v>0</v>
      </c>
      <c r="I4" s="9">
        <f>IFERROR((SUMPRODUCT((Tâches!$C$2:$C$500=A4)*(Tâches!$E$2:Tâches!$E$500&lt;=I3)*(Tâches!$F$2:Tâches!$F$500&gt;=I3)*(Tâches!$L$2:Tâches!$L$500)))/((INDEX(Ressources!$D:$D,MATCH(A4,Ressources!$A:$A,0))/Paramètres!$B$4)*IF(COUNTIF(Calendrier!$A:$A,I3)&gt;0,0,1)*IF(COUNTIFS(Congés!$A:$A,A4,Congés!$B:$B,"&lt;="&amp;I3,Congés!$C:$C,"&gt;="&amp;I3)&gt;0,0,1)),0)</f>
        <v>0</v>
      </c>
      <c r="J4" s="9">
        <f>IFERROR((SUMPRODUCT((Tâches!$C$2:$C$500=A4)*(Tâches!$E$2:Tâches!$E$500&lt;=J3)*(Tâches!$F$2:Tâches!$F$500&gt;=J3)*(Tâches!$L$2:Tâches!$L$500)))/((INDEX(Ressources!$D:$D,MATCH(A4,Ressources!$A:$A,0))/Paramètres!$B$4)*IF(COUNTIF(Calendrier!$A:$A,J3)&gt;0,0,1)*IF(COUNTIFS(Congés!$A:$A,A4,Congés!$B:$B,"&lt;="&amp;J3,Congés!$C:$C,"&gt;="&amp;J3)&gt;0,0,1)),0)</f>
        <v>0</v>
      </c>
      <c r="K4" s="9">
        <f>IFERROR((SUMPRODUCT((Tâches!$C$2:$C$500=A4)*(Tâches!$E$2:Tâches!$E$500&lt;=K3)*(Tâches!$F$2:Tâches!$F$500&gt;=K3)*(Tâches!$L$2:Tâches!$L$500)))/((INDEX(Ressources!$D:$D,MATCH(A4,Ressources!$A:$A,0))/Paramètres!$B$4)*IF(COUNTIF(Calendrier!$A:$A,K3)&gt;0,0,1)*IF(COUNTIFS(Congés!$A:$A,A4,Congés!$B:$B,"&lt;="&amp;K3,Congés!$C:$C,"&gt;="&amp;K3)&gt;0,0,1)),0)</f>
        <v>0</v>
      </c>
      <c r="L4" s="9">
        <f>IFERROR((SUMPRODUCT((Tâches!$C$2:$C$500=A4)*(Tâches!$E$2:Tâches!$E$500&lt;=L3)*(Tâches!$F$2:Tâches!$F$500&gt;=L3)*(Tâches!$L$2:Tâches!$L$500)))/((INDEX(Ressources!$D:$D,MATCH(A4,Ressources!$A:$A,0))/Paramètres!$B$4)*IF(COUNTIF(Calendrier!$A:$A,L3)&gt;0,0,1)*IF(COUNTIFS(Congés!$A:$A,A4,Congés!$B:$B,"&lt;="&amp;L3,Congés!$C:$C,"&gt;="&amp;L3)&gt;0,0,1)),0)</f>
        <v>0</v>
      </c>
      <c r="M4" s="9">
        <f>IFERROR((SUMPRODUCT((Tâches!$C$2:$C$500=A4)*(Tâches!$E$2:Tâches!$E$500&lt;=M3)*(Tâches!$F$2:Tâches!$F$500&gt;=M3)*(Tâches!$L$2:Tâches!$L$500)))/((INDEX(Ressources!$D:$D,MATCH(A4,Ressources!$A:$A,0))/Paramètres!$B$4)*IF(COUNTIF(Calendrier!$A:$A,M3)&gt;0,0,1)*IF(COUNTIFS(Congés!$A:$A,A4,Congés!$B:$B,"&lt;="&amp;M3,Congés!$C:$C,"&gt;="&amp;M3)&gt;0,0,1)),0)</f>
        <v>0</v>
      </c>
      <c r="N4" s="9">
        <f>IFERROR((SUMPRODUCT((Tâches!$C$2:$C$500=A4)*(Tâches!$E$2:Tâches!$E$500&lt;=N3)*(Tâches!$F$2:Tâches!$F$500&gt;=N3)*(Tâches!$L$2:Tâches!$L$500)))/((INDEX(Ressources!$D:$D,MATCH(A4,Ressources!$A:$A,0))/Paramètres!$B$4)*IF(COUNTIF(Calendrier!$A:$A,N3)&gt;0,0,1)*IF(COUNTIFS(Congés!$A:$A,A4,Congés!$B:$B,"&lt;="&amp;N3,Congés!$C:$C,"&gt;="&amp;N3)&gt;0,0,1)),0)</f>
        <v>0</v>
      </c>
      <c r="O4" s="9">
        <f>IFERROR((SUMPRODUCT((Tâches!$C$2:$C$500=A4)*(Tâches!$E$2:Tâches!$E$500&lt;=O3)*(Tâches!$F$2:Tâches!$F$500&gt;=O3)*(Tâches!$L$2:Tâches!$L$500)))/((INDEX(Ressources!$D:$D,MATCH(A4,Ressources!$A:$A,0))/Paramètres!$B$4)*IF(COUNTIF(Calendrier!$A:$A,O3)&gt;0,0,1)*IF(COUNTIFS(Congés!$A:$A,A4,Congés!$B:$B,"&lt;="&amp;O3,Congés!$C:$C,"&gt;="&amp;O3)&gt;0,0,1)),0)</f>
        <v>0</v>
      </c>
      <c r="P4" s="9">
        <f>IFERROR((SUMPRODUCT((Tâches!$C$2:$C$500=A4)*(Tâches!$E$2:Tâches!$E$500&lt;=P3)*(Tâches!$F$2:Tâches!$F$500&gt;=P3)*(Tâches!$L$2:Tâches!$L$500)))/((INDEX(Ressources!$D:$D,MATCH(A4,Ressources!$A:$A,0))/Paramètres!$B$4)*IF(COUNTIF(Calendrier!$A:$A,P3)&gt;0,0,1)*IF(COUNTIFS(Congés!$A:$A,A4,Congés!$B:$B,"&lt;="&amp;P3,Congés!$C:$C,"&gt;="&amp;P3)&gt;0,0,1)),0)</f>
        <v>0</v>
      </c>
      <c r="Q4" s="9">
        <f>IFERROR((SUMPRODUCT((Tâches!$C$2:$C$500=A4)*(Tâches!$E$2:Tâches!$E$500&lt;=Q3)*(Tâches!$F$2:Tâches!$F$500&gt;=Q3)*(Tâches!$L$2:Tâches!$L$500)))/((INDEX(Ressources!$D:$D,MATCH(A4,Ressources!$A:$A,0))/Paramètres!$B$4)*IF(COUNTIF(Calendrier!$A:$A,Q3)&gt;0,0,1)*IF(COUNTIFS(Congés!$A:$A,A4,Congés!$B:$B,"&lt;="&amp;Q3,Congés!$C:$C,"&gt;="&amp;Q3)&gt;0,0,1)),0)</f>
        <v>0</v>
      </c>
      <c r="R4" s="9">
        <f>IFERROR((SUMPRODUCT((Tâches!$C$2:$C$500=A4)*(Tâches!$E$2:Tâches!$E$500&lt;=R3)*(Tâches!$F$2:Tâches!$F$500&gt;=R3)*(Tâches!$L$2:Tâches!$L$500)))/((INDEX(Ressources!$D:$D,MATCH(A4,Ressources!$A:$A,0))/Paramètres!$B$4)*IF(COUNTIF(Calendrier!$A:$A,R3)&gt;0,0,1)*IF(COUNTIFS(Congés!$A:$A,A4,Congés!$B:$B,"&lt;="&amp;R3,Congés!$C:$C,"&gt;="&amp;R3)&gt;0,0,1)),0)</f>
        <v>0</v>
      </c>
      <c r="S4" s="9">
        <f>IFERROR((SUMPRODUCT((Tâches!$C$2:$C$500=A4)*(Tâches!$E$2:Tâches!$E$500&lt;=S3)*(Tâches!$F$2:Tâches!$F$500&gt;=S3)*(Tâches!$L$2:Tâches!$L$500)))/((INDEX(Ressources!$D:$D,MATCH(A4,Ressources!$A:$A,0))/Paramètres!$B$4)*IF(COUNTIF(Calendrier!$A:$A,S3)&gt;0,0,1)*IF(COUNTIFS(Congés!$A:$A,A4,Congés!$B:$B,"&lt;="&amp;S3,Congés!$C:$C,"&gt;="&amp;S3)&gt;0,0,1)),0)</f>
        <v>0</v>
      </c>
      <c r="T4" s="9">
        <f>IFERROR((SUMPRODUCT((Tâches!$C$2:$C$500=A4)*(Tâches!$E$2:Tâches!$E$500&lt;=T3)*(Tâches!$F$2:Tâches!$F$500&gt;=T3)*(Tâches!$L$2:Tâches!$L$500)))/((INDEX(Ressources!$D:$D,MATCH(A4,Ressources!$A:$A,0))/Paramètres!$B$4)*IF(COUNTIF(Calendrier!$A:$A,T3)&gt;0,0,1)*IF(COUNTIFS(Congés!$A:$A,A4,Congés!$B:$B,"&lt;="&amp;T3,Congés!$C:$C,"&gt;="&amp;T3)&gt;0,0,1)),0)</f>
        <v>0</v>
      </c>
      <c r="U4" s="9">
        <f>IFERROR((SUMPRODUCT((Tâches!$C$2:$C$500=A4)*(Tâches!$E$2:Tâches!$E$500&lt;=U3)*(Tâches!$F$2:Tâches!$F$500&gt;=U3)*(Tâches!$L$2:Tâches!$L$500)))/((INDEX(Ressources!$D:$D,MATCH(A4,Ressources!$A:$A,0))/Paramètres!$B$4)*IF(COUNTIF(Calendrier!$A:$A,U3)&gt;0,0,1)*IF(COUNTIFS(Congés!$A:$A,A4,Congés!$B:$B,"&lt;="&amp;U3,Congés!$C:$C,"&gt;="&amp;U3)&gt;0,0,1)),0)</f>
        <v>0</v>
      </c>
      <c r="V4" s="9">
        <f>IFERROR((SUMPRODUCT((Tâches!$C$2:$C$500=A4)*(Tâches!$E$2:Tâches!$E$500&lt;=V3)*(Tâches!$F$2:Tâches!$F$500&gt;=V3)*(Tâches!$L$2:Tâches!$L$500)))/((INDEX(Ressources!$D:$D,MATCH(A4,Ressources!$A:$A,0))/Paramètres!$B$4)*IF(COUNTIF(Calendrier!$A:$A,V3)&gt;0,0,1)*IF(COUNTIFS(Congés!$A:$A,A4,Congés!$B:$B,"&lt;="&amp;V3,Congés!$C:$C,"&gt;="&amp;V3)&gt;0,0,1)),0)</f>
        <v>0</v>
      </c>
      <c r="W4" s="9">
        <f>IFERROR((SUMPRODUCT((Tâches!$C$2:$C$500=A4)*(Tâches!$E$2:Tâches!$E$500&lt;=W3)*(Tâches!$F$2:Tâches!$F$500&gt;=W3)*(Tâches!$L$2:Tâches!$L$500)))/((INDEX(Ressources!$D:$D,MATCH(A4,Ressources!$A:$A,0))/Paramètres!$B$4)*IF(COUNTIF(Calendrier!$A:$A,W3)&gt;0,0,1)*IF(COUNTIFS(Congés!$A:$A,A4,Congés!$B:$B,"&lt;="&amp;W3,Congés!$C:$C,"&gt;="&amp;W3)&gt;0,0,1)),0)</f>
        <v>0</v>
      </c>
      <c r="X4" s="9">
        <f>IFERROR((SUMPRODUCT((Tâches!$C$2:$C$500=A4)*(Tâches!$E$2:Tâches!$E$500&lt;=X3)*(Tâches!$F$2:Tâches!$F$500&gt;=X3)*(Tâches!$L$2:Tâches!$L$500)))/((INDEX(Ressources!$D:$D,MATCH(A4,Ressources!$A:$A,0))/Paramètres!$B$4)*IF(COUNTIF(Calendrier!$A:$A,X3)&gt;0,0,1)*IF(COUNTIFS(Congés!$A:$A,A4,Congés!$B:$B,"&lt;="&amp;X3,Congés!$C:$C,"&gt;="&amp;X3)&gt;0,0,1)),0)</f>
        <v>0</v>
      </c>
      <c r="Y4" s="9">
        <f>IFERROR((SUMPRODUCT((Tâches!$C$2:$C$500=A4)*(Tâches!$E$2:Tâches!$E$500&lt;=Y3)*(Tâches!$F$2:Tâches!$F$500&gt;=Y3)*(Tâches!$L$2:Tâches!$L$500)))/((INDEX(Ressources!$D:$D,MATCH(A4,Ressources!$A:$A,0))/Paramètres!$B$4)*IF(COUNTIF(Calendrier!$A:$A,Y3)&gt;0,0,1)*IF(COUNTIFS(Congés!$A:$A,A4,Congés!$B:$B,"&lt;="&amp;Y3,Congés!$C:$C,"&gt;="&amp;Y3)&gt;0,0,1)),0)</f>
        <v>0</v>
      </c>
      <c r="Z4" s="9">
        <f>IFERROR((SUMPRODUCT((Tâches!$C$2:$C$500=A4)*(Tâches!$E$2:Tâches!$E$500&lt;=Z3)*(Tâches!$F$2:Tâches!$F$500&gt;=Z3)*(Tâches!$L$2:Tâches!$L$500)))/((INDEX(Ressources!$D:$D,MATCH(A4,Ressources!$A:$A,0))/Paramètres!$B$4)*IF(COUNTIF(Calendrier!$A:$A,Z3)&gt;0,0,1)*IF(COUNTIFS(Congés!$A:$A,A4,Congés!$B:$B,"&lt;="&amp;Z3,Congés!$C:$C,"&gt;="&amp;Z3)&gt;0,0,1)),0)</f>
        <v>0</v>
      </c>
      <c r="AA4" s="9">
        <f>IFERROR((SUMPRODUCT((Tâches!$C$2:$C$500=A4)*(Tâches!$E$2:Tâches!$E$500&lt;=AA3)*(Tâches!$F$2:Tâches!$F$500&gt;=AA3)*(Tâches!$L$2:Tâches!$L$500)))/((INDEX(Ressources!$D:$D,MATCH(A4,Ressources!$A:$A,0))/Paramètres!$B$4)*IF(COUNTIF(Calendrier!$A:$A,AA3)&gt;0,0,1)*IF(COUNTIFS(Congés!$A:$A,A4,Congés!$B:$B,"&lt;="&amp;AA3,Congés!$C:$C,"&gt;="&amp;AA3)&gt;0,0,1)),0)</f>
        <v>0</v>
      </c>
      <c r="AB4" s="9">
        <f>IFERROR((SUMPRODUCT((Tâches!$C$2:$C$500=A4)*(Tâches!$E$2:Tâches!$E$500&lt;=AB3)*(Tâches!$F$2:Tâches!$F$500&gt;=AB3)*(Tâches!$L$2:Tâches!$L$500)))/((INDEX(Ressources!$D:$D,MATCH(A4,Ressources!$A:$A,0))/Paramètres!$B$4)*IF(COUNTIF(Calendrier!$A:$A,AB3)&gt;0,0,1)*IF(COUNTIFS(Congés!$A:$A,A4,Congés!$B:$B,"&lt;="&amp;AB3,Congés!$C:$C,"&gt;="&amp;AB3)&gt;0,0,1)),0)</f>
        <v>0</v>
      </c>
      <c r="AC4" s="9">
        <f>IFERROR((SUMPRODUCT((Tâches!$C$2:$C$500=A4)*(Tâches!$E$2:Tâches!$E$500&lt;=AC3)*(Tâches!$F$2:Tâches!$F$500&gt;=AC3)*(Tâches!$L$2:Tâches!$L$500)))/((INDEX(Ressources!$D:$D,MATCH(A4,Ressources!$A:$A,0))/Paramètres!$B$4)*IF(COUNTIF(Calendrier!$A:$A,AC3)&gt;0,0,1)*IF(COUNTIFS(Congés!$A:$A,A4,Congés!$B:$B,"&lt;="&amp;AC3,Congés!$C:$C,"&gt;="&amp;AC3)&gt;0,0,1)),0)</f>
        <v>0</v>
      </c>
      <c r="AD4" s="9">
        <f>IFERROR((SUMPRODUCT((Tâches!$C$2:$C$500=A4)*(Tâches!$E$2:Tâches!$E$500&lt;=AD3)*(Tâches!$F$2:Tâches!$F$500&gt;=AD3)*(Tâches!$L$2:Tâches!$L$500)))/((INDEX(Ressources!$D:$D,MATCH(A4,Ressources!$A:$A,0))/Paramètres!$B$4)*IF(COUNTIF(Calendrier!$A:$A,AD3)&gt;0,0,1)*IF(COUNTIFS(Congés!$A:$A,A4,Congés!$B:$B,"&lt;="&amp;AD3,Congés!$C:$C,"&gt;="&amp;AD3)&gt;0,0,1)),0)</f>
        <v>0</v>
      </c>
      <c r="AE4" s="9">
        <f>IFERROR((SUMPRODUCT((Tâches!$C$2:$C$500=A4)*(Tâches!$E$2:Tâches!$E$500&lt;=AE3)*(Tâches!$F$2:Tâches!$F$500&gt;=AE3)*(Tâches!$L$2:Tâches!$L$500)))/((INDEX(Ressources!$D:$D,MATCH(A4,Ressources!$A:$A,0))/Paramètres!$B$4)*IF(COUNTIF(Calendrier!$A:$A,AE3)&gt;0,0,1)*IF(COUNTIFS(Congés!$A:$A,A4,Congés!$B:$B,"&lt;="&amp;AE3,Congés!$C:$C,"&gt;="&amp;AE3)&gt;0,0,1)),0)</f>
        <v>0</v>
      </c>
      <c r="AF4" s="9">
        <f>IFERROR((SUMPRODUCT((Tâches!$C$2:$C$500=A4)*(Tâches!$E$2:Tâches!$E$500&lt;=AF3)*(Tâches!$F$2:Tâches!$F$500&gt;=AF3)*(Tâches!$L$2:Tâches!$L$500)))/((INDEX(Ressources!$D:$D,MATCH(A4,Ressources!$A:$A,0))/Paramètres!$B$4)*IF(COUNTIF(Calendrier!$A:$A,AF3)&gt;0,0,1)*IF(COUNTIFS(Congés!$A:$A,A4,Congés!$B:$B,"&lt;="&amp;AF3,Congés!$C:$C,"&gt;="&amp;AF3)&gt;0,0,1)),0)</f>
        <v>0</v>
      </c>
      <c r="AG4" s="9">
        <f>IFERROR((SUMPRODUCT((Tâches!$C$2:$C$500=A4)*(Tâches!$E$2:Tâches!$E$500&lt;=AG3)*(Tâches!$F$2:Tâches!$F$500&gt;=AG3)*(Tâches!$L$2:Tâches!$L$500)))/((INDEX(Ressources!$D:$D,MATCH(A4,Ressources!$A:$A,0))/Paramètres!$B$4)*IF(COUNTIF(Calendrier!$A:$A,AG3)&gt;0,0,1)*IF(COUNTIFS(Congés!$A:$A,A4,Congés!$B:$B,"&lt;="&amp;AG3,Congés!$C:$C,"&gt;="&amp;AG3)&gt;0,0,1)),0)</f>
        <v>0</v>
      </c>
      <c r="AH4" s="9">
        <f>IFERROR((SUMPRODUCT((Tâches!$C$2:$C$500=A4)*(Tâches!$E$2:Tâches!$E$500&lt;=AH3)*(Tâches!$F$2:Tâches!$F$500&gt;=AH3)*(Tâches!$L$2:Tâches!$L$500)))/((INDEX(Ressources!$D:$D,MATCH(A4,Ressources!$A:$A,0))/Paramètres!$B$4)*IF(COUNTIF(Calendrier!$A:$A,AH3)&gt;0,0,1)*IF(COUNTIFS(Congés!$A:$A,A4,Congés!$B:$B,"&lt;="&amp;AH3,Congés!$C:$C,"&gt;="&amp;AH3)&gt;0,0,1)),0)</f>
        <v>0</v>
      </c>
      <c r="AI4" s="9">
        <f>IFERROR((SUMPRODUCT((Tâches!$C$2:$C$500=A4)*(Tâches!$E$2:Tâches!$E$500&lt;=AI3)*(Tâches!$F$2:Tâches!$F$500&gt;=AI3)*(Tâches!$L$2:Tâches!$L$500)))/((INDEX(Ressources!$D:$D,MATCH(A4,Ressources!$A:$A,0))/Paramètres!$B$4)*IF(COUNTIF(Calendrier!$A:$A,AI3)&gt;0,0,1)*IF(COUNTIFS(Congés!$A:$A,A4,Congés!$B:$B,"&lt;="&amp;AI3,Congés!$C:$C,"&gt;="&amp;AI3)&gt;0,0,1)),0)</f>
        <v>0</v>
      </c>
      <c r="AJ4" s="9">
        <f>IFERROR((SUMPRODUCT((Tâches!$C$2:$C$500=A4)*(Tâches!$E$2:Tâches!$E$500&lt;=AJ3)*(Tâches!$F$2:Tâches!$F$500&gt;=AJ3)*(Tâches!$L$2:Tâches!$L$500)))/((INDEX(Ressources!$D:$D,MATCH(A4,Ressources!$A:$A,0))/Paramètres!$B$4)*IF(COUNTIF(Calendrier!$A:$A,AJ3)&gt;0,0,1)*IF(COUNTIFS(Congés!$A:$A,A4,Congés!$B:$B,"&lt;="&amp;AJ3,Congés!$C:$C,"&gt;="&amp;AJ3)&gt;0,0,1)),0)</f>
        <v>0</v>
      </c>
      <c r="AK4" s="9">
        <f>IFERROR((SUMPRODUCT((Tâches!$C$2:$C$500=A4)*(Tâches!$E$2:Tâches!$E$500&lt;=AK3)*(Tâches!$F$2:Tâches!$F$500&gt;=AK3)*(Tâches!$L$2:Tâches!$L$500)))/((INDEX(Ressources!$D:$D,MATCH(A4,Ressources!$A:$A,0))/Paramètres!$B$4)*IF(COUNTIF(Calendrier!$A:$A,AK3)&gt;0,0,1)*IF(COUNTIFS(Congés!$A:$A,A4,Congés!$B:$B,"&lt;="&amp;AK3,Congés!$C:$C,"&gt;="&amp;AK3)&gt;0,0,1)),0)</f>
        <v>0</v>
      </c>
      <c r="AL4" s="9">
        <f>IFERROR((SUMPRODUCT((Tâches!$C$2:$C$500=A4)*(Tâches!$E$2:Tâches!$E$500&lt;=AL3)*(Tâches!$F$2:Tâches!$F$500&gt;=AL3)*(Tâches!$L$2:Tâches!$L$500)))/((INDEX(Ressources!$D:$D,MATCH(A4,Ressources!$A:$A,0))/Paramètres!$B$4)*IF(COUNTIF(Calendrier!$A:$A,AL3)&gt;0,0,1)*IF(COUNTIFS(Congés!$A:$A,A4,Congés!$B:$B,"&lt;="&amp;AL3,Congés!$C:$C,"&gt;="&amp;AL3)&gt;0,0,1)),0)</f>
        <v>0</v>
      </c>
      <c r="AM4" s="9">
        <f>IFERROR((SUMPRODUCT((Tâches!$C$2:$C$500=A4)*(Tâches!$E$2:Tâches!$E$500&lt;=AM3)*(Tâches!$F$2:Tâches!$F$500&gt;=AM3)*(Tâches!$L$2:Tâches!$L$500)))/((INDEX(Ressources!$D:$D,MATCH(A4,Ressources!$A:$A,0))/Paramètres!$B$4)*IF(COUNTIF(Calendrier!$A:$A,AM3)&gt;0,0,1)*IF(COUNTIFS(Congés!$A:$A,A4,Congés!$B:$B,"&lt;="&amp;AM3,Congés!$C:$C,"&gt;="&amp;AM3)&gt;0,0,1)),0)</f>
        <v>0</v>
      </c>
      <c r="AN4" s="9">
        <f>IFERROR((SUMPRODUCT((Tâches!$C$2:$C$500=A4)*(Tâches!$E$2:Tâches!$E$500&lt;=AN3)*(Tâches!$F$2:Tâches!$F$500&gt;=AN3)*(Tâches!$L$2:Tâches!$L$500)))/((INDEX(Ressources!$D:$D,MATCH(A4,Ressources!$A:$A,0))/Paramètres!$B$4)*IF(COUNTIF(Calendrier!$A:$A,AN3)&gt;0,0,1)*IF(COUNTIFS(Congés!$A:$A,A4,Congés!$B:$B,"&lt;="&amp;AN3,Congés!$C:$C,"&gt;="&amp;AN3)&gt;0,0,1)),0)</f>
        <v>0</v>
      </c>
      <c r="AO4" s="9">
        <f>IFERROR((SUMPRODUCT((Tâches!$C$2:$C$500=A4)*(Tâches!$E$2:Tâches!$E$500&lt;=AO3)*(Tâches!$F$2:Tâches!$F$500&gt;=AO3)*(Tâches!$L$2:Tâches!$L$500)))/((INDEX(Ressources!$D:$D,MATCH(A4,Ressources!$A:$A,0))/Paramètres!$B$4)*IF(COUNTIF(Calendrier!$A:$A,AO3)&gt;0,0,1)*IF(COUNTIFS(Congés!$A:$A,A4,Congés!$B:$B,"&lt;="&amp;AO3,Congés!$C:$C,"&gt;="&amp;AO3)&gt;0,0,1)),0)</f>
        <v>0</v>
      </c>
      <c r="AP4" s="9">
        <f>IFERROR((SUMPRODUCT((Tâches!$C$2:$C$500=A4)*(Tâches!$E$2:Tâches!$E$500&lt;=AP3)*(Tâches!$F$2:Tâches!$F$500&gt;=AP3)*(Tâches!$L$2:Tâches!$L$500)))/((INDEX(Ressources!$D:$D,MATCH(A4,Ressources!$A:$A,0))/Paramètres!$B$4)*IF(COUNTIF(Calendrier!$A:$A,AP3)&gt;0,0,1)*IF(COUNTIFS(Congés!$A:$A,A4,Congés!$B:$B,"&lt;="&amp;AP3,Congés!$C:$C,"&gt;="&amp;AP3)&gt;0,0,1)),0)</f>
        <v>0</v>
      </c>
      <c r="AQ4" s="9">
        <f>IFERROR((SUMPRODUCT((Tâches!$C$2:$C$500=A4)*(Tâches!$E$2:Tâches!$E$500&lt;=AQ3)*(Tâches!$F$2:Tâches!$F$500&gt;=AQ3)*(Tâches!$L$2:Tâches!$L$500)))/((INDEX(Ressources!$D:$D,MATCH(A4,Ressources!$A:$A,0))/Paramètres!$B$4)*IF(COUNTIF(Calendrier!$A:$A,AQ3)&gt;0,0,1)*IF(COUNTIFS(Congés!$A:$A,A4,Congés!$B:$B,"&lt;="&amp;AQ3,Congés!$C:$C,"&gt;="&amp;AQ3)&gt;0,0,1)),0)</f>
        <v>0</v>
      </c>
      <c r="AR4" s="9">
        <f>IFERROR((SUMPRODUCT((Tâches!$C$2:$C$500=A4)*(Tâches!$E$2:Tâches!$E$500&lt;=AR3)*(Tâches!$F$2:Tâches!$F$500&gt;=AR3)*(Tâches!$L$2:Tâches!$L$500)))/((INDEX(Ressources!$D:$D,MATCH(A4,Ressources!$A:$A,0))/Paramètres!$B$4)*IF(COUNTIF(Calendrier!$A:$A,AR3)&gt;0,0,1)*IF(COUNTIFS(Congés!$A:$A,A4,Congés!$B:$B,"&lt;="&amp;AR3,Congés!$C:$C,"&gt;="&amp;AR3)&gt;0,0,1)),0)</f>
        <v>0</v>
      </c>
      <c r="AS4" s="9">
        <f>IFERROR((SUMPRODUCT((Tâches!$C$2:$C$500=A4)*(Tâches!$E$2:Tâches!$E$500&lt;=AS3)*(Tâches!$F$2:Tâches!$F$500&gt;=AS3)*(Tâches!$L$2:Tâches!$L$500)))/((INDEX(Ressources!$D:$D,MATCH(A4,Ressources!$A:$A,0))/Paramètres!$B$4)*IF(COUNTIF(Calendrier!$A:$A,AS3)&gt;0,0,1)*IF(COUNTIFS(Congés!$A:$A,A4,Congés!$B:$B,"&lt;="&amp;AS3,Congés!$C:$C,"&gt;="&amp;AS3)&gt;0,0,1)),0)</f>
        <v>0</v>
      </c>
      <c r="AT4" s="9">
        <f>IFERROR((SUMPRODUCT((Tâches!$C$2:$C$500=A4)*(Tâches!$E$2:Tâches!$E$500&lt;=AT3)*(Tâches!$F$2:Tâches!$F$500&gt;=AT3)*(Tâches!$L$2:Tâches!$L$500)))/((INDEX(Ressources!$D:$D,MATCH(A4,Ressources!$A:$A,0))/Paramètres!$B$4)*IF(COUNTIF(Calendrier!$A:$A,AT3)&gt;0,0,1)*IF(COUNTIFS(Congés!$A:$A,A4,Congés!$B:$B,"&lt;="&amp;AT3,Congés!$C:$C,"&gt;="&amp;AT3)&gt;0,0,1)),0)</f>
        <v>0</v>
      </c>
      <c r="AU4" s="9">
        <f>IFERROR((SUMPRODUCT((Tâches!$C$2:$C$500=A4)*(Tâches!$E$2:Tâches!$E$500&lt;=AU3)*(Tâches!$F$2:Tâches!$F$500&gt;=AU3)*(Tâches!$L$2:Tâches!$L$500)))/((INDEX(Ressources!$D:$D,MATCH(A4,Ressources!$A:$A,0))/Paramètres!$B$4)*IF(COUNTIF(Calendrier!$A:$A,AU3)&gt;0,0,1)*IF(COUNTIFS(Congés!$A:$A,A4,Congés!$B:$B,"&lt;="&amp;AU3,Congés!$C:$C,"&gt;="&amp;AU3)&gt;0,0,1)),0)</f>
        <v>0</v>
      </c>
      <c r="AV4" s="9">
        <f>IFERROR((SUMPRODUCT((Tâches!$C$2:$C$500=A4)*(Tâches!$E$2:Tâches!$E$500&lt;=AV3)*(Tâches!$F$2:Tâches!$F$500&gt;=AV3)*(Tâches!$L$2:Tâches!$L$500)))/((INDEX(Ressources!$D:$D,MATCH(A4,Ressources!$A:$A,0))/Paramètres!$B$4)*IF(COUNTIF(Calendrier!$A:$A,AV3)&gt;0,0,1)*IF(COUNTIFS(Congés!$A:$A,A4,Congés!$B:$B,"&lt;="&amp;AV3,Congés!$C:$C,"&gt;="&amp;AV3)&gt;0,0,1)),0)</f>
        <v>0</v>
      </c>
      <c r="AW4" s="9">
        <f>IFERROR((SUMPRODUCT((Tâches!$C$2:$C$500=A4)*(Tâches!$E$2:Tâches!$E$500&lt;=AW3)*(Tâches!$F$2:Tâches!$F$500&gt;=AW3)*(Tâches!$L$2:Tâches!$L$500)))/((INDEX(Ressources!$D:$D,MATCH(A4,Ressources!$A:$A,0))/Paramètres!$B$4)*IF(COUNTIF(Calendrier!$A:$A,AW3)&gt;0,0,1)*IF(COUNTIFS(Congés!$A:$A,A4,Congés!$B:$B,"&lt;="&amp;AW3,Congés!$C:$C,"&gt;="&amp;AW3)&gt;0,0,1)),0)</f>
        <v>0</v>
      </c>
      <c r="AX4" s="9">
        <f>IFERROR((SUMPRODUCT((Tâches!$C$2:$C$500=A4)*(Tâches!$E$2:Tâches!$E$500&lt;=AX3)*(Tâches!$F$2:Tâches!$F$500&gt;=AX3)*(Tâches!$L$2:Tâches!$L$500)))/((INDEX(Ressources!$D:$D,MATCH(A4,Ressources!$A:$A,0))/Paramètres!$B$4)*IF(COUNTIF(Calendrier!$A:$A,AX3)&gt;0,0,1)*IF(COUNTIFS(Congés!$A:$A,A4,Congés!$B:$B,"&lt;="&amp;AX3,Congés!$C:$C,"&gt;="&amp;AX3)&gt;0,0,1)),0)</f>
        <v>0</v>
      </c>
      <c r="AY4" s="9">
        <f>IFERROR((SUMPRODUCT((Tâches!$C$2:$C$500=A4)*(Tâches!$E$2:Tâches!$E$500&lt;=AY3)*(Tâches!$F$2:Tâches!$F$500&gt;=AY3)*(Tâches!$L$2:Tâches!$L$500)))/((INDEX(Ressources!$D:$D,MATCH(A4,Ressources!$A:$A,0))/Paramètres!$B$4)*IF(COUNTIF(Calendrier!$A:$A,AY3)&gt;0,0,1)*IF(COUNTIFS(Congés!$A:$A,A4,Congés!$B:$B,"&lt;="&amp;AY3,Congés!$C:$C,"&gt;="&amp;AY3)&gt;0,0,1)),0)</f>
        <v>0</v>
      </c>
      <c r="AZ4" s="9">
        <f>IFERROR((SUMPRODUCT((Tâches!$C$2:$C$500=A4)*(Tâches!$E$2:Tâches!$E$500&lt;=AZ3)*(Tâches!$F$2:Tâches!$F$500&gt;=AZ3)*(Tâches!$L$2:Tâches!$L$500)))/((INDEX(Ressources!$D:$D,MATCH(A4,Ressources!$A:$A,0))/Paramètres!$B$4)*IF(COUNTIF(Calendrier!$A:$A,AZ3)&gt;0,0,1)*IF(COUNTIFS(Congés!$A:$A,A4,Congés!$B:$B,"&lt;="&amp;AZ3,Congés!$C:$C,"&gt;="&amp;AZ3)&gt;0,0,1)),0)</f>
        <v>0</v>
      </c>
      <c r="BA4" s="9">
        <f>IFERROR((SUMPRODUCT((Tâches!$C$2:$C$500=A4)*(Tâches!$E$2:Tâches!$E$500&lt;=BA3)*(Tâches!$F$2:Tâches!$F$500&gt;=BA3)*(Tâches!$L$2:Tâches!$L$500)))/((INDEX(Ressources!$D:$D,MATCH(A4,Ressources!$A:$A,0))/Paramètres!$B$4)*IF(COUNTIF(Calendrier!$A:$A,BA3)&gt;0,0,1)*IF(COUNTIFS(Congés!$A:$A,A4,Congés!$B:$B,"&lt;="&amp;BA3,Congés!$C:$C,"&gt;="&amp;BA3)&gt;0,0,1)),0)</f>
        <v>0</v>
      </c>
      <c r="BB4" s="9">
        <f>IFERROR((SUMPRODUCT((Tâches!$C$2:$C$500=A4)*(Tâches!$E$2:Tâches!$E$500&lt;=BB3)*(Tâches!$F$2:Tâches!$F$500&gt;=BB3)*(Tâches!$L$2:Tâches!$L$500)))/((INDEX(Ressources!$D:$D,MATCH(A4,Ressources!$A:$A,0))/Paramètres!$B$4)*IF(COUNTIF(Calendrier!$A:$A,BB3)&gt;0,0,1)*IF(COUNTIFS(Congés!$A:$A,A4,Congés!$B:$B,"&lt;="&amp;BB3,Congés!$C:$C,"&gt;="&amp;BB3)&gt;0,0,1)),0)</f>
        <v>0</v>
      </c>
      <c r="BC4" s="9">
        <f>IFERROR((SUMPRODUCT((Tâches!$C$2:$C$500=A4)*(Tâches!$E$2:Tâches!$E$500&lt;=BC3)*(Tâches!$F$2:Tâches!$F$500&gt;=BC3)*(Tâches!$L$2:Tâches!$L$500)))/((INDEX(Ressources!$D:$D,MATCH(A4,Ressources!$A:$A,0))/Paramètres!$B$4)*IF(COUNTIF(Calendrier!$A:$A,BC3)&gt;0,0,1)*IF(COUNTIFS(Congés!$A:$A,A4,Congés!$B:$B,"&lt;="&amp;BC3,Congés!$C:$C,"&gt;="&amp;BC3)&gt;0,0,1)),0)</f>
        <v>0</v>
      </c>
      <c r="BD4" s="9">
        <f>IFERROR((SUMPRODUCT((Tâches!$C$2:$C$500=A4)*(Tâches!$E$2:Tâches!$E$500&lt;=BD3)*(Tâches!$F$2:Tâches!$F$500&gt;=BD3)*(Tâches!$L$2:Tâches!$L$500)))/((INDEX(Ressources!$D:$D,MATCH(A4,Ressources!$A:$A,0))/Paramètres!$B$4)*IF(COUNTIF(Calendrier!$A:$A,BD3)&gt;0,0,1)*IF(COUNTIFS(Congés!$A:$A,A4,Congés!$B:$B,"&lt;="&amp;BD3,Congés!$C:$C,"&gt;="&amp;BD3)&gt;0,0,1)),0)</f>
        <v>0</v>
      </c>
      <c r="BE4" s="9">
        <f>IFERROR((SUMPRODUCT((Tâches!$C$2:$C$500=A4)*(Tâches!$E$2:Tâches!$E$500&lt;=BE3)*(Tâches!$F$2:Tâches!$F$500&gt;=BE3)*(Tâches!$L$2:Tâches!$L$500)))/((INDEX(Ressources!$D:$D,MATCH(A4,Ressources!$A:$A,0))/Paramètres!$B$4)*IF(COUNTIF(Calendrier!$A:$A,BE3)&gt;0,0,1)*IF(COUNTIFS(Congés!$A:$A,A4,Congés!$B:$B,"&lt;="&amp;BE3,Congés!$C:$C,"&gt;="&amp;BE3)&gt;0,0,1)),0)</f>
        <v>0</v>
      </c>
    </row>
    <row r="5" spans="1:57">
      <c r="A5" s="2" t="s">
        <v>33</v>
      </c>
      <c r="B5" s="9">
        <f>IFERROR((SUMPRODUCT((Tâches!$C$2:$C$500=A5)*(Tâches!$E$2:Tâches!$E$500&lt;=B3)*(Tâches!$F$2:Tâches!$F$500&gt;=B3)*(Tâches!$L$2:Tâches!$L$500)))/((INDEX(Ressources!$D:$D,MATCH(A5,Ressources!$A:$A,0))/Paramètres!$B$4)*IF(COUNTIF(Calendrier!$A:$A,B3)&gt;0,0,1)*IF(COUNTIFS(Congés!$A:$A,A5,Congés!$B:$B,"&lt;="&amp;B3,Congés!$C:$C,"&gt;="&amp;B3)&gt;0,0,1)),0)</f>
        <v>0</v>
      </c>
      <c r="C5" s="9">
        <f>IFERROR((SUMPRODUCT((Tâches!$C$2:$C$500=A5)*(Tâches!$E$2:Tâches!$E$500&lt;=C3)*(Tâches!$F$2:Tâches!$F$500&gt;=C3)*(Tâches!$L$2:Tâches!$L$500)))/((INDEX(Ressources!$D:$D,MATCH(A5,Ressources!$A:$A,0))/Paramètres!$B$4)*IF(COUNTIF(Calendrier!$A:$A,C3)&gt;0,0,1)*IF(COUNTIFS(Congés!$A:$A,A5,Congés!$B:$B,"&lt;="&amp;C3,Congés!$C:$C,"&gt;="&amp;C3)&gt;0,0,1)),0)</f>
        <v>0</v>
      </c>
      <c r="D5" s="9">
        <f>IFERROR((SUMPRODUCT((Tâches!$C$2:$C$500=A5)*(Tâches!$E$2:Tâches!$E$500&lt;=D3)*(Tâches!$F$2:Tâches!$F$500&gt;=D3)*(Tâches!$L$2:Tâches!$L$500)))/((INDEX(Ressources!$D:$D,MATCH(A5,Ressources!$A:$A,0))/Paramètres!$B$4)*IF(COUNTIF(Calendrier!$A:$A,D3)&gt;0,0,1)*IF(COUNTIFS(Congés!$A:$A,A5,Congés!$B:$B,"&lt;="&amp;D3,Congés!$C:$C,"&gt;="&amp;D3)&gt;0,0,1)),0)</f>
        <v>0</v>
      </c>
      <c r="E5" s="9">
        <f>IFERROR((SUMPRODUCT((Tâches!$C$2:$C$500=A5)*(Tâches!$E$2:Tâches!$E$500&lt;=E3)*(Tâches!$F$2:Tâches!$F$500&gt;=E3)*(Tâches!$L$2:Tâches!$L$500)))/((INDEX(Ressources!$D:$D,MATCH(A5,Ressources!$A:$A,0))/Paramètres!$B$4)*IF(COUNTIF(Calendrier!$A:$A,E3)&gt;0,0,1)*IF(COUNTIFS(Congés!$A:$A,A5,Congés!$B:$B,"&lt;="&amp;E3,Congés!$C:$C,"&gt;="&amp;E3)&gt;0,0,1)),0)</f>
        <v>0</v>
      </c>
      <c r="F5" s="9">
        <f>IFERROR((SUMPRODUCT((Tâches!$C$2:$C$500=A5)*(Tâches!$E$2:Tâches!$E$500&lt;=F3)*(Tâches!$F$2:Tâches!$F$500&gt;=F3)*(Tâches!$L$2:Tâches!$L$500)))/((INDEX(Ressources!$D:$D,MATCH(A5,Ressources!$A:$A,0))/Paramètres!$B$4)*IF(COUNTIF(Calendrier!$A:$A,F3)&gt;0,0,1)*IF(COUNTIFS(Congés!$A:$A,A5,Congés!$B:$B,"&lt;="&amp;F3,Congés!$C:$C,"&gt;="&amp;F3)&gt;0,0,1)),0)</f>
        <v>0</v>
      </c>
      <c r="G5" s="9">
        <f>IFERROR((SUMPRODUCT((Tâches!$C$2:$C$500=A5)*(Tâches!$E$2:Tâches!$E$500&lt;=G3)*(Tâches!$F$2:Tâches!$F$500&gt;=G3)*(Tâches!$L$2:Tâches!$L$500)))/((INDEX(Ressources!$D:$D,MATCH(A5,Ressources!$A:$A,0))/Paramètres!$B$4)*IF(COUNTIF(Calendrier!$A:$A,G3)&gt;0,0,1)*IF(COUNTIFS(Congés!$A:$A,A5,Congés!$B:$B,"&lt;="&amp;G3,Congés!$C:$C,"&gt;="&amp;G3)&gt;0,0,1)),0)</f>
        <v>0</v>
      </c>
      <c r="H5" s="9">
        <f>IFERROR((SUMPRODUCT((Tâches!$C$2:$C$500=A5)*(Tâches!$E$2:Tâches!$E$500&lt;=H3)*(Tâches!$F$2:Tâches!$F$500&gt;=H3)*(Tâches!$L$2:Tâches!$L$500)))/((INDEX(Ressources!$D:$D,MATCH(A5,Ressources!$A:$A,0))/Paramètres!$B$4)*IF(COUNTIF(Calendrier!$A:$A,H3)&gt;0,0,1)*IF(COUNTIFS(Congés!$A:$A,A5,Congés!$B:$B,"&lt;="&amp;H3,Congés!$C:$C,"&gt;="&amp;H3)&gt;0,0,1)),0)</f>
        <v>0</v>
      </c>
      <c r="I5" s="9">
        <f>IFERROR((SUMPRODUCT((Tâches!$C$2:$C$500=A5)*(Tâches!$E$2:Tâches!$E$500&lt;=I3)*(Tâches!$F$2:Tâches!$F$500&gt;=I3)*(Tâches!$L$2:Tâches!$L$500)))/((INDEX(Ressources!$D:$D,MATCH(A5,Ressources!$A:$A,0))/Paramètres!$B$4)*IF(COUNTIF(Calendrier!$A:$A,I3)&gt;0,0,1)*IF(COUNTIFS(Congés!$A:$A,A5,Congés!$B:$B,"&lt;="&amp;I3,Congés!$C:$C,"&gt;="&amp;I3)&gt;0,0,1)),0)</f>
        <v>0</v>
      </c>
      <c r="J5" s="9">
        <f>IFERROR((SUMPRODUCT((Tâches!$C$2:$C$500=A5)*(Tâches!$E$2:Tâches!$E$500&lt;=J3)*(Tâches!$F$2:Tâches!$F$500&gt;=J3)*(Tâches!$L$2:Tâches!$L$500)))/((INDEX(Ressources!$D:$D,MATCH(A5,Ressources!$A:$A,0))/Paramètres!$B$4)*IF(COUNTIF(Calendrier!$A:$A,J3)&gt;0,0,1)*IF(COUNTIFS(Congés!$A:$A,A5,Congés!$B:$B,"&lt;="&amp;J3,Congés!$C:$C,"&gt;="&amp;J3)&gt;0,0,1)),0)</f>
        <v>0</v>
      </c>
      <c r="K5" s="9">
        <f>IFERROR((SUMPRODUCT((Tâches!$C$2:$C$500=A5)*(Tâches!$E$2:Tâches!$E$500&lt;=K3)*(Tâches!$F$2:Tâches!$F$500&gt;=K3)*(Tâches!$L$2:Tâches!$L$500)))/((INDEX(Ressources!$D:$D,MATCH(A5,Ressources!$A:$A,0))/Paramètres!$B$4)*IF(COUNTIF(Calendrier!$A:$A,K3)&gt;0,0,1)*IF(COUNTIFS(Congés!$A:$A,A5,Congés!$B:$B,"&lt;="&amp;K3,Congés!$C:$C,"&gt;="&amp;K3)&gt;0,0,1)),0)</f>
        <v>0</v>
      </c>
      <c r="L5" s="9">
        <f>IFERROR((SUMPRODUCT((Tâches!$C$2:$C$500=A5)*(Tâches!$E$2:Tâches!$E$500&lt;=L3)*(Tâches!$F$2:Tâches!$F$500&gt;=L3)*(Tâches!$L$2:Tâches!$L$500)))/((INDEX(Ressources!$D:$D,MATCH(A5,Ressources!$A:$A,0))/Paramètres!$B$4)*IF(COUNTIF(Calendrier!$A:$A,L3)&gt;0,0,1)*IF(COUNTIFS(Congés!$A:$A,A5,Congés!$B:$B,"&lt;="&amp;L3,Congés!$C:$C,"&gt;="&amp;L3)&gt;0,0,1)),0)</f>
        <v>0</v>
      </c>
      <c r="M5" s="9">
        <f>IFERROR((SUMPRODUCT((Tâches!$C$2:$C$500=A5)*(Tâches!$E$2:Tâches!$E$500&lt;=M3)*(Tâches!$F$2:Tâches!$F$500&gt;=M3)*(Tâches!$L$2:Tâches!$L$500)))/((INDEX(Ressources!$D:$D,MATCH(A5,Ressources!$A:$A,0))/Paramètres!$B$4)*IF(COUNTIF(Calendrier!$A:$A,M3)&gt;0,0,1)*IF(COUNTIFS(Congés!$A:$A,A5,Congés!$B:$B,"&lt;="&amp;M3,Congés!$C:$C,"&gt;="&amp;M3)&gt;0,0,1)),0)</f>
        <v>0</v>
      </c>
      <c r="N5" s="9">
        <f>IFERROR((SUMPRODUCT((Tâches!$C$2:$C$500=A5)*(Tâches!$E$2:Tâches!$E$500&lt;=N3)*(Tâches!$F$2:Tâches!$F$500&gt;=N3)*(Tâches!$L$2:Tâches!$L$500)))/((INDEX(Ressources!$D:$D,MATCH(A5,Ressources!$A:$A,0))/Paramètres!$B$4)*IF(COUNTIF(Calendrier!$A:$A,N3)&gt;0,0,1)*IF(COUNTIFS(Congés!$A:$A,A5,Congés!$B:$B,"&lt;="&amp;N3,Congés!$C:$C,"&gt;="&amp;N3)&gt;0,0,1)),0)</f>
        <v>0</v>
      </c>
      <c r="O5" s="9">
        <f>IFERROR((SUMPRODUCT((Tâches!$C$2:$C$500=A5)*(Tâches!$E$2:Tâches!$E$500&lt;=O3)*(Tâches!$F$2:Tâches!$F$500&gt;=O3)*(Tâches!$L$2:Tâches!$L$500)))/((INDEX(Ressources!$D:$D,MATCH(A5,Ressources!$A:$A,0))/Paramètres!$B$4)*IF(COUNTIF(Calendrier!$A:$A,O3)&gt;0,0,1)*IF(COUNTIFS(Congés!$A:$A,A5,Congés!$B:$B,"&lt;="&amp;O3,Congés!$C:$C,"&gt;="&amp;O3)&gt;0,0,1)),0)</f>
        <v>0</v>
      </c>
      <c r="P5" s="9">
        <f>IFERROR((SUMPRODUCT((Tâches!$C$2:$C$500=A5)*(Tâches!$E$2:Tâches!$E$500&lt;=P3)*(Tâches!$F$2:Tâches!$F$500&gt;=P3)*(Tâches!$L$2:Tâches!$L$500)))/((INDEX(Ressources!$D:$D,MATCH(A5,Ressources!$A:$A,0))/Paramètres!$B$4)*IF(COUNTIF(Calendrier!$A:$A,P3)&gt;0,0,1)*IF(COUNTIFS(Congés!$A:$A,A5,Congés!$B:$B,"&lt;="&amp;P3,Congés!$C:$C,"&gt;="&amp;P3)&gt;0,0,1)),0)</f>
        <v>0</v>
      </c>
      <c r="Q5" s="9">
        <f>IFERROR((SUMPRODUCT((Tâches!$C$2:$C$500=A5)*(Tâches!$E$2:Tâches!$E$500&lt;=Q3)*(Tâches!$F$2:Tâches!$F$500&gt;=Q3)*(Tâches!$L$2:Tâches!$L$500)))/((INDEX(Ressources!$D:$D,MATCH(A5,Ressources!$A:$A,0))/Paramètres!$B$4)*IF(COUNTIF(Calendrier!$A:$A,Q3)&gt;0,0,1)*IF(COUNTIFS(Congés!$A:$A,A5,Congés!$B:$B,"&lt;="&amp;Q3,Congés!$C:$C,"&gt;="&amp;Q3)&gt;0,0,1)),0)</f>
        <v>0</v>
      </c>
      <c r="R5" s="9">
        <f>IFERROR((SUMPRODUCT((Tâches!$C$2:$C$500=A5)*(Tâches!$E$2:Tâches!$E$500&lt;=R3)*(Tâches!$F$2:Tâches!$F$500&gt;=R3)*(Tâches!$L$2:Tâches!$L$500)))/((INDEX(Ressources!$D:$D,MATCH(A5,Ressources!$A:$A,0))/Paramètres!$B$4)*IF(COUNTIF(Calendrier!$A:$A,R3)&gt;0,0,1)*IF(COUNTIFS(Congés!$A:$A,A5,Congés!$B:$B,"&lt;="&amp;R3,Congés!$C:$C,"&gt;="&amp;R3)&gt;0,0,1)),0)</f>
        <v>0</v>
      </c>
      <c r="S5" s="9">
        <f>IFERROR((SUMPRODUCT((Tâches!$C$2:$C$500=A5)*(Tâches!$E$2:Tâches!$E$500&lt;=S3)*(Tâches!$F$2:Tâches!$F$500&gt;=S3)*(Tâches!$L$2:Tâches!$L$500)))/((INDEX(Ressources!$D:$D,MATCH(A5,Ressources!$A:$A,0))/Paramètres!$B$4)*IF(COUNTIF(Calendrier!$A:$A,S3)&gt;0,0,1)*IF(COUNTIFS(Congés!$A:$A,A5,Congés!$B:$B,"&lt;="&amp;S3,Congés!$C:$C,"&gt;="&amp;S3)&gt;0,0,1)),0)</f>
        <v>0</v>
      </c>
      <c r="T5" s="9">
        <f>IFERROR((SUMPRODUCT((Tâches!$C$2:$C$500=A5)*(Tâches!$E$2:Tâches!$E$500&lt;=T3)*(Tâches!$F$2:Tâches!$F$500&gt;=T3)*(Tâches!$L$2:Tâches!$L$500)))/((INDEX(Ressources!$D:$D,MATCH(A5,Ressources!$A:$A,0))/Paramètres!$B$4)*IF(COUNTIF(Calendrier!$A:$A,T3)&gt;0,0,1)*IF(COUNTIFS(Congés!$A:$A,A5,Congés!$B:$B,"&lt;="&amp;T3,Congés!$C:$C,"&gt;="&amp;T3)&gt;0,0,1)),0)</f>
        <v>0</v>
      </c>
      <c r="U5" s="9">
        <f>IFERROR((SUMPRODUCT((Tâches!$C$2:$C$500=A5)*(Tâches!$E$2:Tâches!$E$500&lt;=U3)*(Tâches!$F$2:Tâches!$F$500&gt;=U3)*(Tâches!$L$2:Tâches!$L$500)))/((INDEX(Ressources!$D:$D,MATCH(A5,Ressources!$A:$A,0))/Paramètres!$B$4)*IF(COUNTIF(Calendrier!$A:$A,U3)&gt;0,0,1)*IF(COUNTIFS(Congés!$A:$A,A5,Congés!$B:$B,"&lt;="&amp;U3,Congés!$C:$C,"&gt;="&amp;U3)&gt;0,0,1)),0)</f>
        <v>0</v>
      </c>
      <c r="V5" s="9">
        <f>IFERROR((SUMPRODUCT((Tâches!$C$2:$C$500=A5)*(Tâches!$E$2:Tâches!$E$500&lt;=V3)*(Tâches!$F$2:Tâches!$F$500&gt;=V3)*(Tâches!$L$2:Tâches!$L$500)))/((INDEX(Ressources!$D:$D,MATCH(A5,Ressources!$A:$A,0))/Paramètres!$B$4)*IF(COUNTIF(Calendrier!$A:$A,V3)&gt;0,0,1)*IF(COUNTIFS(Congés!$A:$A,A5,Congés!$B:$B,"&lt;="&amp;V3,Congés!$C:$C,"&gt;="&amp;V3)&gt;0,0,1)),0)</f>
        <v>0</v>
      </c>
      <c r="W5" s="9">
        <f>IFERROR((SUMPRODUCT((Tâches!$C$2:$C$500=A5)*(Tâches!$E$2:Tâches!$E$500&lt;=W3)*(Tâches!$F$2:Tâches!$F$500&gt;=W3)*(Tâches!$L$2:Tâches!$L$500)))/((INDEX(Ressources!$D:$D,MATCH(A5,Ressources!$A:$A,0))/Paramètres!$B$4)*IF(COUNTIF(Calendrier!$A:$A,W3)&gt;0,0,1)*IF(COUNTIFS(Congés!$A:$A,A5,Congés!$B:$B,"&lt;="&amp;W3,Congés!$C:$C,"&gt;="&amp;W3)&gt;0,0,1)),0)</f>
        <v>0</v>
      </c>
      <c r="X5" s="9">
        <f>IFERROR((SUMPRODUCT((Tâches!$C$2:$C$500=A5)*(Tâches!$E$2:Tâches!$E$500&lt;=X3)*(Tâches!$F$2:Tâches!$F$500&gt;=X3)*(Tâches!$L$2:Tâches!$L$500)))/((INDEX(Ressources!$D:$D,MATCH(A5,Ressources!$A:$A,0))/Paramètres!$B$4)*IF(COUNTIF(Calendrier!$A:$A,X3)&gt;0,0,1)*IF(COUNTIFS(Congés!$A:$A,A5,Congés!$B:$B,"&lt;="&amp;X3,Congés!$C:$C,"&gt;="&amp;X3)&gt;0,0,1)),0)</f>
        <v>0</v>
      </c>
      <c r="Y5" s="9">
        <f>IFERROR((SUMPRODUCT((Tâches!$C$2:$C$500=A5)*(Tâches!$E$2:Tâches!$E$500&lt;=Y3)*(Tâches!$F$2:Tâches!$F$500&gt;=Y3)*(Tâches!$L$2:Tâches!$L$500)))/((INDEX(Ressources!$D:$D,MATCH(A5,Ressources!$A:$A,0))/Paramètres!$B$4)*IF(COUNTIF(Calendrier!$A:$A,Y3)&gt;0,0,1)*IF(COUNTIFS(Congés!$A:$A,A5,Congés!$B:$B,"&lt;="&amp;Y3,Congés!$C:$C,"&gt;="&amp;Y3)&gt;0,0,1)),0)</f>
        <v>0</v>
      </c>
      <c r="Z5" s="9">
        <f>IFERROR((SUMPRODUCT((Tâches!$C$2:$C$500=A5)*(Tâches!$E$2:Tâches!$E$500&lt;=Z3)*(Tâches!$F$2:Tâches!$F$500&gt;=Z3)*(Tâches!$L$2:Tâches!$L$500)))/((INDEX(Ressources!$D:$D,MATCH(A5,Ressources!$A:$A,0))/Paramètres!$B$4)*IF(COUNTIF(Calendrier!$A:$A,Z3)&gt;0,0,1)*IF(COUNTIFS(Congés!$A:$A,A5,Congés!$B:$B,"&lt;="&amp;Z3,Congés!$C:$C,"&gt;="&amp;Z3)&gt;0,0,1)),0)</f>
        <v>0</v>
      </c>
      <c r="AA5" s="9">
        <f>IFERROR((SUMPRODUCT((Tâches!$C$2:$C$500=A5)*(Tâches!$E$2:Tâches!$E$500&lt;=AA3)*(Tâches!$F$2:Tâches!$F$500&gt;=AA3)*(Tâches!$L$2:Tâches!$L$500)))/((INDEX(Ressources!$D:$D,MATCH(A5,Ressources!$A:$A,0))/Paramètres!$B$4)*IF(COUNTIF(Calendrier!$A:$A,AA3)&gt;0,0,1)*IF(COUNTIFS(Congés!$A:$A,A5,Congés!$B:$B,"&lt;="&amp;AA3,Congés!$C:$C,"&gt;="&amp;AA3)&gt;0,0,1)),0)</f>
        <v>0</v>
      </c>
      <c r="AB5" s="9">
        <f>IFERROR((SUMPRODUCT((Tâches!$C$2:$C$500=A5)*(Tâches!$E$2:Tâches!$E$500&lt;=AB3)*(Tâches!$F$2:Tâches!$F$500&gt;=AB3)*(Tâches!$L$2:Tâches!$L$500)))/((INDEX(Ressources!$D:$D,MATCH(A5,Ressources!$A:$A,0))/Paramètres!$B$4)*IF(COUNTIF(Calendrier!$A:$A,AB3)&gt;0,0,1)*IF(COUNTIFS(Congés!$A:$A,A5,Congés!$B:$B,"&lt;="&amp;AB3,Congés!$C:$C,"&gt;="&amp;AB3)&gt;0,0,1)),0)</f>
        <v>0</v>
      </c>
      <c r="AC5" s="9">
        <f>IFERROR((SUMPRODUCT((Tâches!$C$2:$C$500=A5)*(Tâches!$E$2:Tâches!$E$500&lt;=AC3)*(Tâches!$F$2:Tâches!$F$500&gt;=AC3)*(Tâches!$L$2:Tâches!$L$500)))/((INDEX(Ressources!$D:$D,MATCH(A5,Ressources!$A:$A,0))/Paramètres!$B$4)*IF(COUNTIF(Calendrier!$A:$A,AC3)&gt;0,0,1)*IF(COUNTIFS(Congés!$A:$A,A5,Congés!$B:$B,"&lt;="&amp;AC3,Congés!$C:$C,"&gt;="&amp;AC3)&gt;0,0,1)),0)</f>
        <v>0</v>
      </c>
      <c r="AD5" s="9">
        <f>IFERROR((SUMPRODUCT((Tâches!$C$2:$C$500=A5)*(Tâches!$E$2:Tâches!$E$500&lt;=AD3)*(Tâches!$F$2:Tâches!$F$500&gt;=AD3)*(Tâches!$L$2:Tâches!$L$500)))/((INDEX(Ressources!$D:$D,MATCH(A5,Ressources!$A:$A,0))/Paramètres!$B$4)*IF(COUNTIF(Calendrier!$A:$A,AD3)&gt;0,0,1)*IF(COUNTIFS(Congés!$A:$A,A5,Congés!$B:$B,"&lt;="&amp;AD3,Congés!$C:$C,"&gt;="&amp;AD3)&gt;0,0,1)),0)</f>
        <v>0</v>
      </c>
      <c r="AE5" s="9">
        <f>IFERROR((SUMPRODUCT((Tâches!$C$2:$C$500=A5)*(Tâches!$E$2:Tâches!$E$500&lt;=AE3)*(Tâches!$F$2:Tâches!$F$500&gt;=AE3)*(Tâches!$L$2:Tâches!$L$500)))/((INDEX(Ressources!$D:$D,MATCH(A5,Ressources!$A:$A,0))/Paramètres!$B$4)*IF(COUNTIF(Calendrier!$A:$A,AE3)&gt;0,0,1)*IF(COUNTIFS(Congés!$A:$A,A5,Congés!$B:$B,"&lt;="&amp;AE3,Congés!$C:$C,"&gt;="&amp;AE3)&gt;0,0,1)),0)</f>
        <v>0</v>
      </c>
      <c r="AF5" s="9">
        <f>IFERROR((SUMPRODUCT((Tâches!$C$2:$C$500=A5)*(Tâches!$E$2:Tâches!$E$500&lt;=AF3)*(Tâches!$F$2:Tâches!$F$500&gt;=AF3)*(Tâches!$L$2:Tâches!$L$500)))/((INDEX(Ressources!$D:$D,MATCH(A5,Ressources!$A:$A,0))/Paramètres!$B$4)*IF(COUNTIF(Calendrier!$A:$A,AF3)&gt;0,0,1)*IF(COUNTIFS(Congés!$A:$A,A5,Congés!$B:$B,"&lt;="&amp;AF3,Congés!$C:$C,"&gt;="&amp;AF3)&gt;0,0,1)),0)</f>
        <v>0</v>
      </c>
      <c r="AG5" s="9">
        <f>IFERROR((SUMPRODUCT((Tâches!$C$2:$C$500=A5)*(Tâches!$E$2:Tâches!$E$500&lt;=AG3)*(Tâches!$F$2:Tâches!$F$500&gt;=AG3)*(Tâches!$L$2:Tâches!$L$500)))/((INDEX(Ressources!$D:$D,MATCH(A5,Ressources!$A:$A,0))/Paramètres!$B$4)*IF(COUNTIF(Calendrier!$A:$A,AG3)&gt;0,0,1)*IF(COUNTIFS(Congés!$A:$A,A5,Congés!$B:$B,"&lt;="&amp;AG3,Congés!$C:$C,"&gt;="&amp;AG3)&gt;0,0,1)),0)</f>
        <v>0</v>
      </c>
      <c r="AH5" s="9">
        <f>IFERROR((SUMPRODUCT((Tâches!$C$2:$C$500=A5)*(Tâches!$E$2:Tâches!$E$500&lt;=AH3)*(Tâches!$F$2:Tâches!$F$500&gt;=AH3)*(Tâches!$L$2:Tâches!$L$500)))/((INDEX(Ressources!$D:$D,MATCH(A5,Ressources!$A:$A,0))/Paramètres!$B$4)*IF(COUNTIF(Calendrier!$A:$A,AH3)&gt;0,0,1)*IF(COUNTIFS(Congés!$A:$A,A5,Congés!$B:$B,"&lt;="&amp;AH3,Congés!$C:$C,"&gt;="&amp;AH3)&gt;0,0,1)),0)</f>
        <v>0</v>
      </c>
      <c r="AI5" s="9">
        <f>IFERROR((SUMPRODUCT((Tâches!$C$2:$C$500=A5)*(Tâches!$E$2:Tâches!$E$500&lt;=AI3)*(Tâches!$F$2:Tâches!$F$500&gt;=AI3)*(Tâches!$L$2:Tâches!$L$500)))/((INDEX(Ressources!$D:$D,MATCH(A5,Ressources!$A:$A,0))/Paramètres!$B$4)*IF(COUNTIF(Calendrier!$A:$A,AI3)&gt;0,0,1)*IF(COUNTIFS(Congés!$A:$A,A5,Congés!$B:$B,"&lt;="&amp;AI3,Congés!$C:$C,"&gt;="&amp;AI3)&gt;0,0,1)),0)</f>
        <v>0</v>
      </c>
      <c r="AJ5" s="9">
        <f>IFERROR((SUMPRODUCT((Tâches!$C$2:$C$500=A5)*(Tâches!$E$2:Tâches!$E$500&lt;=AJ3)*(Tâches!$F$2:Tâches!$F$500&gt;=AJ3)*(Tâches!$L$2:Tâches!$L$500)))/((INDEX(Ressources!$D:$D,MATCH(A5,Ressources!$A:$A,0))/Paramètres!$B$4)*IF(COUNTIF(Calendrier!$A:$A,AJ3)&gt;0,0,1)*IF(COUNTIFS(Congés!$A:$A,A5,Congés!$B:$B,"&lt;="&amp;AJ3,Congés!$C:$C,"&gt;="&amp;AJ3)&gt;0,0,1)),0)</f>
        <v>0</v>
      </c>
      <c r="AK5" s="9">
        <f>IFERROR((SUMPRODUCT((Tâches!$C$2:$C$500=A5)*(Tâches!$E$2:Tâches!$E$500&lt;=AK3)*(Tâches!$F$2:Tâches!$F$500&gt;=AK3)*(Tâches!$L$2:Tâches!$L$500)))/((INDEX(Ressources!$D:$D,MATCH(A5,Ressources!$A:$A,0))/Paramètres!$B$4)*IF(COUNTIF(Calendrier!$A:$A,AK3)&gt;0,0,1)*IF(COUNTIFS(Congés!$A:$A,A5,Congés!$B:$B,"&lt;="&amp;AK3,Congés!$C:$C,"&gt;="&amp;AK3)&gt;0,0,1)),0)</f>
        <v>0</v>
      </c>
      <c r="AL5" s="9">
        <f>IFERROR((SUMPRODUCT((Tâches!$C$2:$C$500=A5)*(Tâches!$E$2:Tâches!$E$500&lt;=AL3)*(Tâches!$F$2:Tâches!$F$500&gt;=AL3)*(Tâches!$L$2:Tâches!$L$500)))/((INDEX(Ressources!$D:$D,MATCH(A5,Ressources!$A:$A,0))/Paramètres!$B$4)*IF(COUNTIF(Calendrier!$A:$A,AL3)&gt;0,0,1)*IF(COUNTIFS(Congés!$A:$A,A5,Congés!$B:$B,"&lt;="&amp;AL3,Congés!$C:$C,"&gt;="&amp;AL3)&gt;0,0,1)),0)</f>
        <v>0</v>
      </c>
      <c r="AM5" s="9">
        <f>IFERROR((SUMPRODUCT((Tâches!$C$2:$C$500=A5)*(Tâches!$E$2:Tâches!$E$500&lt;=AM3)*(Tâches!$F$2:Tâches!$F$500&gt;=AM3)*(Tâches!$L$2:Tâches!$L$500)))/((INDEX(Ressources!$D:$D,MATCH(A5,Ressources!$A:$A,0))/Paramètres!$B$4)*IF(COUNTIF(Calendrier!$A:$A,AM3)&gt;0,0,1)*IF(COUNTIFS(Congés!$A:$A,A5,Congés!$B:$B,"&lt;="&amp;AM3,Congés!$C:$C,"&gt;="&amp;AM3)&gt;0,0,1)),0)</f>
        <v>0</v>
      </c>
      <c r="AN5" s="9">
        <f>IFERROR((SUMPRODUCT((Tâches!$C$2:$C$500=A5)*(Tâches!$E$2:Tâches!$E$500&lt;=AN3)*(Tâches!$F$2:Tâches!$F$500&gt;=AN3)*(Tâches!$L$2:Tâches!$L$500)))/((INDEX(Ressources!$D:$D,MATCH(A5,Ressources!$A:$A,0))/Paramètres!$B$4)*IF(COUNTIF(Calendrier!$A:$A,AN3)&gt;0,0,1)*IF(COUNTIFS(Congés!$A:$A,A5,Congés!$B:$B,"&lt;="&amp;AN3,Congés!$C:$C,"&gt;="&amp;AN3)&gt;0,0,1)),0)</f>
        <v>0</v>
      </c>
      <c r="AO5" s="9">
        <f>IFERROR((SUMPRODUCT((Tâches!$C$2:$C$500=A5)*(Tâches!$E$2:Tâches!$E$500&lt;=AO3)*(Tâches!$F$2:Tâches!$F$500&gt;=AO3)*(Tâches!$L$2:Tâches!$L$500)))/((INDEX(Ressources!$D:$D,MATCH(A5,Ressources!$A:$A,0))/Paramètres!$B$4)*IF(COUNTIF(Calendrier!$A:$A,AO3)&gt;0,0,1)*IF(COUNTIFS(Congés!$A:$A,A5,Congés!$B:$B,"&lt;="&amp;AO3,Congés!$C:$C,"&gt;="&amp;AO3)&gt;0,0,1)),0)</f>
        <v>0</v>
      </c>
      <c r="AP5" s="9">
        <f>IFERROR((SUMPRODUCT((Tâches!$C$2:$C$500=A5)*(Tâches!$E$2:Tâches!$E$500&lt;=AP3)*(Tâches!$F$2:Tâches!$F$500&gt;=AP3)*(Tâches!$L$2:Tâches!$L$500)))/((INDEX(Ressources!$D:$D,MATCH(A5,Ressources!$A:$A,0))/Paramètres!$B$4)*IF(COUNTIF(Calendrier!$A:$A,AP3)&gt;0,0,1)*IF(COUNTIFS(Congés!$A:$A,A5,Congés!$B:$B,"&lt;="&amp;AP3,Congés!$C:$C,"&gt;="&amp;AP3)&gt;0,0,1)),0)</f>
        <v>0</v>
      </c>
      <c r="AQ5" s="9">
        <f>IFERROR((SUMPRODUCT((Tâches!$C$2:$C$500=A5)*(Tâches!$E$2:Tâches!$E$500&lt;=AQ3)*(Tâches!$F$2:Tâches!$F$500&gt;=AQ3)*(Tâches!$L$2:Tâches!$L$500)))/((INDEX(Ressources!$D:$D,MATCH(A5,Ressources!$A:$A,0))/Paramètres!$B$4)*IF(COUNTIF(Calendrier!$A:$A,AQ3)&gt;0,0,1)*IF(COUNTIFS(Congés!$A:$A,A5,Congés!$B:$B,"&lt;="&amp;AQ3,Congés!$C:$C,"&gt;="&amp;AQ3)&gt;0,0,1)),0)</f>
        <v>0</v>
      </c>
      <c r="AR5" s="9">
        <f>IFERROR((SUMPRODUCT((Tâches!$C$2:$C$500=A5)*(Tâches!$E$2:Tâches!$E$500&lt;=AR3)*(Tâches!$F$2:Tâches!$F$500&gt;=AR3)*(Tâches!$L$2:Tâches!$L$500)))/((INDEX(Ressources!$D:$D,MATCH(A5,Ressources!$A:$A,0))/Paramètres!$B$4)*IF(COUNTIF(Calendrier!$A:$A,AR3)&gt;0,0,1)*IF(COUNTIFS(Congés!$A:$A,A5,Congés!$B:$B,"&lt;="&amp;AR3,Congés!$C:$C,"&gt;="&amp;AR3)&gt;0,0,1)),0)</f>
        <v>0</v>
      </c>
      <c r="AS5" s="9">
        <f>IFERROR((SUMPRODUCT((Tâches!$C$2:$C$500=A5)*(Tâches!$E$2:Tâches!$E$500&lt;=AS3)*(Tâches!$F$2:Tâches!$F$500&gt;=AS3)*(Tâches!$L$2:Tâches!$L$500)))/((INDEX(Ressources!$D:$D,MATCH(A5,Ressources!$A:$A,0))/Paramètres!$B$4)*IF(COUNTIF(Calendrier!$A:$A,AS3)&gt;0,0,1)*IF(COUNTIFS(Congés!$A:$A,A5,Congés!$B:$B,"&lt;="&amp;AS3,Congés!$C:$C,"&gt;="&amp;AS3)&gt;0,0,1)),0)</f>
        <v>0</v>
      </c>
      <c r="AT5" s="9">
        <f>IFERROR((SUMPRODUCT((Tâches!$C$2:$C$500=A5)*(Tâches!$E$2:Tâches!$E$500&lt;=AT3)*(Tâches!$F$2:Tâches!$F$500&gt;=AT3)*(Tâches!$L$2:Tâches!$L$500)))/((INDEX(Ressources!$D:$D,MATCH(A5,Ressources!$A:$A,0))/Paramètres!$B$4)*IF(COUNTIF(Calendrier!$A:$A,AT3)&gt;0,0,1)*IF(COUNTIFS(Congés!$A:$A,A5,Congés!$B:$B,"&lt;="&amp;AT3,Congés!$C:$C,"&gt;="&amp;AT3)&gt;0,0,1)),0)</f>
        <v>0</v>
      </c>
      <c r="AU5" s="9">
        <f>IFERROR((SUMPRODUCT((Tâches!$C$2:$C$500=A5)*(Tâches!$E$2:Tâches!$E$500&lt;=AU3)*(Tâches!$F$2:Tâches!$F$500&gt;=AU3)*(Tâches!$L$2:Tâches!$L$500)))/((INDEX(Ressources!$D:$D,MATCH(A5,Ressources!$A:$A,0))/Paramètres!$B$4)*IF(COUNTIF(Calendrier!$A:$A,AU3)&gt;0,0,1)*IF(COUNTIFS(Congés!$A:$A,A5,Congés!$B:$B,"&lt;="&amp;AU3,Congés!$C:$C,"&gt;="&amp;AU3)&gt;0,0,1)),0)</f>
        <v>0</v>
      </c>
      <c r="AV5" s="9">
        <f>IFERROR((SUMPRODUCT((Tâches!$C$2:$C$500=A5)*(Tâches!$E$2:Tâches!$E$500&lt;=AV3)*(Tâches!$F$2:Tâches!$F$500&gt;=AV3)*(Tâches!$L$2:Tâches!$L$500)))/((INDEX(Ressources!$D:$D,MATCH(A5,Ressources!$A:$A,0))/Paramètres!$B$4)*IF(COUNTIF(Calendrier!$A:$A,AV3)&gt;0,0,1)*IF(COUNTIFS(Congés!$A:$A,A5,Congés!$B:$B,"&lt;="&amp;AV3,Congés!$C:$C,"&gt;="&amp;AV3)&gt;0,0,1)),0)</f>
        <v>0</v>
      </c>
      <c r="AW5" s="9">
        <f>IFERROR((SUMPRODUCT((Tâches!$C$2:$C$500=A5)*(Tâches!$E$2:Tâches!$E$500&lt;=AW3)*(Tâches!$F$2:Tâches!$F$500&gt;=AW3)*(Tâches!$L$2:Tâches!$L$500)))/((INDEX(Ressources!$D:$D,MATCH(A5,Ressources!$A:$A,0))/Paramètres!$B$4)*IF(COUNTIF(Calendrier!$A:$A,AW3)&gt;0,0,1)*IF(COUNTIFS(Congés!$A:$A,A5,Congés!$B:$B,"&lt;="&amp;AW3,Congés!$C:$C,"&gt;="&amp;AW3)&gt;0,0,1)),0)</f>
        <v>0</v>
      </c>
      <c r="AX5" s="9">
        <f>IFERROR((SUMPRODUCT((Tâches!$C$2:$C$500=A5)*(Tâches!$E$2:Tâches!$E$500&lt;=AX3)*(Tâches!$F$2:Tâches!$F$500&gt;=AX3)*(Tâches!$L$2:Tâches!$L$500)))/((INDEX(Ressources!$D:$D,MATCH(A5,Ressources!$A:$A,0))/Paramètres!$B$4)*IF(COUNTIF(Calendrier!$A:$A,AX3)&gt;0,0,1)*IF(COUNTIFS(Congés!$A:$A,A5,Congés!$B:$B,"&lt;="&amp;AX3,Congés!$C:$C,"&gt;="&amp;AX3)&gt;0,0,1)),0)</f>
        <v>0</v>
      </c>
      <c r="AY5" s="9">
        <f>IFERROR((SUMPRODUCT((Tâches!$C$2:$C$500=A5)*(Tâches!$E$2:Tâches!$E$500&lt;=AY3)*(Tâches!$F$2:Tâches!$F$500&gt;=AY3)*(Tâches!$L$2:Tâches!$L$500)))/((INDEX(Ressources!$D:$D,MATCH(A5,Ressources!$A:$A,0))/Paramètres!$B$4)*IF(COUNTIF(Calendrier!$A:$A,AY3)&gt;0,0,1)*IF(COUNTIFS(Congés!$A:$A,A5,Congés!$B:$B,"&lt;="&amp;AY3,Congés!$C:$C,"&gt;="&amp;AY3)&gt;0,0,1)),0)</f>
        <v>0</v>
      </c>
      <c r="AZ5" s="9">
        <f>IFERROR((SUMPRODUCT((Tâches!$C$2:$C$500=A5)*(Tâches!$E$2:Tâches!$E$500&lt;=AZ3)*(Tâches!$F$2:Tâches!$F$500&gt;=AZ3)*(Tâches!$L$2:Tâches!$L$500)))/((INDEX(Ressources!$D:$D,MATCH(A5,Ressources!$A:$A,0))/Paramètres!$B$4)*IF(COUNTIF(Calendrier!$A:$A,AZ3)&gt;0,0,1)*IF(COUNTIFS(Congés!$A:$A,A5,Congés!$B:$B,"&lt;="&amp;AZ3,Congés!$C:$C,"&gt;="&amp;AZ3)&gt;0,0,1)),0)</f>
        <v>0</v>
      </c>
      <c r="BA5" s="9">
        <f>IFERROR((SUMPRODUCT((Tâches!$C$2:$C$500=A5)*(Tâches!$E$2:Tâches!$E$500&lt;=BA3)*(Tâches!$F$2:Tâches!$F$500&gt;=BA3)*(Tâches!$L$2:Tâches!$L$500)))/((INDEX(Ressources!$D:$D,MATCH(A5,Ressources!$A:$A,0))/Paramètres!$B$4)*IF(COUNTIF(Calendrier!$A:$A,BA3)&gt;0,0,1)*IF(COUNTIFS(Congés!$A:$A,A5,Congés!$B:$B,"&lt;="&amp;BA3,Congés!$C:$C,"&gt;="&amp;BA3)&gt;0,0,1)),0)</f>
        <v>0</v>
      </c>
      <c r="BB5" s="9">
        <f>IFERROR((SUMPRODUCT((Tâches!$C$2:$C$500=A5)*(Tâches!$E$2:Tâches!$E$500&lt;=BB3)*(Tâches!$F$2:Tâches!$F$500&gt;=BB3)*(Tâches!$L$2:Tâches!$L$500)))/((INDEX(Ressources!$D:$D,MATCH(A5,Ressources!$A:$A,0))/Paramètres!$B$4)*IF(COUNTIF(Calendrier!$A:$A,BB3)&gt;0,0,1)*IF(COUNTIFS(Congés!$A:$A,A5,Congés!$B:$B,"&lt;="&amp;BB3,Congés!$C:$C,"&gt;="&amp;BB3)&gt;0,0,1)),0)</f>
        <v>0</v>
      </c>
      <c r="BC5" s="9">
        <f>IFERROR((SUMPRODUCT((Tâches!$C$2:$C$500=A5)*(Tâches!$E$2:Tâches!$E$500&lt;=BC3)*(Tâches!$F$2:Tâches!$F$500&gt;=BC3)*(Tâches!$L$2:Tâches!$L$500)))/((INDEX(Ressources!$D:$D,MATCH(A5,Ressources!$A:$A,0))/Paramètres!$B$4)*IF(COUNTIF(Calendrier!$A:$A,BC3)&gt;0,0,1)*IF(COUNTIFS(Congés!$A:$A,A5,Congés!$B:$B,"&lt;="&amp;BC3,Congés!$C:$C,"&gt;="&amp;BC3)&gt;0,0,1)),0)</f>
        <v>0</v>
      </c>
      <c r="BD5" s="9">
        <f>IFERROR((SUMPRODUCT((Tâches!$C$2:$C$500=A5)*(Tâches!$E$2:Tâches!$E$500&lt;=BD3)*(Tâches!$F$2:Tâches!$F$500&gt;=BD3)*(Tâches!$L$2:Tâches!$L$500)))/((INDEX(Ressources!$D:$D,MATCH(A5,Ressources!$A:$A,0))/Paramètres!$B$4)*IF(COUNTIF(Calendrier!$A:$A,BD3)&gt;0,0,1)*IF(COUNTIFS(Congés!$A:$A,A5,Congés!$B:$B,"&lt;="&amp;BD3,Congés!$C:$C,"&gt;="&amp;BD3)&gt;0,0,1)),0)</f>
        <v>0</v>
      </c>
      <c r="BE5" s="9">
        <f>IFERROR((SUMPRODUCT((Tâches!$C$2:$C$500=A5)*(Tâches!$E$2:Tâches!$E$500&lt;=BE3)*(Tâches!$F$2:Tâches!$F$500&gt;=BE3)*(Tâches!$L$2:Tâches!$L$500)))/((INDEX(Ressources!$D:$D,MATCH(A5,Ressources!$A:$A,0))/Paramètres!$B$4)*IF(COUNTIF(Calendrier!$A:$A,BE3)&gt;0,0,1)*IF(COUNTIFS(Congés!$A:$A,A5,Congés!$B:$B,"&lt;="&amp;BE3,Congés!$C:$C,"&gt;="&amp;BE3)&gt;0,0,1)),0)</f>
        <v>0</v>
      </c>
    </row>
    <row r="6" spans="1:57">
      <c r="A6" s="2" t="s">
        <v>36</v>
      </c>
      <c r="B6" s="9">
        <f>IFERROR((SUMPRODUCT((Tâches!$C$2:$C$500=A6)*(Tâches!$E$2:Tâches!$E$500&lt;=B3)*(Tâches!$F$2:Tâches!$F$500&gt;=B3)*(Tâches!$L$2:Tâches!$L$500)))/((INDEX(Ressources!$D:$D,MATCH(A6,Ressources!$A:$A,0))/Paramètres!$B$4)*IF(COUNTIF(Calendrier!$A:$A,B3)&gt;0,0,1)*IF(COUNTIFS(Congés!$A:$A,A6,Congés!$B:$B,"&lt;="&amp;B3,Congés!$C:$C,"&gt;="&amp;B3)&gt;0,0,1)),0)</f>
        <v>0</v>
      </c>
      <c r="C6" s="9">
        <f>IFERROR((SUMPRODUCT((Tâches!$C$2:$C$500=A6)*(Tâches!$E$2:Tâches!$E$500&lt;=C3)*(Tâches!$F$2:Tâches!$F$500&gt;=C3)*(Tâches!$L$2:Tâches!$L$500)))/((INDEX(Ressources!$D:$D,MATCH(A6,Ressources!$A:$A,0))/Paramètres!$B$4)*IF(COUNTIF(Calendrier!$A:$A,C3)&gt;0,0,1)*IF(COUNTIFS(Congés!$A:$A,A6,Congés!$B:$B,"&lt;="&amp;C3,Congés!$C:$C,"&gt;="&amp;C3)&gt;0,0,1)),0)</f>
        <v>0</v>
      </c>
      <c r="D6" s="9">
        <f>IFERROR((SUMPRODUCT((Tâches!$C$2:$C$500=A6)*(Tâches!$E$2:Tâches!$E$500&lt;=D3)*(Tâches!$F$2:Tâches!$F$500&gt;=D3)*(Tâches!$L$2:Tâches!$L$500)))/((INDEX(Ressources!$D:$D,MATCH(A6,Ressources!$A:$A,0))/Paramètres!$B$4)*IF(COUNTIF(Calendrier!$A:$A,D3)&gt;0,0,1)*IF(COUNTIFS(Congés!$A:$A,A6,Congés!$B:$B,"&lt;="&amp;D3,Congés!$C:$C,"&gt;="&amp;D3)&gt;0,0,1)),0)</f>
        <v>0</v>
      </c>
      <c r="E6" s="9">
        <f>IFERROR((SUMPRODUCT((Tâches!$C$2:$C$500=A6)*(Tâches!$E$2:Tâches!$E$500&lt;=E3)*(Tâches!$F$2:Tâches!$F$500&gt;=E3)*(Tâches!$L$2:Tâches!$L$500)))/((INDEX(Ressources!$D:$D,MATCH(A6,Ressources!$A:$A,0))/Paramètres!$B$4)*IF(COUNTIF(Calendrier!$A:$A,E3)&gt;0,0,1)*IF(COUNTIFS(Congés!$A:$A,A6,Congés!$B:$B,"&lt;="&amp;E3,Congés!$C:$C,"&gt;="&amp;E3)&gt;0,0,1)),0)</f>
        <v>0</v>
      </c>
      <c r="F6" s="9">
        <f>IFERROR((SUMPRODUCT((Tâches!$C$2:$C$500=A6)*(Tâches!$E$2:Tâches!$E$500&lt;=F3)*(Tâches!$F$2:Tâches!$F$500&gt;=F3)*(Tâches!$L$2:Tâches!$L$500)))/((INDEX(Ressources!$D:$D,MATCH(A6,Ressources!$A:$A,0))/Paramètres!$B$4)*IF(COUNTIF(Calendrier!$A:$A,F3)&gt;0,0,1)*IF(COUNTIFS(Congés!$A:$A,A6,Congés!$B:$B,"&lt;="&amp;F3,Congés!$C:$C,"&gt;="&amp;F3)&gt;0,0,1)),0)</f>
        <v>0</v>
      </c>
      <c r="G6" s="9">
        <f>IFERROR((SUMPRODUCT((Tâches!$C$2:$C$500=A6)*(Tâches!$E$2:Tâches!$E$500&lt;=G3)*(Tâches!$F$2:Tâches!$F$500&gt;=G3)*(Tâches!$L$2:Tâches!$L$500)))/((INDEX(Ressources!$D:$D,MATCH(A6,Ressources!$A:$A,0))/Paramètres!$B$4)*IF(COUNTIF(Calendrier!$A:$A,G3)&gt;0,0,1)*IF(COUNTIFS(Congés!$A:$A,A6,Congés!$B:$B,"&lt;="&amp;G3,Congés!$C:$C,"&gt;="&amp;G3)&gt;0,0,1)),0)</f>
        <v>0</v>
      </c>
      <c r="H6" s="9">
        <f>IFERROR((SUMPRODUCT((Tâches!$C$2:$C$500=A6)*(Tâches!$E$2:Tâches!$E$500&lt;=H3)*(Tâches!$F$2:Tâches!$F$500&gt;=H3)*(Tâches!$L$2:Tâches!$L$500)))/((INDEX(Ressources!$D:$D,MATCH(A6,Ressources!$A:$A,0))/Paramètres!$B$4)*IF(COUNTIF(Calendrier!$A:$A,H3)&gt;0,0,1)*IF(COUNTIFS(Congés!$A:$A,A6,Congés!$B:$B,"&lt;="&amp;H3,Congés!$C:$C,"&gt;="&amp;H3)&gt;0,0,1)),0)</f>
        <v>0</v>
      </c>
      <c r="I6" s="9">
        <f>IFERROR((SUMPRODUCT((Tâches!$C$2:$C$500=A6)*(Tâches!$E$2:Tâches!$E$500&lt;=I3)*(Tâches!$F$2:Tâches!$F$500&gt;=I3)*(Tâches!$L$2:Tâches!$L$500)))/((INDEX(Ressources!$D:$D,MATCH(A6,Ressources!$A:$A,0))/Paramètres!$B$4)*IF(COUNTIF(Calendrier!$A:$A,I3)&gt;0,0,1)*IF(COUNTIFS(Congés!$A:$A,A6,Congés!$B:$B,"&lt;="&amp;I3,Congés!$C:$C,"&gt;="&amp;I3)&gt;0,0,1)),0)</f>
        <v>0</v>
      </c>
      <c r="J6" s="9">
        <f>IFERROR((SUMPRODUCT((Tâches!$C$2:$C$500=A6)*(Tâches!$E$2:Tâches!$E$500&lt;=J3)*(Tâches!$F$2:Tâches!$F$500&gt;=J3)*(Tâches!$L$2:Tâches!$L$500)))/((INDEX(Ressources!$D:$D,MATCH(A6,Ressources!$A:$A,0))/Paramètres!$B$4)*IF(COUNTIF(Calendrier!$A:$A,J3)&gt;0,0,1)*IF(COUNTIFS(Congés!$A:$A,A6,Congés!$B:$B,"&lt;="&amp;J3,Congés!$C:$C,"&gt;="&amp;J3)&gt;0,0,1)),0)</f>
        <v>0</v>
      </c>
      <c r="K6" s="9">
        <f>IFERROR((SUMPRODUCT((Tâches!$C$2:$C$500=A6)*(Tâches!$E$2:Tâches!$E$500&lt;=K3)*(Tâches!$F$2:Tâches!$F$500&gt;=K3)*(Tâches!$L$2:Tâches!$L$500)))/((INDEX(Ressources!$D:$D,MATCH(A6,Ressources!$A:$A,0))/Paramètres!$B$4)*IF(COUNTIF(Calendrier!$A:$A,K3)&gt;0,0,1)*IF(COUNTIFS(Congés!$A:$A,A6,Congés!$B:$B,"&lt;="&amp;K3,Congés!$C:$C,"&gt;="&amp;K3)&gt;0,0,1)),0)</f>
        <v>0</v>
      </c>
      <c r="L6" s="9">
        <f>IFERROR((SUMPRODUCT((Tâches!$C$2:$C$500=A6)*(Tâches!$E$2:Tâches!$E$500&lt;=L3)*(Tâches!$F$2:Tâches!$F$500&gt;=L3)*(Tâches!$L$2:Tâches!$L$500)))/((INDEX(Ressources!$D:$D,MATCH(A6,Ressources!$A:$A,0))/Paramètres!$B$4)*IF(COUNTIF(Calendrier!$A:$A,L3)&gt;0,0,1)*IF(COUNTIFS(Congés!$A:$A,A6,Congés!$B:$B,"&lt;="&amp;L3,Congés!$C:$C,"&gt;="&amp;L3)&gt;0,0,1)),0)</f>
        <v>0</v>
      </c>
      <c r="M6" s="9">
        <f>IFERROR((SUMPRODUCT((Tâches!$C$2:$C$500=A6)*(Tâches!$E$2:Tâches!$E$500&lt;=M3)*(Tâches!$F$2:Tâches!$F$500&gt;=M3)*(Tâches!$L$2:Tâches!$L$500)))/((INDEX(Ressources!$D:$D,MATCH(A6,Ressources!$A:$A,0))/Paramètres!$B$4)*IF(COUNTIF(Calendrier!$A:$A,M3)&gt;0,0,1)*IF(COUNTIFS(Congés!$A:$A,A6,Congés!$B:$B,"&lt;="&amp;M3,Congés!$C:$C,"&gt;="&amp;M3)&gt;0,0,1)),0)</f>
        <v>0</v>
      </c>
      <c r="N6" s="9">
        <f>IFERROR((SUMPRODUCT((Tâches!$C$2:$C$500=A6)*(Tâches!$E$2:Tâches!$E$500&lt;=N3)*(Tâches!$F$2:Tâches!$F$500&gt;=N3)*(Tâches!$L$2:Tâches!$L$500)))/((INDEX(Ressources!$D:$D,MATCH(A6,Ressources!$A:$A,0))/Paramètres!$B$4)*IF(COUNTIF(Calendrier!$A:$A,N3)&gt;0,0,1)*IF(COUNTIFS(Congés!$A:$A,A6,Congés!$B:$B,"&lt;="&amp;N3,Congés!$C:$C,"&gt;="&amp;N3)&gt;0,0,1)),0)</f>
        <v>0</v>
      </c>
      <c r="O6" s="9">
        <f>IFERROR((SUMPRODUCT((Tâches!$C$2:$C$500=A6)*(Tâches!$E$2:Tâches!$E$500&lt;=O3)*(Tâches!$F$2:Tâches!$F$500&gt;=O3)*(Tâches!$L$2:Tâches!$L$500)))/((INDEX(Ressources!$D:$D,MATCH(A6,Ressources!$A:$A,0))/Paramètres!$B$4)*IF(COUNTIF(Calendrier!$A:$A,O3)&gt;0,0,1)*IF(COUNTIFS(Congés!$A:$A,A6,Congés!$B:$B,"&lt;="&amp;O3,Congés!$C:$C,"&gt;="&amp;O3)&gt;0,0,1)),0)</f>
        <v>0</v>
      </c>
      <c r="P6" s="9">
        <f>IFERROR((SUMPRODUCT((Tâches!$C$2:$C$500=A6)*(Tâches!$E$2:Tâches!$E$500&lt;=P3)*(Tâches!$F$2:Tâches!$F$500&gt;=P3)*(Tâches!$L$2:Tâches!$L$500)))/((INDEX(Ressources!$D:$D,MATCH(A6,Ressources!$A:$A,0))/Paramètres!$B$4)*IF(COUNTIF(Calendrier!$A:$A,P3)&gt;0,0,1)*IF(COUNTIFS(Congés!$A:$A,A6,Congés!$B:$B,"&lt;="&amp;P3,Congés!$C:$C,"&gt;="&amp;P3)&gt;0,0,1)),0)</f>
        <v>0</v>
      </c>
      <c r="Q6" s="9">
        <f>IFERROR((SUMPRODUCT((Tâches!$C$2:$C$500=A6)*(Tâches!$E$2:Tâches!$E$500&lt;=Q3)*(Tâches!$F$2:Tâches!$F$500&gt;=Q3)*(Tâches!$L$2:Tâches!$L$500)))/((INDEX(Ressources!$D:$D,MATCH(A6,Ressources!$A:$A,0))/Paramètres!$B$4)*IF(COUNTIF(Calendrier!$A:$A,Q3)&gt;0,0,1)*IF(COUNTIFS(Congés!$A:$A,A6,Congés!$B:$B,"&lt;="&amp;Q3,Congés!$C:$C,"&gt;="&amp;Q3)&gt;0,0,1)),0)</f>
        <v>0</v>
      </c>
      <c r="R6" s="9">
        <f>IFERROR((SUMPRODUCT((Tâches!$C$2:$C$500=A6)*(Tâches!$E$2:Tâches!$E$500&lt;=R3)*(Tâches!$F$2:Tâches!$F$500&gt;=R3)*(Tâches!$L$2:Tâches!$L$500)))/((INDEX(Ressources!$D:$D,MATCH(A6,Ressources!$A:$A,0))/Paramètres!$B$4)*IF(COUNTIF(Calendrier!$A:$A,R3)&gt;0,0,1)*IF(COUNTIFS(Congés!$A:$A,A6,Congés!$B:$B,"&lt;="&amp;R3,Congés!$C:$C,"&gt;="&amp;R3)&gt;0,0,1)),0)</f>
        <v>0</v>
      </c>
      <c r="S6" s="9">
        <f>IFERROR((SUMPRODUCT((Tâches!$C$2:$C$500=A6)*(Tâches!$E$2:Tâches!$E$500&lt;=S3)*(Tâches!$F$2:Tâches!$F$500&gt;=S3)*(Tâches!$L$2:Tâches!$L$500)))/((INDEX(Ressources!$D:$D,MATCH(A6,Ressources!$A:$A,0))/Paramètres!$B$4)*IF(COUNTIF(Calendrier!$A:$A,S3)&gt;0,0,1)*IF(COUNTIFS(Congés!$A:$A,A6,Congés!$B:$B,"&lt;="&amp;S3,Congés!$C:$C,"&gt;="&amp;S3)&gt;0,0,1)),0)</f>
        <v>0</v>
      </c>
      <c r="T6" s="9">
        <f>IFERROR((SUMPRODUCT((Tâches!$C$2:$C$500=A6)*(Tâches!$E$2:Tâches!$E$500&lt;=T3)*(Tâches!$F$2:Tâches!$F$500&gt;=T3)*(Tâches!$L$2:Tâches!$L$500)))/((INDEX(Ressources!$D:$D,MATCH(A6,Ressources!$A:$A,0))/Paramètres!$B$4)*IF(COUNTIF(Calendrier!$A:$A,T3)&gt;0,0,1)*IF(COUNTIFS(Congés!$A:$A,A6,Congés!$B:$B,"&lt;="&amp;T3,Congés!$C:$C,"&gt;="&amp;T3)&gt;0,0,1)),0)</f>
        <v>0</v>
      </c>
      <c r="U6" s="9">
        <f>IFERROR((SUMPRODUCT((Tâches!$C$2:$C$500=A6)*(Tâches!$E$2:Tâches!$E$500&lt;=U3)*(Tâches!$F$2:Tâches!$F$500&gt;=U3)*(Tâches!$L$2:Tâches!$L$500)))/((INDEX(Ressources!$D:$D,MATCH(A6,Ressources!$A:$A,0))/Paramètres!$B$4)*IF(COUNTIF(Calendrier!$A:$A,U3)&gt;0,0,1)*IF(COUNTIFS(Congés!$A:$A,A6,Congés!$B:$B,"&lt;="&amp;U3,Congés!$C:$C,"&gt;="&amp;U3)&gt;0,0,1)),0)</f>
        <v>0</v>
      </c>
      <c r="V6" s="9">
        <f>IFERROR((SUMPRODUCT((Tâches!$C$2:$C$500=A6)*(Tâches!$E$2:Tâches!$E$500&lt;=V3)*(Tâches!$F$2:Tâches!$F$500&gt;=V3)*(Tâches!$L$2:Tâches!$L$500)))/((INDEX(Ressources!$D:$D,MATCH(A6,Ressources!$A:$A,0))/Paramètres!$B$4)*IF(COUNTIF(Calendrier!$A:$A,V3)&gt;0,0,1)*IF(COUNTIFS(Congés!$A:$A,A6,Congés!$B:$B,"&lt;="&amp;V3,Congés!$C:$C,"&gt;="&amp;V3)&gt;0,0,1)),0)</f>
        <v>0</v>
      </c>
      <c r="W6" s="9">
        <f>IFERROR((SUMPRODUCT((Tâches!$C$2:$C$500=A6)*(Tâches!$E$2:Tâches!$E$500&lt;=W3)*(Tâches!$F$2:Tâches!$F$500&gt;=W3)*(Tâches!$L$2:Tâches!$L$500)))/((INDEX(Ressources!$D:$D,MATCH(A6,Ressources!$A:$A,0))/Paramètres!$B$4)*IF(COUNTIF(Calendrier!$A:$A,W3)&gt;0,0,1)*IF(COUNTIFS(Congés!$A:$A,A6,Congés!$B:$B,"&lt;="&amp;W3,Congés!$C:$C,"&gt;="&amp;W3)&gt;0,0,1)),0)</f>
        <v>0</v>
      </c>
      <c r="X6" s="9">
        <f>IFERROR((SUMPRODUCT((Tâches!$C$2:$C$500=A6)*(Tâches!$E$2:Tâches!$E$500&lt;=X3)*(Tâches!$F$2:Tâches!$F$500&gt;=X3)*(Tâches!$L$2:Tâches!$L$500)))/((INDEX(Ressources!$D:$D,MATCH(A6,Ressources!$A:$A,0))/Paramètres!$B$4)*IF(COUNTIF(Calendrier!$A:$A,X3)&gt;0,0,1)*IF(COUNTIFS(Congés!$A:$A,A6,Congés!$B:$B,"&lt;="&amp;X3,Congés!$C:$C,"&gt;="&amp;X3)&gt;0,0,1)),0)</f>
        <v>0</v>
      </c>
      <c r="Y6" s="9">
        <f>IFERROR((SUMPRODUCT((Tâches!$C$2:$C$500=A6)*(Tâches!$E$2:Tâches!$E$500&lt;=Y3)*(Tâches!$F$2:Tâches!$F$500&gt;=Y3)*(Tâches!$L$2:Tâches!$L$500)))/((INDEX(Ressources!$D:$D,MATCH(A6,Ressources!$A:$A,0))/Paramètres!$B$4)*IF(COUNTIF(Calendrier!$A:$A,Y3)&gt;0,0,1)*IF(COUNTIFS(Congés!$A:$A,A6,Congés!$B:$B,"&lt;="&amp;Y3,Congés!$C:$C,"&gt;="&amp;Y3)&gt;0,0,1)),0)</f>
        <v>0</v>
      </c>
      <c r="Z6" s="9">
        <f>IFERROR((SUMPRODUCT((Tâches!$C$2:$C$500=A6)*(Tâches!$E$2:Tâches!$E$500&lt;=Z3)*(Tâches!$F$2:Tâches!$F$500&gt;=Z3)*(Tâches!$L$2:Tâches!$L$500)))/((INDEX(Ressources!$D:$D,MATCH(A6,Ressources!$A:$A,0))/Paramètres!$B$4)*IF(COUNTIF(Calendrier!$A:$A,Z3)&gt;0,0,1)*IF(COUNTIFS(Congés!$A:$A,A6,Congés!$B:$B,"&lt;="&amp;Z3,Congés!$C:$C,"&gt;="&amp;Z3)&gt;0,0,1)),0)</f>
        <v>0</v>
      </c>
      <c r="AA6" s="9">
        <f>IFERROR((SUMPRODUCT((Tâches!$C$2:$C$500=A6)*(Tâches!$E$2:Tâches!$E$500&lt;=AA3)*(Tâches!$F$2:Tâches!$F$500&gt;=AA3)*(Tâches!$L$2:Tâches!$L$500)))/((INDEX(Ressources!$D:$D,MATCH(A6,Ressources!$A:$A,0))/Paramètres!$B$4)*IF(COUNTIF(Calendrier!$A:$A,AA3)&gt;0,0,1)*IF(COUNTIFS(Congés!$A:$A,A6,Congés!$B:$B,"&lt;="&amp;AA3,Congés!$C:$C,"&gt;="&amp;AA3)&gt;0,0,1)),0)</f>
        <v>0</v>
      </c>
      <c r="AB6" s="9">
        <f>IFERROR((SUMPRODUCT((Tâches!$C$2:$C$500=A6)*(Tâches!$E$2:Tâches!$E$500&lt;=AB3)*(Tâches!$F$2:Tâches!$F$500&gt;=AB3)*(Tâches!$L$2:Tâches!$L$500)))/((INDEX(Ressources!$D:$D,MATCH(A6,Ressources!$A:$A,0))/Paramètres!$B$4)*IF(COUNTIF(Calendrier!$A:$A,AB3)&gt;0,0,1)*IF(COUNTIFS(Congés!$A:$A,A6,Congés!$B:$B,"&lt;="&amp;AB3,Congés!$C:$C,"&gt;="&amp;AB3)&gt;0,0,1)),0)</f>
        <v>0</v>
      </c>
      <c r="AC6" s="9">
        <f>IFERROR((SUMPRODUCT((Tâches!$C$2:$C$500=A6)*(Tâches!$E$2:Tâches!$E$500&lt;=AC3)*(Tâches!$F$2:Tâches!$F$500&gt;=AC3)*(Tâches!$L$2:Tâches!$L$500)))/((INDEX(Ressources!$D:$D,MATCH(A6,Ressources!$A:$A,0))/Paramètres!$B$4)*IF(COUNTIF(Calendrier!$A:$A,AC3)&gt;0,0,1)*IF(COUNTIFS(Congés!$A:$A,A6,Congés!$B:$B,"&lt;="&amp;AC3,Congés!$C:$C,"&gt;="&amp;AC3)&gt;0,0,1)),0)</f>
        <v>0</v>
      </c>
      <c r="AD6" s="9">
        <f>IFERROR((SUMPRODUCT((Tâches!$C$2:$C$500=A6)*(Tâches!$E$2:Tâches!$E$500&lt;=AD3)*(Tâches!$F$2:Tâches!$F$500&gt;=AD3)*(Tâches!$L$2:Tâches!$L$500)))/((INDEX(Ressources!$D:$D,MATCH(A6,Ressources!$A:$A,0))/Paramètres!$B$4)*IF(COUNTIF(Calendrier!$A:$A,AD3)&gt;0,0,1)*IF(COUNTIFS(Congés!$A:$A,A6,Congés!$B:$B,"&lt;="&amp;AD3,Congés!$C:$C,"&gt;="&amp;AD3)&gt;0,0,1)),0)</f>
        <v>0</v>
      </c>
      <c r="AE6" s="9">
        <f>IFERROR((SUMPRODUCT((Tâches!$C$2:$C$500=A6)*(Tâches!$E$2:Tâches!$E$500&lt;=AE3)*(Tâches!$F$2:Tâches!$F$500&gt;=AE3)*(Tâches!$L$2:Tâches!$L$500)))/((INDEX(Ressources!$D:$D,MATCH(A6,Ressources!$A:$A,0))/Paramètres!$B$4)*IF(COUNTIF(Calendrier!$A:$A,AE3)&gt;0,0,1)*IF(COUNTIFS(Congés!$A:$A,A6,Congés!$B:$B,"&lt;="&amp;AE3,Congés!$C:$C,"&gt;="&amp;AE3)&gt;0,0,1)),0)</f>
        <v>0</v>
      </c>
      <c r="AF6" s="9">
        <f>IFERROR((SUMPRODUCT((Tâches!$C$2:$C$500=A6)*(Tâches!$E$2:Tâches!$E$500&lt;=AF3)*(Tâches!$F$2:Tâches!$F$500&gt;=AF3)*(Tâches!$L$2:Tâches!$L$500)))/((INDEX(Ressources!$D:$D,MATCH(A6,Ressources!$A:$A,0))/Paramètres!$B$4)*IF(COUNTIF(Calendrier!$A:$A,AF3)&gt;0,0,1)*IF(COUNTIFS(Congés!$A:$A,A6,Congés!$B:$B,"&lt;="&amp;AF3,Congés!$C:$C,"&gt;="&amp;AF3)&gt;0,0,1)),0)</f>
        <v>0</v>
      </c>
      <c r="AG6" s="9">
        <f>IFERROR((SUMPRODUCT((Tâches!$C$2:$C$500=A6)*(Tâches!$E$2:Tâches!$E$500&lt;=AG3)*(Tâches!$F$2:Tâches!$F$500&gt;=AG3)*(Tâches!$L$2:Tâches!$L$500)))/((INDEX(Ressources!$D:$D,MATCH(A6,Ressources!$A:$A,0))/Paramètres!$B$4)*IF(COUNTIF(Calendrier!$A:$A,AG3)&gt;0,0,1)*IF(COUNTIFS(Congés!$A:$A,A6,Congés!$B:$B,"&lt;="&amp;AG3,Congés!$C:$C,"&gt;="&amp;AG3)&gt;0,0,1)),0)</f>
        <v>0</v>
      </c>
      <c r="AH6" s="9">
        <f>IFERROR((SUMPRODUCT((Tâches!$C$2:$C$500=A6)*(Tâches!$E$2:Tâches!$E$500&lt;=AH3)*(Tâches!$F$2:Tâches!$F$500&gt;=AH3)*(Tâches!$L$2:Tâches!$L$500)))/((INDEX(Ressources!$D:$D,MATCH(A6,Ressources!$A:$A,0))/Paramètres!$B$4)*IF(COUNTIF(Calendrier!$A:$A,AH3)&gt;0,0,1)*IF(COUNTIFS(Congés!$A:$A,A6,Congés!$B:$B,"&lt;="&amp;AH3,Congés!$C:$C,"&gt;="&amp;AH3)&gt;0,0,1)),0)</f>
        <v>0</v>
      </c>
      <c r="AI6" s="9">
        <f>IFERROR((SUMPRODUCT((Tâches!$C$2:$C$500=A6)*(Tâches!$E$2:Tâches!$E$500&lt;=AI3)*(Tâches!$F$2:Tâches!$F$500&gt;=AI3)*(Tâches!$L$2:Tâches!$L$500)))/((INDEX(Ressources!$D:$D,MATCH(A6,Ressources!$A:$A,0))/Paramètres!$B$4)*IF(COUNTIF(Calendrier!$A:$A,AI3)&gt;0,0,1)*IF(COUNTIFS(Congés!$A:$A,A6,Congés!$B:$B,"&lt;="&amp;AI3,Congés!$C:$C,"&gt;="&amp;AI3)&gt;0,0,1)),0)</f>
        <v>0</v>
      </c>
      <c r="AJ6" s="9">
        <f>IFERROR((SUMPRODUCT((Tâches!$C$2:$C$500=A6)*(Tâches!$E$2:Tâches!$E$500&lt;=AJ3)*(Tâches!$F$2:Tâches!$F$500&gt;=AJ3)*(Tâches!$L$2:Tâches!$L$500)))/((INDEX(Ressources!$D:$D,MATCH(A6,Ressources!$A:$A,0))/Paramètres!$B$4)*IF(COUNTIF(Calendrier!$A:$A,AJ3)&gt;0,0,1)*IF(COUNTIFS(Congés!$A:$A,A6,Congés!$B:$B,"&lt;="&amp;AJ3,Congés!$C:$C,"&gt;="&amp;AJ3)&gt;0,0,1)),0)</f>
        <v>0</v>
      </c>
      <c r="AK6" s="9">
        <f>IFERROR((SUMPRODUCT((Tâches!$C$2:$C$500=A6)*(Tâches!$E$2:Tâches!$E$500&lt;=AK3)*(Tâches!$F$2:Tâches!$F$500&gt;=AK3)*(Tâches!$L$2:Tâches!$L$500)))/((INDEX(Ressources!$D:$D,MATCH(A6,Ressources!$A:$A,0))/Paramètres!$B$4)*IF(COUNTIF(Calendrier!$A:$A,AK3)&gt;0,0,1)*IF(COUNTIFS(Congés!$A:$A,A6,Congés!$B:$B,"&lt;="&amp;AK3,Congés!$C:$C,"&gt;="&amp;AK3)&gt;0,0,1)),0)</f>
        <v>0</v>
      </c>
      <c r="AL6" s="9">
        <f>IFERROR((SUMPRODUCT((Tâches!$C$2:$C$500=A6)*(Tâches!$E$2:Tâches!$E$500&lt;=AL3)*(Tâches!$F$2:Tâches!$F$500&gt;=AL3)*(Tâches!$L$2:Tâches!$L$500)))/((INDEX(Ressources!$D:$D,MATCH(A6,Ressources!$A:$A,0))/Paramètres!$B$4)*IF(COUNTIF(Calendrier!$A:$A,AL3)&gt;0,0,1)*IF(COUNTIFS(Congés!$A:$A,A6,Congés!$B:$B,"&lt;="&amp;AL3,Congés!$C:$C,"&gt;="&amp;AL3)&gt;0,0,1)),0)</f>
        <v>0</v>
      </c>
      <c r="AM6" s="9">
        <f>IFERROR((SUMPRODUCT((Tâches!$C$2:$C$500=A6)*(Tâches!$E$2:Tâches!$E$500&lt;=AM3)*(Tâches!$F$2:Tâches!$F$500&gt;=AM3)*(Tâches!$L$2:Tâches!$L$500)))/((INDEX(Ressources!$D:$D,MATCH(A6,Ressources!$A:$A,0))/Paramètres!$B$4)*IF(COUNTIF(Calendrier!$A:$A,AM3)&gt;0,0,1)*IF(COUNTIFS(Congés!$A:$A,A6,Congés!$B:$B,"&lt;="&amp;AM3,Congés!$C:$C,"&gt;="&amp;AM3)&gt;0,0,1)),0)</f>
        <v>0</v>
      </c>
      <c r="AN6" s="9">
        <f>IFERROR((SUMPRODUCT((Tâches!$C$2:$C$500=A6)*(Tâches!$E$2:Tâches!$E$500&lt;=AN3)*(Tâches!$F$2:Tâches!$F$500&gt;=AN3)*(Tâches!$L$2:Tâches!$L$500)))/((INDEX(Ressources!$D:$D,MATCH(A6,Ressources!$A:$A,0))/Paramètres!$B$4)*IF(COUNTIF(Calendrier!$A:$A,AN3)&gt;0,0,1)*IF(COUNTIFS(Congés!$A:$A,A6,Congés!$B:$B,"&lt;="&amp;AN3,Congés!$C:$C,"&gt;="&amp;AN3)&gt;0,0,1)),0)</f>
        <v>0</v>
      </c>
      <c r="AO6" s="9">
        <f>IFERROR((SUMPRODUCT((Tâches!$C$2:$C$500=A6)*(Tâches!$E$2:Tâches!$E$500&lt;=AO3)*(Tâches!$F$2:Tâches!$F$500&gt;=AO3)*(Tâches!$L$2:Tâches!$L$500)))/((INDEX(Ressources!$D:$D,MATCH(A6,Ressources!$A:$A,0))/Paramètres!$B$4)*IF(COUNTIF(Calendrier!$A:$A,AO3)&gt;0,0,1)*IF(COUNTIFS(Congés!$A:$A,A6,Congés!$B:$B,"&lt;="&amp;AO3,Congés!$C:$C,"&gt;="&amp;AO3)&gt;0,0,1)),0)</f>
        <v>0</v>
      </c>
      <c r="AP6" s="9">
        <f>IFERROR((SUMPRODUCT((Tâches!$C$2:$C$500=A6)*(Tâches!$E$2:Tâches!$E$500&lt;=AP3)*(Tâches!$F$2:Tâches!$F$500&gt;=AP3)*(Tâches!$L$2:Tâches!$L$500)))/((INDEX(Ressources!$D:$D,MATCH(A6,Ressources!$A:$A,0))/Paramètres!$B$4)*IF(COUNTIF(Calendrier!$A:$A,AP3)&gt;0,0,1)*IF(COUNTIFS(Congés!$A:$A,A6,Congés!$B:$B,"&lt;="&amp;AP3,Congés!$C:$C,"&gt;="&amp;AP3)&gt;0,0,1)),0)</f>
        <v>0</v>
      </c>
      <c r="AQ6" s="9">
        <f>IFERROR((SUMPRODUCT((Tâches!$C$2:$C$500=A6)*(Tâches!$E$2:Tâches!$E$500&lt;=AQ3)*(Tâches!$F$2:Tâches!$F$500&gt;=AQ3)*(Tâches!$L$2:Tâches!$L$500)))/((INDEX(Ressources!$D:$D,MATCH(A6,Ressources!$A:$A,0))/Paramètres!$B$4)*IF(COUNTIF(Calendrier!$A:$A,AQ3)&gt;0,0,1)*IF(COUNTIFS(Congés!$A:$A,A6,Congés!$B:$B,"&lt;="&amp;AQ3,Congés!$C:$C,"&gt;="&amp;AQ3)&gt;0,0,1)),0)</f>
        <v>0</v>
      </c>
      <c r="AR6" s="9">
        <f>IFERROR((SUMPRODUCT((Tâches!$C$2:$C$500=A6)*(Tâches!$E$2:Tâches!$E$500&lt;=AR3)*(Tâches!$F$2:Tâches!$F$500&gt;=AR3)*(Tâches!$L$2:Tâches!$L$500)))/((INDEX(Ressources!$D:$D,MATCH(A6,Ressources!$A:$A,0))/Paramètres!$B$4)*IF(COUNTIF(Calendrier!$A:$A,AR3)&gt;0,0,1)*IF(COUNTIFS(Congés!$A:$A,A6,Congés!$B:$B,"&lt;="&amp;AR3,Congés!$C:$C,"&gt;="&amp;AR3)&gt;0,0,1)),0)</f>
        <v>0</v>
      </c>
      <c r="AS6" s="9">
        <f>IFERROR((SUMPRODUCT((Tâches!$C$2:$C$500=A6)*(Tâches!$E$2:Tâches!$E$500&lt;=AS3)*(Tâches!$F$2:Tâches!$F$500&gt;=AS3)*(Tâches!$L$2:Tâches!$L$500)))/((INDEX(Ressources!$D:$D,MATCH(A6,Ressources!$A:$A,0))/Paramètres!$B$4)*IF(COUNTIF(Calendrier!$A:$A,AS3)&gt;0,0,1)*IF(COUNTIFS(Congés!$A:$A,A6,Congés!$B:$B,"&lt;="&amp;AS3,Congés!$C:$C,"&gt;="&amp;AS3)&gt;0,0,1)),0)</f>
        <v>0</v>
      </c>
      <c r="AT6" s="9">
        <f>IFERROR((SUMPRODUCT((Tâches!$C$2:$C$500=A6)*(Tâches!$E$2:Tâches!$E$500&lt;=AT3)*(Tâches!$F$2:Tâches!$F$500&gt;=AT3)*(Tâches!$L$2:Tâches!$L$500)))/((INDEX(Ressources!$D:$D,MATCH(A6,Ressources!$A:$A,0))/Paramètres!$B$4)*IF(COUNTIF(Calendrier!$A:$A,AT3)&gt;0,0,1)*IF(COUNTIFS(Congés!$A:$A,A6,Congés!$B:$B,"&lt;="&amp;AT3,Congés!$C:$C,"&gt;="&amp;AT3)&gt;0,0,1)),0)</f>
        <v>0</v>
      </c>
      <c r="AU6" s="9">
        <f>IFERROR((SUMPRODUCT((Tâches!$C$2:$C$500=A6)*(Tâches!$E$2:Tâches!$E$500&lt;=AU3)*(Tâches!$F$2:Tâches!$F$500&gt;=AU3)*(Tâches!$L$2:Tâches!$L$500)))/((INDEX(Ressources!$D:$D,MATCH(A6,Ressources!$A:$A,0))/Paramètres!$B$4)*IF(COUNTIF(Calendrier!$A:$A,AU3)&gt;0,0,1)*IF(COUNTIFS(Congés!$A:$A,A6,Congés!$B:$B,"&lt;="&amp;AU3,Congés!$C:$C,"&gt;="&amp;AU3)&gt;0,0,1)),0)</f>
        <v>0</v>
      </c>
      <c r="AV6" s="9">
        <f>IFERROR((SUMPRODUCT((Tâches!$C$2:$C$500=A6)*(Tâches!$E$2:Tâches!$E$500&lt;=AV3)*(Tâches!$F$2:Tâches!$F$500&gt;=AV3)*(Tâches!$L$2:Tâches!$L$500)))/((INDEX(Ressources!$D:$D,MATCH(A6,Ressources!$A:$A,0))/Paramètres!$B$4)*IF(COUNTIF(Calendrier!$A:$A,AV3)&gt;0,0,1)*IF(COUNTIFS(Congés!$A:$A,A6,Congés!$B:$B,"&lt;="&amp;AV3,Congés!$C:$C,"&gt;="&amp;AV3)&gt;0,0,1)),0)</f>
        <v>0</v>
      </c>
      <c r="AW6" s="9">
        <f>IFERROR((SUMPRODUCT((Tâches!$C$2:$C$500=A6)*(Tâches!$E$2:Tâches!$E$500&lt;=AW3)*(Tâches!$F$2:Tâches!$F$500&gt;=AW3)*(Tâches!$L$2:Tâches!$L$500)))/((INDEX(Ressources!$D:$D,MATCH(A6,Ressources!$A:$A,0))/Paramètres!$B$4)*IF(COUNTIF(Calendrier!$A:$A,AW3)&gt;0,0,1)*IF(COUNTIFS(Congés!$A:$A,A6,Congés!$B:$B,"&lt;="&amp;AW3,Congés!$C:$C,"&gt;="&amp;AW3)&gt;0,0,1)),0)</f>
        <v>0</v>
      </c>
      <c r="AX6" s="9">
        <f>IFERROR((SUMPRODUCT((Tâches!$C$2:$C$500=A6)*(Tâches!$E$2:Tâches!$E$500&lt;=AX3)*(Tâches!$F$2:Tâches!$F$500&gt;=AX3)*(Tâches!$L$2:Tâches!$L$500)))/((INDEX(Ressources!$D:$D,MATCH(A6,Ressources!$A:$A,0))/Paramètres!$B$4)*IF(COUNTIF(Calendrier!$A:$A,AX3)&gt;0,0,1)*IF(COUNTIFS(Congés!$A:$A,A6,Congés!$B:$B,"&lt;="&amp;AX3,Congés!$C:$C,"&gt;="&amp;AX3)&gt;0,0,1)),0)</f>
        <v>0</v>
      </c>
      <c r="AY6" s="9">
        <f>IFERROR((SUMPRODUCT((Tâches!$C$2:$C$500=A6)*(Tâches!$E$2:Tâches!$E$500&lt;=AY3)*(Tâches!$F$2:Tâches!$F$500&gt;=AY3)*(Tâches!$L$2:Tâches!$L$500)))/((INDEX(Ressources!$D:$D,MATCH(A6,Ressources!$A:$A,0))/Paramètres!$B$4)*IF(COUNTIF(Calendrier!$A:$A,AY3)&gt;0,0,1)*IF(COUNTIFS(Congés!$A:$A,A6,Congés!$B:$B,"&lt;="&amp;AY3,Congés!$C:$C,"&gt;="&amp;AY3)&gt;0,0,1)),0)</f>
        <v>0</v>
      </c>
      <c r="AZ6" s="9">
        <f>IFERROR((SUMPRODUCT((Tâches!$C$2:$C$500=A6)*(Tâches!$E$2:Tâches!$E$500&lt;=AZ3)*(Tâches!$F$2:Tâches!$F$500&gt;=AZ3)*(Tâches!$L$2:Tâches!$L$500)))/((INDEX(Ressources!$D:$D,MATCH(A6,Ressources!$A:$A,0))/Paramètres!$B$4)*IF(COUNTIF(Calendrier!$A:$A,AZ3)&gt;0,0,1)*IF(COUNTIFS(Congés!$A:$A,A6,Congés!$B:$B,"&lt;="&amp;AZ3,Congés!$C:$C,"&gt;="&amp;AZ3)&gt;0,0,1)),0)</f>
        <v>0</v>
      </c>
      <c r="BA6" s="9">
        <f>IFERROR((SUMPRODUCT((Tâches!$C$2:$C$500=A6)*(Tâches!$E$2:Tâches!$E$500&lt;=BA3)*(Tâches!$F$2:Tâches!$F$500&gt;=BA3)*(Tâches!$L$2:Tâches!$L$500)))/((INDEX(Ressources!$D:$D,MATCH(A6,Ressources!$A:$A,0))/Paramètres!$B$4)*IF(COUNTIF(Calendrier!$A:$A,BA3)&gt;0,0,1)*IF(COUNTIFS(Congés!$A:$A,A6,Congés!$B:$B,"&lt;="&amp;BA3,Congés!$C:$C,"&gt;="&amp;BA3)&gt;0,0,1)),0)</f>
        <v>0</v>
      </c>
      <c r="BB6" s="9">
        <f>IFERROR((SUMPRODUCT((Tâches!$C$2:$C$500=A6)*(Tâches!$E$2:Tâches!$E$500&lt;=BB3)*(Tâches!$F$2:Tâches!$F$500&gt;=BB3)*(Tâches!$L$2:Tâches!$L$500)))/((INDEX(Ressources!$D:$D,MATCH(A6,Ressources!$A:$A,0))/Paramètres!$B$4)*IF(COUNTIF(Calendrier!$A:$A,BB3)&gt;0,0,1)*IF(COUNTIFS(Congés!$A:$A,A6,Congés!$B:$B,"&lt;="&amp;BB3,Congés!$C:$C,"&gt;="&amp;BB3)&gt;0,0,1)),0)</f>
        <v>0</v>
      </c>
      <c r="BC6" s="9">
        <f>IFERROR((SUMPRODUCT((Tâches!$C$2:$C$500=A6)*(Tâches!$E$2:Tâches!$E$500&lt;=BC3)*(Tâches!$F$2:Tâches!$F$500&gt;=BC3)*(Tâches!$L$2:Tâches!$L$500)))/((INDEX(Ressources!$D:$D,MATCH(A6,Ressources!$A:$A,0))/Paramètres!$B$4)*IF(COUNTIF(Calendrier!$A:$A,BC3)&gt;0,0,1)*IF(COUNTIFS(Congés!$A:$A,A6,Congés!$B:$B,"&lt;="&amp;BC3,Congés!$C:$C,"&gt;="&amp;BC3)&gt;0,0,1)),0)</f>
        <v>0</v>
      </c>
      <c r="BD6" s="9">
        <f>IFERROR((SUMPRODUCT((Tâches!$C$2:$C$500=A6)*(Tâches!$E$2:Tâches!$E$500&lt;=BD3)*(Tâches!$F$2:Tâches!$F$500&gt;=BD3)*(Tâches!$L$2:Tâches!$L$500)))/((INDEX(Ressources!$D:$D,MATCH(A6,Ressources!$A:$A,0))/Paramètres!$B$4)*IF(COUNTIF(Calendrier!$A:$A,BD3)&gt;0,0,1)*IF(COUNTIFS(Congés!$A:$A,A6,Congés!$B:$B,"&lt;="&amp;BD3,Congés!$C:$C,"&gt;="&amp;BD3)&gt;0,0,1)),0)</f>
        <v>0</v>
      </c>
      <c r="BE6" s="9">
        <f>IFERROR((SUMPRODUCT((Tâches!$C$2:$C$500=A6)*(Tâches!$E$2:Tâches!$E$500&lt;=BE3)*(Tâches!$F$2:Tâches!$F$500&gt;=BE3)*(Tâches!$L$2:Tâches!$L$500)))/((INDEX(Ressources!$D:$D,MATCH(A6,Ressources!$A:$A,0))/Paramètres!$B$4)*IF(COUNTIF(Calendrier!$A:$A,BE3)&gt;0,0,1)*IF(COUNTIFS(Congés!$A:$A,A6,Congés!$B:$B,"&lt;="&amp;BE3,Congés!$C:$C,"&gt;="&amp;BE3)&gt;0,0,1)),0)</f>
        <v>0</v>
      </c>
    </row>
    <row r="7" spans="1:57">
      <c r="A7" s="2" t="s">
        <v>38</v>
      </c>
      <c r="B7" s="9">
        <f>IFERROR((SUMPRODUCT((Tâches!$C$2:$C$500=A7)*(Tâches!$E$2:Tâches!$E$500&lt;=B3)*(Tâches!$F$2:Tâches!$F$500&gt;=B3)*(Tâches!$L$2:Tâches!$L$500)))/((INDEX(Ressources!$D:$D,MATCH(A7,Ressources!$A:$A,0))/Paramètres!$B$4)*IF(COUNTIF(Calendrier!$A:$A,B3)&gt;0,0,1)*IF(COUNTIFS(Congés!$A:$A,A7,Congés!$B:$B,"&lt;="&amp;B3,Congés!$C:$C,"&gt;="&amp;B3)&gt;0,0,1)),0)</f>
        <v>0</v>
      </c>
      <c r="C7" s="9">
        <f>IFERROR((SUMPRODUCT((Tâches!$C$2:$C$500=A7)*(Tâches!$E$2:Tâches!$E$500&lt;=C3)*(Tâches!$F$2:Tâches!$F$500&gt;=C3)*(Tâches!$L$2:Tâches!$L$500)))/((INDEX(Ressources!$D:$D,MATCH(A7,Ressources!$A:$A,0))/Paramètres!$B$4)*IF(COUNTIF(Calendrier!$A:$A,C3)&gt;0,0,1)*IF(COUNTIFS(Congés!$A:$A,A7,Congés!$B:$B,"&lt;="&amp;C3,Congés!$C:$C,"&gt;="&amp;C3)&gt;0,0,1)),0)</f>
        <v>0</v>
      </c>
      <c r="D7" s="9">
        <f>IFERROR((SUMPRODUCT((Tâches!$C$2:$C$500=A7)*(Tâches!$E$2:Tâches!$E$500&lt;=D3)*(Tâches!$F$2:Tâches!$F$500&gt;=D3)*(Tâches!$L$2:Tâches!$L$500)))/((INDEX(Ressources!$D:$D,MATCH(A7,Ressources!$A:$A,0))/Paramètres!$B$4)*IF(COUNTIF(Calendrier!$A:$A,D3)&gt;0,0,1)*IF(COUNTIFS(Congés!$A:$A,A7,Congés!$B:$B,"&lt;="&amp;D3,Congés!$C:$C,"&gt;="&amp;D3)&gt;0,0,1)),0)</f>
        <v>0</v>
      </c>
      <c r="E7" s="9">
        <f>IFERROR((SUMPRODUCT((Tâches!$C$2:$C$500=A7)*(Tâches!$E$2:Tâches!$E$500&lt;=E3)*(Tâches!$F$2:Tâches!$F$500&gt;=E3)*(Tâches!$L$2:Tâches!$L$500)))/((INDEX(Ressources!$D:$D,MATCH(A7,Ressources!$A:$A,0))/Paramètres!$B$4)*IF(COUNTIF(Calendrier!$A:$A,E3)&gt;0,0,1)*IF(COUNTIFS(Congés!$A:$A,A7,Congés!$B:$B,"&lt;="&amp;E3,Congés!$C:$C,"&gt;="&amp;E3)&gt;0,0,1)),0)</f>
        <v>0</v>
      </c>
      <c r="F7" s="9">
        <f>IFERROR((SUMPRODUCT((Tâches!$C$2:$C$500=A7)*(Tâches!$E$2:Tâches!$E$500&lt;=F3)*(Tâches!$F$2:Tâches!$F$500&gt;=F3)*(Tâches!$L$2:Tâches!$L$500)))/((INDEX(Ressources!$D:$D,MATCH(A7,Ressources!$A:$A,0))/Paramètres!$B$4)*IF(COUNTIF(Calendrier!$A:$A,F3)&gt;0,0,1)*IF(COUNTIFS(Congés!$A:$A,A7,Congés!$B:$B,"&lt;="&amp;F3,Congés!$C:$C,"&gt;="&amp;F3)&gt;0,0,1)),0)</f>
        <v>0</v>
      </c>
      <c r="G7" s="9">
        <f>IFERROR((SUMPRODUCT((Tâches!$C$2:$C$500=A7)*(Tâches!$E$2:Tâches!$E$500&lt;=G3)*(Tâches!$F$2:Tâches!$F$500&gt;=G3)*(Tâches!$L$2:Tâches!$L$500)))/((INDEX(Ressources!$D:$D,MATCH(A7,Ressources!$A:$A,0))/Paramètres!$B$4)*IF(COUNTIF(Calendrier!$A:$A,G3)&gt;0,0,1)*IF(COUNTIFS(Congés!$A:$A,A7,Congés!$B:$B,"&lt;="&amp;G3,Congés!$C:$C,"&gt;="&amp;G3)&gt;0,0,1)),0)</f>
        <v>0</v>
      </c>
      <c r="H7" s="9">
        <f>IFERROR((SUMPRODUCT((Tâches!$C$2:$C$500=A7)*(Tâches!$E$2:Tâches!$E$500&lt;=H3)*(Tâches!$F$2:Tâches!$F$500&gt;=H3)*(Tâches!$L$2:Tâches!$L$500)))/((INDEX(Ressources!$D:$D,MATCH(A7,Ressources!$A:$A,0))/Paramètres!$B$4)*IF(COUNTIF(Calendrier!$A:$A,H3)&gt;0,0,1)*IF(COUNTIFS(Congés!$A:$A,A7,Congés!$B:$B,"&lt;="&amp;H3,Congés!$C:$C,"&gt;="&amp;H3)&gt;0,0,1)),0)</f>
        <v>0</v>
      </c>
      <c r="I7" s="9">
        <f>IFERROR((SUMPRODUCT((Tâches!$C$2:$C$500=A7)*(Tâches!$E$2:Tâches!$E$500&lt;=I3)*(Tâches!$F$2:Tâches!$F$500&gt;=I3)*(Tâches!$L$2:Tâches!$L$500)))/((INDEX(Ressources!$D:$D,MATCH(A7,Ressources!$A:$A,0))/Paramètres!$B$4)*IF(COUNTIF(Calendrier!$A:$A,I3)&gt;0,0,1)*IF(COUNTIFS(Congés!$A:$A,A7,Congés!$B:$B,"&lt;="&amp;I3,Congés!$C:$C,"&gt;="&amp;I3)&gt;0,0,1)),0)</f>
        <v>0</v>
      </c>
      <c r="J7" s="9">
        <f>IFERROR((SUMPRODUCT((Tâches!$C$2:$C$500=A7)*(Tâches!$E$2:Tâches!$E$500&lt;=J3)*(Tâches!$F$2:Tâches!$F$500&gt;=J3)*(Tâches!$L$2:Tâches!$L$500)))/((INDEX(Ressources!$D:$D,MATCH(A7,Ressources!$A:$A,0))/Paramètres!$B$4)*IF(COUNTIF(Calendrier!$A:$A,J3)&gt;0,0,1)*IF(COUNTIFS(Congés!$A:$A,A7,Congés!$B:$B,"&lt;="&amp;J3,Congés!$C:$C,"&gt;="&amp;J3)&gt;0,0,1)),0)</f>
        <v>0</v>
      </c>
      <c r="K7" s="9">
        <f>IFERROR((SUMPRODUCT((Tâches!$C$2:$C$500=A7)*(Tâches!$E$2:Tâches!$E$500&lt;=K3)*(Tâches!$F$2:Tâches!$F$500&gt;=K3)*(Tâches!$L$2:Tâches!$L$500)))/((INDEX(Ressources!$D:$D,MATCH(A7,Ressources!$A:$A,0))/Paramètres!$B$4)*IF(COUNTIF(Calendrier!$A:$A,K3)&gt;0,0,1)*IF(COUNTIFS(Congés!$A:$A,A7,Congés!$B:$B,"&lt;="&amp;K3,Congés!$C:$C,"&gt;="&amp;K3)&gt;0,0,1)),0)</f>
        <v>0</v>
      </c>
      <c r="L7" s="9">
        <f>IFERROR((SUMPRODUCT((Tâches!$C$2:$C$500=A7)*(Tâches!$E$2:Tâches!$E$500&lt;=L3)*(Tâches!$F$2:Tâches!$F$500&gt;=L3)*(Tâches!$L$2:Tâches!$L$500)))/((INDEX(Ressources!$D:$D,MATCH(A7,Ressources!$A:$A,0))/Paramètres!$B$4)*IF(COUNTIF(Calendrier!$A:$A,L3)&gt;0,0,1)*IF(COUNTIFS(Congés!$A:$A,A7,Congés!$B:$B,"&lt;="&amp;L3,Congés!$C:$C,"&gt;="&amp;L3)&gt;0,0,1)),0)</f>
        <v>0</v>
      </c>
      <c r="M7" s="9">
        <f>IFERROR((SUMPRODUCT((Tâches!$C$2:$C$500=A7)*(Tâches!$E$2:Tâches!$E$500&lt;=M3)*(Tâches!$F$2:Tâches!$F$500&gt;=M3)*(Tâches!$L$2:Tâches!$L$500)))/((INDEX(Ressources!$D:$D,MATCH(A7,Ressources!$A:$A,0))/Paramètres!$B$4)*IF(COUNTIF(Calendrier!$A:$A,M3)&gt;0,0,1)*IF(COUNTIFS(Congés!$A:$A,A7,Congés!$B:$B,"&lt;="&amp;M3,Congés!$C:$C,"&gt;="&amp;M3)&gt;0,0,1)),0)</f>
        <v>0</v>
      </c>
      <c r="N7" s="9">
        <f>IFERROR((SUMPRODUCT((Tâches!$C$2:$C$500=A7)*(Tâches!$E$2:Tâches!$E$500&lt;=N3)*(Tâches!$F$2:Tâches!$F$500&gt;=N3)*(Tâches!$L$2:Tâches!$L$500)))/((INDEX(Ressources!$D:$D,MATCH(A7,Ressources!$A:$A,0))/Paramètres!$B$4)*IF(COUNTIF(Calendrier!$A:$A,N3)&gt;0,0,1)*IF(COUNTIFS(Congés!$A:$A,A7,Congés!$B:$B,"&lt;="&amp;N3,Congés!$C:$C,"&gt;="&amp;N3)&gt;0,0,1)),0)</f>
        <v>0</v>
      </c>
      <c r="O7" s="9">
        <f>IFERROR((SUMPRODUCT((Tâches!$C$2:$C$500=A7)*(Tâches!$E$2:Tâches!$E$500&lt;=O3)*(Tâches!$F$2:Tâches!$F$500&gt;=O3)*(Tâches!$L$2:Tâches!$L$500)))/((INDEX(Ressources!$D:$D,MATCH(A7,Ressources!$A:$A,0))/Paramètres!$B$4)*IF(COUNTIF(Calendrier!$A:$A,O3)&gt;0,0,1)*IF(COUNTIFS(Congés!$A:$A,A7,Congés!$B:$B,"&lt;="&amp;O3,Congés!$C:$C,"&gt;="&amp;O3)&gt;0,0,1)),0)</f>
        <v>0</v>
      </c>
      <c r="P7" s="9">
        <f>IFERROR((SUMPRODUCT((Tâches!$C$2:$C$500=A7)*(Tâches!$E$2:Tâches!$E$500&lt;=P3)*(Tâches!$F$2:Tâches!$F$500&gt;=P3)*(Tâches!$L$2:Tâches!$L$500)))/((INDEX(Ressources!$D:$D,MATCH(A7,Ressources!$A:$A,0))/Paramètres!$B$4)*IF(COUNTIF(Calendrier!$A:$A,P3)&gt;0,0,1)*IF(COUNTIFS(Congés!$A:$A,A7,Congés!$B:$B,"&lt;="&amp;P3,Congés!$C:$C,"&gt;="&amp;P3)&gt;0,0,1)),0)</f>
        <v>0</v>
      </c>
      <c r="Q7" s="9">
        <f>IFERROR((SUMPRODUCT((Tâches!$C$2:$C$500=A7)*(Tâches!$E$2:Tâches!$E$500&lt;=Q3)*(Tâches!$F$2:Tâches!$F$500&gt;=Q3)*(Tâches!$L$2:Tâches!$L$500)))/((INDEX(Ressources!$D:$D,MATCH(A7,Ressources!$A:$A,0))/Paramètres!$B$4)*IF(COUNTIF(Calendrier!$A:$A,Q3)&gt;0,0,1)*IF(COUNTIFS(Congés!$A:$A,A7,Congés!$B:$B,"&lt;="&amp;Q3,Congés!$C:$C,"&gt;="&amp;Q3)&gt;0,0,1)),0)</f>
        <v>0</v>
      </c>
      <c r="R7" s="9">
        <f>IFERROR((SUMPRODUCT((Tâches!$C$2:$C$500=A7)*(Tâches!$E$2:Tâches!$E$500&lt;=R3)*(Tâches!$F$2:Tâches!$F$500&gt;=R3)*(Tâches!$L$2:Tâches!$L$500)))/((INDEX(Ressources!$D:$D,MATCH(A7,Ressources!$A:$A,0))/Paramètres!$B$4)*IF(COUNTIF(Calendrier!$A:$A,R3)&gt;0,0,1)*IF(COUNTIFS(Congés!$A:$A,A7,Congés!$B:$B,"&lt;="&amp;R3,Congés!$C:$C,"&gt;="&amp;R3)&gt;0,0,1)),0)</f>
        <v>0</v>
      </c>
      <c r="S7" s="9">
        <f>IFERROR((SUMPRODUCT((Tâches!$C$2:$C$500=A7)*(Tâches!$E$2:Tâches!$E$500&lt;=S3)*(Tâches!$F$2:Tâches!$F$500&gt;=S3)*(Tâches!$L$2:Tâches!$L$500)))/((INDEX(Ressources!$D:$D,MATCH(A7,Ressources!$A:$A,0))/Paramètres!$B$4)*IF(COUNTIF(Calendrier!$A:$A,S3)&gt;0,0,1)*IF(COUNTIFS(Congés!$A:$A,A7,Congés!$B:$B,"&lt;="&amp;S3,Congés!$C:$C,"&gt;="&amp;S3)&gt;0,0,1)),0)</f>
        <v>0</v>
      </c>
      <c r="T7" s="9">
        <f>IFERROR((SUMPRODUCT((Tâches!$C$2:$C$500=A7)*(Tâches!$E$2:Tâches!$E$500&lt;=T3)*(Tâches!$F$2:Tâches!$F$500&gt;=T3)*(Tâches!$L$2:Tâches!$L$500)))/((INDEX(Ressources!$D:$D,MATCH(A7,Ressources!$A:$A,0))/Paramètres!$B$4)*IF(COUNTIF(Calendrier!$A:$A,T3)&gt;0,0,1)*IF(COUNTIFS(Congés!$A:$A,A7,Congés!$B:$B,"&lt;="&amp;T3,Congés!$C:$C,"&gt;="&amp;T3)&gt;0,0,1)),0)</f>
        <v>0</v>
      </c>
      <c r="U7" s="9">
        <f>IFERROR((SUMPRODUCT((Tâches!$C$2:$C$500=A7)*(Tâches!$E$2:Tâches!$E$500&lt;=U3)*(Tâches!$F$2:Tâches!$F$500&gt;=U3)*(Tâches!$L$2:Tâches!$L$500)))/((INDEX(Ressources!$D:$D,MATCH(A7,Ressources!$A:$A,0))/Paramètres!$B$4)*IF(COUNTIF(Calendrier!$A:$A,U3)&gt;0,0,1)*IF(COUNTIFS(Congés!$A:$A,A7,Congés!$B:$B,"&lt;="&amp;U3,Congés!$C:$C,"&gt;="&amp;U3)&gt;0,0,1)),0)</f>
        <v>0</v>
      </c>
      <c r="V7" s="9">
        <f>IFERROR((SUMPRODUCT((Tâches!$C$2:$C$500=A7)*(Tâches!$E$2:Tâches!$E$500&lt;=V3)*(Tâches!$F$2:Tâches!$F$500&gt;=V3)*(Tâches!$L$2:Tâches!$L$500)))/((INDEX(Ressources!$D:$D,MATCH(A7,Ressources!$A:$A,0))/Paramètres!$B$4)*IF(COUNTIF(Calendrier!$A:$A,V3)&gt;0,0,1)*IF(COUNTIFS(Congés!$A:$A,A7,Congés!$B:$B,"&lt;="&amp;V3,Congés!$C:$C,"&gt;="&amp;V3)&gt;0,0,1)),0)</f>
        <v>0</v>
      </c>
      <c r="W7" s="9">
        <f>IFERROR((SUMPRODUCT((Tâches!$C$2:$C$500=A7)*(Tâches!$E$2:Tâches!$E$500&lt;=W3)*(Tâches!$F$2:Tâches!$F$500&gt;=W3)*(Tâches!$L$2:Tâches!$L$500)))/((INDEX(Ressources!$D:$D,MATCH(A7,Ressources!$A:$A,0))/Paramètres!$B$4)*IF(COUNTIF(Calendrier!$A:$A,W3)&gt;0,0,1)*IF(COUNTIFS(Congés!$A:$A,A7,Congés!$B:$B,"&lt;="&amp;W3,Congés!$C:$C,"&gt;="&amp;W3)&gt;0,0,1)),0)</f>
        <v>0</v>
      </c>
      <c r="X7" s="9">
        <f>IFERROR((SUMPRODUCT((Tâches!$C$2:$C$500=A7)*(Tâches!$E$2:Tâches!$E$500&lt;=X3)*(Tâches!$F$2:Tâches!$F$500&gt;=X3)*(Tâches!$L$2:Tâches!$L$500)))/((INDEX(Ressources!$D:$D,MATCH(A7,Ressources!$A:$A,0))/Paramètres!$B$4)*IF(COUNTIF(Calendrier!$A:$A,X3)&gt;0,0,1)*IF(COUNTIFS(Congés!$A:$A,A7,Congés!$B:$B,"&lt;="&amp;X3,Congés!$C:$C,"&gt;="&amp;X3)&gt;0,0,1)),0)</f>
        <v>0</v>
      </c>
      <c r="Y7" s="9">
        <f>IFERROR((SUMPRODUCT((Tâches!$C$2:$C$500=A7)*(Tâches!$E$2:Tâches!$E$500&lt;=Y3)*(Tâches!$F$2:Tâches!$F$500&gt;=Y3)*(Tâches!$L$2:Tâches!$L$500)))/((INDEX(Ressources!$D:$D,MATCH(A7,Ressources!$A:$A,0))/Paramètres!$B$4)*IF(COUNTIF(Calendrier!$A:$A,Y3)&gt;0,0,1)*IF(COUNTIFS(Congés!$A:$A,A7,Congés!$B:$B,"&lt;="&amp;Y3,Congés!$C:$C,"&gt;="&amp;Y3)&gt;0,0,1)),0)</f>
        <v>0</v>
      </c>
      <c r="Z7" s="9">
        <f>IFERROR((SUMPRODUCT((Tâches!$C$2:$C$500=A7)*(Tâches!$E$2:Tâches!$E$500&lt;=Z3)*(Tâches!$F$2:Tâches!$F$500&gt;=Z3)*(Tâches!$L$2:Tâches!$L$500)))/((INDEX(Ressources!$D:$D,MATCH(A7,Ressources!$A:$A,0))/Paramètres!$B$4)*IF(COUNTIF(Calendrier!$A:$A,Z3)&gt;0,0,1)*IF(COUNTIFS(Congés!$A:$A,A7,Congés!$B:$B,"&lt;="&amp;Z3,Congés!$C:$C,"&gt;="&amp;Z3)&gt;0,0,1)),0)</f>
        <v>0</v>
      </c>
      <c r="AA7" s="9">
        <f>IFERROR((SUMPRODUCT((Tâches!$C$2:$C$500=A7)*(Tâches!$E$2:Tâches!$E$500&lt;=AA3)*(Tâches!$F$2:Tâches!$F$500&gt;=AA3)*(Tâches!$L$2:Tâches!$L$500)))/((INDEX(Ressources!$D:$D,MATCH(A7,Ressources!$A:$A,0))/Paramètres!$B$4)*IF(COUNTIF(Calendrier!$A:$A,AA3)&gt;0,0,1)*IF(COUNTIFS(Congés!$A:$A,A7,Congés!$B:$B,"&lt;="&amp;AA3,Congés!$C:$C,"&gt;="&amp;AA3)&gt;0,0,1)),0)</f>
        <v>0</v>
      </c>
      <c r="AB7" s="9">
        <f>IFERROR((SUMPRODUCT((Tâches!$C$2:$C$500=A7)*(Tâches!$E$2:Tâches!$E$500&lt;=AB3)*(Tâches!$F$2:Tâches!$F$500&gt;=AB3)*(Tâches!$L$2:Tâches!$L$500)))/((INDEX(Ressources!$D:$D,MATCH(A7,Ressources!$A:$A,0))/Paramètres!$B$4)*IF(COUNTIF(Calendrier!$A:$A,AB3)&gt;0,0,1)*IF(COUNTIFS(Congés!$A:$A,A7,Congés!$B:$B,"&lt;="&amp;AB3,Congés!$C:$C,"&gt;="&amp;AB3)&gt;0,0,1)),0)</f>
        <v>0</v>
      </c>
      <c r="AC7" s="9">
        <f>IFERROR((SUMPRODUCT((Tâches!$C$2:$C$500=A7)*(Tâches!$E$2:Tâches!$E$500&lt;=AC3)*(Tâches!$F$2:Tâches!$F$500&gt;=AC3)*(Tâches!$L$2:Tâches!$L$500)))/((INDEX(Ressources!$D:$D,MATCH(A7,Ressources!$A:$A,0))/Paramètres!$B$4)*IF(COUNTIF(Calendrier!$A:$A,AC3)&gt;0,0,1)*IF(COUNTIFS(Congés!$A:$A,A7,Congés!$B:$B,"&lt;="&amp;AC3,Congés!$C:$C,"&gt;="&amp;AC3)&gt;0,0,1)),0)</f>
        <v>0</v>
      </c>
      <c r="AD7" s="9">
        <f>IFERROR((SUMPRODUCT((Tâches!$C$2:$C$500=A7)*(Tâches!$E$2:Tâches!$E$500&lt;=AD3)*(Tâches!$F$2:Tâches!$F$500&gt;=AD3)*(Tâches!$L$2:Tâches!$L$500)))/((INDEX(Ressources!$D:$D,MATCH(A7,Ressources!$A:$A,0))/Paramètres!$B$4)*IF(COUNTIF(Calendrier!$A:$A,AD3)&gt;0,0,1)*IF(COUNTIFS(Congés!$A:$A,A7,Congés!$B:$B,"&lt;="&amp;AD3,Congés!$C:$C,"&gt;="&amp;AD3)&gt;0,0,1)),0)</f>
        <v>0</v>
      </c>
      <c r="AE7" s="9">
        <f>IFERROR((SUMPRODUCT((Tâches!$C$2:$C$500=A7)*(Tâches!$E$2:Tâches!$E$500&lt;=AE3)*(Tâches!$F$2:Tâches!$F$500&gt;=AE3)*(Tâches!$L$2:Tâches!$L$500)))/((INDEX(Ressources!$D:$D,MATCH(A7,Ressources!$A:$A,0))/Paramètres!$B$4)*IF(COUNTIF(Calendrier!$A:$A,AE3)&gt;0,0,1)*IF(COUNTIFS(Congés!$A:$A,A7,Congés!$B:$B,"&lt;="&amp;AE3,Congés!$C:$C,"&gt;="&amp;AE3)&gt;0,0,1)),0)</f>
        <v>0</v>
      </c>
      <c r="AF7" s="9">
        <f>IFERROR((SUMPRODUCT((Tâches!$C$2:$C$500=A7)*(Tâches!$E$2:Tâches!$E$500&lt;=AF3)*(Tâches!$F$2:Tâches!$F$500&gt;=AF3)*(Tâches!$L$2:Tâches!$L$500)))/((INDEX(Ressources!$D:$D,MATCH(A7,Ressources!$A:$A,0))/Paramètres!$B$4)*IF(COUNTIF(Calendrier!$A:$A,AF3)&gt;0,0,1)*IF(COUNTIFS(Congés!$A:$A,A7,Congés!$B:$B,"&lt;="&amp;AF3,Congés!$C:$C,"&gt;="&amp;AF3)&gt;0,0,1)),0)</f>
        <v>0</v>
      </c>
      <c r="AG7" s="9">
        <f>IFERROR((SUMPRODUCT((Tâches!$C$2:$C$500=A7)*(Tâches!$E$2:Tâches!$E$500&lt;=AG3)*(Tâches!$F$2:Tâches!$F$500&gt;=AG3)*(Tâches!$L$2:Tâches!$L$500)))/((INDEX(Ressources!$D:$D,MATCH(A7,Ressources!$A:$A,0))/Paramètres!$B$4)*IF(COUNTIF(Calendrier!$A:$A,AG3)&gt;0,0,1)*IF(COUNTIFS(Congés!$A:$A,A7,Congés!$B:$B,"&lt;="&amp;AG3,Congés!$C:$C,"&gt;="&amp;AG3)&gt;0,0,1)),0)</f>
        <v>0</v>
      </c>
      <c r="AH7" s="9">
        <f>IFERROR((SUMPRODUCT((Tâches!$C$2:$C$500=A7)*(Tâches!$E$2:Tâches!$E$500&lt;=AH3)*(Tâches!$F$2:Tâches!$F$500&gt;=AH3)*(Tâches!$L$2:Tâches!$L$500)))/((INDEX(Ressources!$D:$D,MATCH(A7,Ressources!$A:$A,0))/Paramètres!$B$4)*IF(COUNTIF(Calendrier!$A:$A,AH3)&gt;0,0,1)*IF(COUNTIFS(Congés!$A:$A,A7,Congés!$B:$B,"&lt;="&amp;AH3,Congés!$C:$C,"&gt;="&amp;AH3)&gt;0,0,1)),0)</f>
        <v>0</v>
      </c>
      <c r="AI7" s="9">
        <f>IFERROR((SUMPRODUCT((Tâches!$C$2:$C$500=A7)*(Tâches!$E$2:Tâches!$E$500&lt;=AI3)*(Tâches!$F$2:Tâches!$F$500&gt;=AI3)*(Tâches!$L$2:Tâches!$L$500)))/((INDEX(Ressources!$D:$D,MATCH(A7,Ressources!$A:$A,0))/Paramètres!$B$4)*IF(COUNTIF(Calendrier!$A:$A,AI3)&gt;0,0,1)*IF(COUNTIFS(Congés!$A:$A,A7,Congés!$B:$B,"&lt;="&amp;AI3,Congés!$C:$C,"&gt;="&amp;AI3)&gt;0,0,1)),0)</f>
        <v>0</v>
      </c>
      <c r="AJ7" s="9">
        <f>IFERROR((SUMPRODUCT((Tâches!$C$2:$C$500=A7)*(Tâches!$E$2:Tâches!$E$500&lt;=AJ3)*(Tâches!$F$2:Tâches!$F$500&gt;=AJ3)*(Tâches!$L$2:Tâches!$L$500)))/((INDEX(Ressources!$D:$D,MATCH(A7,Ressources!$A:$A,0))/Paramètres!$B$4)*IF(COUNTIF(Calendrier!$A:$A,AJ3)&gt;0,0,1)*IF(COUNTIFS(Congés!$A:$A,A7,Congés!$B:$B,"&lt;="&amp;AJ3,Congés!$C:$C,"&gt;="&amp;AJ3)&gt;0,0,1)),0)</f>
        <v>0</v>
      </c>
      <c r="AK7" s="9">
        <f>IFERROR((SUMPRODUCT((Tâches!$C$2:$C$500=A7)*(Tâches!$E$2:Tâches!$E$500&lt;=AK3)*(Tâches!$F$2:Tâches!$F$500&gt;=AK3)*(Tâches!$L$2:Tâches!$L$500)))/((INDEX(Ressources!$D:$D,MATCH(A7,Ressources!$A:$A,0))/Paramètres!$B$4)*IF(COUNTIF(Calendrier!$A:$A,AK3)&gt;0,0,1)*IF(COUNTIFS(Congés!$A:$A,A7,Congés!$B:$B,"&lt;="&amp;AK3,Congés!$C:$C,"&gt;="&amp;AK3)&gt;0,0,1)),0)</f>
        <v>0</v>
      </c>
      <c r="AL7" s="9">
        <f>IFERROR((SUMPRODUCT((Tâches!$C$2:$C$500=A7)*(Tâches!$E$2:Tâches!$E$500&lt;=AL3)*(Tâches!$F$2:Tâches!$F$500&gt;=AL3)*(Tâches!$L$2:Tâches!$L$500)))/((INDEX(Ressources!$D:$D,MATCH(A7,Ressources!$A:$A,0))/Paramètres!$B$4)*IF(COUNTIF(Calendrier!$A:$A,AL3)&gt;0,0,1)*IF(COUNTIFS(Congés!$A:$A,A7,Congés!$B:$B,"&lt;="&amp;AL3,Congés!$C:$C,"&gt;="&amp;AL3)&gt;0,0,1)),0)</f>
        <v>0</v>
      </c>
      <c r="AM7" s="9">
        <f>IFERROR((SUMPRODUCT((Tâches!$C$2:$C$500=A7)*(Tâches!$E$2:Tâches!$E$500&lt;=AM3)*(Tâches!$F$2:Tâches!$F$500&gt;=AM3)*(Tâches!$L$2:Tâches!$L$500)))/((INDEX(Ressources!$D:$D,MATCH(A7,Ressources!$A:$A,0))/Paramètres!$B$4)*IF(COUNTIF(Calendrier!$A:$A,AM3)&gt;0,0,1)*IF(COUNTIFS(Congés!$A:$A,A7,Congés!$B:$B,"&lt;="&amp;AM3,Congés!$C:$C,"&gt;="&amp;AM3)&gt;0,0,1)),0)</f>
        <v>0</v>
      </c>
      <c r="AN7" s="9">
        <f>IFERROR((SUMPRODUCT((Tâches!$C$2:$C$500=A7)*(Tâches!$E$2:Tâches!$E$500&lt;=AN3)*(Tâches!$F$2:Tâches!$F$500&gt;=AN3)*(Tâches!$L$2:Tâches!$L$500)))/((INDEX(Ressources!$D:$D,MATCH(A7,Ressources!$A:$A,0))/Paramètres!$B$4)*IF(COUNTIF(Calendrier!$A:$A,AN3)&gt;0,0,1)*IF(COUNTIFS(Congés!$A:$A,A7,Congés!$B:$B,"&lt;="&amp;AN3,Congés!$C:$C,"&gt;="&amp;AN3)&gt;0,0,1)),0)</f>
        <v>0</v>
      </c>
      <c r="AO7" s="9">
        <f>IFERROR((SUMPRODUCT((Tâches!$C$2:$C$500=A7)*(Tâches!$E$2:Tâches!$E$500&lt;=AO3)*(Tâches!$F$2:Tâches!$F$500&gt;=AO3)*(Tâches!$L$2:Tâches!$L$500)))/((INDEX(Ressources!$D:$D,MATCH(A7,Ressources!$A:$A,0))/Paramètres!$B$4)*IF(COUNTIF(Calendrier!$A:$A,AO3)&gt;0,0,1)*IF(COUNTIFS(Congés!$A:$A,A7,Congés!$B:$B,"&lt;="&amp;AO3,Congés!$C:$C,"&gt;="&amp;AO3)&gt;0,0,1)),0)</f>
        <v>0</v>
      </c>
      <c r="AP7" s="9">
        <f>IFERROR((SUMPRODUCT((Tâches!$C$2:$C$500=A7)*(Tâches!$E$2:Tâches!$E$500&lt;=AP3)*(Tâches!$F$2:Tâches!$F$500&gt;=AP3)*(Tâches!$L$2:Tâches!$L$500)))/((INDEX(Ressources!$D:$D,MATCH(A7,Ressources!$A:$A,0))/Paramètres!$B$4)*IF(COUNTIF(Calendrier!$A:$A,AP3)&gt;0,0,1)*IF(COUNTIFS(Congés!$A:$A,A7,Congés!$B:$B,"&lt;="&amp;AP3,Congés!$C:$C,"&gt;="&amp;AP3)&gt;0,0,1)),0)</f>
        <v>0</v>
      </c>
      <c r="AQ7" s="9">
        <f>IFERROR((SUMPRODUCT((Tâches!$C$2:$C$500=A7)*(Tâches!$E$2:Tâches!$E$500&lt;=AQ3)*(Tâches!$F$2:Tâches!$F$500&gt;=AQ3)*(Tâches!$L$2:Tâches!$L$500)))/((INDEX(Ressources!$D:$D,MATCH(A7,Ressources!$A:$A,0))/Paramètres!$B$4)*IF(COUNTIF(Calendrier!$A:$A,AQ3)&gt;0,0,1)*IF(COUNTIFS(Congés!$A:$A,A7,Congés!$B:$B,"&lt;="&amp;AQ3,Congés!$C:$C,"&gt;="&amp;AQ3)&gt;0,0,1)),0)</f>
        <v>0</v>
      </c>
      <c r="AR7" s="9">
        <f>IFERROR((SUMPRODUCT((Tâches!$C$2:$C$500=A7)*(Tâches!$E$2:Tâches!$E$500&lt;=AR3)*(Tâches!$F$2:Tâches!$F$500&gt;=AR3)*(Tâches!$L$2:Tâches!$L$500)))/((INDEX(Ressources!$D:$D,MATCH(A7,Ressources!$A:$A,0))/Paramètres!$B$4)*IF(COUNTIF(Calendrier!$A:$A,AR3)&gt;0,0,1)*IF(COUNTIFS(Congés!$A:$A,A7,Congés!$B:$B,"&lt;="&amp;AR3,Congés!$C:$C,"&gt;="&amp;AR3)&gt;0,0,1)),0)</f>
        <v>0</v>
      </c>
      <c r="AS7" s="9">
        <f>IFERROR((SUMPRODUCT((Tâches!$C$2:$C$500=A7)*(Tâches!$E$2:Tâches!$E$500&lt;=AS3)*(Tâches!$F$2:Tâches!$F$500&gt;=AS3)*(Tâches!$L$2:Tâches!$L$500)))/((INDEX(Ressources!$D:$D,MATCH(A7,Ressources!$A:$A,0))/Paramètres!$B$4)*IF(COUNTIF(Calendrier!$A:$A,AS3)&gt;0,0,1)*IF(COUNTIFS(Congés!$A:$A,A7,Congés!$B:$B,"&lt;="&amp;AS3,Congés!$C:$C,"&gt;="&amp;AS3)&gt;0,0,1)),0)</f>
        <v>0</v>
      </c>
      <c r="AT7" s="9">
        <f>IFERROR((SUMPRODUCT((Tâches!$C$2:$C$500=A7)*(Tâches!$E$2:Tâches!$E$500&lt;=AT3)*(Tâches!$F$2:Tâches!$F$500&gt;=AT3)*(Tâches!$L$2:Tâches!$L$500)))/((INDEX(Ressources!$D:$D,MATCH(A7,Ressources!$A:$A,0))/Paramètres!$B$4)*IF(COUNTIF(Calendrier!$A:$A,AT3)&gt;0,0,1)*IF(COUNTIFS(Congés!$A:$A,A7,Congés!$B:$B,"&lt;="&amp;AT3,Congés!$C:$C,"&gt;="&amp;AT3)&gt;0,0,1)),0)</f>
        <v>0</v>
      </c>
      <c r="AU7" s="9">
        <f>IFERROR((SUMPRODUCT((Tâches!$C$2:$C$500=A7)*(Tâches!$E$2:Tâches!$E$500&lt;=AU3)*(Tâches!$F$2:Tâches!$F$500&gt;=AU3)*(Tâches!$L$2:Tâches!$L$500)))/((INDEX(Ressources!$D:$D,MATCH(A7,Ressources!$A:$A,0))/Paramètres!$B$4)*IF(COUNTIF(Calendrier!$A:$A,AU3)&gt;0,0,1)*IF(COUNTIFS(Congés!$A:$A,A7,Congés!$B:$B,"&lt;="&amp;AU3,Congés!$C:$C,"&gt;="&amp;AU3)&gt;0,0,1)),0)</f>
        <v>0</v>
      </c>
      <c r="AV7" s="9">
        <f>IFERROR((SUMPRODUCT((Tâches!$C$2:$C$500=A7)*(Tâches!$E$2:Tâches!$E$500&lt;=AV3)*(Tâches!$F$2:Tâches!$F$500&gt;=AV3)*(Tâches!$L$2:Tâches!$L$500)))/((INDEX(Ressources!$D:$D,MATCH(A7,Ressources!$A:$A,0))/Paramètres!$B$4)*IF(COUNTIF(Calendrier!$A:$A,AV3)&gt;0,0,1)*IF(COUNTIFS(Congés!$A:$A,A7,Congés!$B:$B,"&lt;="&amp;AV3,Congés!$C:$C,"&gt;="&amp;AV3)&gt;0,0,1)),0)</f>
        <v>0</v>
      </c>
      <c r="AW7" s="9">
        <f>IFERROR((SUMPRODUCT((Tâches!$C$2:$C$500=A7)*(Tâches!$E$2:Tâches!$E$500&lt;=AW3)*(Tâches!$F$2:Tâches!$F$500&gt;=AW3)*(Tâches!$L$2:Tâches!$L$500)))/((INDEX(Ressources!$D:$D,MATCH(A7,Ressources!$A:$A,0))/Paramètres!$B$4)*IF(COUNTIF(Calendrier!$A:$A,AW3)&gt;0,0,1)*IF(COUNTIFS(Congés!$A:$A,A7,Congés!$B:$B,"&lt;="&amp;AW3,Congés!$C:$C,"&gt;="&amp;AW3)&gt;0,0,1)),0)</f>
        <v>0</v>
      </c>
      <c r="AX7" s="9">
        <f>IFERROR((SUMPRODUCT((Tâches!$C$2:$C$500=A7)*(Tâches!$E$2:Tâches!$E$500&lt;=AX3)*(Tâches!$F$2:Tâches!$F$500&gt;=AX3)*(Tâches!$L$2:Tâches!$L$500)))/((INDEX(Ressources!$D:$D,MATCH(A7,Ressources!$A:$A,0))/Paramètres!$B$4)*IF(COUNTIF(Calendrier!$A:$A,AX3)&gt;0,0,1)*IF(COUNTIFS(Congés!$A:$A,A7,Congés!$B:$B,"&lt;="&amp;AX3,Congés!$C:$C,"&gt;="&amp;AX3)&gt;0,0,1)),0)</f>
        <v>0</v>
      </c>
      <c r="AY7" s="9">
        <f>IFERROR((SUMPRODUCT((Tâches!$C$2:$C$500=A7)*(Tâches!$E$2:Tâches!$E$500&lt;=AY3)*(Tâches!$F$2:Tâches!$F$500&gt;=AY3)*(Tâches!$L$2:Tâches!$L$500)))/((INDEX(Ressources!$D:$D,MATCH(A7,Ressources!$A:$A,0))/Paramètres!$B$4)*IF(COUNTIF(Calendrier!$A:$A,AY3)&gt;0,0,1)*IF(COUNTIFS(Congés!$A:$A,A7,Congés!$B:$B,"&lt;="&amp;AY3,Congés!$C:$C,"&gt;="&amp;AY3)&gt;0,0,1)),0)</f>
        <v>0</v>
      </c>
      <c r="AZ7" s="9">
        <f>IFERROR((SUMPRODUCT((Tâches!$C$2:$C$500=A7)*(Tâches!$E$2:Tâches!$E$500&lt;=AZ3)*(Tâches!$F$2:Tâches!$F$500&gt;=AZ3)*(Tâches!$L$2:Tâches!$L$500)))/((INDEX(Ressources!$D:$D,MATCH(A7,Ressources!$A:$A,0))/Paramètres!$B$4)*IF(COUNTIF(Calendrier!$A:$A,AZ3)&gt;0,0,1)*IF(COUNTIFS(Congés!$A:$A,A7,Congés!$B:$B,"&lt;="&amp;AZ3,Congés!$C:$C,"&gt;="&amp;AZ3)&gt;0,0,1)),0)</f>
        <v>0</v>
      </c>
      <c r="BA7" s="9">
        <f>IFERROR((SUMPRODUCT((Tâches!$C$2:$C$500=A7)*(Tâches!$E$2:Tâches!$E$500&lt;=BA3)*(Tâches!$F$2:Tâches!$F$500&gt;=BA3)*(Tâches!$L$2:Tâches!$L$500)))/((INDEX(Ressources!$D:$D,MATCH(A7,Ressources!$A:$A,0))/Paramètres!$B$4)*IF(COUNTIF(Calendrier!$A:$A,BA3)&gt;0,0,1)*IF(COUNTIFS(Congés!$A:$A,A7,Congés!$B:$B,"&lt;="&amp;BA3,Congés!$C:$C,"&gt;="&amp;BA3)&gt;0,0,1)),0)</f>
        <v>0</v>
      </c>
      <c r="BB7" s="9">
        <f>IFERROR((SUMPRODUCT((Tâches!$C$2:$C$500=A7)*(Tâches!$E$2:Tâches!$E$500&lt;=BB3)*(Tâches!$F$2:Tâches!$F$500&gt;=BB3)*(Tâches!$L$2:Tâches!$L$500)))/((INDEX(Ressources!$D:$D,MATCH(A7,Ressources!$A:$A,0))/Paramètres!$B$4)*IF(COUNTIF(Calendrier!$A:$A,BB3)&gt;0,0,1)*IF(COUNTIFS(Congés!$A:$A,A7,Congés!$B:$B,"&lt;="&amp;BB3,Congés!$C:$C,"&gt;="&amp;BB3)&gt;0,0,1)),0)</f>
        <v>0</v>
      </c>
      <c r="BC7" s="9">
        <f>IFERROR((SUMPRODUCT((Tâches!$C$2:$C$500=A7)*(Tâches!$E$2:Tâches!$E$500&lt;=BC3)*(Tâches!$F$2:Tâches!$F$500&gt;=BC3)*(Tâches!$L$2:Tâches!$L$500)))/((INDEX(Ressources!$D:$D,MATCH(A7,Ressources!$A:$A,0))/Paramètres!$B$4)*IF(COUNTIF(Calendrier!$A:$A,BC3)&gt;0,0,1)*IF(COUNTIFS(Congés!$A:$A,A7,Congés!$B:$B,"&lt;="&amp;BC3,Congés!$C:$C,"&gt;="&amp;BC3)&gt;0,0,1)),0)</f>
        <v>0</v>
      </c>
      <c r="BD7" s="9">
        <f>IFERROR((SUMPRODUCT((Tâches!$C$2:$C$500=A7)*(Tâches!$E$2:Tâches!$E$500&lt;=BD3)*(Tâches!$F$2:Tâches!$F$500&gt;=BD3)*(Tâches!$L$2:Tâches!$L$500)))/((INDEX(Ressources!$D:$D,MATCH(A7,Ressources!$A:$A,0))/Paramètres!$B$4)*IF(COUNTIF(Calendrier!$A:$A,BD3)&gt;0,0,1)*IF(COUNTIFS(Congés!$A:$A,A7,Congés!$B:$B,"&lt;="&amp;BD3,Congés!$C:$C,"&gt;="&amp;BD3)&gt;0,0,1)),0)</f>
        <v>0</v>
      </c>
      <c r="BE7" s="9">
        <f>IFERROR((SUMPRODUCT((Tâches!$C$2:$C$500=A7)*(Tâches!$E$2:Tâches!$E$500&lt;=BE3)*(Tâches!$F$2:Tâches!$F$500&gt;=BE3)*(Tâches!$L$2:Tâches!$L$500)))/((INDEX(Ressources!$D:$D,MATCH(A7,Ressources!$A:$A,0))/Paramètres!$B$4)*IF(COUNTIF(Calendrier!$A:$A,BE3)&gt;0,0,1)*IF(COUNTIFS(Congés!$A:$A,A7,Congés!$B:$B,"&lt;="&amp;BE3,Congés!$C:$C,"&gt;="&amp;BE3)&gt;0,0,1)),0)</f>
        <v>0</v>
      </c>
    </row>
    <row r="8" spans="1:57">
      <c r="A8" s="2" t="s">
        <v>40</v>
      </c>
      <c r="B8" s="9">
        <f>IFERROR((SUMPRODUCT((Tâches!$C$2:$C$500=A8)*(Tâches!$E$2:Tâches!$E$500&lt;=B3)*(Tâches!$F$2:Tâches!$F$500&gt;=B3)*(Tâches!$L$2:Tâches!$L$500)))/((INDEX(Ressources!$D:$D,MATCH(A8,Ressources!$A:$A,0))/Paramètres!$B$4)*IF(COUNTIF(Calendrier!$A:$A,B3)&gt;0,0,1)*IF(COUNTIFS(Congés!$A:$A,A8,Congés!$B:$B,"&lt;="&amp;B3,Congés!$C:$C,"&gt;="&amp;B3)&gt;0,0,1)),0)</f>
        <v>0</v>
      </c>
      <c r="C8" s="9">
        <f>IFERROR((SUMPRODUCT((Tâches!$C$2:$C$500=A8)*(Tâches!$E$2:Tâches!$E$500&lt;=C3)*(Tâches!$F$2:Tâches!$F$500&gt;=C3)*(Tâches!$L$2:Tâches!$L$500)))/((INDEX(Ressources!$D:$D,MATCH(A8,Ressources!$A:$A,0))/Paramètres!$B$4)*IF(COUNTIF(Calendrier!$A:$A,C3)&gt;0,0,1)*IF(COUNTIFS(Congés!$A:$A,A8,Congés!$B:$B,"&lt;="&amp;C3,Congés!$C:$C,"&gt;="&amp;C3)&gt;0,0,1)),0)</f>
        <v>0</v>
      </c>
      <c r="D8" s="9">
        <f>IFERROR((SUMPRODUCT((Tâches!$C$2:$C$500=A8)*(Tâches!$E$2:Tâches!$E$500&lt;=D3)*(Tâches!$F$2:Tâches!$F$500&gt;=D3)*(Tâches!$L$2:Tâches!$L$500)))/((INDEX(Ressources!$D:$D,MATCH(A8,Ressources!$A:$A,0))/Paramètres!$B$4)*IF(COUNTIF(Calendrier!$A:$A,D3)&gt;0,0,1)*IF(COUNTIFS(Congés!$A:$A,A8,Congés!$B:$B,"&lt;="&amp;D3,Congés!$C:$C,"&gt;="&amp;D3)&gt;0,0,1)),0)</f>
        <v>0</v>
      </c>
      <c r="E8" s="9">
        <f>IFERROR((SUMPRODUCT((Tâches!$C$2:$C$500=A8)*(Tâches!$E$2:Tâches!$E$500&lt;=E3)*(Tâches!$F$2:Tâches!$F$500&gt;=E3)*(Tâches!$L$2:Tâches!$L$500)))/((INDEX(Ressources!$D:$D,MATCH(A8,Ressources!$A:$A,0))/Paramètres!$B$4)*IF(COUNTIF(Calendrier!$A:$A,E3)&gt;0,0,1)*IF(COUNTIFS(Congés!$A:$A,A8,Congés!$B:$B,"&lt;="&amp;E3,Congés!$C:$C,"&gt;="&amp;E3)&gt;0,0,1)),0)</f>
        <v>0</v>
      </c>
      <c r="F8" s="9">
        <f>IFERROR((SUMPRODUCT((Tâches!$C$2:$C$500=A8)*(Tâches!$E$2:Tâches!$E$500&lt;=F3)*(Tâches!$F$2:Tâches!$F$500&gt;=F3)*(Tâches!$L$2:Tâches!$L$500)))/((INDEX(Ressources!$D:$D,MATCH(A8,Ressources!$A:$A,0))/Paramètres!$B$4)*IF(COUNTIF(Calendrier!$A:$A,F3)&gt;0,0,1)*IF(COUNTIFS(Congés!$A:$A,A8,Congés!$B:$B,"&lt;="&amp;F3,Congés!$C:$C,"&gt;="&amp;F3)&gt;0,0,1)),0)</f>
        <v>0</v>
      </c>
      <c r="G8" s="9">
        <f>IFERROR((SUMPRODUCT((Tâches!$C$2:$C$500=A8)*(Tâches!$E$2:Tâches!$E$500&lt;=G3)*(Tâches!$F$2:Tâches!$F$500&gt;=G3)*(Tâches!$L$2:Tâches!$L$500)))/((INDEX(Ressources!$D:$D,MATCH(A8,Ressources!$A:$A,0))/Paramètres!$B$4)*IF(COUNTIF(Calendrier!$A:$A,G3)&gt;0,0,1)*IF(COUNTIFS(Congés!$A:$A,A8,Congés!$B:$B,"&lt;="&amp;G3,Congés!$C:$C,"&gt;="&amp;G3)&gt;0,0,1)),0)</f>
        <v>0</v>
      </c>
      <c r="H8" s="9">
        <f>IFERROR((SUMPRODUCT((Tâches!$C$2:$C$500=A8)*(Tâches!$E$2:Tâches!$E$500&lt;=H3)*(Tâches!$F$2:Tâches!$F$500&gt;=H3)*(Tâches!$L$2:Tâches!$L$500)))/((INDEX(Ressources!$D:$D,MATCH(A8,Ressources!$A:$A,0))/Paramètres!$B$4)*IF(COUNTIF(Calendrier!$A:$A,H3)&gt;0,0,1)*IF(COUNTIFS(Congés!$A:$A,A8,Congés!$B:$B,"&lt;="&amp;H3,Congés!$C:$C,"&gt;="&amp;H3)&gt;0,0,1)),0)</f>
        <v>0</v>
      </c>
      <c r="I8" s="9">
        <f>IFERROR((SUMPRODUCT((Tâches!$C$2:$C$500=A8)*(Tâches!$E$2:Tâches!$E$500&lt;=I3)*(Tâches!$F$2:Tâches!$F$500&gt;=I3)*(Tâches!$L$2:Tâches!$L$500)))/((INDEX(Ressources!$D:$D,MATCH(A8,Ressources!$A:$A,0))/Paramètres!$B$4)*IF(COUNTIF(Calendrier!$A:$A,I3)&gt;0,0,1)*IF(COUNTIFS(Congés!$A:$A,A8,Congés!$B:$B,"&lt;="&amp;I3,Congés!$C:$C,"&gt;="&amp;I3)&gt;0,0,1)),0)</f>
        <v>0</v>
      </c>
      <c r="J8" s="9">
        <f>IFERROR((SUMPRODUCT((Tâches!$C$2:$C$500=A8)*(Tâches!$E$2:Tâches!$E$500&lt;=J3)*(Tâches!$F$2:Tâches!$F$500&gt;=J3)*(Tâches!$L$2:Tâches!$L$500)))/((INDEX(Ressources!$D:$D,MATCH(A8,Ressources!$A:$A,0))/Paramètres!$B$4)*IF(COUNTIF(Calendrier!$A:$A,J3)&gt;0,0,1)*IF(COUNTIFS(Congés!$A:$A,A8,Congés!$B:$B,"&lt;="&amp;J3,Congés!$C:$C,"&gt;="&amp;J3)&gt;0,0,1)),0)</f>
        <v>0</v>
      </c>
      <c r="K8" s="9">
        <f>IFERROR((SUMPRODUCT((Tâches!$C$2:$C$500=A8)*(Tâches!$E$2:Tâches!$E$500&lt;=K3)*(Tâches!$F$2:Tâches!$F$500&gt;=K3)*(Tâches!$L$2:Tâches!$L$500)))/((INDEX(Ressources!$D:$D,MATCH(A8,Ressources!$A:$A,0))/Paramètres!$B$4)*IF(COUNTIF(Calendrier!$A:$A,K3)&gt;0,0,1)*IF(COUNTIFS(Congés!$A:$A,A8,Congés!$B:$B,"&lt;="&amp;K3,Congés!$C:$C,"&gt;="&amp;K3)&gt;0,0,1)),0)</f>
        <v>0</v>
      </c>
      <c r="L8" s="9">
        <f>IFERROR((SUMPRODUCT((Tâches!$C$2:$C$500=A8)*(Tâches!$E$2:Tâches!$E$500&lt;=L3)*(Tâches!$F$2:Tâches!$F$500&gt;=L3)*(Tâches!$L$2:Tâches!$L$500)))/((INDEX(Ressources!$D:$D,MATCH(A8,Ressources!$A:$A,0))/Paramètres!$B$4)*IF(COUNTIF(Calendrier!$A:$A,L3)&gt;0,0,1)*IF(COUNTIFS(Congés!$A:$A,A8,Congés!$B:$B,"&lt;="&amp;L3,Congés!$C:$C,"&gt;="&amp;L3)&gt;0,0,1)),0)</f>
        <v>0</v>
      </c>
      <c r="M8" s="9">
        <f>IFERROR((SUMPRODUCT((Tâches!$C$2:$C$500=A8)*(Tâches!$E$2:Tâches!$E$500&lt;=M3)*(Tâches!$F$2:Tâches!$F$500&gt;=M3)*(Tâches!$L$2:Tâches!$L$500)))/((INDEX(Ressources!$D:$D,MATCH(A8,Ressources!$A:$A,0))/Paramètres!$B$4)*IF(COUNTIF(Calendrier!$A:$A,M3)&gt;0,0,1)*IF(COUNTIFS(Congés!$A:$A,A8,Congés!$B:$B,"&lt;="&amp;M3,Congés!$C:$C,"&gt;="&amp;M3)&gt;0,0,1)),0)</f>
        <v>0</v>
      </c>
      <c r="N8" s="9">
        <f>IFERROR((SUMPRODUCT((Tâches!$C$2:$C$500=A8)*(Tâches!$E$2:Tâches!$E$500&lt;=N3)*(Tâches!$F$2:Tâches!$F$500&gt;=N3)*(Tâches!$L$2:Tâches!$L$500)))/((INDEX(Ressources!$D:$D,MATCH(A8,Ressources!$A:$A,0))/Paramètres!$B$4)*IF(COUNTIF(Calendrier!$A:$A,N3)&gt;0,0,1)*IF(COUNTIFS(Congés!$A:$A,A8,Congés!$B:$B,"&lt;="&amp;N3,Congés!$C:$C,"&gt;="&amp;N3)&gt;0,0,1)),0)</f>
        <v>0</v>
      </c>
      <c r="O8" s="9">
        <f>IFERROR((SUMPRODUCT((Tâches!$C$2:$C$500=A8)*(Tâches!$E$2:Tâches!$E$500&lt;=O3)*(Tâches!$F$2:Tâches!$F$500&gt;=O3)*(Tâches!$L$2:Tâches!$L$500)))/((INDEX(Ressources!$D:$D,MATCH(A8,Ressources!$A:$A,0))/Paramètres!$B$4)*IF(COUNTIF(Calendrier!$A:$A,O3)&gt;0,0,1)*IF(COUNTIFS(Congés!$A:$A,A8,Congés!$B:$B,"&lt;="&amp;O3,Congés!$C:$C,"&gt;="&amp;O3)&gt;0,0,1)),0)</f>
        <v>0</v>
      </c>
      <c r="P8" s="9">
        <f>IFERROR((SUMPRODUCT((Tâches!$C$2:$C$500=A8)*(Tâches!$E$2:Tâches!$E$500&lt;=P3)*(Tâches!$F$2:Tâches!$F$500&gt;=P3)*(Tâches!$L$2:Tâches!$L$500)))/((INDEX(Ressources!$D:$D,MATCH(A8,Ressources!$A:$A,0))/Paramètres!$B$4)*IF(COUNTIF(Calendrier!$A:$A,P3)&gt;0,0,1)*IF(COUNTIFS(Congés!$A:$A,A8,Congés!$B:$B,"&lt;="&amp;P3,Congés!$C:$C,"&gt;="&amp;P3)&gt;0,0,1)),0)</f>
        <v>0</v>
      </c>
      <c r="Q8" s="9">
        <f>IFERROR((SUMPRODUCT((Tâches!$C$2:$C$500=A8)*(Tâches!$E$2:Tâches!$E$500&lt;=Q3)*(Tâches!$F$2:Tâches!$F$500&gt;=Q3)*(Tâches!$L$2:Tâches!$L$500)))/((INDEX(Ressources!$D:$D,MATCH(A8,Ressources!$A:$A,0))/Paramètres!$B$4)*IF(COUNTIF(Calendrier!$A:$A,Q3)&gt;0,0,1)*IF(COUNTIFS(Congés!$A:$A,A8,Congés!$B:$B,"&lt;="&amp;Q3,Congés!$C:$C,"&gt;="&amp;Q3)&gt;0,0,1)),0)</f>
        <v>0</v>
      </c>
      <c r="R8" s="9">
        <f>IFERROR((SUMPRODUCT((Tâches!$C$2:$C$500=A8)*(Tâches!$E$2:Tâches!$E$500&lt;=R3)*(Tâches!$F$2:Tâches!$F$500&gt;=R3)*(Tâches!$L$2:Tâches!$L$500)))/((INDEX(Ressources!$D:$D,MATCH(A8,Ressources!$A:$A,0))/Paramètres!$B$4)*IF(COUNTIF(Calendrier!$A:$A,R3)&gt;0,0,1)*IF(COUNTIFS(Congés!$A:$A,A8,Congés!$B:$B,"&lt;="&amp;R3,Congés!$C:$C,"&gt;="&amp;R3)&gt;0,0,1)),0)</f>
        <v>0</v>
      </c>
      <c r="S8" s="9">
        <f>IFERROR((SUMPRODUCT((Tâches!$C$2:$C$500=A8)*(Tâches!$E$2:Tâches!$E$500&lt;=S3)*(Tâches!$F$2:Tâches!$F$500&gt;=S3)*(Tâches!$L$2:Tâches!$L$500)))/((INDEX(Ressources!$D:$D,MATCH(A8,Ressources!$A:$A,0))/Paramètres!$B$4)*IF(COUNTIF(Calendrier!$A:$A,S3)&gt;0,0,1)*IF(COUNTIFS(Congés!$A:$A,A8,Congés!$B:$B,"&lt;="&amp;S3,Congés!$C:$C,"&gt;="&amp;S3)&gt;0,0,1)),0)</f>
        <v>0</v>
      </c>
      <c r="T8" s="9">
        <f>IFERROR((SUMPRODUCT((Tâches!$C$2:$C$500=A8)*(Tâches!$E$2:Tâches!$E$500&lt;=T3)*(Tâches!$F$2:Tâches!$F$500&gt;=T3)*(Tâches!$L$2:Tâches!$L$500)))/((INDEX(Ressources!$D:$D,MATCH(A8,Ressources!$A:$A,0))/Paramètres!$B$4)*IF(COUNTIF(Calendrier!$A:$A,T3)&gt;0,0,1)*IF(COUNTIFS(Congés!$A:$A,A8,Congés!$B:$B,"&lt;="&amp;T3,Congés!$C:$C,"&gt;="&amp;T3)&gt;0,0,1)),0)</f>
        <v>0</v>
      </c>
      <c r="U8" s="9">
        <f>IFERROR((SUMPRODUCT((Tâches!$C$2:$C$500=A8)*(Tâches!$E$2:Tâches!$E$500&lt;=U3)*(Tâches!$F$2:Tâches!$F$500&gt;=U3)*(Tâches!$L$2:Tâches!$L$500)))/((INDEX(Ressources!$D:$D,MATCH(A8,Ressources!$A:$A,0))/Paramètres!$B$4)*IF(COUNTIF(Calendrier!$A:$A,U3)&gt;0,0,1)*IF(COUNTIFS(Congés!$A:$A,A8,Congés!$B:$B,"&lt;="&amp;U3,Congés!$C:$C,"&gt;="&amp;U3)&gt;0,0,1)),0)</f>
        <v>0</v>
      </c>
      <c r="V8" s="9">
        <f>IFERROR((SUMPRODUCT((Tâches!$C$2:$C$500=A8)*(Tâches!$E$2:Tâches!$E$500&lt;=V3)*(Tâches!$F$2:Tâches!$F$500&gt;=V3)*(Tâches!$L$2:Tâches!$L$500)))/((INDEX(Ressources!$D:$D,MATCH(A8,Ressources!$A:$A,0))/Paramètres!$B$4)*IF(COUNTIF(Calendrier!$A:$A,V3)&gt;0,0,1)*IF(COUNTIFS(Congés!$A:$A,A8,Congés!$B:$B,"&lt;="&amp;V3,Congés!$C:$C,"&gt;="&amp;V3)&gt;0,0,1)),0)</f>
        <v>0</v>
      </c>
      <c r="W8" s="9">
        <f>IFERROR((SUMPRODUCT((Tâches!$C$2:$C$500=A8)*(Tâches!$E$2:Tâches!$E$500&lt;=W3)*(Tâches!$F$2:Tâches!$F$500&gt;=W3)*(Tâches!$L$2:Tâches!$L$500)))/((INDEX(Ressources!$D:$D,MATCH(A8,Ressources!$A:$A,0))/Paramètres!$B$4)*IF(COUNTIF(Calendrier!$A:$A,W3)&gt;0,0,1)*IF(COUNTIFS(Congés!$A:$A,A8,Congés!$B:$B,"&lt;="&amp;W3,Congés!$C:$C,"&gt;="&amp;W3)&gt;0,0,1)),0)</f>
        <v>0</v>
      </c>
      <c r="X8" s="9">
        <f>IFERROR((SUMPRODUCT((Tâches!$C$2:$C$500=A8)*(Tâches!$E$2:Tâches!$E$500&lt;=X3)*(Tâches!$F$2:Tâches!$F$500&gt;=X3)*(Tâches!$L$2:Tâches!$L$500)))/((INDEX(Ressources!$D:$D,MATCH(A8,Ressources!$A:$A,0))/Paramètres!$B$4)*IF(COUNTIF(Calendrier!$A:$A,X3)&gt;0,0,1)*IF(COUNTIFS(Congés!$A:$A,A8,Congés!$B:$B,"&lt;="&amp;X3,Congés!$C:$C,"&gt;="&amp;X3)&gt;0,0,1)),0)</f>
        <v>0</v>
      </c>
      <c r="Y8" s="9">
        <f>IFERROR((SUMPRODUCT((Tâches!$C$2:$C$500=A8)*(Tâches!$E$2:Tâches!$E$500&lt;=Y3)*(Tâches!$F$2:Tâches!$F$500&gt;=Y3)*(Tâches!$L$2:Tâches!$L$500)))/((INDEX(Ressources!$D:$D,MATCH(A8,Ressources!$A:$A,0))/Paramètres!$B$4)*IF(COUNTIF(Calendrier!$A:$A,Y3)&gt;0,0,1)*IF(COUNTIFS(Congés!$A:$A,A8,Congés!$B:$B,"&lt;="&amp;Y3,Congés!$C:$C,"&gt;="&amp;Y3)&gt;0,0,1)),0)</f>
        <v>0</v>
      </c>
      <c r="Z8" s="9">
        <f>IFERROR((SUMPRODUCT((Tâches!$C$2:$C$500=A8)*(Tâches!$E$2:Tâches!$E$500&lt;=Z3)*(Tâches!$F$2:Tâches!$F$500&gt;=Z3)*(Tâches!$L$2:Tâches!$L$500)))/((INDEX(Ressources!$D:$D,MATCH(A8,Ressources!$A:$A,0))/Paramètres!$B$4)*IF(COUNTIF(Calendrier!$A:$A,Z3)&gt;0,0,1)*IF(COUNTIFS(Congés!$A:$A,A8,Congés!$B:$B,"&lt;="&amp;Z3,Congés!$C:$C,"&gt;="&amp;Z3)&gt;0,0,1)),0)</f>
        <v>0</v>
      </c>
      <c r="AA8" s="9">
        <f>IFERROR((SUMPRODUCT((Tâches!$C$2:$C$500=A8)*(Tâches!$E$2:Tâches!$E$500&lt;=AA3)*(Tâches!$F$2:Tâches!$F$500&gt;=AA3)*(Tâches!$L$2:Tâches!$L$500)))/((INDEX(Ressources!$D:$D,MATCH(A8,Ressources!$A:$A,0))/Paramètres!$B$4)*IF(COUNTIF(Calendrier!$A:$A,AA3)&gt;0,0,1)*IF(COUNTIFS(Congés!$A:$A,A8,Congés!$B:$B,"&lt;="&amp;AA3,Congés!$C:$C,"&gt;="&amp;AA3)&gt;0,0,1)),0)</f>
        <v>0</v>
      </c>
      <c r="AB8" s="9">
        <f>IFERROR((SUMPRODUCT((Tâches!$C$2:$C$500=A8)*(Tâches!$E$2:Tâches!$E$500&lt;=AB3)*(Tâches!$F$2:Tâches!$F$500&gt;=AB3)*(Tâches!$L$2:Tâches!$L$500)))/((INDEX(Ressources!$D:$D,MATCH(A8,Ressources!$A:$A,0))/Paramètres!$B$4)*IF(COUNTIF(Calendrier!$A:$A,AB3)&gt;0,0,1)*IF(COUNTIFS(Congés!$A:$A,A8,Congés!$B:$B,"&lt;="&amp;AB3,Congés!$C:$C,"&gt;="&amp;AB3)&gt;0,0,1)),0)</f>
        <v>0</v>
      </c>
      <c r="AC8" s="9">
        <f>IFERROR((SUMPRODUCT((Tâches!$C$2:$C$500=A8)*(Tâches!$E$2:Tâches!$E$500&lt;=AC3)*(Tâches!$F$2:Tâches!$F$500&gt;=AC3)*(Tâches!$L$2:Tâches!$L$500)))/((INDEX(Ressources!$D:$D,MATCH(A8,Ressources!$A:$A,0))/Paramètres!$B$4)*IF(COUNTIF(Calendrier!$A:$A,AC3)&gt;0,0,1)*IF(COUNTIFS(Congés!$A:$A,A8,Congés!$B:$B,"&lt;="&amp;AC3,Congés!$C:$C,"&gt;="&amp;AC3)&gt;0,0,1)),0)</f>
        <v>0</v>
      </c>
      <c r="AD8" s="9">
        <f>IFERROR((SUMPRODUCT((Tâches!$C$2:$C$500=A8)*(Tâches!$E$2:Tâches!$E$500&lt;=AD3)*(Tâches!$F$2:Tâches!$F$500&gt;=AD3)*(Tâches!$L$2:Tâches!$L$500)))/((INDEX(Ressources!$D:$D,MATCH(A8,Ressources!$A:$A,0))/Paramètres!$B$4)*IF(COUNTIF(Calendrier!$A:$A,AD3)&gt;0,0,1)*IF(COUNTIFS(Congés!$A:$A,A8,Congés!$B:$B,"&lt;="&amp;AD3,Congés!$C:$C,"&gt;="&amp;AD3)&gt;0,0,1)),0)</f>
        <v>0</v>
      </c>
      <c r="AE8" s="9">
        <f>IFERROR((SUMPRODUCT((Tâches!$C$2:$C$500=A8)*(Tâches!$E$2:Tâches!$E$500&lt;=AE3)*(Tâches!$F$2:Tâches!$F$500&gt;=AE3)*(Tâches!$L$2:Tâches!$L$500)))/((INDEX(Ressources!$D:$D,MATCH(A8,Ressources!$A:$A,0))/Paramètres!$B$4)*IF(COUNTIF(Calendrier!$A:$A,AE3)&gt;0,0,1)*IF(COUNTIFS(Congés!$A:$A,A8,Congés!$B:$B,"&lt;="&amp;AE3,Congés!$C:$C,"&gt;="&amp;AE3)&gt;0,0,1)),0)</f>
        <v>0</v>
      </c>
      <c r="AF8" s="9">
        <f>IFERROR((SUMPRODUCT((Tâches!$C$2:$C$500=A8)*(Tâches!$E$2:Tâches!$E$500&lt;=AF3)*(Tâches!$F$2:Tâches!$F$500&gt;=AF3)*(Tâches!$L$2:Tâches!$L$500)))/((INDEX(Ressources!$D:$D,MATCH(A8,Ressources!$A:$A,0))/Paramètres!$B$4)*IF(COUNTIF(Calendrier!$A:$A,AF3)&gt;0,0,1)*IF(COUNTIFS(Congés!$A:$A,A8,Congés!$B:$B,"&lt;="&amp;AF3,Congés!$C:$C,"&gt;="&amp;AF3)&gt;0,0,1)),0)</f>
        <v>0</v>
      </c>
      <c r="AG8" s="9">
        <f>IFERROR((SUMPRODUCT((Tâches!$C$2:$C$500=A8)*(Tâches!$E$2:Tâches!$E$500&lt;=AG3)*(Tâches!$F$2:Tâches!$F$500&gt;=AG3)*(Tâches!$L$2:Tâches!$L$500)))/((INDEX(Ressources!$D:$D,MATCH(A8,Ressources!$A:$A,0))/Paramètres!$B$4)*IF(COUNTIF(Calendrier!$A:$A,AG3)&gt;0,0,1)*IF(COUNTIFS(Congés!$A:$A,A8,Congés!$B:$B,"&lt;="&amp;AG3,Congés!$C:$C,"&gt;="&amp;AG3)&gt;0,0,1)),0)</f>
        <v>0</v>
      </c>
      <c r="AH8" s="9">
        <f>IFERROR((SUMPRODUCT((Tâches!$C$2:$C$500=A8)*(Tâches!$E$2:Tâches!$E$500&lt;=AH3)*(Tâches!$F$2:Tâches!$F$500&gt;=AH3)*(Tâches!$L$2:Tâches!$L$500)))/((INDEX(Ressources!$D:$D,MATCH(A8,Ressources!$A:$A,0))/Paramètres!$B$4)*IF(COUNTIF(Calendrier!$A:$A,AH3)&gt;0,0,1)*IF(COUNTIFS(Congés!$A:$A,A8,Congés!$B:$B,"&lt;="&amp;AH3,Congés!$C:$C,"&gt;="&amp;AH3)&gt;0,0,1)),0)</f>
        <v>0</v>
      </c>
      <c r="AI8" s="9">
        <f>IFERROR((SUMPRODUCT((Tâches!$C$2:$C$500=A8)*(Tâches!$E$2:Tâches!$E$500&lt;=AI3)*(Tâches!$F$2:Tâches!$F$500&gt;=AI3)*(Tâches!$L$2:Tâches!$L$500)))/((INDEX(Ressources!$D:$D,MATCH(A8,Ressources!$A:$A,0))/Paramètres!$B$4)*IF(COUNTIF(Calendrier!$A:$A,AI3)&gt;0,0,1)*IF(COUNTIFS(Congés!$A:$A,A8,Congés!$B:$B,"&lt;="&amp;AI3,Congés!$C:$C,"&gt;="&amp;AI3)&gt;0,0,1)),0)</f>
        <v>0</v>
      </c>
      <c r="AJ8" s="9">
        <f>IFERROR((SUMPRODUCT((Tâches!$C$2:$C$500=A8)*(Tâches!$E$2:Tâches!$E$500&lt;=AJ3)*(Tâches!$F$2:Tâches!$F$500&gt;=AJ3)*(Tâches!$L$2:Tâches!$L$500)))/((INDEX(Ressources!$D:$D,MATCH(A8,Ressources!$A:$A,0))/Paramètres!$B$4)*IF(COUNTIF(Calendrier!$A:$A,AJ3)&gt;0,0,1)*IF(COUNTIFS(Congés!$A:$A,A8,Congés!$B:$B,"&lt;="&amp;AJ3,Congés!$C:$C,"&gt;="&amp;AJ3)&gt;0,0,1)),0)</f>
        <v>0</v>
      </c>
      <c r="AK8" s="9">
        <f>IFERROR((SUMPRODUCT((Tâches!$C$2:$C$500=A8)*(Tâches!$E$2:Tâches!$E$500&lt;=AK3)*(Tâches!$F$2:Tâches!$F$500&gt;=AK3)*(Tâches!$L$2:Tâches!$L$500)))/((INDEX(Ressources!$D:$D,MATCH(A8,Ressources!$A:$A,0))/Paramètres!$B$4)*IF(COUNTIF(Calendrier!$A:$A,AK3)&gt;0,0,1)*IF(COUNTIFS(Congés!$A:$A,A8,Congés!$B:$B,"&lt;="&amp;AK3,Congés!$C:$C,"&gt;="&amp;AK3)&gt;0,0,1)),0)</f>
        <v>0</v>
      </c>
      <c r="AL8" s="9">
        <f>IFERROR((SUMPRODUCT((Tâches!$C$2:$C$500=A8)*(Tâches!$E$2:Tâches!$E$500&lt;=AL3)*(Tâches!$F$2:Tâches!$F$500&gt;=AL3)*(Tâches!$L$2:Tâches!$L$500)))/((INDEX(Ressources!$D:$D,MATCH(A8,Ressources!$A:$A,0))/Paramètres!$B$4)*IF(COUNTIF(Calendrier!$A:$A,AL3)&gt;0,0,1)*IF(COUNTIFS(Congés!$A:$A,A8,Congés!$B:$B,"&lt;="&amp;AL3,Congés!$C:$C,"&gt;="&amp;AL3)&gt;0,0,1)),0)</f>
        <v>0</v>
      </c>
      <c r="AM8" s="9">
        <f>IFERROR((SUMPRODUCT((Tâches!$C$2:$C$500=A8)*(Tâches!$E$2:Tâches!$E$500&lt;=AM3)*(Tâches!$F$2:Tâches!$F$500&gt;=AM3)*(Tâches!$L$2:Tâches!$L$500)))/((INDEX(Ressources!$D:$D,MATCH(A8,Ressources!$A:$A,0))/Paramètres!$B$4)*IF(COUNTIF(Calendrier!$A:$A,AM3)&gt;0,0,1)*IF(COUNTIFS(Congés!$A:$A,A8,Congés!$B:$B,"&lt;="&amp;AM3,Congés!$C:$C,"&gt;="&amp;AM3)&gt;0,0,1)),0)</f>
        <v>0</v>
      </c>
      <c r="AN8" s="9">
        <f>IFERROR((SUMPRODUCT((Tâches!$C$2:$C$500=A8)*(Tâches!$E$2:Tâches!$E$500&lt;=AN3)*(Tâches!$F$2:Tâches!$F$500&gt;=AN3)*(Tâches!$L$2:Tâches!$L$500)))/((INDEX(Ressources!$D:$D,MATCH(A8,Ressources!$A:$A,0))/Paramètres!$B$4)*IF(COUNTIF(Calendrier!$A:$A,AN3)&gt;0,0,1)*IF(COUNTIFS(Congés!$A:$A,A8,Congés!$B:$B,"&lt;="&amp;AN3,Congés!$C:$C,"&gt;="&amp;AN3)&gt;0,0,1)),0)</f>
        <v>0</v>
      </c>
      <c r="AO8" s="9">
        <f>IFERROR((SUMPRODUCT((Tâches!$C$2:$C$500=A8)*(Tâches!$E$2:Tâches!$E$500&lt;=AO3)*(Tâches!$F$2:Tâches!$F$500&gt;=AO3)*(Tâches!$L$2:Tâches!$L$500)))/((INDEX(Ressources!$D:$D,MATCH(A8,Ressources!$A:$A,0))/Paramètres!$B$4)*IF(COUNTIF(Calendrier!$A:$A,AO3)&gt;0,0,1)*IF(COUNTIFS(Congés!$A:$A,A8,Congés!$B:$B,"&lt;="&amp;AO3,Congés!$C:$C,"&gt;="&amp;AO3)&gt;0,0,1)),0)</f>
        <v>0</v>
      </c>
      <c r="AP8" s="9">
        <f>IFERROR((SUMPRODUCT((Tâches!$C$2:$C$500=A8)*(Tâches!$E$2:Tâches!$E$500&lt;=AP3)*(Tâches!$F$2:Tâches!$F$500&gt;=AP3)*(Tâches!$L$2:Tâches!$L$500)))/((INDEX(Ressources!$D:$D,MATCH(A8,Ressources!$A:$A,0))/Paramètres!$B$4)*IF(COUNTIF(Calendrier!$A:$A,AP3)&gt;0,0,1)*IF(COUNTIFS(Congés!$A:$A,A8,Congés!$B:$B,"&lt;="&amp;AP3,Congés!$C:$C,"&gt;="&amp;AP3)&gt;0,0,1)),0)</f>
        <v>0</v>
      </c>
      <c r="AQ8" s="9">
        <f>IFERROR((SUMPRODUCT((Tâches!$C$2:$C$500=A8)*(Tâches!$E$2:Tâches!$E$500&lt;=AQ3)*(Tâches!$F$2:Tâches!$F$500&gt;=AQ3)*(Tâches!$L$2:Tâches!$L$500)))/((INDEX(Ressources!$D:$D,MATCH(A8,Ressources!$A:$A,0))/Paramètres!$B$4)*IF(COUNTIF(Calendrier!$A:$A,AQ3)&gt;0,0,1)*IF(COUNTIFS(Congés!$A:$A,A8,Congés!$B:$B,"&lt;="&amp;AQ3,Congés!$C:$C,"&gt;="&amp;AQ3)&gt;0,0,1)),0)</f>
        <v>0</v>
      </c>
      <c r="AR8" s="9">
        <f>IFERROR((SUMPRODUCT((Tâches!$C$2:$C$500=A8)*(Tâches!$E$2:Tâches!$E$500&lt;=AR3)*(Tâches!$F$2:Tâches!$F$500&gt;=AR3)*(Tâches!$L$2:Tâches!$L$500)))/((INDEX(Ressources!$D:$D,MATCH(A8,Ressources!$A:$A,0))/Paramètres!$B$4)*IF(COUNTIF(Calendrier!$A:$A,AR3)&gt;0,0,1)*IF(COUNTIFS(Congés!$A:$A,A8,Congés!$B:$B,"&lt;="&amp;AR3,Congés!$C:$C,"&gt;="&amp;AR3)&gt;0,0,1)),0)</f>
        <v>0</v>
      </c>
      <c r="AS8" s="9">
        <f>IFERROR((SUMPRODUCT((Tâches!$C$2:$C$500=A8)*(Tâches!$E$2:Tâches!$E$500&lt;=AS3)*(Tâches!$F$2:Tâches!$F$500&gt;=AS3)*(Tâches!$L$2:Tâches!$L$500)))/((INDEX(Ressources!$D:$D,MATCH(A8,Ressources!$A:$A,0))/Paramètres!$B$4)*IF(COUNTIF(Calendrier!$A:$A,AS3)&gt;0,0,1)*IF(COUNTIFS(Congés!$A:$A,A8,Congés!$B:$B,"&lt;="&amp;AS3,Congés!$C:$C,"&gt;="&amp;AS3)&gt;0,0,1)),0)</f>
        <v>0</v>
      </c>
      <c r="AT8" s="9">
        <f>IFERROR((SUMPRODUCT((Tâches!$C$2:$C$500=A8)*(Tâches!$E$2:Tâches!$E$500&lt;=AT3)*(Tâches!$F$2:Tâches!$F$500&gt;=AT3)*(Tâches!$L$2:Tâches!$L$500)))/((INDEX(Ressources!$D:$D,MATCH(A8,Ressources!$A:$A,0))/Paramètres!$B$4)*IF(COUNTIF(Calendrier!$A:$A,AT3)&gt;0,0,1)*IF(COUNTIFS(Congés!$A:$A,A8,Congés!$B:$B,"&lt;="&amp;AT3,Congés!$C:$C,"&gt;="&amp;AT3)&gt;0,0,1)),0)</f>
        <v>0</v>
      </c>
      <c r="AU8" s="9">
        <f>IFERROR((SUMPRODUCT((Tâches!$C$2:$C$500=A8)*(Tâches!$E$2:Tâches!$E$500&lt;=AU3)*(Tâches!$F$2:Tâches!$F$500&gt;=AU3)*(Tâches!$L$2:Tâches!$L$500)))/((INDEX(Ressources!$D:$D,MATCH(A8,Ressources!$A:$A,0))/Paramètres!$B$4)*IF(COUNTIF(Calendrier!$A:$A,AU3)&gt;0,0,1)*IF(COUNTIFS(Congés!$A:$A,A8,Congés!$B:$B,"&lt;="&amp;AU3,Congés!$C:$C,"&gt;="&amp;AU3)&gt;0,0,1)),0)</f>
        <v>0</v>
      </c>
      <c r="AV8" s="9">
        <f>IFERROR((SUMPRODUCT((Tâches!$C$2:$C$500=A8)*(Tâches!$E$2:Tâches!$E$500&lt;=AV3)*(Tâches!$F$2:Tâches!$F$500&gt;=AV3)*(Tâches!$L$2:Tâches!$L$500)))/((INDEX(Ressources!$D:$D,MATCH(A8,Ressources!$A:$A,0))/Paramètres!$B$4)*IF(COUNTIF(Calendrier!$A:$A,AV3)&gt;0,0,1)*IF(COUNTIFS(Congés!$A:$A,A8,Congés!$B:$B,"&lt;="&amp;AV3,Congés!$C:$C,"&gt;="&amp;AV3)&gt;0,0,1)),0)</f>
        <v>0</v>
      </c>
      <c r="AW8" s="9">
        <f>IFERROR((SUMPRODUCT((Tâches!$C$2:$C$500=A8)*(Tâches!$E$2:Tâches!$E$500&lt;=AW3)*(Tâches!$F$2:Tâches!$F$500&gt;=AW3)*(Tâches!$L$2:Tâches!$L$500)))/((INDEX(Ressources!$D:$D,MATCH(A8,Ressources!$A:$A,0))/Paramètres!$B$4)*IF(COUNTIF(Calendrier!$A:$A,AW3)&gt;0,0,1)*IF(COUNTIFS(Congés!$A:$A,A8,Congés!$B:$B,"&lt;="&amp;AW3,Congés!$C:$C,"&gt;="&amp;AW3)&gt;0,0,1)),0)</f>
        <v>0</v>
      </c>
      <c r="AX8" s="9">
        <f>IFERROR((SUMPRODUCT((Tâches!$C$2:$C$500=A8)*(Tâches!$E$2:Tâches!$E$500&lt;=AX3)*(Tâches!$F$2:Tâches!$F$500&gt;=AX3)*(Tâches!$L$2:Tâches!$L$500)))/((INDEX(Ressources!$D:$D,MATCH(A8,Ressources!$A:$A,0))/Paramètres!$B$4)*IF(COUNTIF(Calendrier!$A:$A,AX3)&gt;0,0,1)*IF(COUNTIFS(Congés!$A:$A,A8,Congés!$B:$B,"&lt;="&amp;AX3,Congés!$C:$C,"&gt;="&amp;AX3)&gt;0,0,1)),0)</f>
        <v>0</v>
      </c>
      <c r="AY8" s="9">
        <f>IFERROR((SUMPRODUCT((Tâches!$C$2:$C$500=A8)*(Tâches!$E$2:Tâches!$E$500&lt;=AY3)*(Tâches!$F$2:Tâches!$F$500&gt;=AY3)*(Tâches!$L$2:Tâches!$L$500)))/((INDEX(Ressources!$D:$D,MATCH(A8,Ressources!$A:$A,0))/Paramètres!$B$4)*IF(COUNTIF(Calendrier!$A:$A,AY3)&gt;0,0,1)*IF(COUNTIFS(Congés!$A:$A,A8,Congés!$B:$B,"&lt;="&amp;AY3,Congés!$C:$C,"&gt;="&amp;AY3)&gt;0,0,1)),0)</f>
        <v>0</v>
      </c>
      <c r="AZ8" s="9">
        <f>IFERROR((SUMPRODUCT((Tâches!$C$2:$C$500=A8)*(Tâches!$E$2:Tâches!$E$500&lt;=AZ3)*(Tâches!$F$2:Tâches!$F$500&gt;=AZ3)*(Tâches!$L$2:Tâches!$L$500)))/((INDEX(Ressources!$D:$D,MATCH(A8,Ressources!$A:$A,0))/Paramètres!$B$4)*IF(COUNTIF(Calendrier!$A:$A,AZ3)&gt;0,0,1)*IF(COUNTIFS(Congés!$A:$A,A8,Congés!$B:$B,"&lt;="&amp;AZ3,Congés!$C:$C,"&gt;="&amp;AZ3)&gt;0,0,1)),0)</f>
        <v>0</v>
      </c>
      <c r="BA8" s="9">
        <f>IFERROR((SUMPRODUCT((Tâches!$C$2:$C$500=A8)*(Tâches!$E$2:Tâches!$E$500&lt;=BA3)*(Tâches!$F$2:Tâches!$F$500&gt;=BA3)*(Tâches!$L$2:Tâches!$L$500)))/((INDEX(Ressources!$D:$D,MATCH(A8,Ressources!$A:$A,0))/Paramètres!$B$4)*IF(COUNTIF(Calendrier!$A:$A,BA3)&gt;0,0,1)*IF(COUNTIFS(Congés!$A:$A,A8,Congés!$B:$B,"&lt;="&amp;BA3,Congés!$C:$C,"&gt;="&amp;BA3)&gt;0,0,1)),0)</f>
        <v>0</v>
      </c>
      <c r="BB8" s="9">
        <f>IFERROR((SUMPRODUCT((Tâches!$C$2:$C$500=A8)*(Tâches!$E$2:Tâches!$E$500&lt;=BB3)*(Tâches!$F$2:Tâches!$F$500&gt;=BB3)*(Tâches!$L$2:Tâches!$L$500)))/((INDEX(Ressources!$D:$D,MATCH(A8,Ressources!$A:$A,0))/Paramètres!$B$4)*IF(COUNTIF(Calendrier!$A:$A,BB3)&gt;0,0,1)*IF(COUNTIFS(Congés!$A:$A,A8,Congés!$B:$B,"&lt;="&amp;BB3,Congés!$C:$C,"&gt;="&amp;BB3)&gt;0,0,1)),0)</f>
        <v>0</v>
      </c>
      <c r="BC8" s="9">
        <f>IFERROR((SUMPRODUCT((Tâches!$C$2:$C$500=A8)*(Tâches!$E$2:Tâches!$E$500&lt;=BC3)*(Tâches!$F$2:Tâches!$F$500&gt;=BC3)*(Tâches!$L$2:Tâches!$L$500)))/((INDEX(Ressources!$D:$D,MATCH(A8,Ressources!$A:$A,0))/Paramètres!$B$4)*IF(COUNTIF(Calendrier!$A:$A,BC3)&gt;0,0,1)*IF(COUNTIFS(Congés!$A:$A,A8,Congés!$B:$B,"&lt;="&amp;BC3,Congés!$C:$C,"&gt;="&amp;BC3)&gt;0,0,1)),0)</f>
        <v>0</v>
      </c>
      <c r="BD8" s="9">
        <f>IFERROR((SUMPRODUCT((Tâches!$C$2:$C$500=A8)*(Tâches!$E$2:Tâches!$E$500&lt;=BD3)*(Tâches!$F$2:Tâches!$F$500&gt;=BD3)*(Tâches!$L$2:Tâches!$L$500)))/((INDEX(Ressources!$D:$D,MATCH(A8,Ressources!$A:$A,0))/Paramètres!$B$4)*IF(COUNTIF(Calendrier!$A:$A,BD3)&gt;0,0,1)*IF(COUNTIFS(Congés!$A:$A,A8,Congés!$B:$B,"&lt;="&amp;BD3,Congés!$C:$C,"&gt;="&amp;BD3)&gt;0,0,1)),0)</f>
        <v>0</v>
      </c>
      <c r="BE8" s="9">
        <f>IFERROR((SUMPRODUCT((Tâches!$C$2:$C$500=A8)*(Tâches!$E$2:Tâches!$E$500&lt;=BE3)*(Tâches!$F$2:Tâches!$F$500&gt;=BE3)*(Tâches!$L$2:Tâches!$L$500)))/((INDEX(Ressources!$D:$D,MATCH(A8,Ressources!$A:$A,0))/Paramètres!$B$4)*IF(COUNTIF(Calendrier!$A:$A,BE3)&gt;0,0,1)*IF(COUNTIFS(Congés!$A:$A,A8,Congés!$B:$B,"&lt;="&amp;BE3,Congés!$C:$C,"&gt;="&amp;BE3)&gt;0,0,1)),0)</f>
        <v>0</v>
      </c>
    </row>
  </sheetData>
  <conditionalFormatting sqref="B4:BE8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  <cfRule type="iconSet" priority="2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landscape"/>
  <headerFooter>
    <oddFooter>&amp;Clecoursgratuit.com — Plan de charge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Paramètres</vt:lpstr>
      <vt:lpstr>Mode d’emploi</vt:lpstr>
      <vt:lpstr>Listes</vt:lpstr>
      <vt:lpstr>Ressources</vt:lpstr>
      <vt:lpstr>Tâches</vt:lpstr>
      <vt:lpstr>Calendrier</vt:lpstr>
      <vt:lpstr>Congés</vt:lpstr>
      <vt:lpstr>Plan_Gantt</vt:lpstr>
      <vt:lpstr>Synthèse</vt:lpstr>
      <vt:lpstr>Liste_Priorites</vt:lpstr>
      <vt:lpstr>Liste_Statuts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2025-10-01T12:34:53Z</dcterms:created>
  <dcterms:modified xsi:type="dcterms:W3CDTF">2025-10-01T12:34:53Z</dcterms:modified>
</cp:coreProperties>
</file>