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Données" sheetId="1" r:id="rId1"/>
    <sheet name="Paramètres" sheetId="2" r:id="rId2"/>
    <sheet name="KPI" sheetId="3" r:id="rId3"/>
    <sheet name="Dashboard — One Page" sheetId="4" r:id="rId4"/>
    <sheet name="Vue One Page — Transport" sheetId="5" r:id="rId5"/>
    <sheet name="Mode d’emploi" sheetId="6" r:id="rId6"/>
  </sheets>
  <definedNames>
    <definedName name="_xlnm._FilterDatabase" localSheetId="0" hidden="1">Données!$A$1:$Z$1411</definedName>
    <definedName name="_xlnm.Print_Area" localSheetId="3">'Dashboard — One Page'!$A$1:$L$45</definedName>
    <definedName name="_xlnm.Print_Area" localSheetId="4">'Vue One Page — Transport'!$A$1:$L$45</definedName>
  </definedNames>
  <calcPr calcId="124519" fullCalcOnLoad="1"/>
</workbook>
</file>

<file path=xl/sharedStrings.xml><?xml version="1.0" encoding="utf-8"?>
<sst xmlns="http://schemas.openxmlformats.org/spreadsheetml/2006/main" count="8573" uniqueCount="818">
  <si>
    <t>Date</t>
  </si>
  <si>
    <t>CommandeID</t>
  </si>
  <si>
    <t>Client</t>
  </si>
  <si>
    <t>Région</t>
  </si>
  <si>
    <t>Entrepôt</t>
  </si>
  <si>
    <t>Référence</t>
  </si>
  <si>
    <t>Catégorie</t>
  </si>
  <si>
    <t>Commandes</t>
  </si>
  <si>
    <t>Lignes</t>
  </si>
  <si>
    <t>Quantités</t>
  </si>
  <si>
    <t>Poids_kg</t>
  </si>
  <si>
    <t>Volume_m3</t>
  </si>
  <si>
    <t>Transport</t>
  </si>
  <si>
    <t>Distance_km</t>
  </si>
  <si>
    <t>Délai_théorique_h</t>
  </si>
  <si>
    <t>Délai_réel_h</t>
  </si>
  <si>
    <t>Coût_transport_MAD</t>
  </si>
  <si>
    <t>Coût_entrepôt_MAD</t>
  </si>
  <si>
    <t>Dommages</t>
  </si>
  <si>
    <t>Retours</t>
  </si>
  <si>
    <t>Ruptures</t>
  </si>
  <si>
    <t>Heures_prepa</t>
  </si>
  <si>
    <t>Heures_recep</t>
  </si>
  <si>
    <t>Jours_transit</t>
  </si>
  <si>
    <t>Arrêts</t>
  </si>
  <si>
    <t>CO2_kg</t>
  </si>
  <si>
    <t>Epsilon</t>
  </si>
  <si>
    <t>Gamma</t>
  </si>
  <si>
    <t>Beta</t>
  </si>
  <si>
    <t>Alpha</t>
  </si>
  <si>
    <t>Delta</t>
  </si>
  <si>
    <t>Zeta</t>
  </si>
  <si>
    <t>Est</t>
  </si>
  <si>
    <t>Sud</t>
  </si>
  <si>
    <t>Ouest</t>
  </si>
  <si>
    <t>Centre</t>
  </si>
  <si>
    <t>Nord</t>
  </si>
  <si>
    <t>Tanger</t>
  </si>
  <si>
    <t>Casablanca</t>
  </si>
  <si>
    <t>Fès</t>
  </si>
  <si>
    <t>REF-799</t>
  </si>
  <si>
    <t>REF-305</t>
  </si>
  <si>
    <t>REF-316</t>
  </si>
  <si>
    <t>REF-879</t>
  </si>
  <si>
    <t>REF-584</t>
  </si>
  <si>
    <t>REF-289</t>
  </si>
  <si>
    <t>REF-486</t>
  </si>
  <si>
    <t>REF-297</t>
  </si>
  <si>
    <t>REF-671</t>
  </si>
  <si>
    <t>REF-572</t>
  </si>
  <si>
    <t>REF-464</t>
  </si>
  <si>
    <t>REF-280</t>
  </si>
  <si>
    <t>REF-138</t>
  </si>
  <si>
    <t>REF-674</t>
  </si>
  <si>
    <t>REF-756</t>
  </si>
  <si>
    <t>REF-889</t>
  </si>
  <si>
    <t>REF-868</t>
  </si>
  <si>
    <t>REF-997</t>
  </si>
  <si>
    <t>REF-647</t>
  </si>
  <si>
    <t>REF-663</t>
  </si>
  <si>
    <t>REF-329</t>
  </si>
  <si>
    <t>REF-312</t>
  </si>
  <si>
    <t>REF-797</t>
  </si>
  <si>
    <t>REF-878</t>
  </si>
  <si>
    <t>REF-556</t>
  </si>
  <si>
    <t>REF-952</t>
  </si>
  <si>
    <t>REF-283</t>
  </si>
  <si>
    <t>REF-565</t>
  </si>
  <si>
    <t>REF-352</t>
  </si>
  <si>
    <t>REF-185</t>
  </si>
  <si>
    <t>REF-414</t>
  </si>
  <si>
    <t>REF-673</t>
  </si>
  <si>
    <t>REF-789</t>
  </si>
  <si>
    <t>REF-612</t>
  </si>
  <si>
    <t>REF-510</t>
  </si>
  <si>
    <t>REF-391</t>
  </si>
  <si>
    <t>REF-477</t>
  </si>
  <si>
    <t>REF-765</t>
  </si>
  <si>
    <t>REF-948</t>
  </si>
  <si>
    <t>REF-470</t>
  </si>
  <si>
    <t>REF-427</t>
  </si>
  <si>
    <t>REF-246</t>
  </si>
  <si>
    <t>REF-158</t>
  </si>
  <si>
    <t>REF-776</t>
  </si>
  <si>
    <t>REF-581</t>
  </si>
  <si>
    <t>REF-760</t>
  </si>
  <si>
    <t>REF-597</t>
  </si>
  <si>
    <t>REF-207</t>
  </si>
  <si>
    <t>REF-676</t>
  </si>
  <si>
    <t>REF-252</t>
  </si>
  <si>
    <t>REF-990</t>
  </si>
  <si>
    <t>REF-494</t>
  </si>
  <si>
    <t>REF-848</t>
  </si>
  <si>
    <t>REF-357</t>
  </si>
  <si>
    <t>REF-377</t>
  </si>
  <si>
    <t>REF-637</t>
  </si>
  <si>
    <t>REF-183</t>
  </si>
  <si>
    <t>REF-448</t>
  </si>
  <si>
    <t>REF-419</t>
  </si>
  <si>
    <t>REF-688</t>
  </si>
  <si>
    <t>REF-210</t>
  </si>
  <si>
    <t>REF-813</t>
  </si>
  <si>
    <t>REF-677</t>
  </si>
  <si>
    <t>REF-480</t>
  </si>
  <si>
    <t>REF-232</t>
  </si>
  <si>
    <t>REF-134</t>
  </si>
  <si>
    <t>REF-407</t>
  </si>
  <si>
    <t>REF-753</t>
  </si>
  <si>
    <t>REF-378</t>
  </si>
  <si>
    <t>REF-184</t>
  </si>
  <si>
    <t>REF-892</t>
  </si>
  <si>
    <t>REF-251</t>
  </si>
  <si>
    <t>REF-689</t>
  </si>
  <si>
    <t>REF-172</t>
  </si>
  <si>
    <t>REF-761</t>
  </si>
  <si>
    <t>REF-347</t>
  </si>
  <si>
    <t>REF-410</t>
  </si>
  <si>
    <t>REF-707</t>
  </si>
  <si>
    <t>REF-428</t>
  </si>
  <si>
    <t>REF-609</t>
  </si>
  <si>
    <t>REF-867</t>
  </si>
  <si>
    <t>REF-875</t>
  </si>
  <si>
    <t>REF-465</t>
  </si>
  <si>
    <t>REF-877</t>
  </si>
  <si>
    <t>REF-987</t>
  </si>
  <si>
    <t>REF-562</t>
  </si>
  <si>
    <t>REF-548</t>
  </si>
  <si>
    <t>REF-854</t>
  </si>
  <si>
    <t>REF-840</t>
  </si>
  <si>
    <t>REF-212</t>
  </si>
  <si>
    <t>REF-718</t>
  </si>
  <si>
    <t>REF-908</t>
  </si>
  <si>
    <t>REF-940</t>
  </si>
  <si>
    <t>REF-404</t>
  </si>
  <si>
    <t>REF-593</t>
  </si>
  <si>
    <t>REF-167</t>
  </si>
  <si>
    <t>REF-808</t>
  </si>
  <si>
    <t>REF-228</t>
  </si>
  <si>
    <t>REF-894</t>
  </si>
  <si>
    <t>REF-317</t>
  </si>
  <si>
    <t>REF-553</t>
  </si>
  <si>
    <t>REF-453</t>
  </si>
  <si>
    <t>REF-721</t>
  </si>
  <si>
    <t>REF-107</t>
  </si>
  <si>
    <t>REF-460</t>
  </si>
  <si>
    <t>REF-235</t>
  </si>
  <si>
    <t>REF-118</t>
  </si>
  <si>
    <t>REF-367</t>
  </si>
  <si>
    <t>REF-271</t>
  </si>
  <si>
    <t>REF-787</t>
  </si>
  <si>
    <t>REF-482</t>
  </si>
  <si>
    <t>REF-263</t>
  </si>
  <si>
    <t>REF-516</t>
  </si>
  <si>
    <t>REF-542</t>
  </si>
  <si>
    <t>REF-678</t>
  </si>
  <si>
    <t>REF-287</t>
  </si>
  <si>
    <t>REF-332</t>
  </si>
  <si>
    <t>REF-359</t>
  </si>
  <si>
    <t>REF-758</t>
  </si>
  <si>
    <t>REF-200</t>
  </si>
  <si>
    <t>REF-496</t>
  </si>
  <si>
    <t>REF-351</t>
  </si>
  <si>
    <t>REF-203</t>
  </si>
  <si>
    <t>REF-259</t>
  </si>
  <si>
    <t>REF-258</t>
  </si>
  <si>
    <t>REF-617</t>
  </si>
  <si>
    <t>REF-985</t>
  </si>
  <si>
    <t>REF-700</t>
  </si>
  <si>
    <t>REF-989</t>
  </si>
  <si>
    <t>REF-727</t>
  </si>
  <si>
    <t>REF-929</t>
  </si>
  <si>
    <t>REF-641</t>
  </si>
  <si>
    <t>REF-604</t>
  </si>
  <si>
    <t>REF-517</t>
  </si>
  <si>
    <t>REF-369</t>
  </si>
  <si>
    <t>REF-250</t>
  </si>
  <si>
    <t>REF-132</t>
  </si>
  <si>
    <t>REF-247</t>
  </si>
  <si>
    <t>REF-855</t>
  </si>
  <si>
    <t>REF-313</t>
  </si>
  <si>
    <t>REF-239</t>
  </si>
  <si>
    <t>REF-646</t>
  </si>
  <si>
    <t>REF-236</t>
  </si>
  <si>
    <t>REF-916</t>
  </si>
  <si>
    <t>REF-298</t>
  </si>
  <si>
    <t>REF-320</t>
  </si>
  <si>
    <t>REF-147</t>
  </si>
  <si>
    <t>REF-468</t>
  </si>
  <si>
    <t>REF-504</t>
  </si>
  <si>
    <t>REF-190</t>
  </si>
  <si>
    <t>REF-288</t>
  </si>
  <si>
    <t>REF-474</t>
  </si>
  <si>
    <t>REF-667</t>
  </si>
  <si>
    <t>REF-442</t>
  </si>
  <si>
    <t>REF-944</t>
  </si>
  <si>
    <t>REF-936</t>
  </si>
  <si>
    <t>REF-300</t>
  </si>
  <si>
    <t>REF-801</t>
  </si>
  <si>
    <t>REF-708</t>
  </si>
  <si>
    <t>REF-382</t>
  </si>
  <si>
    <t>REF-864</t>
  </si>
  <si>
    <t>REF-302</t>
  </si>
  <si>
    <t>REF-752</t>
  </si>
  <si>
    <t>REF-853</t>
  </si>
  <si>
    <t>REF-164</t>
  </si>
  <si>
    <t>REF-224</t>
  </si>
  <si>
    <t>REF-175</t>
  </si>
  <si>
    <t>REF-738</t>
  </si>
  <si>
    <t>REF-463</t>
  </si>
  <si>
    <t>REF-729</t>
  </si>
  <si>
    <t>REF-323</t>
  </si>
  <si>
    <t>REF-949</t>
  </si>
  <si>
    <t>REF-884</t>
  </si>
  <si>
    <t>REF-294</t>
  </si>
  <si>
    <t>REF-379</t>
  </si>
  <si>
    <t>REF-817</t>
  </si>
  <si>
    <t>REF-899</t>
  </si>
  <si>
    <t>REF-994</t>
  </si>
  <si>
    <t>REF-319</t>
  </si>
  <si>
    <t>REF-579</t>
  </si>
  <si>
    <t>REF-457</t>
  </si>
  <si>
    <t>REF-743</t>
  </si>
  <si>
    <t>REF-945</t>
  </si>
  <si>
    <t>REF-531</t>
  </si>
  <si>
    <t>REF-827</t>
  </si>
  <si>
    <t>REF-627</t>
  </si>
  <si>
    <t>REF-958</t>
  </si>
  <si>
    <t>REF-233</t>
  </si>
  <si>
    <t>REF-837</t>
  </si>
  <si>
    <t>REF-699</t>
  </si>
  <si>
    <t>REF-290</t>
  </si>
  <si>
    <t>REF-834</t>
  </si>
  <si>
    <t>REF-423</t>
  </si>
  <si>
    <t>REF-314</t>
  </si>
  <si>
    <t>REF-996</t>
  </si>
  <si>
    <t>REF-786</t>
  </si>
  <si>
    <t>REF-451</t>
  </si>
  <si>
    <t>REF-733</t>
  </si>
  <si>
    <t>REF-931</t>
  </si>
  <si>
    <t>REF-155</t>
  </si>
  <si>
    <t>REF-151</t>
  </si>
  <si>
    <t>REF-598</t>
  </si>
  <si>
    <t>REF-278</t>
  </si>
  <si>
    <t>REF-308</t>
  </si>
  <si>
    <t>REF-814</t>
  </si>
  <si>
    <t>REF-613</t>
  </si>
  <si>
    <t>REF-438</t>
  </si>
  <si>
    <t>REF-839</t>
  </si>
  <si>
    <t>REF-393</t>
  </si>
  <si>
    <t>REF-156</t>
  </si>
  <si>
    <t>REF-260</t>
  </si>
  <si>
    <t>REF-461</t>
  </si>
  <si>
    <t>REF-498</t>
  </si>
  <si>
    <t>REF-524</t>
  </si>
  <si>
    <t>REF-571</t>
  </si>
  <si>
    <t>REF-962</t>
  </si>
  <si>
    <t>REF-777</t>
  </si>
  <si>
    <t>REF-809</t>
  </si>
  <si>
    <t>REF-698</t>
  </si>
  <si>
    <t>REF-769</t>
  </si>
  <si>
    <t>REF-310</t>
  </si>
  <si>
    <t>REF-610</t>
  </si>
  <si>
    <t>REF-234</t>
  </si>
  <si>
    <t>REF-882</t>
  </si>
  <si>
    <t>REF-816</t>
  </si>
  <si>
    <t>REF-447</t>
  </si>
  <si>
    <t>REF-829</t>
  </si>
  <si>
    <t>REF-741</t>
  </si>
  <si>
    <t>REF-921</t>
  </si>
  <si>
    <t>REF-585</t>
  </si>
  <si>
    <t>REF-354</t>
  </si>
  <si>
    <t>REF-728</t>
  </si>
  <si>
    <t>REF-525</t>
  </si>
  <si>
    <t>REF-591</t>
  </si>
  <si>
    <t>REF-424</t>
  </si>
  <si>
    <t>REF-578</t>
  </si>
  <si>
    <t>REF-270</t>
  </si>
  <si>
    <t>REF-998</t>
  </si>
  <si>
    <t>REF-429</t>
  </si>
  <si>
    <t>REF-657</t>
  </si>
  <si>
    <t>REF-266</t>
  </si>
  <si>
    <t>REF-762</t>
  </si>
  <si>
    <t>REF-559</t>
  </si>
  <si>
    <t>REF-941</t>
  </si>
  <si>
    <t>REF-528</t>
  </si>
  <si>
    <t>REF-924</t>
  </si>
  <si>
    <t>REF-881</t>
  </si>
  <si>
    <t>REF-712</t>
  </si>
  <si>
    <t>REF-165</t>
  </si>
  <si>
    <t>REF-372</t>
  </si>
  <si>
    <t>REF-595</t>
  </si>
  <si>
    <t>REF-538</t>
  </si>
  <si>
    <t>REF-732</t>
  </si>
  <si>
    <t>REF-515</t>
  </si>
  <si>
    <t>REF-141</t>
  </si>
  <si>
    <t>REF-970</t>
  </si>
  <si>
    <t>REF-214</t>
  </si>
  <si>
    <t>REF-993</t>
  </si>
  <si>
    <t>REF-318</t>
  </si>
  <si>
    <t>REF-111</t>
  </si>
  <si>
    <t>REF-576</t>
  </si>
  <si>
    <t>REF-754</t>
  </si>
  <si>
    <t>REF-716</t>
  </si>
  <si>
    <t>REF-956</t>
  </si>
  <si>
    <t>REF-133</t>
  </si>
  <si>
    <t>REF-802</t>
  </si>
  <si>
    <t>REF-328</t>
  </si>
  <si>
    <t>REF-672</t>
  </si>
  <si>
    <t>REF-439</t>
  </si>
  <si>
    <t>REF-533</t>
  </si>
  <si>
    <t>REF-398</t>
  </si>
  <si>
    <t>REF-170</t>
  </si>
  <si>
    <t>REF-815</t>
  </si>
  <si>
    <t>REF-229</t>
  </si>
  <si>
    <t>REF-619</t>
  </si>
  <si>
    <t>REF-555</t>
  </si>
  <si>
    <t>REF-103</t>
  </si>
  <si>
    <t>REF-276</t>
  </si>
  <si>
    <t>REF-724</t>
  </si>
  <si>
    <t>REF-150</t>
  </si>
  <si>
    <t>REF-563</t>
  </si>
  <si>
    <t>REF-880</t>
  </si>
  <si>
    <t>REF-267</t>
  </si>
  <si>
    <t>REF-458</t>
  </si>
  <si>
    <t>REF-701</t>
  </si>
  <si>
    <t>REF-810</t>
  </si>
  <si>
    <t>REF-825</t>
  </si>
  <si>
    <t>REF-660</t>
  </si>
  <si>
    <t>REF-481</t>
  </si>
  <si>
    <t>REF-717</t>
  </si>
  <si>
    <t>REF-898</t>
  </si>
  <si>
    <t>REF-390</t>
  </si>
  <si>
    <t>REF-179</t>
  </si>
  <si>
    <t>REF-679</t>
  </si>
  <si>
    <t>REF-544</t>
  </si>
  <si>
    <t>REF-919</t>
  </si>
  <si>
    <t>REF-705</t>
  </si>
  <si>
    <t>REF-564</t>
  </si>
  <si>
    <t>REF-253</t>
  </si>
  <si>
    <t>REF-910</t>
  </si>
  <si>
    <t>REF-264</t>
  </si>
  <si>
    <t>REF-435</t>
  </si>
  <si>
    <t>REF-273</t>
  </si>
  <si>
    <t>REF-774</t>
  </si>
  <si>
    <t>REF-838</t>
  </si>
  <si>
    <t>REF-130</t>
  </si>
  <si>
    <t>REF-632</t>
  </si>
  <si>
    <t>REF-969</t>
  </si>
  <si>
    <t>REF-128</t>
  </si>
  <si>
    <t>REF-204</t>
  </si>
  <si>
    <t>REF-918</t>
  </si>
  <si>
    <t>REF-554</t>
  </si>
  <si>
    <t>REF-731</t>
  </si>
  <si>
    <t>REF-547</t>
  </si>
  <si>
    <t>REF-693</t>
  </si>
  <si>
    <t>REF-680</t>
  </si>
  <si>
    <t>REF-371</t>
  </si>
  <si>
    <t>REF-484</t>
  </si>
  <si>
    <t>REF-356</t>
  </si>
  <si>
    <t>REF-399</t>
  </si>
  <si>
    <t>REF-523</t>
  </si>
  <si>
    <t>REF-662</t>
  </si>
  <si>
    <t>REF-654</t>
  </si>
  <si>
    <t>REF-960</t>
  </si>
  <si>
    <t>REF-713</t>
  </si>
  <si>
    <t>REF-561</t>
  </si>
  <si>
    <t>REF-441</t>
  </si>
  <si>
    <t>REF-216</t>
  </si>
  <si>
    <t>REF-574</t>
  </si>
  <si>
    <t>REF-105</t>
  </si>
  <si>
    <t>REF-355</t>
  </si>
  <si>
    <t>REF-911</t>
  </si>
  <si>
    <t>REF-145</t>
  </si>
  <si>
    <t>REF-942</t>
  </si>
  <si>
    <t>REF-340</t>
  </si>
  <si>
    <t>REF-327</t>
  </si>
  <si>
    <t>REF-954</t>
  </si>
  <si>
    <t>REF-502</t>
  </si>
  <si>
    <t>REF-363</t>
  </si>
  <si>
    <t>REF-152</t>
  </si>
  <si>
    <t>REF-681</t>
  </si>
  <si>
    <t>REF-719</t>
  </si>
  <si>
    <t>REF-973</t>
  </si>
  <si>
    <t>REF-501</t>
  </si>
  <si>
    <t>REF-110</t>
  </si>
  <si>
    <t>REF-622</t>
  </si>
  <si>
    <t>REF-109</t>
  </si>
  <si>
    <t>REF-381</t>
  </si>
  <si>
    <t>REF-692</t>
  </si>
  <si>
    <t>REF-243</t>
  </si>
  <si>
    <t>REF-205</t>
  </si>
  <si>
    <t>REF-796</t>
  </si>
  <si>
    <t>REF-119</t>
  </si>
  <si>
    <t>REF-400</t>
  </si>
  <si>
    <t>REF-768</t>
  </si>
  <si>
    <t>REF-893</t>
  </si>
  <si>
    <t>REF-116</t>
  </si>
  <si>
    <t>REF-933</t>
  </si>
  <si>
    <t>REF-661</t>
  </si>
  <si>
    <t>REF-492</t>
  </si>
  <si>
    <t>REF-527</t>
  </si>
  <si>
    <t>REF-600</t>
  </si>
  <si>
    <t>REF-873</t>
  </si>
  <si>
    <t>REF-691</t>
  </si>
  <si>
    <t>REF-861</t>
  </si>
  <si>
    <t>REF-434</t>
  </si>
  <si>
    <t>REF-981</t>
  </si>
  <si>
    <t>REF-473</t>
  </si>
  <si>
    <t>REF-659</t>
  </si>
  <si>
    <t>REF-852</t>
  </si>
  <si>
    <t>REF-114</t>
  </si>
  <si>
    <t>REF-140</t>
  </si>
  <si>
    <t>REF-536</t>
  </si>
  <si>
    <t>REF-256</t>
  </si>
  <si>
    <t>REF-750</t>
  </si>
  <si>
    <t>REF-508</t>
  </si>
  <si>
    <t>REF-416</t>
  </si>
  <si>
    <t>REF-221</t>
  </si>
  <si>
    <t>REF-780</t>
  </si>
  <si>
    <t>REF-636</t>
  </si>
  <si>
    <t>REF-373</t>
  </si>
  <si>
    <t>REF-946</t>
  </si>
  <si>
    <t>REF-522</t>
  </si>
  <si>
    <t>REF-583</t>
  </si>
  <si>
    <t>REF-112</t>
  </si>
  <si>
    <t>REF-995</t>
  </si>
  <si>
    <t>REF-874</t>
  </si>
  <si>
    <t>REF-403</t>
  </si>
  <si>
    <t>REF-469</t>
  </si>
  <si>
    <t>REF-872</t>
  </si>
  <si>
    <t>REF-291</t>
  </si>
  <si>
    <t>REF-726</t>
  </si>
  <si>
    <t>REF-575</t>
  </si>
  <si>
    <t>REF-104</t>
  </si>
  <si>
    <t>REF-326</t>
  </si>
  <si>
    <t>REF-334</t>
  </si>
  <si>
    <t>REF-277</t>
  </si>
  <si>
    <t>REF-394</t>
  </si>
  <si>
    <t>REF-972</t>
  </si>
  <si>
    <t>REF-725</t>
  </si>
  <si>
    <t>REF-333</t>
  </si>
  <si>
    <t>REF-366</t>
  </si>
  <si>
    <t>REF-860</t>
  </si>
  <si>
    <t>REF-341</t>
  </si>
  <si>
    <t>REF-433</t>
  </si>
  <si>
    <t>REF-180</t>
  </si>
  <si>
    <t>REF-605</t>
  </si>
  <si>
    <t>REF-413</t>
  </si>
  <si>
    <t>REF-869</t>
  </si>
  <si>
    <t>REF-503</t>
  </si>
  <si>
    <t>REF-986</t>
  </si>
  <si>
    <t>REF-567</t>
  </si>
  <si>
    <t>REF-722</t>
  </si>
  <si>
    <t>REF-812</t>
  </si>
  <si>
    <t>REF-519</t>
  </si>
  <si>
    <t>REF-217</t>
  </si>
  <si>
    <t>REF-862</t>
  </si>
  <si>
    <t>REF-961</t>
  </si>
  <si>
    <t>REF-695</t>
  </si>
  <si>
    <t>REF-697</t>
  </si>
  <si>
    <t>REF-254</t>
  </si>
  <si>
    <t>REF-385</t>
  </si>
  <si>
    <t>REF-384</t>
  </si>
  <si>
    <t>REF-778</t>
  </si>
  <si>
    <t>REF-577</t>
  </si>
  <si>
    <t>REF-166</t>
  </si>
  <si>
    <t>REF-479</t>
  </si>
  <si>
    <t>REF-507</t>
  </si>
  <si>
    <t>REF-614</t>
  </si>
  <si>
    <t>REF-100</t>
  </si>
  <si>
    <t>REF-296</t>
  </si>
  <si>
    <t>REF-683</t>
  </si>
  <si>
    <t>REF-856</t>
  </si>
  <si>
    <t>REF-301</t>
  </si>
  <si>
    <t>REF-739</t>
  </si>
  <si>
    <t>REF-771</t>
  </si>
  <si>
    <t>REF-964</t>
  </si>
  <si>
    <t>REF-923</t>
  </si>
  <si>
    <t>REF-580</t>
  </si>
  <si>
    <t>REF-549</t>
  </si>
  <si>
    <t>REF-160</t>
  </si>
  <si>
    <t>REF-901</t>
  </si>
  <si>
    <t>REF-125</t>
  </si>
  <si>
    <t>REF-181</t>
  </si>
  <si>
    <t>REF-543</t>
  </si>
  <si>
    <t>REF-633</t>
  </si>
  <si>
    <t>REF-670</t>
  </si>
  <si>
    <t>REF-926</t>
  </si>
  <si>
    <t>REF-346</t>
  </si>
  <si>
    <t>REF-586</t>
  </si>
  <si>
    <t>REF-845</t>
  </si>
  <si>
    <t>REF-666</t>
  </si>
  <si>
    <t>REF-269</t>
  </si>
  <si>
    <t>REF-818</t>
  </si>
  <si>
    <t>REF-596</t>
  </si>
  <si>
    <t>REF-831</t>
  </si>
  <si>
    <t>REF-685</t>
  </si>
  <si>
    <t>REF-980</t>
  </si>
  <si>
    <t>REF-757</t>
  </si>
  <si>
    <t>REF-805</t>
  </si>
  <si>
    <t>REF-149</t>
  </si>
  <si>
    <t>REF-348</t>
  </si>
  <si>
    <t>REF-513</t>
  </si>
  <si>
    <t>REF-331</t>
  </si>
  <si>
    <t>REF-337</t>
  </si>
  <si>
    <t>REF-621</t>
  </si>
  <si>
    <t>REF-819</t>
  </si>
  <si>
    <t>REF-953</t>
  </si>
  <si>
    <t>REF-242</t>
  </si>
  <si>
    <t>REF-938</t>
  </si>
  <si>
    <t>REF-159</t>
  </si>
  <si>
    <t>REF-744</t>
  </si>
  <si>
    <t>REF-824</t>
  </si>
  <si>
    <t>REF-188</t>
  </si>
  <si>
    <t>REF-664</t>
  </si>
  <si>
    <t>REF-157</t>
  </si>
  <si>
    <t>REF-364</t>
  </si>
  <si>
    <t>REF-770</t>
  </si>
  <si>
    <t>REF-471</t>
  </si>
  <si>
    <t>REF-779</t>
  </si>
  <si>
    <t>REF-539</t>
  </si>
  <si>
    <t>REF-798</t>
  </si>
  <si>
    <t>REF-883</t>
  </si>
  <si>
    <t>REF-566</t>
  </si>
  <si>
    <t>REF-443</t>
  </si>
  <si>
    <t>REF-745</t>
  </si>
  <si>
    <t>REF-131</t>
  </si>
  <si>
    <t>REF-101</t>
  </si>
  <si>
    <t>REF-360</t>
  </si>
  <si>
    <t>REF-959</t>
  </si>
  <si>
    <t>REF-365</t>
  </si>
  <si>
    <t>REF-551</t>
  </si>
  <si>
    <t>REF-592</t>
  </si>
  <si>
    <t>REF-142</t>
  </si>
  <si>
    <t>REF-274</t>
  </si>
  <si>
    <t>REF-436</t>
  </si>
  <si>
    <t>REF-432</t>
  </si>
  <si>
    <t>REF-634</t>
  </si>
  <si>
    <t>REF-255</t>
  </si>
  <si>
    <t>REF-330</t>
  </si>
  <si>
    <t>REF-495</t>
  </si>
  <si>
    <t>REF-904</t>
  </si>
  <si>
    <t>REF-338</t>
  </si>
  <si>
    <t>REF-709</t>
  </si>
  <si>
    <t>REF-703</t>
  </si>
  <si>
    <t>REF-791</t>
  </si>
  <si>
    <t>REF-966</t>
  </si>
  <si>
    <t>REF-746</t>
  </si>
  <si>
    <t>REF-896</t>
  </si>
  <si>
    <t>REF-620</t>
  </si>
  <si>
    <t>REF-115</t>
  </si>
  <si>
    <t>REF-173</t>
  </si>
  <si>
    <t>REF-804</t>
  </si>
  <si>
    <t>REF-639</t>
  </si>
  <si>
    <t>REF-374</t>
  </si>
  <si>
    <t>REF-885</t>
  </si>
  <si>
    <t>REF-665</t>
  </si>
  <si>
    <t>REF-540</t>
  </si>
  <si>
    <t>REF-915</t>
  </si>
  <si>
    <t>REF-767</t>
  </si>
  <si>
    <t>REF-736</t>
  </si>
  <si>
    <t>REF-793</t>
  </si>
  <si>
    <t>REF-541</t>
  </si>
  <si>
    <t>REF-795</t>
  </si>
  <si>
    <t>REF-223</t>
  </si>
  <si>
    <t>REF-649</t>
  </si>
  <si>
    <t>REF-546</t>
  </si>
  <si>
    <t>REF-847</t>
  </si>
  <si>
    <t>REF-545</t>
  </si>
  <si>
    <t>REF-388</t>
  </si>
  <si>
    <t>REF-286</t>
  </si>
  <si>
    <t>REF-292</t>
  </si>
  <si>
    <t>REF-629</t>
  </si>
  <si>
    <t>REF-607</t>
  </si>
  <si>
    <t>REF-199</t>
  </si>
  <si>
    <t>REF-608</t>
  </si>
  <si>
    <t>REF-658</t>
  </si>
  <si>
    <t>REF-225</t>
  </si>
  <si>
    <t>REF-625</t>
  </si>
  <si>
    <t>REF-257</t>
  </si>
  <si>
    <t>REF-784</t>
  </si>
  <si>
    <t>REF-747</t>
  </si>
  <si>
    <t>REF-589</t>
  </si>
  <si>
    <t>REF-988</t>
  </si>
  <si>
    <t>REF-925</t>
  </si>
  <si>
    <t>REF-642</t>
  </si>
  <si>
    <t>REF-624</t>
  </si>
  <si>
    <t>REF-573</t>
  </si>
  <si>
    <t>REF-456</t>
  </si>
  <si>
    <t>REF-737</t>
  </si>
  <si>
    <t>REF-682</t>
  </si>
  <si>
    <t>REF-711</t>
  </si>
  <si>
    <t>REF-529</t>
  </si>
  <si>
    <t>REF-704</t>
  </si>
  <si>
    <t>REF-148</t>
  </si>
  <si>
    <t>REF-675</t>
  </si>
  <si>
    <t>REF-261</t>
  </si>
  <si>
    <t>REF-475</t>
  </si>
  <si>
    <t>REF-992</t>
  </si>
  <si>
    <t>REF-587</t>
  </si>
  <si>
    <t>REF-209</t>
  </si>
  <si>
    <t>REF-900</t>
  </si>
  <si>
    <t>REF-361</t>
  </si>
  <si>
    <t>REF-324</t>
  </si>
  <si>
    <t>REF-422</t>
  </si>
  <si>
    <t>REF-914</t>
  </si>
  <si>
    <t>REF-275</t>
  </si>
  <si>
    <t>REF-890</t>
  </si>
  <si>
    <t>REF-537</t>
  </si>
  <si>
    <t>REF-197</t>
  </si>
  <si>
    <t>REF-792</t>
  </si>
  <si>
    <t>REF-189</t>
  </si>
  <si>
    <t>REF-967</t>
  </si>
  <si>
    <t>REF-977</t>
  </si>
  <si>
    <t>REF-836</t>
  </si>
  <si>
    <t>REF-376</t>
  </si>
  <si>
    <t>REF-497</t>
  </si>
  <si>
    <t>REF-144</t>
  </si>
  <si>
    <t>REF-444</t>
  </si>
  <si>
    <t>REF-353</t>
  </si>
  <si>
    <t>REF-201</t>
  </si>
  <si>
    <t>REF-395</t>
  </si>
  <si>
    <t>REF-963</t>
  </si>
  <si>
    <t>REF-231</t>
  </si>
  <si>
    <t>REF-922</t>
  </si>
  <si>
    <t>REF-135</t>
  </si>
  <si>
    <t>REF-282</t>
  </si>
  <si>
    <t>REF-710</t>
  </si>
  <si>
    <t>REF-349</t>
  </si>
  <si>
    <t>REF-783</t>
  </si>
  <si>
    <t>REF-171</t>
  </si>
  <si>
    <t>REF-773</t>
  </si>
  <si>
    <t>REF-635</t>
  </si>
  <si>
    <t>REF-411</t>
  </si>
  <si>
    <t>REF-211</t>
  </si>
  <si>
    <t>REF-937</t>
  </si>
  <si>
    <t>REF-601</t>
  </si>
  <si>
    <t>REF-449</t>
  </si>
  <si>
    <t>REF-315</t>
  </si>
  <si>
    <t>REF-476</t>
  </si>
  <si>
    <t>REF-650</t>
  </si>
  <si>
    <t>REF-851</t>
  </si>
  <si>
    <t>REF-912</t>
  </si>
  <si>
    <t>REF-835</t>
  </si>
  <si>
    <t>REF-618</t>
  </si>
  <si>
    <t>REF-102</t>
  </si>
  <si>
    <t>REF-174</t>
  </si>
  <si>
    <t>REF-930</t>
  </si>
  <si>
    <t>REF-782</t>
  </si>
  <si>
    <t>REF-445</t>
  </si>
  <si>
    <t>REF-560</t>
  </si>
  <si>
    <t>REF-764</t>
  </si>
  <si>
    <t>REF-198</t>
  </si>
  <si>
    <t>REF-182</t>
  </si>
  <si>
    <t>REF-195</t>
  </si>
  <si>
    <t>REF-238</t>
  </si>
  <si>
    <t>REF-951</t>
  </si>
  <si>
    <t>REF-630</t>
  </si>
  <si>
    <t>REF-684</t>
  </si>
  <si>
    <t>REF-606</t>
  </si>
  <si>
    <t>REF-652</t>
  </si>
  <si>
    <t>REF-117</t>
  </si>
  <si>
    <t>REF-568</t>
  </si>
  <si>
    <t>REF-472</t>
  </si>
  <si>
    <t>REF-462</t>
  </si>
  <si>
    <t>REF-982</t>
  </si>
  <si>
    <t>REF-431</t>
  </si>
  <si>
    <t>REF-648</t>
  </si>
  <si>
    <t>REF-113</t>
  </si>
  <si>
    <t>REF-895</t>
  </si>
  <si>
    <t>REF-800</t>
  </si>
  <si>
    <t>REF-978</t>
  </si>
  <si>
    <t>REF-842</t>
  </si>
  <si>
    <t>REF-380</t>
  </si>
  <si>
    <t>REF-865</t>
  </si>
  <si>
    <t>REF-344</t>
  </si>
  <si>
    <t>REF-766</t>
  </si>
  <si>
    <t>REF-284</t>
  </si>
  <si>
    <t>REF-943</t>
  </si>
  <si>
    <t>REF-509</t>
  </si>
  <si>
    <t>REF-490</t>
  </si>
  <si>
    <t>REF-450</t>
  </si>
  <si>
    <t>REF-421</t>
  </si>
  <si>
    <t>REF-506</t>
  </si>
  <si>
    <t>REF-262</t>
  </si>
  <si>
    <t>REF-955</t>
  </si>
  <si>
    <t>REF-425</t>
  </si>
  <si>
    <t>REF-611</t>
  </si>
  <si>
    <t>REF-396</t>
  </si>
  <si>
    <t>REF-742</t>
  </si>
  <si>
    <t>REF-530</t>
  </si>
  <si>
    <t>REF-557</t>
  </si>
  <si>
    <t>REF-644</t>
  </si>
  <si>
    <t>REF-858</t>
  </si>
  <si>
    <t>REF-417</t>
  </si>
  <si>
    <t>REF-493</t>
  </si>
  <si>
    <t>REF-345</t>
  </si>
  <si>
    <t>REF-162</t>
  </si>
  <si>
    <t>REF-106</t>
  </si>
  <si>
    <t>REF-832</t>
  </si>
  <si>
    <t>REF-803</t>
  </si>
  <si>
    <t>REF-483</t>
  </si>
  <si>
    <t>REF-734</t>
  </si>
  <si>
    <t>REF-491</t>
  </si>
  <si>
    <t>REF-822</t>
  </si>
  <si>
    <t>REF-446</t>
  </si>
  <si>
    <t>REF-552</t>
  </si>
  <si>
    <t>REF-108</t>
  </si>
  <si>
    <t>REF-928</t>
  </si>
  <si>
    <t>REF-505</t>
  </si>
  <si>
    <t>REF-706</t>
  </si>
  <si>
    <t>REF-772</t>
  </si>
  <si>
    <t>REF-514</t>
  </si>
  <si>
    <t>REF-917</t>
  </si>
  <si>
    <t>REF-823</t>
  </si>
  <si>
    <t>REF-686</t>
  </si>
  <si>
    <t>REF-350</t>
  </si>
  <si>
    <t>REF-759</t>
  </si>
  <si>
    <t>REF-409</t>
  </si>
  <si>
    <t>REF-871</t>
  </si>
  <si>
    <t>REF-339</t>
  </si>
  <si>
    <t>REF-626</t>
  </si>
  <si>
    <t>REF-594</t>
  </si>
  <si>
    <t>REF-412</t>
  </si>
  <si>
    <t>REF-830</t>
  </si>
  <si>
    <t>REF-488</t>
  </si>
  <si>
    <t>REF-194</t>
  </si>
  <si>
    <t>REF-905</t>
  </si>
  <si>
    <t>REF-602</t>
  </si>
  <si>
    <t>REF-720</t>
  </si>
  <si>
    <t>REF-891</t>
  </si>
  <si>
    <t>REF-781</t>
  </si>
  <si>
    <t>REF-322</t>
  </si>
  <si>
    <t>REF-500</t>
  </si>
  <si>
    <t>REF-186</t>
  </si>
  <si>
    <t>REF-368</t>
  </si>
  <si>
    <t>REF-192</t>
  </si>
  <si>
    <t>REF-616</t>
  </si>
  <si>
    <t>REF-293</t>
  </si>
  <si>
    <t>REF-843</t>
  </si>
  <si>
    <t>REF-487</t>
  </si>
  <si>
    <t>REF-651</t>
  </si>
  <si>
    <t>REF-452</t>
  </si>
  <si>
    <t>REF-226</t>
  </si>
  <si>
    <t>REF-748</t>
  </si>
  <si>
    <t>REF-811</t>
  </si>
  <si>
    <t>REF-304</t>
  </si>
  <si>
    <t>REF-638</t>
  </si>
  <si>
    <t>REF-723</t>
  </si>
  <si>
    <t>REF-714</t>
  </si>
  <si>
    <t>REF-459</t>
  </si>
  <si>
    <t>Textile</t>
  </si>
  <si>
    <t>Médical</t>
  </si>
  <si>
    <t>FMCG</t>
  </si>
  <si>
    <t>Pièces</t>
  </si>
  <si>
    <t>Route</t>
  </si>
  <si>
    <t>Mer</t>
  </si>
  <si>
    <t>Air</t>
  </si>
  <si>
    <t>Paramètres globaux</t>
  </si>
  <si>
    <t>Période — Début</t>
  </si>
  <si>
    <t>Période — Fin</t>
  </si>
  <si>
    <t>Filtre Entrepôt</t>
  </si>
  <si>
    <t>Filtre Transport</t>
  </si>
  <si>
    <t>Cible OTD (On-time Delivery)</t>
  </si>
  <si>
    <t>Cible Délai moyen (heures)</t>
  </si>
  <si>
    <t>Seuil Coût/Commande (MAD)</t>
  </si>
  <si>
    <t>Seuil Taux endommagement</t>
  </si>
  <si>
    <t>Listes</t>
  </si>
  <si>
    <t>Entrepôts (liste)</t>
  </si>
  <si>
    <t>Transports (liste)</t>
  </si>
  <si>
    <t>Tous</t>
  </si>
  <si>
    <t>KPI — Calculs (ne pas supprimer)</t>
  </si>
  <si>
    <t>Nb. de commandes</t>
  </si>
  <si>
    <t>OTD (delai réel ≤ théorique)</t>
  </si>
  <si>
    <t>Délai moyen (h)</t>
  </si>
  <si>
    <t>Coût/Commande (MAD)</t>
  </si>
  <si>
    <t>Taux de dommages</t>
  </si>
  <si>
    <t>Taux de retours</t>
  </si>
  <si>
    <t>Taux de rupture</t>
  </si>
  <si>
    <t>Productivité préparation (lignes/heure)</t>
  </si>
  <si>
    <t>CO₂ / commande (kg)</t>
  </si>
  <si>
    <t>Coûts — Détail</t>
  </si>
  <si>
    <t>Montant total (MAD)</t>
  </si>
  <si>
    <t>Tendance — 30 derniers jours</t>
  </si>
  <si>
    <t>OTD</t>
  </si>
  <si>
    <t>Coût/commande (MAD)</t>
  </si>
  <si>
    <t>Tableau de bord logistique — Vue Exécutive (One Page)</t>
  </si>
  <si>
    <t>Période</t>
  </si>
  <si>
    <t>Filtre</t>
  </si>
  <si>
    <t>vs cible</t>
  </si>
  <si>
    <t>cible (h)</t>
  </si>
  <si>
    <t>Coût/Commande</t>
  </si>
  <si>
    <t>seuil (MAD)</t>
  </si>
  <si>
    <t>Incidents</t>
  </si>
  <si>
    <t>dommages</t>
  </si>
  <si>
    <t>retours</t>
  </si>
  <si>
    <t>Productivité</t>
  </si>
  <si>
    <t>lignes/heure</t>
  </si>
  <si>
    <t>impact env.</t>
  </si>
  <si>
    <t>Incident</t>
  </si>
  <si>
    <t>Taux</t>
  </si>
  <si>
    <t>Retards</t>
  </si>
  <si>
    <t>Astuce : modifiez les cibles dans l’onglet « Paramètres » et filtrez Entrepôt/Transport pour un focus instantané.</t>
  </si>
  <si>
    <t>Vue One Page — Focus Transport</t>
  </si>
  <si>
    <t>Sélection mode transport via Paramètres › Filtre Transport</t>
  </si>
  <si>
    <t>Mode</t>
  </si>
  <si>
    <t>Coût transport (MAD)</t>
  </si>
  <si>
    <t>CO₂ total (kg)</t>
  </si>
  <si>
    <t>Mode d’emploi — Tableau de bord logistique</t>
  </si>
  <si>
    <t>1) Renseignez vos données dans l’onglet « Données » (une ligne = une commande).</t>
  </si>
  <si>
    <t xml:space="preserve">2) Ajustez la période, l’entrepôt ou le mode de transport dans « Paramètres ». </t>
  </si>
  <si>
    <t xml:space="preserve">3) Les KPI se recalculent automatiquement. Imprimez la page « Dashboard — One Page ». </t>
  </si>
  <si>
    <t>Colonnes attendues :</t>
  </si>
  <si>
    <t>Date, CommandeID, Client, Région, Entrepôt, Référence, Catégorie, Commandes, Lignes, Quantités, Poids_kg, Volume_m3, Transport, Distance_km, Délai_théorique_h, Délai_réel_h, Coût_transport_MAD, Coût_entrepôt_MAD, Dommages, Retours, Ruptures, Heures_prepa, Heures_recep, Jours_transit, Arrêts, CO2_kg</t>
  </si>
  <si>
    <t>Conseils :</t>
  </si>
  <si>
    <t>• Ajoutez des lignes, ne supprimez pas les entêtes. • Gardez les formats de date (yyyy-mm-dd).</t>
  </si>
  <si>
    <t>• Vous pouvez changer les cibles (OTD, délai, coûts) dans « Paramètres ».</t>
  </si>
  <si>
    <t>• Le pied de page rappelle votre marque : lecoursgratuit.com</t>
  </si>
</sst>
</file>

<file path=xl/styles.xml><?xml version="1.0" encoding="utf-8"?>
<styleSheet xmlns="http://schemas.openxmlformats.org/spreadsheetml/2006/main">
  <numFmts count="5">
    <numFmt numFmtId="164" formatCode="yyyy-mm-dd"/>
    <numFmt numFmtId="165" formatCode="0.0%"/>
    <numFmt numFmtId="166" formatCode="0.0&quot; h&quot;"/>
    <numFmt numFmtId="167" formatCode="#,##0 &quot;MAD&quot;"/>
    <numFmt numFmtId="168" formatCode="0.0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rgb="FF555555"/>
      <name val="Calibri"/>
      <family val="2"/>
      <scheme val="minor"/>
    </font>
    <font>
      <sz val="9"/>
      <color rgb="FF444444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44444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EA5E9"/>
        <bgColor indexed="64"/>
      </patternFill>
    </fill>
    <fill>
      <patternFill patternType="solid">
        <fgColor rgb="FFE0F2F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  <xf numFmtId="0" fontId="2" fillId="0" borderId="0" xfId="0" applyFont="1"/>
    <xf numFmtId="0" fontId="3" fillId="0" borderId="0" xfId="0" applyFont="1"/>
    <xf numFmtId="0" fontId="4" fillId="2" borderId="1" xfId="0" applyFont="1" applyFill="1" applyBorder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0" fillId="3" borderId="1" xfId="0" applyFill="1" applyBorder="1"/>
    <xf numFmtId="0" fontId="9" fillId="0" borderId="0" xfId="0" applyFont="1" applyAlignment="1">
      <alignment horizontal="center"/>
    </xf>
  </cellXfs>
  <cellStyles count="1">
    <cellStyle name="Normal" xfId="0" builtinId="0"/>
  </cellStyles>
  <dxfs count="3">
    <dxf>
      <font>
        <b/>
        <color rgb="FF16A34A"/>
      </font>
    </dxf>
    <dxf>
      <font>
        <b/>
        <color rgb="FFCA8A04"/>
      </font>
    </dxf>
    <dxf>
      <font>
        <b/>
        <color rgb="FFDC2626"/>
      </font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OTD — 30 derniers jours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OTD</c:v>
          </c:tx>
          <c:marker>
            <c:symbol val="none"/>
          </c:marker>
          <c:cat>
            <c:numRef>
              <c:f>KPI!$H$3:$H$32</c:f>
              <c:numCache>
                <c:formatCode>General</c:formatCode>
                <c:ptCount val="30"/>
                <c:pt idx="0">
                  <c:v>45905</c:v>
                </c:pt>
                <c:pt idx="1">
                  <c:v>45906</c:v>
                </c:pt>
                <c:pt idx="2">
                  <c:v>45907</c:v>
                </c:pt>
                <c:pt idx="3">
                  <c:v>45908</c:v>
                </c:pt>
                <c:pt idx="4">
                  <c:v>45909</c:v>
                </c:pt>
                <c:pt idx="5">
                  <c:v>45910</c:v>
                </c:pt>
                <c:pt idx="6">
                  <c:v>45911</c:v>
                </c:pt>
                <c:pt idx="7">
                  <c:v>45912</c:v>
                </c:pt>
                <c:pt idx="8">
                  <c:v>45913</c:v>
                </c:pt>
                <c:pt idx="9">
                  <c:v>45914</c:v>
                </c:pt>
                <c:pt idx="10">
                  <c:v>45915</c:v>
                </c:pt>
                <c:pt idx="11">
                  <c:v>45916</c:v>
                </c:pt>
                <c:pt idx="12">
                  <c:v>45917</c:v>
                </c:pt>
                <c:pt idx="13">
                  <c:v>45918</c:v>
                </c:pt>
                <c:pt idx="14">
                  <c:v>45919</c:v>
                </c:pt>
                <c:pt idx="15">
                  <c:v>45920</c:v>
                </c:pt>
                <c:pt idx="16">
                  <c:v>45921</c:v>
                </c:pt>
                <c:pt idx="17">
                  <c:v>45922</c:v>
                </c:pt>
                <c:pt idx="18">
                  <c:v>45923</c:v>
                </c:pt>
                <c:pt idx="19">
                  <c:v>45924</c:v>
                </c:pt>
                <c:pt idx="20">
                  <c:v>45925</c:v>
                </c:pt>
                <c:pt idx="21">
                  <c:v>45926</c:v>
                </c:pt>
                <c:pt idx="22">
                  <c:v>45927</c:v>
                </c:pt>
                <c:pt idx="23">
                  <c:v>45928</c:v>
                </c:pt>
                <c:pt idx="24">
                  <c:v>45929</c:v>
                </c:pt>
                <c:pt idx="25">
                  <c:v>45930</c:v>
                </c:pt>
                <c:pt idx="26">
                  <c:v>45931</c:v>
                </c:pt>
                <c:pt idx="27">
                  <c:v>45932</c:v>
                </c:pt>
                <c:pt idx="28">
                  <c:v>45933</c:v>
                </c:pt>
                <c:pt idx="29">
                  <c:v>45934</c:v>
                </c:pt>
              </c:numCache>
            </c:numRef>
          </c:cat>
          <c:val>
            <c:numRef>
              <c:f>KPI!$I$3:$I$32</c:f>
              <c:numCache>
                <c:formatCode>General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</c:ser>
        <c:marker val="1"/>
        <c:axId val="50010001"/>
        <c:axId val="50010002"/>
      </c:lineChart>
      <c:catAx>
        <c:axId val="50010001"/>
        <c:scaling>
          <c:orientation val="minMax"/>
        </c:scaling>
        <c:axPos val="b"/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numFmt formatCode="0%" sourceLinked="0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Répartition des coûts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Transport</c:v>
          </c:tx>
          <c:cat>
            <c:strRef>
              <c:f>KPI!$E$3:$F$3</c:f>
              <c:strCache>
                <c:ptCount val="2"/>
                <c:pt idx="0">
                  <c:v>Transport</c:v>
                </c:pt>
                <c:pt idx="1">
                  <c:v>Entrepôt</c:v>
                </c:pt>
              </c:strCache>
            </c:strRef>
          </c:cat>
          <c:val>
            <c:numRef>
              <c:f>KPI!$E$4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ser>
          <c:idx val="1"/>
          <c:order val="1"/>
          <c:tx>
            <c:v>Entrepôt</c:v>
          </c:tx>
          <c:cat>
            <c:strRef>
              <c:f>KPI!$E$3:$F$3</c:f>
              <c:strCache>
                <c:ptCount val="2"/>
                <c:pt idx="0">
                  <c:v>Transport</c:v>
                </c:pt>
                <c:pt idx="1">
                  <c:v>Entrepôt</c:v>
                </c:pt>
              </c:strCache>
            </c:strRef>
          </c:cat>
          <c:val>
            <c:numRef>
              <c:f>KPI!$F$4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b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numFmt formatCode="#,##0 &quot;MAD&quot;" sourceLinked="0"/>
        <c:tickLblPos val="nextTo"/>
        <c:crossAx val="50020001"/>
        <c:crosses val="autoZero"/>
        <c:crossBetween val="between"/>
      </c:valAx>
    </c:plotArea>
    <c:legend>
      <c:legendPos val="b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Incidents (%)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Taux incident</c:v>
          </c:tx>
          <c:dLbls>
            <c:showVal val="1"/>
          </c:dLbls>
          <c:cat>
            <c:strRef>
              <c:f>KPI!$H$36:$H$38</c:f>
              <c:strCache>
                <c:ptCount val="3"/>
                <c:pt idx="0">
                  <c:v>Dommages</c:v>
                </c:pt>
                <c:pt idx="1">
                  <c:v>Retours</c:v>
                </c:pt>
                <c:pt idx="2">
                  <c:v>Ruptures</c:v>
                </c:pt>
              </c:strCache>
            </c:strRef>
          </c:cat>
          <c:val>
            <c:numRef>
              <c:f>KPI!$I$36:$I$38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axId val="50030001"/>
        <c:axId val="50030002"/>
      </c:barChart>
      <c:catAx>
        <c:axId val="50030001"/>
        <c:scaling>
          <c:orientation val="minMax"/>
        </c:scaling>
        <c:axPos val="b"/>
        <c:tickLblPos val="nextTo"/>
        <c:crossAx val="50030002"/>
        <c:crosses val="autoZero"/>
        <c:auto val="1"/>
        <c:lblAlgn val="ctr"/>
        <c:lblOffset val="100"/>
      </c:catAx>
      <c:valAx>
        <c:axId val="50030002"/>
        <c:scaling>
          <c:orientation val="minMax"/>
        </c:scaling>
        <c:axPos val="l"/>
        <c:majorGridlines/>
        <c:numFmt formatCode="0%" sourceLinked="0"/>
        <c:tickLblPos val="nextTo"/>
        <c:crossAx val="5003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Top 5 clients — retards</a:t>
            </a:r>
          </a:p>
        </c:rich>
      </c:tx>
      <c:layout/>
    </c:title>
    <c:plotArea>
      <c:layout/>
      <c:barChart>
        <c:barDir val="bar"/>
        <c:grouping val="clustered"/>
        <c:ser>
          <c:idx val="0"/>
          <c:order val="0"/>
          <c:tx>
            <c:v>Retards</c:v>
          </c:tx>
          <c:dLbls>
            <c:showVal val="1"/>
          </c:dLbls>
          <c:cat>
            <c:strRef>
              <c:f>KPI!$A$36:$A$40</c:f>
              <c:strCache>
                <c:ptCount val="5"/>
                <c:pt idx="0">
                  <c:v>Client</c:v>
                </c:pt>
                <c:pt idx="1">
                  <c:v>Zeta</c:v>
                </c:pt>
                <c:pt idx="2">
                  <c:v>Alpha</c:v>
                </c:pt>
                <c:pt idx="3">
                  <c:v>Beta</c:v>
                </c:pt>
                <c:pt idx="4">
                  <c:v>Epsilon</c:v>
                </c:pt>
              </c:strCache>
            </c:strRef>
          </c:cat>
          <c:val>
            <c:numRef>
              <c:f>KPI!$B$36:$B$40</c:f>
              <c:numCache>
                <c:formatCode>General</c:formatCode>
                <c:ptCount val="5"/>
                <c:pt idx="0">
                  <c:v>0</c:v>
                </c:pt>
                <c:pt idx="1">
                  <c:v>145</c:v>
                </c:pt>
                <c:pt idx="2">
                  <c:v>142</c:v>
                </c:pt>
                <c:pt idx="3">
                  <c:v>137</c:v>
                </c:pt>
                <c:pt idx="4">
                  <c:v>137</c:v>
                </c:pt>
              </c:numCache>
            </c:numRef>
          </c:val>
        </c:ser>
        <c:axId val="50040001"/>
        <c:axId val="50040002"/>
      </c:barChart>
      <c:catAx>
        <c:axId val="50040001"/>
        <c:scaling>
          <c:orientation val="minMax"/>
        </c:scaling>
        <c:axPos val="l"/>
        <c:tickLblPos val="nextTo"/>
        <c:crossAx val="50040002"/>
        <c:crosses val="autoZero"/>
        <c:auto val="1"/>
        <c:lblAlgn val="ctr"/>
        <c:lblOffset val="100"/>
      </c:catAx>
      <c:valAx>
        <c:axId val="50040002"/>
        <c:scaling>
          <c:orientation val="minMax"/>
        </c:scaling>
        <c:axPos val="b"/>
        <c:majorGridlines/>
        <c:numFmt formatCode="General" sourceLinked="1"/>
        <c:tickLblPos val="nextTo"/>
        <c:crossAx val="5004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Coût par mode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Coût transport</c:v>
          </c:tx>
          <c:cat>
            <c:strRef>
              <c:f>'Vue One Page — Transport'!$A$5:$A$7</c:f>
              <c:strCache>
                <c:ptCount val="3"/>
                <c:pt idx="0">
                  <c:v>Route</c:v>
                </c:pt>
                <c:pt idx="1">
                  <c:v>Air</c:v>
                </c:pt>
                <c:pt idx="2">
                  <c:v>Mer</c:v>
                </c:pt>
              </c:strCache>
            </c:strRef>
          </c:cat>
          <c:val>
            <c:numRef>
              <c:f>'Vue One Page — Transport'!$B$5:$B$7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axId val="50050001"/>
        <c:axId val="50050002"/>
      </c:barChart>
      <c:catAx>
        <c:axId val="50050001"/>
        <c:scaling>
          <c:orientation val="minMax"/>
        </c:scaling>
        <c:axPos val="b"/>
        <c:tickLblPos val="nextTo"/>
        <c:crossAx val="50050002"/>
        <c:crosses val="autoZero"/>
        <c:auto val="1"/>
        <c:lblAlgn val="ctr"/>
        <c:lblOffset val="100"/>
      </c:catAx>
      <c:valAx>
        <c:axId val="50050002"/>
        <c:scaling>
          <c:orientation val="minMax"/>
        </c:scaling>
        <c:axPos val="l"/>
        <c:majorGridlines/>
        <c:numFmt formatCode="#,##0 &quot;MAD&quot;" sourceLinked="0"/>
        <c:tickLblPos val="nextTo"/>
        <c:crossAx val="5005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CO₂ par mode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CO₂ total (kg)</c:v>
          </c:tx>
          <c:cat>
            <c:strRef>
              <c:f>'Vue One Page — Transport'!$A$5:$A$7</c:f>
              <c:strCache>
                <c:ptCount val="3"/>
                <c:pt idx="0">
                  <c:v>Route</c:v>
                </c:pt>
                <c:pt idx="1">
                  <c:v>Air</c:v>
                </c:pt>
                <c:pt idx="2">
                  <c:v>Mer</c:v>
                </c:pt>
              </c:strCache>
            </c:strRef>
          </c:cat>
          <c:val>
            <c:numRef>
              <c:f>'Vue One Page — Transport'!$C$5:$C$7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axId val="50060001"/>
        <c:axId val="50060002"/>
      </c:barChart>
      <c:catAx>
        <c:axId val="50060001"/>
        <c:scaling>
          <c:orientation val="minMax"/>
        </c:scaling>
        <c:axPos val="b"/>
        <c:tickLblPos val="nextTo"/>
        <c:crossAx val="50060002"/>
        <c:crosses val="autoZero"/>
        <c:auto val="1"/>
        <c:lblAlgn val="ctr"/>
        <c:lblOffset val="100"/>
      </c:catAx>
      <c:valAx>
        <c:axId val="50060002"/>
        <c:scaling>
          <c:orientation val="minMax"/>
        </c:scaling>
        <c:axPos val="l"/>
        <c:majorGridlines/>
        <c:numFmt formatCode="General" sourceLinked="1"/>
        <c:tickLblPos val="nextTo"/>
        <c:crossAx val="5006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5.xml"/><Relationship Id="rId2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</xdr:row>
      <xdr:rowOff>0</xdr:rowOff>
    </xdr:from>
    <xdr:to>
      <xdr:col>5</xdr:col>
      <xdr:colOff>352425</xdr:colOff>
      <xdr:row>23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8</xdr:row>
      <xdr:rowOff>0</xdr:rowOff>
    </xdr:from>
    <xdr:to>
      <xdr:col>9</xdr:col>
      <xdr:colOff>352425</xdr:colOff>
      <xdr:row>23</xdr:row>
      <xdr:rowOff>161925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0</xdr:colOff>
      <xdr:row>8</xdr:row>
      <xdr:rowOff>0</xdr:rowOff>
    </xdr:from>
    <xdr:to>
      <xdr:col>13</xdr:col>
      <xdr:colOff>38100</xdr:colOff>
      <xdr:row>23</xdr:row>
      <xdr:rowOff>161925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23</xdr:row>
      <xdr:rowOff>0</xdr:rowOff>
    </xdr:from>
    <xdr:to>
      <xdr:col>5</xdr:col>
      <xdr:colOff>581025</xdr:colOff>
      <xdr:row>38</xdr:row>
      <xdr:rowOff>161925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3</xdr:row>
      <xdr:rowOff>0</xdr:rowOff>
    </xdr:from>
    <xdr:to>
      <xdr:col>13</xdr:col>
      <xdr:colOff>152400</xdr:colOff>
      <xdr:row>18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19</xdr:row>
      <xdr:rowOff>0</xdr:rowOff>
    </xdr:from>
    <xdr:to>
      <xdr:col>13</xdr:col>
      <xdr:colOff>152400</xdr:colOff>
      <xdr:row>34</xdr:row>
      <xdr:rowOff>161925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411"/>
  <sheetViews>
    <sheetView tabSelected="1" workbookViewId="0">
      <pane ySplit="1" topLeftCell="A2" activePane="bottomLeft" state="frozen"/>
      <selection pane="bottomLeft"/>
    </sheetView>
  </sheetViews>
  <sheetFormatPr defaultRowHeight="15"/>
  <sheetData>
    <row r="1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 spans="1:26">
      <c r="A2" s="2">
        <v>45865</v>
      </c>
      <c r="B2">
        <v>10001</v>
      </c>
      <c r="C2" t="s">
        <v>26</v>
      </c>
      <c r="D2" t="s">
        <v>32</v>
      </c>
      <c r="E2" t="s">
        <v>37</v>
      </c>
      <c r="F2" t="s">
        <v>40</v>
      </c>
      <c r="G2" t="s">
        <v>751</v>
      </c>
      <c r="H2">
        <v>1</v>
      </c>
      <c r="I2">
        <v>7</v>
      </c>
      <c r="J2">
        <v>17</v>
      </c>
      <c r="K2">
        <v>186.4</v>
      </c>
      <c r="L2">
        <v>0.848</v>
      </c>
      <c r="M2" t="s">
        <v>755</v>
      </c>
      <c r="N2">
        <v>881</v>
      </c>
      <c r="O2">
        <v>27.23</v>
      </c>
      <c r="P2">
        <v>26.21</v>
      </c>
      <c r="Q2">
        <v>2941.04</v>
      </c>
      <c r="R2">
        <v>41.08</v>
      </c>
      <c r="S2">
        <v>0</v>
      </c>
      <c r="T2">
        <v>0</v>
      </c>
      <c r="U2">
        <v>0</v>
      </c>
      <c r="V2">
        <v>1.79</v>
      </c>
      <c r="W2">
        <v>0.3</v>
      </c>
      <c r="X2">
        <v>1.09</v>
      </c>
      <c r="Y2">
        <v>4</v>
      </c>
      <c r="Z2">
        <v>16.422</v>
      </c>
    </row>
    <row r="3" spans="1:26">
      <c r="A3" s="2">
        <v>45865</v>
      </c>
      <c r="B3">
        <v>10002</v>
      </c>
      <c r="C3" t="s">
        <v>27</v>
      </c>
      <c r="D3" t="s">
        <v>32</v>
      </c>
      <c r="E3" t="s">
        <v>38</v>
      </c>
      <c r="F3" t="s">
        <v>41</v>
      </c>
      <c r="G3" t="s">
        <v>752</v>
      </c>
      <c r="H3">
        <v>1</v>
      </c>
      <c r="I3">
        <v>5</v>
      </c>
      <c r="J3">
        <v>11</v>
      </c>
      <c r="K3">
        <v>72.40000000000001</v>
      </c>
      <c r="L3">
        <v>0.181</v>
      </c>
      <c r="M3" t="s">
        <v>755</v>
      </c>
      <c r="N3">
        <v>397</v>
      </c>
      <c r="O3">
        <v>20.7</v>
      </c>
      <c r="P3">
        <v>21.6</v>
      </c>
      <c r="Q3">
        <v>1323.84</v>
      </c>
      <c r="R3">
        <v>25.72</v>
      </c>
      <c r="S3">
        <v>0</v>
      </c>
      <c r="T3">
        <v>0</v>
      </c>
      <c r="U3">
        <v>0</v>
      </c>
      <c r="V3">
        <v>1.79</v>
      </c>
      <c r="W3">
        <v>1.27</v>
      </c>
      <c r="X3">
        <v>0.9</v>
      </c>
      <c r="Y3">
        <v>3</v>
      </c>
      <c r="Z3">
        <v>2.874</v>
      </c>
    </row>
    <row r="4" spans="1:26">
      <c r="A4" s="2">
        <v>45865</v>
      </c>
      <c r="B4">
        <v>10003</v>
      </c>
      <c r="C4" t="s">
        <v>27</v>
      </c>
      <c r="D4" t="s">
        <v>33</v>
      </c>
      <c r="E4" t="s">
        <v>37</v>
      </c>
      <c r="F4" t="s">
        <v>42</v>
      </c>
      <c r="G4" t="s">
        <v>753</v>
      </c>
      <c r="H4">
        <v>1</v>
      </c>
      <c r="I4">
        <v>10</v>
      </c>
      <c r="J4">
        <v>13</v>
      </c>
      <c r="K4">
        <v>78</v>
      </c>
      <c r="L4">
        <v>2.425</v>
      </c>
      <c r="M4" t="s">
        <v>755</v>
      </c>
      <c r="N4">
        <v>739</v>
      </c>
      <c r="O4">
        <v>22.05</v>
      </c>
      <c r="P4">
        <v>23.28</v>
      </c>
      <c r="Q4">
        <v>2421.6</v>
      </c>
      <c r="R4">
        <v>49.11</v>
      </c>
      <c r="S4">
        <v>0</v>
      </c>
      <c r="T4">
        <v>0</v>
      </c>
      <c r="U4">
        <v>0</v>
      </c>
      <c r="V4">
        <v>2.14</v>
      </c>
      <c r="W4">
        <v>0.86</v>
      </c>
      <c r="X4">
        <v>0.97</v>
      </c>
      <c r="Y4">
        <v>4</v>
      </c>
      <c r="Z4">
        <v>5.764</v>
      </c>
    </row>
    <row r="5" spans="1:26">
      <c r="A5" s="2">
        <v>45865</v>
      </c>
      <c r="B5">
        <v>10004</v>
      </c>
      <c r="C5" t="s">
        <v>28</v>
      </c>
      <c r="D5" t="s">
        <v>34</v>
      </c>
      <c r="E5" t="s">
        <v>38</v>
      </c>
      <c r="F5" t="s">
        <v>43</v>
      </c>
      <c r="G5" t="s">
        <v>753</v>
      </c>
      <c r="H5">
        <v>1</v>
      </c>
      <c r="I5">
        <v>9</v>
      </c>
      <c r="J5">
        <v>79</v>
      </c>
      <c r="K5">
        <v>172.2</v>
      </c>
      <c r="L5">
        <v>0.999</v>
      </c>
      <c r="M5" t="s">
        <v>755</v>
      </c>
      <c r="N5">
        <v>657</v>
      </c>
      <c r="O5">
        <v>16.1</v>
      </c>
      <c r="P5">
        <v>15.88</v>
      </c>
      <c r="Q5">
        <v>2215.72</v>
      </c>
      <c r="R5">
        <v>109.58</v>
      </c>
      <c r="S5">
        <v>0</v>
      </c>
      <c r="T5">
        <v>0</v>
      </c>
      <c r="U5">
        <v>0</v>
      </c>
      <c r="V5">
        <v>0.5</v>
      </c>
      <c r="W5">
        <v>1.31</v>
      </c>
      <c r="X5">
        <v>0.66</v>
      </c>
      <c r="Y5">
        <v>4</v>
      </c>
      <c r="Z5">
        <v>11.314</v>
      </c>
    </row>
    <row r="6" spans="1:26">
      <c r="A6" s="2">
        <v>45865</v>
      </c>
      <c r="B6">
        <v>10005</v>
      </c>
      <c r="C6" t="s">
        <v>28</v>
      </c>
      <c r="D6" t="s">
        <v>35</v>
      </c>
      <c r="E6" t="s">
        <v>37</v>
      </c>
      <c r="F6" t="s">
        <v>44</v>
      </c>
      <c r="G6" t="s">
        <v>754</v>
      </c>
      <c r="H6">
        <v>1</v>
      </c>
      <c r="I6">
        <v>1</v>
      </c>
      <c r="J6">
        <v>3</v>
      </c>
      <c r="K6">
        <v>52.2</v>
      </c>
      <c r="L6">
        <v>1.789</v>
      </c>
      <c r="M6" t="s">
        <v>756</v>
      </c>
      <c r="N6">
        <v>1038</v>
      </c>
      <c r="O6">
        <v>100</v>
      </c>
      <c r="P6">
        <v>99.70999999999999</v>
      </c>
      <c r="Q6">
        <v>1521.47</v>
      </c>
      <c r="R6">
        <v>10.31</v>
      </c>
      <c r="S6">
        <v>0</v>
      </c>
      <c r="T6">
        <v>0</v>
      </c>
      <c r="U6">
        <v>0</v>
      </c>
      <c r="V6">
        <v>1.02</v>
      </c>
      <c r="W6">
        <v>0.8100000000000001</v>
      </c>
      <c r="X6">
        <v>4.15</v>
      </c>
      <c r="Y6">
        <v>2</v>
      </c>
      <c r="Z6">
        <v>0.8129999999999999</v>
      </c>
    </row>
    <row r="7" spans="1:26">
      <c r="A7" s="2">
        <v>45865</v>
      </c>
      <c r="B7">
        <v>10006</v>
      </c>
      <c r="C7" t="s">
        <v>28</v>
      </c>
      <c r="D7" t="s">
        <v>35</v>
      </c>
      <c r="E7" t="s">
        <v>38</v>
      </c>
      <c r="F7" t="s">
        <v>45</v>
      </c>
      <c r="G7" t="s">
        <v>753</v>
      </c>
      <c r="H7">
        <v>1</v>
      </c>
      <c r="I7">
        <v>7</v>
      </c>
      <c r="J7">
        <v>65</v>
      </c>
      <c r="K7">
        <v>279.4</v>
      </c>
      <c r="L7">
        <v>2.204</v>
      </c>
      <c r="M7" t="s">
        <v>756</v>
      </c>
      <c r="N7">
        <v>691</v>
      </c>
      <c r="O7">
        <v>105.88</v>
      </c>
      <c r="P7">
        <v>119.13</v>
      </c>
      <c r="Q7">
        <v>1115.19</v>
      </c>
      <c r="R7">
        <v>94.27</v>
      </c>
      <c r="S7">
        <v>0</v>
      </c>
      <c r="T7">
        <v>0</v>
      </c>
      <c r="U7">
        <v>0</v>
      </c>
      <c r="V7">
        <v>2.3</v>
      </c>
      <c r="W7">
        <v>1.35</v>
      </c>
      <c r="X7">
        <v>4.96</v>
      </c>
      <c r="Y7">
        <v>3</v>
      </c>
      <c r="Z7">
        <v>2.896</v>
      </c>
    </row>
    <row r="8" spans="1:26">
      <c r="A8" s="2">
        <v>45865</v>
      </c>
      <c r="B8">
        <v>10007</v>
      </c>
      <c r="C8" t="s">
        <v>29</v>
      </c>
      <c r="D8" t="s">
        <v>36</v>
      </c>
      <c r="E8" t="s">
        <v>37</v>
      </c>
      <c r="F8" t="s">
        <v>46</v>
      </c>
      <c r="G8" t="s">
        <v>753</v>
      </c>
      <c r="H8">
        <v>1</v>
      </c>
      <c r="I8">
        <v>3</v>
      </c>
      <c r="J8">
        <v>9</v>
      </c>
      <c r="K8">
        <v>70</v>
      </c>
      <c r="L8">
        <v>1.345</v>
      </c>
      <c r="M8" t="s">
        <v>755</v>
      </c>
      <c r="N8">
        <v>327</v>
      </c>
      <c r="O8">
        <v>12.22</v>
      </c>
      <c r="P8">
        <v>11.88</v>
      </c>
      <c r="Q8">
        <v>1098.4</v>
      </c>
      <c r="R8">
        <v>29.78</v>
      </c>
      <c r="S8">
        <v>0</v>
      </c>
      <c r="T8">
        <v>0</v>
      </c>
      <c r="U8">
        <v>0</v>
      </c>
      <c r="V8">
        <v>2.7</v>
      </c>
      <c r="W8">
        <v>0.45</v>
      </c>
      <c r="X8">
        <v>0.5</v>
      </c>
      <c r="Y8">
        <v>2</v>
      </c>
      <c r="Z8">
        <v>2.289</v>
      </c>
    </row>
    <row r="9" spans="1:26">
      <c r="A9" s="2">
        <v>45865</v>
      </c>
      <c r="B9">
        <v>10008</v>
      </c>
      <c r="C9" t="s">
        <v>28</v>
      </c>
      <c r="D9" t="s">
        <v>36</v>
      </c>
      <c r="E9" t="s">
        <v>39</v>
      </c>
      <c r="F9" t="s">
        <v>47</v>
      </c>
      <c r="G9" t="s">
        <v>753</v>
      </c>
      <c r="H9">
        <v>1</v>
      </c>
      <c r="I9">
        <v>6</v>
      </c>
      <c r="J9">
        <v>28</v>
      </c>
      <c r="K9">
        <v>115.1</v>
      </c>
      <c r="L9">
        <v>2.272</v>
      </c>
      <c r="M9" t="s">
        <v>756</v>
      </c>
      <c r="N9">
        <v>1163</v>
      </c>
      <c r="O9">
        <v>102.1</v>
      </c>
      <c r="P9">
        <v>95.55</v>
      </c>
      <c r="Q9">
        <v>1718.48</v>
      </c>
      <c r="R9">
        <v>54.65</v>
      </c>
      <c r="S9">
        <v>0</v>
      </c>
      <c r="T9">
        <v>0</v>
      </c>
      <c r="U9">
        <v>0</v>
      </c>
      <c r="V9">
        <v>2.29</v>
      </c>
      <c r="W9">
        <v>0.76</v>
      </c>
      <c r="X9">
        <v>3.98</v>
      </c>
      <c r="Y9">
        <v>2</v>
      </c>
      <c r="Z9">
        <v>2.008</v>
      </c>
    </row>
    <row r="10" spans="1:26">
      <c r="A10" s="2">
        <v>45865</v>
      </c>
      <c r="B10">
        <v>10009</v>
      </c>
      <c r="C10" t="s">
        <v>27</v>
      </c>
      <c r="D10" t="s">
        <v>36</v>
      </c>
      <c r="E10" t="s">
        <v>38</v>
      </c>
      <c r="F10" t="s">
        <v>48</v>
      </c>
      <c r="G10" t="s">
        <v>751</v>
      </c>
      <c r="H10">
        <v>1</v>
      </c>
      <c r="I10">
        <v>3</v>
      </c>
      <c r="J10">
        <v>22</v>
      </c>
      <c r="K10">
        <v>133.8</v>
      </c>
      <c r="L10">
        <v>0.5659999999999999</v>
      </c>
      <c r="M10" t="s">
        <v>755</v>
      </c>
      <c r="N10">
        <v>156</v>
      </c>
      <c r="O10">
        <v>10.35</v>
      </c>
      <c r="P10">
        <v>10.7</v>
      </c>
      <c r="Q10">
        <v>589.48</v>
      </c>
      <c r="R10">
        <v>45.8</v>
      </c>
      <c r="S10">
        <v>0</v>
      </c>
      <c r="T10">
        <v>0</v>
      </c>
      <c r="U10">
        <v>0</v>
      </c>
      <c r="V10">
        <v>0.79</v>
      </c>
      <c r="W10">
        <v>0.34</v>
      </c>
      <c r="X10">
        <v>0.45</v>
      </c>
      <c r="Y10">
        <v>4</v>
      </c>
      <c r="Z10">
        <v>2.087</v>
      </c>
    </row>
    <row r="11" spans="1:26">
      <c r="A11" s="2">
        <v>45865</v>
      </c>
      <c r="B11">
        <v>10010</v>
      </c>
      <c r="C11" t="s">
        <v>28</v>
      </c>
      <c r="D11" t="s">
        <v>36</v>
      </c>
      <c r="E11" t="s">
        <v>38</v>
      </c>
      <c r="F11" t="s">
        <v>49</v>
      </c>
      <c r="G11" t="s">
        <v>752</v>
      </c>
      <c r="H11">
        <v>1</v>
      </c>
      <c r="I11">
        <v>11</v>
      </c>
      <c r="J11">
        <v>19</v>
      </c>
      <c r="K11">
        <v>115.2</v>
      </c>
      <c r="L11">
        <v>1.757</v>
      </c>
      <c r="M11" t="s">
        <v>756</v>
      </c>
      <c r="N11">
        <v>217</v>
      </c>
      <c r="O11">
        <v>96.03</v>
      </c>
      <c r="P11">
        <v>77.06</v>
      </c>
      <c r="Q11">
        <v>394.12</v>
      </c>
      <c r="R11">
        <v>58.04</v>
      </c>
      <c r="S11">
        <v>0</v>
      </c>
      <c r="T11">
        <v>0</v>
      </c>
      <c r="U11">
        <v>0</v>
      </c>
      <c r="V11">
        <v>1.78</v>
      </c>
      <c r="W11">
        <v>0.11</v>
      </c>
      <c r="X11">
        <v>3.21</v>
      </c>
      <c r="Y11">
        <v>2</v>
      </c>
      <c r="Z11">
        <v>0.375</v>
      </c>
    </row>
    <row r="12" spans="1:26">
      <c r="A12" s="2">
        <v>45865</v>
      </c>
      <c r="B12">
        <v>10011</v>
      </c>
      <c r="C12" t="s">
        <v>26</v>
      </c>
      <c r="D12" t="s">
        <v>35</v>
      </c>
      <c r="E12" t="s">
        <v>38</v>
      </c>
      <c r="F12" t="s">
        <v>50</v>
      </c>
      <c r="G12" t="s">
        <v>753</v>
      </c>
      <c r="H12">
        <v>1</v>
      </c>
      <c r="I12">
        <v>3</v>
      </c>
      <c r="J12">
        <v>18</v>
      </c>
      <c r="K12">
        <v>397.8</v>
      </c>
      <c r="L12">
        <v>0.456</v>
      </c>
      <c r="M12" t="s">
        <v>755</v>
      </c>
      <c r="N12">
        <v>810</v>
      </c>
      <c r="O12">
        <v>23.79</v>
      </c>
      <c r="P12">
        <v>22.91</v>
      </c>
      <c r="Q12">
        <v>2840.68</v>
      </c>
      <c r="R12">
        <v>33.66</v>
      </c>
      <c r="S12">
        <v>0</v>
      </c>
      <c r="T12">
        <v>0</v>
      </c>
      <c r="U12">
        <v>0</v>
      </c>
      <c r="V12">
        <v>0.85</v>
      </c>
      <c r="W12">
        <v>0.93</v>
      </c>
      <c r="X12">
        <v>0.95</v>
      </c>
      <c r="Y12">
        <v>2</v>
      </c>
      <c r="Z12">
        <v>32.222</v>
      </c>
    </row>
    <row r="13" spans="1:26">
      <c r="A13" s="2">
        <v>45865</v>
      </c>
      <c r="B13">
        <v>10012</v>
      </c>
      <c r="C13" t="s">
        <v>27</v>
      </c>
      <c r="D13" t="s">
        <v>32</v>
      </c>
      <c r="E13" t="s">
        <v>38</v>
      </c>
      <c r="F13" t="s">
        <v>51</v>
      </c>
      <c r="G13" t="s">
        <v>751</v>
      </c>
      <c r="H13">
        <v>1</v>
      </c>
      <c r="I13">
        <v>1</v>
      </c>
      <c r="J13">
        <v>5</v>
      </c>
      <c r="K13">
        <v>95.90000000000001</v>
      </c>
      <c r="L13">
        <v>1.258</v>
      </c>
      <c r="M13" t="s">
        <v>755</v>
      </c>
      <c r="N13">
        <v>556</v>
      </c>
      <c r="O13">
        <v>21.88</v>
      </c>
      <c r="P13">
        <v>31.83</v>
      </c>
      <c r="Q13">
        <v>1846.74</v>
      </c>
      <c r="R13">
        <v>21</v>
      </c>
      <c r="S13">
        <v>0</v>
      </c>
      <c r="T13">
        <v>0</v>
      </c>
      <c r="U13">
        <v>0</v>
      </c>
      <c r="V13">
        <v>2.68</v>
      </c>
      <c r="W13">
        <v>0.5600000000000001</v>
      </c>
      <c r="X13">
        <v>1.33</v>
      </c>
      <c r="Y13">
        <v>2</v>
      </c>
      <c r="Z13">
        <v>5.332</v>
      </c>
    </row>
    <row r="14" spans="1:26">
      <c r="A14" s="2">
        <v>45865</v>
      </c>
      <c r="B14">
        <v>10013</v>
      </c>
      <c r="C14" t="s">
        <v>30</v>
      </c>
      <c r="D14" t="s">
        <v>34</v>
      </c>
      <c r="E14" t="s">
        <v>39</v>
      </c>
      <c r="F14" t="s">
        <v>52</v>
      </c>
      <c r="G14" t="s">
        <v>753</v>
      </c>
      <c r="H14">
        <v>1</v>
      </c>
      <c r="I14">
        <v>7</v>
      </c>
      <c r="J14">
        <v>39</v>
      </c>
      <c r="K14">
        <v>130.2</v>
      </c>
      <c r="L14">
        <v>0.44</v>
      </c>
      <c r="M14" t="s">
        <v>755</v>
      </c>
      <c r="N14">
        <v>575</v>
      </c>
      <c r="O14">
        <v>21.5</v>
      </c>
      <c r="P14">
        <v>19.98</v>
      </c>
      <c r="Q14">
        <v>1928.12</v>
      </c>
      <c r="R14">
        <v>57.6</v>
      </c>
      <c r="S14">
        <v>0</v>
      </c>
      <c r="T14">
        <v>0</v>
      </c>
      <c r="U14">
        <v>0</v>
      </c>
      <c r="V14">
        <v>2.01</v>
      </c>
      <c r="W14">
        <v>1.08</v>
      </c>
      <c r="X14">
        <v>0.83</v>
      </c>
      <c r="Y14">
        <v>4</v>
      </c>
      <c r="Z14">
        <v>7.486</v>
      </c>
    </row>
    <row r="15" spans="1:26">
      <c r="A15" s="2">
        <v>45865</v>
      </c>
      <c r="B15">
        <v>10014</v>
      </c>
      <c r="C15" t="s">
        <v>28</v>
      </c>
      <c r="D15" t="s">
        <v>33</v>
      </c>
      <c r="E15" t="s">
        <v>37</v>
      </c>
      <c r="F15" t="s">
        <v>53</v>
      </c>
      <c r="G15" t="s">
        <v>752</v>
      </c>
      <c r="H15">
        <v>1</v>
      </c>
      <c r="I15">
        <v>10</v>
      </c>
      <c r="J15">
        <v>16</v>
      </c>
      <c r="K15">
        <v>203.1</v>
      </c>
      <c r="L15">
        <v>2</v>
      </c>
      <c r="M15" t="s">
        <v>756</v>
      </c>
      <c r="N15">
        <v>330</v>
      </c>
      <c r="O15">
        <v>40.42</v>
      </c>
      <c r="P15">
        <v>40.92</v>
      </c>
      <c r="Q15">
        <v>583.08</v>
      </c>
      <c r="R15">
        <v>58.13</v>
      </c>
      <c r="S15">
        <v>0</v>
      </c>
      <c r="T15">
        <v>0</v>
      </c>
      <c r="U15">
        <v>0</v>
      </c>
      <c r="V15">
        <v>1.95</v>
      </c>
      <c r="W15">
        <v>0.5600000000000001</v>
      </c>
      <c r="X15">
        <v>1.7</v>
      </c>
      <c r="Y15">
        <v>2</v>
      </c>
      <c r="Z15">
        <v>1.005</v>
      </c>
    </row>
    <row r="16" spans="1:26">
      <c r="A16" s="2">
        <v>45865</v>
      </c>
      <c r="B16">
        <v>10015</v>
      </c>
      <c r="C16" t="s">
        <v>31</v>
      </c>
      <c r="D16" t="s">
        <v>33</v>
      </c>
      <c r="E16" t="s">
        <v>39</v>
      </c>
      <c r="F16" t="s">
        <v>54</v>
      </c>
      <c r="G16" t="s">
        <v>753</v>
      </c>
      <c r="H16">
        <v>1</v>
      </c>
      <c r="I16">
        <v>6</v>
      </c>
      <c r="J16">
        <v>48</v>
      </c>
      <c r="K16">
        <v>55.2</v>
      </c>
      <c r="L16">
        <v>1.315</v>
      </c>
      <c r="M16" t="s">
        <v>755</v>
      </c>
      <c r="N16">
        <v>1086</v>
      </c>
      <c r="O16">
        <v>26.63</v>
      </c>
      <c r="P16">
        <v>26.52</v>
      </c>
      <c r="Q16">
        <v>3518.32</v>
      </c>
      <c r="R16">
        <v>69.03</v>
      </c>
      <c r="S16">
        <v>0</v>
      </c>
      <c r="T16">
        <v>0</v>
      </c>
      <c r="U16">
        <v>0</v>
      </c>
      <c r="V16">
        <v>2.72</v>
      </c>
      <c r="W16">
        <v>1.1</v>
      </c>
      <c r="X16">
        <v>1.11</v>
      </c>
      <c r="Y16">
        <v>3</v>
      </c>
      <c r="Z16">
        <v>5.995</v>
      </c>
    </row>
    <row r="17" spans="1:26">
      <c r="A17" s="2">
        <v>45865</v>
      </c>
      <c r="B17">
        <v>10016</v>
      </c>
      <c r="C17" t="s">
        <v>27</v>
      </c>
      <c r="D17" t="s">
        <v>32</v>
      </c>
      <c r="E17" t="s">
        <v>38</v>
      </c>
      <c r="F17" t="s">
        <v>55</v>
      </c>
      <c r="G17" t="s">
        <v>753</v>
      </c>
      <c r="H17">
        <v>1</v>
      </c>
      <c r="I17">
        <v>5</v>
      </c>
      <c r="J17">
        <v>27</v>
      </c>
      <c r="K17">
        <v>174.2</v>
      </c>
      <c r="L17">
        <v>1.727</v>
      </c>
      <c r="M17" t="s">
        <v>755</v>
      </c>
      <c r="N17">
        <v>1091</v>
      </c>
      <c r="O17">
        <v>33.15</v>
      </c>
      <c r="P17">
        <v>34.53</v>
      </c>
      <c r="Q17">
        <v>3605.72</v>
      </c>
      <c r="R17">
        <v>41.68</v>
      </c>
      <c r="S17">
        <v>0</v>
      </c>
      <c r="T17">
        <v>0</v>
      </c>
      <c r="U17">
        <v>0</v>
      </c>
      <c r="V17">
        <v>1.54</v>
      </c>
      <c r="W17">
        <v>1.02</v>
      </c>
      <c r="X17">
        <v>1.44</v>
      </c>
      <c r="Y17">
        <v>1</v>
      </c>
      <c r="Z17">
        <v>19.005</v>
      </c>
    </row>
    <row r="18" spans="1:26">
      <c r="A18" s="2">
        <v>45865</v>
      </c>
      <c r="B18">
        <v>10017</v>
      </c>
      <c r="C18" t="s">
        <v>26</v>
      </c>
      <c r="D18" t="s">
        <v>32</v>
      </c>
      <c r="E18" t="s">
        <v>38</v>
      </c>
      <c r="F18" t="s">
        <v>56</v>
      </c>
      <c r="G18" t="s">
        <v>751</v>
      </c>
      <c r="H18">
        <v>1</v>
      </c>
      <c r="I18">
        <v>9</v>
      </c>
      <c r="J18">
        <v>37</v>
      </c>
      <c r="K18">
        <v>50.8</v>
      </c>
      <c r="L18">
        <v>0.134</v>
      </c>
      <c r="M18" t="s">
        <v>757</v>
      </c>
      <c r="N18">
        <v>1018</v>
      </c>
      <c r="O18">
        <v>15.96</v>
      </c>
      <c r="P18">
        <v>15.26</v>
      </c>
      <c r="Q18">
        <v>6829.08</v>
      </c>
      <c r="R18">
        <v>58.16</v>
      </c>
      <c r="S18">
        <v>0</v>
      </c>
      <c r="T18">
        <v>0</v>
      </c>
      <c r="U18">
        <v>0</v>
      </c>
      <c r="V18">
        <v>0.24</v>
      </c>
      <c r="W18">
        <v>1.41</v>
      </c>
      <c r="X18">
        <v>0.64</v>
      </c>
      <c r="Y18">
        <v>4</v>
      </c>
      <c r="Z18">
        <v>31.029</v>
      </c>
    </row>
    <row r="19" spans="1:26">
      <c r="A19" s="2">
        <v>45865</v>
      </c>
      <c r="B19">
        <v>10018</v>
      </c>
      <c r="C19" t="s">
        <v>30</v>
      </c>
      <c r="D19" t="s">
        <v>35</v>
      </c>
      <c r="E19" t="s">
        <v>38</v>
      </c>
      <c r="F19" t="s">
        <v>57</v>
      </c>
      <c r="G19" t="s">
        <v>753</v>
      </c>
      <c r="H19">
        <v>1</v>
      </c>
      <c r="I19">
        <v>1</v>
      </c>
      <c r="J19">
        <v>4</v>
      </c>
      <c r="K19">
        <v>232.3</v>
      </c>
      <c r="L19">
        <v>0.983</v>
      </c>
      <c r="M19" t="s">
        <v>755</v>
      </c>
      <c r="N19">
        <v>389</v>
      </c>
      <c r="O19">
        <v>12.42</v>
      </c>
      <c r="P19">
        <v>13.51</v>
      </c>
      <c r="Q19">
        <v>1394.18</v>
      </c>
      <c r="R19">
        <v>23.22</v>
      </c>
      <c r="S19">
        <v>0</v>
      </c>
      <c r="T19">
        <v>0</v>
      </c>
      <c r="U19">
        <v>0</v>
      </c>
      <c r="V19">
        <v>0.91</v>
      </c>
      <c r="W19">
        <v>0.4</v>
      </c>
      <c r="X19">
        <v>0.5600000000000001</v>
      </c>
      <c r="Y19">
        <v>2</v>
      </c>
      <c r="Z19">
        <v>9.036</v>
      </c>
    </row>
    <row r="20" spans="1:26">
      <c r="A20" s="2">
        <v>45865</v>
      </c>
      <c r="B20">
        <v>10019</v>
      </c>
      <c r="C20" t="s">
        <v>29</v>
      </c>
      <c r="D20" t="s">
        <v>33</v>
      </c>
      <c r="E20" t="s">
        <v>37</v>
      </c>
      <c r="F20" t="s">
        <v>58</v>
      </c>
      <c r="G20" t="s">
        <v>753</v>
      </c>
      <c r="H20">
        <v>1</v>
      </c>
      <c r="I20">
        <v>10</v>
      </c>
      <c r="J20">
        <v>83</v>
      </c>
      <c r="K20">
        <v>14.2</v>
      </c>
      <c r="L20">
        <v>2.04</v>
      </c>
      <c r="M20" t="s">
        <v>755</v>
      </c>
      <c r="N20">
        <v>626</v>
      </c>
      <c r="O20">
        <v>20.44</v>
      </c>
      <c r="P20">
        <v>18.73</v>
      </c>
      <c r="Q20">
        <v>2021.72</v>
      </c>
      <c r="R20">
        <v>109.06</v>
      </c>
      <c r="S20">
        <v>0</v>
      </c>
      <c r="T20">
        <v>0</v>
      </c>
      <c r="U20">
        <v>0</v>
      </c>
      <c r="V20">
        <v>1.68</v>
      </c>
      <c r="W20">
        <v>0.91</v>
      </c>
      <c r="X20">
        <v>0.78</v>
      </c>
      <c r="Y20">
        <v>3</v>
      </c>
      <c r="Z20">
        <v>0.889</v>
      </c>
    </row>
    <row r="21" spans="1:26">
      <c r="A21" s="2">
        <v>45865</v>
      </c>
      <c r="B21">
        <v>10020</v>
      </c>
      <c r="C21" t="s">
        <v>27</v>
      </c>
      <c r="D21" t="s">
        <v>35</v>
      </c>
      <c r="E21" t="s">
        <v>38</v>
      </c>
      <c r="F21" t="s">
        <v>59</v>
      </c>
      <c r="G21" t="s">
        <v>754</v>
      </c>
      <c r="H21">
        <v>1</v>
      </c>
      <c r="I21">
        <v>3</v>
      </c>
      <c r="J21">
        <v>11</v>
      </c>
      <c r="K21">
        <v>154.2</v>
      </c>
      <c r="L21">
        <v>1.345</v>
      </c>
      <c r="M21" t="s">
        <v>757</v>
      </c>
      <c r="N21">
        <v>605</v>
      </c>
      <c r="O21">
        <v>22.52</v>
      </c>
      <c r="P21">
        <v>24.91</v>
      </c>
      <c r="Q21">
        <v>4413.42</v>
      </c>
      <c r="R21">
        <v>28.98</v>
      </c>
      <c r="S21">
        <v>1</v>
      </c>
      <c r="T21">
        <v>0</v>
      </c>
      <c r="U21">
        <v>0</v>
      </c>
      <c r="V21">
        <v>1.03</v>
      </c>
      <c r="W21">
        <v>1.43</v>
      </c>
      <c r="X21">
        <v>1.04</v>
      </c>
      <c r="Y21">
        <v>4</v>
      </c>
      <c r="Z21">
        <v>55.975</v>
      </c>
    </row>
    <row r="22" spans="1:26">
      <c r="A22" s="2">
        <v>45865</v>
      </c>
      <c r="B22">
        <v>10021</v>
      </c>
      <c r="C22" t="s">
        <v>30</v>
      </c>
      <c r="D22" t="s">
        <v>35</v>
      </c>
      <c r="E22" t="s">
        <v>38</v>
      </c>
      <c r="F22" t="s">
        <v>60</v>
      </c>
      <c r="G22" t="s">
        <v>754</v>
      </c>
      <c r="H22">
        <v>1</v>
      </c>
      <c r="I22">
        <v>5</v>
      </c>
      <c r="J22">
        <v>40</v>
      </c>
      <c r="K22">
        <v>378.7</v>
      </c>
      <c r="L22">
        <v>1.958</v>
      </c>
      <c r="M22" t="s">
        <v>755</v>
      </c>
      <c r="N22">
        <v>1072</v>
      </c>
      <c r="O22">
        <v>24.57</v>
      </c>
      <c r="P22">
        <v>23.19</v>
      </c>
      <c r="Q22">
        <v>3667.62</v>
      </c>
      <c r="R22">
        <v>69.25</v>
      </c>
      <c r="S22">
        <v>0</v>
      </c>
      <c r="T22">
        <v>0</v>
      </c>
      <c r="U22">
        <v>0</v>
      </c>
      <c r="V22">
        <v>2.18</v>
      </c>
      <c r="W22">
        <v>0.97</v>
      </c>
      <c r="X22">
        <v>0.97</v>
      </c>
      <c r="Y22">
        <v>1</v>
      </c>
      <c r="Z22">
        <v>40.597</v>
      </c>
    </row>
    <row r="23" spans="1:26">
      <c r="A23" s="2">
        <v>45866</v>
      </c>
      <c r="B23">
        <v>10022</v>
      </c>
      <c r="C23" t="s">
        <v>27</v>
      </c>
      <c r="D23" t="s">
        <v>33</v>
      </c>
      <c r="E23" t="s">
        <v>38</v>
      </c>
      <c r="F23" t="s">
        <v>52</v>
      </c>
      <c r="G23" t="s">
        <v>752</v>
      </c>
      <c r="H23">
        <v>1</v>
      </c>
      <c r="I23">
        <v>5</v>
      </c>
      <c r="J23">
        <v>42</v>
      </c>
      <c r="K23">
        <v>394.7</v>
      </c>
      <c r="L23">
        <v>0.948</v>
      </c>
      <c r="M23" t="s">
        <v>755</v>
      </c>
      <c r="N23">
        <v>509</v>
      </c>
      <c r="O23">
        <v>15.7</v>
      </c>
      <c r="P23">
        <v>15.69</v>
      </c>
      <c r="Q23">
        <v>1875.62</v>
      </c>
      <c r="R23">
        <v>60.3</v>
      </c>
      <c r="S23">
        <v>0</v>
      </c>
      <c r="T23">
        <v>0</v>
      </c>
      <c r="U23">
        <v>0</v>
      </c>
      <c r="V23">
        <v>2.03</v>
      </c>
      <c r="W23">
        <v>0.45</v>
      </c>
      <c r="X23">
        <v>0.65</v>
      </c>
      <c r="Y23">
        <v>3</v>
      </c>
      <c r="Z23">
        <v>20.09</v>
      </c>
    </row>
    <row r="24" spans="1:26">
      <c r="A24" s="2">
        <v>45866</v>
      </c>
      <c r="B24">
        <v>10023</v>
      </c>
      <c r="C24" t="s">
        <v>27</v>
      </c>
      <c r="D24" t="s">
        <v>35</v>
      </c>
      <c r="E24" t="s">
        <v>38</v>
      </c>
      <c r="F24" t="s">
        <v>61</v>
      </c>
      <c r="G24" t="s">
        <v>751</v>
      </c>
      <c r="H24">
        <v>1</v>
      </c>
      <c r="I24">
        <v>8</v>
      </c>
      <c r="J24">
        <v>68</v>
      </c>
      <c r="K24">
        <v>330</v>
      </c>
      <c r="L24">
        <v>1.866</v>
      </c>
      <c r="M24" t="s">
        <v>755</v>
      </c>
      <c r="N24">
        <v>396</v>
      </c>
      <c r="O24">
        <v>17.09</v>
      </c>
      <c r="P24">
        <v>16.94</v>
      </c>
      <c r="Q24">
        <v>1475.2</v>
      </c>
      <c r="R24">
        <v>87.47</v>
      </c>
      <c r="S24">
        <v>0</v>
      </c>
      <c r="T24">
        <v>1</v>
      </c>
      <c r="U24">
        <v>0</v>
      </c>
      <c r="V24">
        <v>0.31</v>
      </c>
      <c r="W24">
        <v>1.35</v>
      </c>
      <c r="X24">
        <v>0.71</v>
      </c>
      <c r="Y24">
        <v>2</v>
      </c>
      <c r="Z24">
        <v>13.068</v>
      </c>
    </row>
    <row r="25" spans="1:26">
      <c r="A25" s="2">
        <v>45866</v>
      </c>
      <c r="B25">
        <v>10024</v>
      </c>
      <c r="C25" t="s">
        <v>31</v>
      </c>
      <c r="D25" t="s">
        <v>35</v>
      </c>
      <c r="E25" t="s">
        <v>38</v>
      </c>
      <c r="F25" t="s">
        <v>62</v>
      </c>
      <c r="G25" t="s">
        <v>754</v>
      </c>
      <c r="H25">
        <v>1</v>
      </c>
      <c r="I25">
        <v>9</v>
      </c>
      <c r="J25">
        <v>57</v>
      </c>
      <c r="K25">
        <v>279.8</v>
      </c>
      <c r="L25">
        <v>1.147</v>
      </c>
      <c r="M25" t="s">
        <v>755</v>
      </c>
      <c r="N25">
        <v>665</v>
      </c>
      <c r="O25">
        <v>23.56</v>
      </c>
      <c r="P25">
        <v>24.32</v>
      </c>
      <c r="Q25">
        <v>2305.88</v>
      </c>
      <c r="R25">
        <v>76.36</v>
      </c>
      <c r="S25">
        <v>0</v>
      </c>
      <c r="T25">
        <v>0</v>
      </c>
      <c r="U25">
        <v>0</v>
      </c>
      <c r="V25">
        <v>0.64</v>
      </c>
      <c r="W25">
        <v>1.01</v>
      </c>
      <c r="X25">
        <v>1.01</v>
      </c>
      <c r="Y25">
        <v>4</v>
      </c>
      <c r="Z25">
        <v>18.607</v>
      </c>
    </row>
    <row r="26" spans="1:26">
      <c r="A26" s="2">
        <v>45866</v>
      </c>
      <c r="B26">
        <v>10025</v>
      </c>
      <c r="C26" t="s">
        <v>28</v>
      </c>
      <c r="D26" t="s">
        <v>34</v>
      </c>
      <c r="E26" t="s">
        <v>38</v>
      </c>
      <c r="F26" t="s">
        <v>63</v>
      </c>
      <c r="G26" t="s">
        <v>752</v>
      </c>
      <c r="H26">
        <v>1</v>
      </c>
      <c r="I26">
        <v>6</v>
      </c>
      <c r="J26">
        <v>22</v>
      </c>
      <c r="K26">
        <v>115.5</v>
      </c>
      <c r="L26">
        <v>1.04</v>
      </c>
      <c r="M26" t="s">
        <v>756</v>
      </c>
      <c r="N26">
        <v>470</v>
      </c>
      <c r="O26">
        <v>89.41</v>
      </c>
      <c r="P26">
        <v>94.72</v>
      </c>
      <c r="Q26">
        <v>748.42</v>
      </c>
      <c r="R26">
        <v>54.72</v>
      </c>
      <c r="S26">
        <v>0</v>
      </c>
      <c r="T26">
        <v>0</v>
      </c>
      <c r="U26">
        <v>0</v>
      </c>
      <c r="V26">
        <v>2.31</v>
      </c>
      <c r="W26">
        <v>1.48</v>
      </c>
      <c r="X26">
        <v>3.95</v>
      </c>
      <c r="Y26">
        <v>1</v>
      </c>
      <c r="Z26">
        <v>0.8139999999999999</v>
      </c>
    </row>
    <row r="27" spans="1:26">
      <c r="A27" s="2">
        <v>45866</v>
      </c>
      <c r="B27">
        <v>10026</v>
      </c>
      <c r="C27" t="s">
        <v>30</v>
      </c>
      <c r="D27" t="s">
        <v>36</v>
      </c>
      <c r="E27" t="s">
        <v>39</v>
      </c>
      <c r="F27" t="s">
        <v>64</v>
      </c>
      <c r="G27" t="s">
        <v>754</v>
      </c>
      <c r="H27">
        <v>1</v>
      </c>
      <c r="I27">
        <v>2</v>
      </c>
      <c r="J27">
        <v>10</v>
      </c>
      <c r="K27">
        <v>168.9</v>
      </c>
      <c r="L27">
        <v>0.698</v>
      </c>
      <c r="M27" t="s">
        <v>756</v>
      </c>
      <c r="N27">
        <v>832</v>
      </c>
      <c r="O27">
        <v>114.79</v>
      </c>
      <c r="P27">
        <v>128.35</v>
      </c>
      <c r="Q27">
        <v>1273.91</v>
      </c>
      <c r="R27">
        <v>38.13</v>
      </c>
      <c r="S27">
        <v>0</v>
      </c>
      <c r="T27">
        <v>0</v>
      </c>
      <c r="U27">
        <v>0</v>
      </c>
      <c r="V27">
        <v>2.41</v>
      </c>
      <c r="W27">
        <v>0.45</v>
      </c>
      <c r="X27">
        <v>5.35</v>
      </c>
      <c r="Y27">
        <v>2</v>
      </c>
      <c r="Z27">
        <v>2.108</v>
      </c>
    </row>
    <row r="28" spans="1:26">
      <c r="A28" s="2">
        <v>45866</v>
      </c>
      <c r="B28">
        <v>10027</v>
      </c>
      <c r="C28" t="s">
        <v>29</v>
      </c>
      <c r="D28" t="s">
        <v>32</v>
      </c>
      <c r="E28" t="s">
        <v>38</v>
      </c>
      <c r="F28" t="s">
        <v>65</v>
      </c>
      <c r="G28" t="s">
        <v>753</v>
      </c>
      <c r="H28">
        <v>1</v>
      </c>
      <c r="I28">
        <v>8</v>
      </c>
      <c r="J28">
        <v>39</v>
      </c>
      <c r="K28">
        <v>23.5</v>
      </c>
      <c r="L28">
        <v>0.6860000000000001</v>
      </c>
      <c r="M28" t="s">
        <v>756</v>
      </c>
      <c r="N28">
        <v>163</v>
      </c>
      <c r="O28">
        <v>65.45999999999999</v>
      </c>
      <c r="P28">
        <v>72.14</v>
      </c>
      <c r="Q28">
        <v>286.42</v>
      </c>
      <c r="R28">
        <v>76.26000000000001</v>
      </c>
      <c r="S28">
        <v>0</v>
      </c>
      <c r="T28">
        <v>0</v>
      </c>
      <c r="U28">
        <v>0</v>
      </c>
      <c r="V28">
        <v>1.45</v>
      </c>
      <c r="W28">
        <v>0.6899999999999999</v>
      </c>
      <c r="X28">
        <v>3.01</v>
      </c>
      <c r="Y28">
        <v>1</v>
      </c>
      <c r="Z28">
        <v>0.057</v>
      </c>
    </row>
    <row r="29" spans="1:26">
      <c r="A29" s="2">
        <v>45866</v>
      </c>
      <c r="B29">
        <v>10028</v>
      </c>
      <c r="C29" t="s">
        <v>30</v>
      </c>
      <c r="D29" t="s">
        <v>32</v>
      </c>
      <c r="E29" t="s">
        <v>38</v>
      </c>
      <c r="F29" t="s">
        <v>66</v>
      </c>
      <c r="G29" t="s">
        <v>753</v>
      </c>
      <c r="H29">
        <v>1</v>
      </c>
      <c r="I29">
        <v>6</v>
      </c>
      <c r="J29">
        <v>55</v>
      </c>
      <c r="K29">
        <v>238</v>
      </c>
      <c r="L29">
        <v>0.993</v>
      </c>
      <c r="M29" t="s">
        <v>755</v>
      </c>
      <c r="N29">
        <v>868</v>
      </c>
      <c r="O29">
        <v>20.82</v>
      </c>
      <c r="P29">
        <v>20.67</v>
      </c>
      <c r="Q29">
        <v>2930.4</v>
      </c>
      <c r="R29">
        <v>76.12</v>
      </c>
      <c r="S29">
        <v>0</v>
      </c>
      <c r="T29">
        <v>0</v>
      </c>
      <c r="U29">
        <v>0</v>
      </c>
      <c r="V29">
        <v>2.01</v>
      </c>
      <c r="W29">
        <v>1.22</v>
      </c>
      <c r="X29">
        <v>0.86</v>
      </c>
      <c r="Y29">
        <v>2</v>
      </c>
      <c r="Z29">
        <v>20.658</v>
      </c>
    </row>
    <row r="30" spans="1:26">
      <c r="A30" s="2">
        <v>45866</v>
      </c>
      <c r="B30">
        <v>10029</v>
      </c>
      <c r="C30" t="s">
        <v>31</v>
      </c>
      <c r="D30" t="s">
        <v>36</v>
      </c>
      <c r="E30" t="s">
        <v>38</v>
      </c>
      <c r="F30" t="s">
        <v>67</v>
      </c>
      <c r="G30" t="s">
        <v>751</v>
      </c>
      <c r="H30">
        <v>1</v>
      </c>
      <c r="I30">
        <v>5</v>
      </c>
      <c r="J30">
        <v>6</v>
      </c>
      <c r="K30">
        <v>134.9</v>
      </c>
      <c r="L30">
        <v>1.591</v>
      </c>
      <c r="M30" t="s">
        <v>756</v>
      </c>
      <c r="N30">
        <v>120</v>
      </c>
      <c r="O30">
        <v>37.39</v>
      </c>
      <c r="P30">
        <v>47.73</v>
      </c>
      <c r="Q30">
        <v>265.22</v>
      </c>
      <c r="R30">
        <v>38.84</v>
      </c>
      <c r="S30">
        <v>0</v>
      </c>
      <c r="T30">
        <v>0</v>
      </c>
      <c r="U30">
        <v>0</v>
      </c>
      <c r="V30">
        <v>0.7</v>
      </c>
      <c r="W30">
        <v>0.16</v>
      </c>
      <c r="X30">
        <v>1.99</v>
      </c>
      <c r="Y30">
        <v>1</v>
      </c>
      <c r="Z30">
        <v>0.243</v>
      </c>
    </row>
    <row r="31" spans="1:26">
      <c r="A31" s="2">
        <v>45866</v>
      </c>
      <c r="B31">
        <v>10030</v>
      </c>
      <c r="C31" t="s">
        <v>28</v>
      </c>
      <c r="D31" t="s">
        <v>35</v>
      </c>
      <c r="E31" t="s">
        <v>38</v>
      </c>
      <c r="F31" t="s">
        <v>68</v>
      </c>
      <c r="G31" t="s">
        <v>751</v>
      </c>
      <c r="H31">
        <v>1</v>
      </c>
      <c r="I31">
        <v>10</v>
      </c>
      <c r="J31">
        <v>55</v>
      </c>
      <c r="K31">
        <v>148.9</v>
      </c>
      <c r="L31">
        <v>1.268</v>
      </c>
      <c r="M31" t="s">
        <v>755</v>
      </c>
      <c r="N31">
        <v>1106</v>
      </c>
      <c r="O31">
        <v>25.2</v>
      </c>
      <c r="P31">
        <v>23.3</v>
      </c>
      <c r="Q31">
        <v>3638.54</v>
      </c>
      <c r="R31">
        <v>85.73</v>
      </c>
      <c r="S31">
        <v>0</v>
      </c>
      <c r="T31">
        <v>0</v>
      </c>
      <c r="U31">
        <v>1</v>
      </c>
      <c r="V31">
        <v>2.46</v>
      </c>
      <c r="W31">
        <v>0.22</v>
      </c>
      <c r="X31">
        <v>0.97</v>
      </c>
      <c r="Y31">
        <v>3</v>
      </c>
      <c r="Z31">
        <v>16.468</v>
      </c>
    </row>
    <row r="32" spans="1:26">
      <c r="A32" s="2">
        <v>45866</v>
      </c>
      <c r="B32">
        <v>10031</v>
      </c>
      <c r="C32" t="s">
        <v>31</v>
      </c>
      <c r="D32" t="s">
        <v>33</v>
      </c>
      <c r="E32" t="s">
        <v>37</v>
      </c>
      <c r="F32" t="s">
        <v>69</v>
      </c>
      <c r="G32" t="s">
        <v>751</v>
      </c>
      <c r="H32">
        <v>1</v>
      </c>
      <c r="I32">
        <v>10</v>
      </c>
      <c r="J32">
        <v>23</v>
      </c>
      <c r="K32">
        <v>63.4</v>
      </c>
      <c r="L32">
        <v>0.35</v>
      </c>
      <c r="M32" t="s">
        <v>757</v>
      </c>
      <c r="N32">
        <v>1036</v>
      </c>
      <c r="O32">
        <v>24.16</v>
      </c>
      <c r="P32">
        <v>39.03</v>
      </c>
      <c r="Q32">
        <v>6978.84</v>
      </c>
      <c r="R32">
        <v>57.35</v>
      </c>
      <c r="S32">
        <v>0</v>
      </c>
      <c r="T32">
        <v>0</v>
      </c>
      <c r="U32">
        <v>0</v>
      </c>
      <c r="V32">
        <v>0.25</v>
      </c>
      <c r="W32">
        <v>0.55</v>
      </c>
      <c r="X32">
        <v>1.63</v>
      </c>
      <c r="Y32">
        <v>3</v>
      </c>
      <c r="Z32">
        <v>39.409</v>
      </c>
    </row>
    <row r="33" spans="1:26">
      <c r="A33" s="2">
        <v>45866</v>
      </c>
      <c r="B33">
        <v>10032</v>
      </c>
      <c r="C33" t="s">
        <v>28</v>
      </c>
      <c r="D33" t="s">
        <v>34</v>
      </c>
      <c r="E33" t="s">
        <v>38</v>
      </c>
      <c r="F33" t="s">
        <v>70</v>
      </c>
      <c r="G33" t="s">
        <v>753</v>
      </c>
      <c r="H33">
        <v>1</v>
      </c>
      <c r="I33">
        <v>10</v>
      </c>
      <c r="J33">
        <v>76</v>
      </c>
      <c r="K33">
        <v>261.3</v>
      </c>
      <c r="L33">
        <v>1.209</v>
      </c>
      <c r="M33" t="s">
        <v>755</v>
      </c>
      <c r="N33">
        <v>237</v>
      </c>
      <c r="O33">
        <v>13.72</v>
      </c>
      <c r="P33">
        <v>14.94</v>
      </c>
      <c r="Q33">
        <v>925.1799999999999</v>
      </c>
      <c r="R33">
        <v>103.03</v>
      </c>
      <c r="S33">
        <v>0</v>
      </c>
      <c r="T33">
        <v>0</v>
      </c>
      <c r="U33">
        <v>0</v>
      </c>
      <c r="V33">
        <v>1.88</v>
      </c>
      <c r="W33">
        <v>0.9</v>
      </c>
      <c r="X33">
        <v>0.62</v>
      </c>
      <c r="Y33">
        <v>4</v>
      </c>
      <c r="Z33">
        <v>6.193</v>
      </c>
    </row>
    <row r="34" spans="1:26">
      <c r="A34" s="2">
        <v>45866</v>
      </c>
      <c r="B34">
        <v>10033</v>
      </c>
      <c r="C34" t="s">
        <v>31</v>
      </c>
      <c r="D34" t="s">
        <v>35</v>
      </c>
      <c r="E34" t="s">
        <v>39</v>
      </c>
      <c r="F34" t="s">
        <v>71</v>
      </c>
      <c r="G34" t="s">
        <v>753</v>
      </c>
      <c r="H34">
        <v>1</v>
      </c>
      <c r="I34">
        <v>6</v>
      </c>
      <c r="J34">
        <v>60</v>
      </c>
      <c r="K34">
        <v>197.7</v>
      </c>
      <c r="L34">
        <v>2.13</v>
      </c>
      <c r="M34" t="s">
        <v>755</v>
      </c>
      <c r="N34">
        <v>359</v>
      </c>
      <c r="O34">
        <v>12.32</v>
      </c>
      <c r="P34">
        <v>9.85</v>
      </c>
      <c r="Q34">
        <v>1277.42</v>
      </c>
      <c r="R34">
        <v>79.56</v>
      </c>
      <c r="S34">
        <v>0</v>
      </c>
      <c r="T34">
        <v>0</v>
      </c>
      <c r="U34">
        <v>0</v>
      </c>
      <c r="V34">
        <v>0.87</v>
      </c>
      <c r="W34">
        <v>0.34</v>
      </c>
      <c r="X34">
        <v>0.41</v>
      </c>
      <c r="Y34">
        <v>3</v>
      </c>
      <c r="Z34">
        <v>7.097</v>
      </c>
    </row>
    <row r="35" spans="1:26">
      <c r="A35" s="2">
        <v>45866</v>
      </c>
      <c r="B35">
        <v>10034</v>
      </c>
      <c r="C35" t="s">
        <v>31</v>
      </c>
      <c r="D35" t="s">
        <v>32</v>
      </c>
      <c r="E35" t="s">
        <v>38</v>
      </c>
      <c r="F35" t="s">
        <v>72</v>
      </c>
      <c r="G35" t="s">
        <v>753</v>
      </c>
      <c r="H35">
        <v>1</v>
      </c>
      <c r="I35">
        <v>6</v>
      </c>
      <c r="J35">
        <v>31</v>
      </c>
      <c r="K35">
        <v>132.9</v>
      </c>
      <c r="L35">
        <v>1.075</v>
      </c>
      <c r="M35" t="s">
        <v>757</v>
      </c>
      <c r="N35">
        <v>234</v>
      </c>
      <c r="O35">
        <v>20.68</v>
      </c>
      <c r="P35">
        <v>21.81</v>
      </c>
      <c r="Q35">
        <v>1946.54</v>
      </c>
      <c r="R35">
        <v>60.86</v>
      </c>
      <c r="S35">
        <v>0</v>
      </c>
      <c r="T35">
        <v>0</v>
      </c>
      <c r="U35">
        <v>0</v>
      </c>
      <c r="V35">
        <v>1.03</v>
      </c>
      <c r="W35">
        <v>0.93</v>
      </c>
      <c r="X35">
        <v>0.91</v>
      </c>
      <c r="Y35">
        <v>2</v>
      </c>
      <c r="Z35">
        <v>18.659</v>
      </c>
    </row>
    <row r="36" spans="1:26">
      <c r="A36" s="2">
        <v>45866</v>
      </c>
      <c r="B36">
        <v>10035</v>
      </c>
      <c r="C36" t="s">
        <v>27</v>
      </c>
      <c r="D36" t="s">
        <v>35</v>
      </c>
      <c r="E36" t="s">
        <v>38</v>
      </c>
      <c r="F36" t="s">
        <v>73</v>
      </c>
      <c r="G36" t="s">
        <v>752</v>
      </c>
      <c r="H36">
        <v>1</v>
      </c>
      <c r="I36">
        <v>2</v>
      </c>
      <c r="J36">
        <v>2</v>
      </c>
      <c r="K36">
        <v>59.8</v>
      </c>
      <c r="L36">
        <v>0.027</v>
      </c>
      <c r="M36" t="s">
        <v>755</v>
      </c>
      <c r="N36">
        <v>786</v>
      </c>
      <c r="O36">
        <v>24.37</v>
      </c>
      <c r="P36">
        <v>19.55</v>
      </c>
      <c r="Q36">
        <v>2561.08</v>
      </c>
      <c r="R36">
        <v>27.61</v>
      </c>
      <c r="S36">
        <v>0</v>
      </c>
      <c r="T36">
        <v>0</v>
      </c>
      <c r="U36">
        <v>0</v>
      </c>
      <c r="V36">
        <v>2.64</v>
      </c>
      <c r="W36">
        <v>0.35</v>
      </c>
      <c r="X36">
        <v>0.8100000000000001</v>
      </c>
      <c r="Y36">
        <v>3</v>
      </c>
      <c r="Z36">
        <v>4.7</v>
      </c>
    </row>
    <row r="37" spans="1:26">
      <c r="A37" s="2">
        <v>45866</v>
      </c>
      <c r="B37">
        <v>10036</v>
      </c>
      <c r="C37" t="s">
        <v>26</v>
      </c>
      <c r="D37" t="s">
        <v>34</v>
      </c>
      <c r="E37" t="s">
        <v>37</v>
      </c>
      <c r="F37" t="s">
        <v>53</v>
      </c>
      <c r="G37" t="s">
        <v>753</v>
      </c>
      <c r="H37">
        <v>1</v>
      </c>
      <c r="I37">
        <v>3</v>
      </c>
      <c r="J37">
        <v>23</v>
      </c>
      <c r="K37">
        <v>78.59999999999999</v>
      </c>
      <c r="L37">
        <v>0.605</v>
      </c>
      <c r="M37" t="s">
        <v>757</v>
      </c>
      <c r="N37">
        <v>87</v>
      </c>
      <c r="O37">
        <v>17.46</v>
      </c>
      <c r="P37">
        <v>16.35</v>
      </c>
      <c r="Q37">
        <v>849.86</v>
      </c>
      <c r="R37">
        <v>39.85</v>
      </c>
      <c r="S37">
        <v>0</v>
      </c>
      <c r="T37">
        <v>0</v>
      </c>
      <c r="U37">
        <v>0</v>
      </c>
      <c r="V37">
        <v>1.4</v>
      </c>
      <c r="W37">
        <v>0.52</v>
      </c>
      <c r="X37">
        <v>0.68</v>
      </c>
      <c r="Y37">
        <v>3</v>
      </c>
      <c r="Z37">
        <v>4.103</v>
      </c>
    </row>
    <row r="38" spans="1:26">
      <c r="A38" s="2">
        <v>45866</v>
      </c>
      <c r="B38">
        <v>10037</v>
      </c>
      <c r="C38" t="s">
        <v>30</v>
      </c>
      <c r="D38" t="s">
        <v>36</v>
      </c>
      <c r="E38" t="s">
        <v>38</v>
      </c>
      <c r="F38" t="s">
        <v>74</v>
      </c>
      <c r="G38" t="s">
        <v>751</v>
      </c>
      <c r="H38">
        <v>1</v>
      </c>
      <c r="I38">
        <v>5</v>
      </c>
      <c r="J38">
        <v>44</v>
      </c>
      <c r="K38">
        <v>95.5</v>
      </c>
      <c r="L38">
        <v>1.366</v>
      </c>
      <c r="M38" t="s">
        <v>755</v>
      </c>
      <c r="N38">
        <v>207</v>
      </c>
      <c r="O38">
        <v>17.19</v>
      </c>
      <c r="P38">
        <v>22.54</v>
      </c>
      <c r="Q38">
        <v>729.7</v>
      </c>
      <c r="R38">
        <v>67.5</v>
      </c>
      <c r="S38">
        <v>0</v>
      </c>
      <c r="T38">
        <v>0</v>
      </c>
      <c r="U38">
        <v>0</v>
      </c>
      <c r="V38">
        <v>0.59</v>
      </c>
      <c r="W38">
        <v>0.54</v>
      </c>
      <c r="X38">
        <v>0.9399999999999999</v>
      </c>
      <c r="Y38">
        <v>1</v>
      </c>
      <c r="Z38">
        <v>1.977</v>
      </c>
    </row>
    <row r="39" spans="1:26">
      <c r="A39" s="2">
        <v>45866</v>
      </c>
      <c r="B39">
        <v>10038</v>
      </c>
      <c r="C39" t="s">
        <v>26</v>
      </c>
      <c r="D39" t="s">
        <v>34</v>
      </c>
      <c r="E39" t="s">
        <v>38</v>
      </c>
      <c r="F39" t="s">
        <v>75</v>
      </c>
      <c r="G39" t="s">
        <v>754</v>
      </c>
      <c r="H39">
        <v>1</v>
      </c>
      <c r="I39">
        <v>1</v>
      </c>
      <c r="J39">
        <v>6</v>
      </c>
      <c r="K39">
        <v>329.4</v>
      </c>
      <c r="L39">
        <v>0.294</v>
      </c>
      <c r="M39" t="s">
        <v>756</v>
      </c>
      <c r="N39">
        <v>237</v>
      </c>
      <c r="O39">
        <v>65.03</v>
      </c>
      <c r="P39">
        <v>70.98</v>
      </c>
      <c r="Q39">
        <v>497.09</v>
      </c>
      <c r="R39">
        <v>23.3</v>
      </c>
      <c r="S39">
        <v>0</v>
      </c>
      <c r="T39">
        <v>0</v>
      </c>
      <c r="U39">
        <v>0</v>
      </c>
      <c r="V39">
        <v>0.23</v>
      </c>
      <c r="W39">
        <v>0.9399999999999999</v>
      </c>
      <c r="X39">
        <v>2.96</v>
      </c>
      <c r="Y39">
        <v>4</v>
      </c>
      <c r="Z39">
        <v>1.171</v>
      </c>
    </row>
    <row r="40" spans="1:26">
      <c r="A40" s="2">
        <v>45866</v>
      </c>
      <c r="B40">
        <v>10039</v>
      </c>
      <c r="C40" t="s">
        <v>26</v>
      </c>
      <c r="D40" t="s">
        <v>32</v>
      </c>
      <c r="E40" t="s">
        <v>38</v>
      </c>
      <c r="F40" t="s">
        <v>76</v>
      </c>
      <c r="G40" t="s">
        <v>753</v>
      </c>
      <c r="H40">
        <v>1</v>
      </c>
      <c r="I40">
        <v>6</v>
      </c>
      <c r="J40">
        <v>11</v>
      </c>
      <c r="K40">
        <v>163.3</v>
      </c>
      <c r="L40">
        <v>1.166</v>
      </c>
      <c r="M40" t="s">
        <v>756</v>
      </c>
      <c r="N40">
        <v>311</v>
      </c>
      <c r="O40">
        <v>78.94</v>
      </c>
      <c r="P40">
        <v>77.23999999999999</v>
      </c>
      <c r="Q40">
        <v>542.55</v>
      </c>
      <c r="R40">
        <v>29.54</v>
      </c>
      <c r="S40">
        <v>0</v>
      </c>
      <c r="T40">
        <v>0</v>
      </c>
      <c r="U40">
        <v>0</v>
      </c>
      <c r="V40">
        <v>1.89</v>
      </c>
      <c r="W40">
        <v>1.18</v>
      </c>
      <c r="X40">
        <v>3.22</v>
      </c>
      <c r="Y40">
        <v>3</v>
      </c>
      <c r="Z40">
        <v>0.762</v>
      </c>
    </row>
    <row r="41" spans="1:26">
      <c r="A41" s="2">
        <v>45866</v>
      </c>
      <c r="B41">
        <v>10040</v>
      </c>
      <c r="C41" t="s">
        <v>29</v>
      </c>
      <c r="D41" t="s">
        <v>32</v>
      </c>
      <c r="E41" t="s">
        <v>37</v>
      </c>
      <c r="F41" t="s">
        <v>77</v>
      </c>
      <c r="G41" t="s">
        <v>752</v>
      </c>
      <c r="H41">
        <v>1</v>
      </c>
      <c r="I41">
        <v>7</v>
      </c>
      <c r="J41">
        <v>7</v>
      </c>
      <c r="K41">
        <v>49.7</v>
      </c>
      <c r="L41">
        <v>2.462</v>
      </c>
      <c r="M41" t="s">
        <v>756</v>
      </c>
      <c r="N41">
        <v>429</v>
      </c>
      <c r="O41">
        <v>47.68</v>
      </c>
      <c r="P41">
        <v>46.01</v>
      </c>
      <c r="Q41">
        <v>667.99</v>
      </c>
      <c r="R41">
        <v>36.38</v>
      </c>
      <c r="S41">
        <v>0</v>
      </c>
      <c r="T41">
        <v>0</v>
      </c>
      <c r="U41">
        <v>0</v>
      </c>
      <c r="V41">
        <v>1.07</v>
      </c>
      <c r="W41">
        <v>1.22</v>
      </c>
      <c r="X41">
        <v>1.92</v>
      </c>
      <c r="Y41">
        <v>1</v>
      </c>
      <c r="Z41">
        <v>0.32</v>
      </c>
    </row>
    <row r="42" spans="1:26">
      <c r="A42" s="2">
        <v>45866</v>
      </c>
      <c r="B42">
        <v>10041</v>
      </c>
      <c r="C42" t="s">
        <v>28</v>
      </c>
      <c r="D42" t="s">
        <v>34</v>
      </c>
      <c r="E42" t="s">
        <v>38</v>
      </c>
      <c r="F42" t="s">
        <v>78</v>
      </c>
      <c r="G42" t="s">
        <v>752</v>
      </c>
      <c r="H42">
        <v>1</v>
      </c>
      <c r="I42">
        <v>2</v>
      </c>
      <c r="J42">
        <v>3</v>
      </c>
      <c r="K42">
        <v>367.8</v>
      </c>
      <c r="L42">
        <v>1.476</v>
      </c>
      <c r="M42" t="s">
        <v>755</v>
      </c>
      <c r="N42">
        <v>964</v>
      </c>
      <c r="O42">
        <v>26.2</v>
      </c>
      <c r="P42">
        <v>25.68</v>
      </c>
      <c r="Q42">
        <v>3315.48</v>
      </c>
      <c r="R42">
        <v>30.2</v>
      </c>
      <c r="S42">
        <v>0</v>
      </c>
      <c r="T42">
        <v>0</v>
      </c>
      <c r="U42">
        <v>0</v>
      </c>
      <c r="V42">
        <v>0.23</v>
      </c>
      <c r="W42">
        <v>1.03</v>
      </c>
      <c r="X42">
        <v>1.07</v>
      </c>
      <c r="Y42">
        <v>3</v>
      </c>
      <c r="Z42">
        <v>35.456</v>
      </c>
    </row>
    <row r="43" spans="1:26">
      <c r="A43" s="2">
        <v>45866</v>
      </c>
      <c r="B43">
        <v>10042</v>
      </c>
      <c r="C43" t="s">
        <v>31</v>
      </c>
      <c r="D43" t="s">
        <v>36</v>
      </c>
      <c r="E43" t="s">
        <v>38</v>
      </c>
      <c r="F43" t="s">
        <v>79</v>
      </c>
      <c r="G43" t="s">
        <v>752</v>
      </c>
      <c r="H43">
        <v>1</v>
      </c>
      <c r="I43">
        <v>8</v>
      </c>
      <c r="J43">
        <v>56</v>
      </c>
      <c r="K43">
        <v>123.3</v>
      </c>
      <c r="L43">
        <v>0.789</v>
      </c>
      <c r="M43" t="s">
        <v>755</v>
      </c>
      <c r="N43">
        <v>999</v>
      </c>
      <c r="O43">
        <v>29.81</v>
      </c>
      <c r="P43">
        <v>29.16</v>
      </c>
      <c r="Q43">
        <v>3280.78</v>
      </c>
      <c r="R43">
        <v>76.3</v>
      </c>
      <c r="S43">
        <v>0</v>
      </c>
      <c r="T43">
        <v>0</v>
      </c>
      <c r="U43">
        <v>0</v>
      </c>
      <c r="V43">
        <v>1.67</v>
      </c>
      <c r="W43">
        <v>0.19</v>
      </c>
      <c r="X43">
        <v>1.22</v>
      </c>
      <c r="Y43">
        <v>2</v>
      </c>
      <c r="Z43">
        <v>12.318</v>
      </c>
    </row>
    <row r="44" spans="1:26">
      <c r="A44" s="2">
        <v>45867</v>
      </c>
      <c r="B44">
        <v>10043</v>
      </c>
      <c r="C44" t="s">
        <v>30</v>
      </c>
      <c r="D44" t="s">
        <v>34</v>
      </c>
      <c r="E44" t="s">
        <v>38</v>
      </c>
      <c r="F44" t="s">
        <v>80</v>
      </c>
      <c r="G44" t="s">
        <v>751</v>
      </c>
      <c r="H44">
        <v>1</v>
      </c>
      <c r="I44">
        <v>4</v>
      </c>
      <c r="J44">
        <v>4</v>
      </c>
      <c r="K44">
        <v>137.1</v>
      </c>
      <c r="L44">
        <v>0.207</v>
      </c>
      <c r="M44" t="s">
        <v>757</v>
      </c>
      <c r="N44">
        <v>809</v>
      </c>
      <c r="O44">
        <v>15.08</v>
      </c>
      <c r="P44">
        <v>15.16</v>
      </c>
      <c r="Q44">
        <v>5694.96</v>
      </c>
      <c r="R44">
        <v>33.8</v>
      </c>
      <c r="S44">
        <v>0</v>
      </c>
      <c r="T44">
        <v>0</v>
      </c>
      <c r="U44">
        <v>0</v>
      </c>
      <c r="V44">
        <v>0.86</v>
      </c>
      <c r="W44">
        <v>0.37</v>
      </c>
      <c r="X44">
        <v>0.63</v>
      </c>
      <c r="Y44">
        <v>3</v>
      </c>
      <c r="Z44">
        <v>66.548</v>
      </c>
    </row>
    <row r="45" spans="1:26">
      <c r="A45" s="2">
        <v>45867</v>
      </c>
      <c r="B45">
        <v>10044</v>
      </c>
      <c r="C45" t="s">
        <v>29</v>
      </c>
      <c r="D45" t="s">
        <v>35</v>
      </c>
      <c r="E45" t="s">
        <v>38</v>
      </c>
      <c r="F45" t="s">
        <v>81</v>
      </c>
      <c r="G45" t="s">
        <v>754</v>
      </c>
      <c r="H45">
        <v>1</v>
      </c>
      <c r="I45">
        <v>2</v>
      </c>
      <c r="J45">
        <v>4</v>
      </c>
      <c r="K45">
        <v>101.1</v>
      </c>
      <c r="L45">
        <v>1.811</v>
      </c>
      <c r="M45" t="s">
        <v>755</v>
      </c>
      <c r="N45">
        <v>1153</v>
      </c>
      <c r="O45">
        <v>33.21</v>
      </c>
      <c r="P45">
        <v>35.73</v>
      </c>
      <c r="Q45">
        <v>3760.26</v>
      </c>
      <c r="R45">
        <v>15.62</v>
      </c>
      <c r="S45">
        <v>0</v>
      </c>
      <c r="T45">
        <v>0</v>
      </c>
      <c r="U45">
        <v>0</v>
      </c>
      <c r="V45">
        <v>1.85</v>
      </c>
      <c r="W45">
        <v>1.13</v>
      </c>
      <c r="X45">
        <v>1.49</v>
      </c>
      <c r="Y45">
        <v>1</v>
      </c>
      <c r="Z45">
        <v>11.657</v>
      </c>
    </row>
    <row r="46" spans="1:26">
      <c r="A46" s="2">
        <v>45867</v>
      </c>
      <c r="B46">
        <v>10045</v>
      </c>
      <c r="C46" t="s">
        <v>29</v>
      </c>
      <c r="D46" t="s">
        <v>32</v>
      </c>
      <c r="E46" t="s">
        <v>38</v>
      </c>
      <c r="F46" t="s">
        <v>82</v>
      </c>
      <c r="G46" t="s">
        <v>751</v>
      </c>
      <c r="H46">
        <v>1</v>
      </c>
      <c r="I46">
        <v>5</v>
      </c>
      <c r="J46">
        <v>24</v>
      </c>
      <c r="K46">
        <v>137.7</v>
      </c>
      <c r="L46">
        <v>2.066</v>
      </c>
      <c r="M46" t="s">
        <v>756</v>
      </c>
      <c r="N46">
        <v>716</v>
      </c>
      <c r="O46">
        <v>91.05</v>
      </c>
      <c r="P46">
        <v>96.56</v>
      </c>
      <c r="Q46">
        <v>1100.6</v>
      </c>
      <c r="R46">
        <v>45.82</v>
      </c>
      <c r="S46">
        <v>0</v>
      </c>
      <c r="T46">
        <v>0</v>
      </c>
      <c r="U46">
        <v>0</v>
      </c>
      <c r="V46">
        <v>0.5600000000000001</v>
      </c>
      <c r="W46">
        <v>1.32</v>
      </c>
      <c r="X46">
        <v>4.02</v>
      </c>
      <c r="Y46">
        <v>4</v>
      </c>
      <c r="Z46">
        <v>1.479</v>
      </c>
    </row>
    <row r="47" spans="1:26">
      <c r="A47" s="2">
        <v>45867</v>
      </c>
      <c r="B47">
        <v>10046</v>
      </c>
      <c r="C47" t="s">
        <v>31</v>
      </c>
      <c r="D47" t="s">
        <v>36</v>
      </c>
      <c r="E47" t="s">
        <v>38</v>
      </c>
      <c r="F47" t="s">
        <v>83</v>
      </c>
      <c r="G47" t="s">
        <v>751</v>
      </c>
      <c r="H47">
        <v>1</v>
      </c>
      <c r="I47">
        <v>2</v>
      </c>
      <c r="J47">
        <v>14</v>
      </c>
      <c r="K47">
        <v>164</v>
      </c>
      <c r="L47">
        <v>0.5610000000000001</v>
      </c>
      <c r="M47" t="s">
        <v>757</v>
      </c>
      <c r="N47">
        <v>503</v>
      </c>
      <c r="O47">
        <v>24.57</v>
      </c>
      <c r="P47">
        <v>21.79</v>
      </c>
      <c r="Q47">
        <v>3775.9</v>
      </c>
      <c r="R47">
        <v>27.25</v>
      </c>
      <c r="S47">
        <v>0</v>
      </c>
      <c r="T47">
        <v>0</v>
      </c>
      <c r="U47">
        <v>0</v>
      </c>
      <c r="V47">
        <v>1.7</v>
      </c>
      <c r="W47">
        <v>0.48</v>
      </c>
      <c r="X47">
        <v>0.91</v>
      </c>
      <c r="Y47">
        <v>1</v>
      </c>
      <c r="Z47">
        <v>49.495</v>
      </c>
    </row>
    <row r="48" spans="1:26">
      <c r="A48" s="2">
        <v>45867</v>
      </c>
      <c r="B48">
        <v>10047</v>
      </c>
      <c r="C48" t="s">
        <v>30</v>
      </c>
      <c r="D48" t="s">
        <v>33</v>
      </c>
      <c r="E48" t="s">
        <v>37</v>
      </c>
      <c r="F48" t="s">
        <v>79</v>
      </c>
      <c r="G48" t="s">
        <v>753</v>
      </c>
      <c r="H48">
        <v>1</v>
      </c>
      <c r="I48">
        <v>11</v>
      </c>
      <c r="J48">
        <v>67</v>
      </c>
      <c r="K48">
        <v>110.3</v>
      </c>
      <c r="L48">
        <v>1.836</v>
      </c>
      <c r="M48" t="s">
        <v>755</v>
      </c>
      <c r="N48">
        <v>619</v>
      </c>
      <c r="O48">
        <v>21.35</v>
      </c>
      <c r="P48">
        <v>19.64</v>
      </c>
      <c r="Q48">
        <v>2056.98</v>
      </c>
      <c r="R48">
        <v>96.06</v>
      </c>
      <c r="S48">
        <v>0</v>
      </c>
      <c r="T48">
        <v>0</v>
      </c>
      <c r="U48">
        <v>0</v>
      </c>
      <c r="V48">
        <v>2.12</v>
      </c>
      <c r="W48">
        <v>0.22</v>
      </c>
      <c r="X48">
        <v>0.82</v>
      </c>
      <c r="Y48">
        <v>4</v>
      </c>
      <c r="Z48">
        <v>6.828</v>
      </c>
    </row>
    <row r="49" spans="1:26">
      <c r="A49" s="2">
        <v>45867</v>
      </c>
      <c r="B49">
        <v>10048</v>
      </c>
      <c r="C49" t="s">
        <v>28</v>
      </c>
      <c r="D49" t="s">
        <v>35</v>
      </c>
      <c r="E49" t="s">
        <v>37</v>
      </c>
      <c r="F49" t="s">
        <v>84</v>
      </c>
      <c r="G49" t="s">
        <v>751</v>
      </c>
      <c r="H49">
        <v>1</v>
      </c>
      <c r="I49">
        <v>11</v>
      </c>
      <c r="J49">
        <v>49</v>
      </c>
      <c r="K49">
        <v>246.1</v>
      </c>
      <c r="L49">
        <v>2.374</v>
      </c>
      <c r="M49" t="s">
        <v>756</v>
      </c>
      <c r="N49">
        <v>64</v>
      </c>
      <c r="O49">
        <v>73.98</v>
      </c>
      <c r="P49">
        <v>77</v>
      </c>
      <c r="Q49">
        <v>225.73</v>
      </c>
      <c r="R49">
        <v>76.5</v>
      </c>
      <c r="S49">
        <v>0</v>
      </c>
      <c r="T49">
        <v>0</v>
      </c>
      <c r="U49">
        <v>0</v>
      </c>
      <c r="V49">
        <v>0.33</v>
      </c>
      <c r="W49">
        <v>0.79</v>
      </c>
      <c r="X49">
        <v>3.21</v>
      </c>
      <c r="Y49">
        <v>1</v>
      </c>
      <c r="Z49">
        <v>0.236</v>
      </c>
    </row>
    <row r="50" spans="1:26">
      <c r="A50" s="2">
        <v>45867</v>
      </c>
      <c r="B50">
        <v>10049</v>
      </c>
      <c r="C50" t="s">
        <v>30</v>
      </c>
      <c r="D50" t="s">
        <v>33</v>
      </c>
      <c r="E50" t="s">
        <v>38</v>
      </c>
      <c r="F50" t="s">
        <v>85</v>
      </c>
      <c r="G50" t="s">
        <v>753</v>
      </c>
      <c r="H50">
        <v>1</v>
      </c>
      <c r="I50">
        <v>9</v>
      </c>
      <c r="J50">
        <v>69</v>
      </c>
      <c r="K50">
        <v>276.9</v>
      </c>
      <c r="L50">
        <v>1.098</v>
      </c>
      <c r="M50" t="s">
        <v>757</v>
      </c>
      <c r="N50">
        <v>1072</v>
      </c>
      <c r="O50">
        <v>12.75</v>
      </c>
      <c r="P50">
        <v>12.43</v>
      </c>
      <c r="Q50">
        <v>7767.94</v>
      </c>
      <c r="R50">
        <v>101.8</v>
      </c>
      <c r="S50">
        <v>0</v>
      </c>
      <c r="T50">
        <v>0</v>
      </c>
      <c r="U50">
        <v>0</v>
      </c>
      <c r="V50">
        <v>2.69</v>
      </c>
      <c r="W50">
        <v>1.16</v>
      </c>
      <c r="X50">
        <v>0.52</v>
      </c>
      <c r="Y50">
        <v>3</v>
      </c>
      <c r="Z50">
        <v>178.102</v>
      </c>
    </row>
    <row r="51" spans="1:26">
      <c r="A51" s="2">
        <v>45867</v>
      </c>
      <c r="B51">
        <v>10050</v>
      </c>
      <c r="C51" t="s">
        <v>26</v>
      </c>
      <c r="D51" t="s">
        <v>35</v>
      </c>
      <c r="E51" t="s">
        <v>37</v>
      </c>
      <c r="F51" t="s">
        <v>86</v>
      </c>
      <c r="G51" t="s">
        <v>754</v>
      </c>
      <c r="H51">
        <v>1</v>
      </c>
      <c r="I51">
        <v>9</v>
      </c>
      <c r="J51">
        <v>20</v>
      </c>
      <c r="K51">
        <v>92.40000000000001</v>
      </c>
      <c r="L51">
        <v>2.469</v>
      </c>
      <c r="M51" t="s">
        <v>755</v>
      </c>
      <c r="N51">
        <v>56</v>
      </c>
      <c r="O51">
        <v>8</v>
      </c>
      <c r="P51">
        <v>7.58</v>
      </c>
      <c r="Q51">
        <v>244.64</v>
      </c>
      <c r="R51">
        <v>53.02</v>
      </c>
      <c r="S51">
        <v>0</v>
      </c>
      <c r="T51">
        <v>0</v>
      </c>
      <c r="U51">
        <v>0</v>
      </c>
      <c r="V51">
        <v>2.1</v>
      </c>
      <c r="W51">
        <v>0.37</v>
      </c>
      <c r="X51">
        <v>0.32</v>
      </c>
      <c r="Y51">
        <v>4</v>
      </c>
      <c r="Z51">
        <v>0.517</v>
      </c>
    </row>
    <row r="52" spans="1:26">
      <c r="A52" s="2">
        <v>45867</v>
      </c>
      <c r="B52">
        <v>10051</v>
      </c>
      <c r="C52" t="s">
        <v>27</v>
      </c>
      <c r="D52" t="s">
        <v>35</v>
      </c>
      <c r="E52" t="s">
        <v>38</v>
      </c>
      <c r="F52" t="s">
        <v>87</v>
      </c>
      <c r="G52" t="s">
        <v>752</v>
      </c>
      <c r="H52">
        <v>1</v>
      </c>
      <c r="I52">
        <v>2</v>
      </c>
      <c r="J52">
        <v>11</v>
      </c>
      <c r="K52">
        <v>259.6</v>
      </c>
      <c r="L52">
        <v>1.632</v>
      </c>
      <c r="M52" t="s">
        <v>756</v>
      </c>
      <c r="N52">
        <v>1185</v>
      </c>
      <c r="O52">
        <v>81.19</v>
      </c>
      <c r="P52">
        <v>74.42</v>
      </c>
      <c r="Q52">
        <v>1799.86</v>
      </c>
      <c r="R52">
        <v>25.41</v>
      </c>
      <c r="S52">
        <v>0</v>
      </c>
      <c r="T52">
        <v>0</v>
      </c>
      <c r="U52">
        <v>0</v>
      </c>
      <c r="V52">
        <v>1.83</v>
      </c>
      <c r="W52">
        <v>1.34</v>
      </c>
      <c r="X52">
        <v>3.1</v>
      </c>
      <c r="Y52">
        <v>2</v>
      </c>
      <c r="Z52">
        <v>4.614</v>
      </c>
    </row>
    <row r="53" spans="1:26">
      <c r="A53" s="2">
        <v>45867</v>
      </c>
      <c r="B53">
        <v>10052</v>
      </c>
      <c r="C53" t="s">
        <v>28</v>
      </c>
      <c r="D53" t="s">
        <v>32</v>
      </c>
      <c r="E53" t="s">
        <v>39</v>
      </c>
      <c r="F53" t="s">
        <v>88</v>
      </c>
      <c r="G53" t="s">
        <v>753</v>
      </c>
      <c r="H53">
        <v>1</v>
      </c>
      <c r="I53">
        <v>2</v>
      </c>
      <c r="J53">
        <v>4</v>
      </c>
      <c r="K53">
        <v>32.7</v>
      </c>
      <c r="L53">
        <v>0.044</v>
      </c>
      <c r="M53" t="s">
        <v>756</v>
      </c>
      <c r="N53">
        <v>38</v>
      </c>
      <c r="O53">
        <v>80.54000000000001</v>
      </c>
      <c r="P53">
        <v>88.77</v>
      </c>
      <c r="Q53">
        <v>114.64</v>
      </c>
      <c r="R53">
        <v>25.35</v>
      </c>
      <c r="S53">
        <v>0</v>
      </c>
      <c r="T53">
        <v>0</v>
      </c>
      <c r="U53">
        <v>0</v>
      </c>
      <c r="V53">
        <v>1.29</v>
      </c>
      <c r="W53">
        <v>0.6899999999999999</v>
      </c>
      <c r="X53">
        <v>3.7</v>
      </c>
      <c r="Y53">
        <v>1</v>
      </c>
      <c r="Z53">
        <v>0.019</v>
      </c>
    </row>
    <row r="54" spans="1:26">
      <c r="A54" s="2">
        <v>45867</v>
      </c>
      <c r="B54">
        <v>10053</v>
      </c>
      <c r="C54" t="s">
        <v>28</v>
      </c>
      <c r="D54" t="s">
        <v>32</v>
      </c>
      <c r="E54" t="s">
        <v>38</v>
      </c>
      <c r="F54" t="s">
        <v>89</v>
      </c>
      <c r="G54" t="s">
        <v>753</v>
      </c>
      <c r="H54">
        <v>1</v>
      </c>
      <c r="I54">
        <v>2</v>
      </c>
      <c r="J54">
        <v>6</v>
      </c>
      <c r="K54">
        <v>21.6</v>
      </c>
      <c r="L54">
        <v>0.064</v>
      </c>
      <c r="M54" t="s">
        <v>756</v>
      </c>
      <c r="N54">
        <v>594</v>
      </c>
      <c r="O54">
        <v>52.25</v>
      </c>
      <c r="P54">
        <v>48.26</v>
      </c>
      <c r="Q54">
        <v>889.16</v>
      </c>
      <c r="R54">
        <v>19.78</v>
      </c>
      <c r="S54">
        <v>0</v>
      </c>
      <c r="T54">
        <v>0</v>
      </c>
      <c r="U54">
        <v>0</v>
      </c>
      <c r="V54">
        <v>1.76</v>
      </c>
      <c r="W54">
        <v>1.37</v>
      </c>
      <c r="X54">
        <v>2.01</v>
      </c>
      <c r="Y54">
        <v>2</v>
      </c>
      <c r="Z54">
        <v>0.192</v>
      </c>
    </row>
    <row r="55" spans="1:26">
      <c r="A55" s="2">
        <v>45867</v>
      </c>
      <c r="B55">
        <v>10054</v>
      </c>
      <c r="C55" t="s">
        <v>26</v>
      </c>
      <c r="D55" t="s">
        <v>34</v>
      </c>
      <c r="E55" t="s">
        <v>38</v>
      </c>
      <c r="F55" t="s">
        <v>90</v>
      </c>
      <c r="G55" t="s">
        <v>752</v>
      </c>
      <c r="H55">
        <v>1</v>
      </c>
      <c r="I55">
        <v>5</v>
      </c>
      <c r="J55">
        <v>49</v>
      </c>
      <c r="K55">
        <v>52.5</v>
      </c>
      <c r="L55">
        <v>0.136</v>
      </c>
      <c r="M55" t="s">
        <v>755</v>
      </c>
      <c r="N55">
        <v>834</v>
      </c>
      <c r="O55">
        <v>21.49</v>
      </c>
      <c r="P55">
        <v>21.02</v>
      </c>
      <c r="Q55">
        <v>2710.3</v>
      </c>
      <c r="R55">
        <v>66.59999999999999</v>
      </c>
      <c r="S55">
        <v>0</v>
      </c>
      <c r="T55">
        <v>0</v>
      </c>
      <c r="U55">
        <v>0</v>
      </c>
      <c r="V55">
        <v>2.61</v>
      </c>
      <c r="W55">
        <v>1.49</v>
      </c>
      <c r="X55">
        <v>0.88</v>
      </c>
      <c r="Y55">
        <v>1</v>
      </c>
      <c r="Z55">
        <v>4.378</v>
      </c>
    </row>
    <row r="56" spans="1:26">
      <c r="A56" s="2">
        <v>45867</v>
      </c>
      <c r="B56">
        <v>10055</v>
      </c>
      <c r="C56" t="s">
        <v>27</v>
      </c>
      <c r="D56" t="s">
        <v>33</v>
      </c>
      <c r="E56" t="s">
        <v>38</v>
      </c>
      <c r="F56" t="s">
        <v>91</v>
      </c>
      <c r="G56" t="s">
        <v>752</v>
      </c>
      <c r="H56">
        <v>1</v>
      </c>
      <c r="I56">
        <v>3</v>
      </c>
      <c r="J56">
        <v>8</v>
      </c>
      <c r="K56">
        <v>251.1</v>
      </c>
      <c r="L56">
        <v>1.875</v>
      </c>
      <c r="M56" t="s">
        <v>756</v>
      </c>
      <c r="N56">
        <v>1122</v>
      </c>
      <c r="O56">
        <v>105.16</v>
      </c>
      <c r="P56">
        <v>98.09</v>
      </c>
      <c r="Q56">
        <v>1708.68</v>
      </c>
      <c r="R56">
        <v>21.09</v>
      </c>
      <c r="S56">
        <v>0</v>
      </c>
      <c r="T56">
        <v>0</v>
      </c>
      <c r="U56">
        <v>0</v>
      </c>
      <c r="V56">
        <v>2.3</v>
      </c>
      <c r="W56">
        <v>1.02</v>
      </c>
      <c r="X56">
        <v>4.09</v>
      </c>
      <c r="Y56">
        <v>1</v>
      </c>
      <c r="Z56">
        <v>4.226</v>
      </c>
    </row>
    <row r="57" spans="1:26">
      <c r="A57" s="2">
        <v>45867</v>
      </c>
      <c r="B57">
        <v>10056</v>
      </c>
      <c r="C57" t="s">
        <v>29</v>
      </c>
      <c r="D57" t="s">
        <v>34</v>
      </c>
      <c r="E57" t="s">
        <v>38</v>
      </c>
      <c r="F57" t="s">
        <v>92</v>
      </c>
      <c r="G57" t="s">
        <v>753</v>
      </c>
      <c r="H57">
        <v>1</v>
      </c>
      <c r="I57">
        <v>10</v>
      </c>
      <c r="J57">
        <v>27</v>
      </c>
      <c r="K57">
        <v>37</v>
      </c>
      <c r="L57">
        <v>0.5659999999999999</v>
      </c>
      <c r="M57" t="s">
        <v>757</v>
      </c>
      <c r="N57">
        <v>982</v>
      </c>
      <c r="O57">
        <v>24.07</v>
      </c>
      <c r="P57">
        <v>24.38</v>
      </c>
      <c r="Q57">
        <v>6559.2</v>
      </c>
      <c r="R57">
        <v>67.95999999999999</v>
      </c>
      <c r="S57">
        <v>0</v>
      </c>
      <c r="T57">
        <v>0</v>
      </c>
      <c r="U57">
        <v>0</v>
      </c>
      <c r="V57">
        <v>1.92</v>
      </c>
      <c r="W57">
        <v>0.86</v>
      </c>
      <c r="X57">
        <v>1.02</v>
      </c>
      <c r="Y57">
        <v>1</v>
      </c>
      <c r="Z57">
        <v>21.8</v>
      </c>
    </row>
    <row r="58" spans="1:26">
      <c r="A58" s="2">
        <v>45867</v>
      </c>
      <c r="B58">
        <v>10057</v>
      </c>
      <c r="C58" t="s">
        <v>26</v>
      </c>
      <c r="D58" t="s">
        <v>32</v>
      </c>
      <c r="E58" t="s">
        <v>39</v>
      </c>
      <c r="F58" t="s">
        <v>93</v>
      </c>
      <c r="G58" t="s">
        <v>753</v>
      </c>
      <c r="H58">
        <v>1</v>
      </c>
      <c r="I58">
        <v>9</v>
      </c>
      <c r="J58">
        <v>21</v>
      </c>
      <c r="K58">
        <v>335.6</v>
      </c>
      <c r="L58">
        <v>1.75</v>
      </c>
      <c r="M58" t="s">
        <v>755</v>
      </c>
      <c r="N58">
        <v>365</v>
      </c>
      <c r="O58">
        <v>16.88</v>
      </c>
      <c r="P58">
        <v>16</v>
      </c>
      <c r="Q58">
        <v>1379.36</v>
      </c>
      <c r="R58">
        <v>43.38</v>
      </c>
      <c r="S58">
        <v>0</v>
      </c>
      <c r="T58">
        <v>0</v>
      </c>
      <c r="U58">
        <v>0</v>
      </c>
      <c r="V58">
        <v>2.13</v>
      </c>
      <c r="W58">
        <v>0.33</v>
      </c>
      <c r="X58">
        <v>0.67</v>
      </c>
      <c r="Y58">
        <v>4</v>
      </c>
      <c r="Z58">
        <v>12.249</v>
      </c>
    </row>
    <row r="59" spans="1:26">
      <c r="A59" s="2">
        <v>45867</v>
      </c>
      <c r="B59">
        <v>10058</v>
      </c>
      <c r="C59" t="s">
        <v>31</v>
      </c>
      <c r="D59" t="s">
        <v>35</v>
      </c>
      <c r="E59" t="s">
        <v>38</v>
      </c>
      <c r="F59" t="s">
        <v>94</v>
      </c>
      <c r="G59" t="s">
        <v>753</v>
      </c>
      <c r="H59">
        <v>1</v>
      </c>
      <c r="I59">
        <v>11</v>
      </c>
      <c r="J59">
        <v>27</v>
      </c>
      <c r="K59">
        <v>50.8</v>
      </c>
      <c r="L59">
        <v>0.954</v>
      </c>
      <c r="M59" t="s">
        <v>755</v>
      </c>
      <c r="N59">
        <v>457</v>
      </c>
      <c r="O59">
        <v>17.78</v>
      </c>
      <c r="P59">
        <v>18.46</v>
      </c>
      <c r="Q59">
        <v>1502.88</v>
      </c>
      <c r="R59">
        <v>67.62</v>
      </c>
      <c r="S59">
        <v>0</v>
      </c>
      <c r="T59">
        <v>0</v>
      </c>
      <c r="U59">
        <v>0</v>
      </c>
      <c r="V59">
        <v>1.84</v>
      </c>
      <c r="W59">
        <v>1.4</v>
      </c>
      <c r="X59">
        <v>0.77</v>
      </c>
      <c r="Y59">
        <v>1</v>
      </c>
      <c r="Z59">
        <v>2.322</v>
      </c>
    </row>
    <row r="60" spans="1:26">
      <c r="A60" s="2">
        <v>45868</v>
      </c>
      <c r="B60">
        <v>10059</v>
      </c>
      <c r="C60" t="s">
        <v>29</v>
      </c>
      <c r="D60" t="s">
        <v>34</v>
      </c>
      <c r="E60" t="s">
        <v>38</v>
      </c>
      <c r="F60" t="s">
        <v>95</v>
      </c>
      <c r="G60" t="s">
        <v>753</v>
      </c>
      <c r="H60">
        <v>1</v>
      </c>
      <c r="I60">
        <v>6</v>
      </c>
      <c r="J60">
        <v>22</v>
      </c>
      <c r="K60">
        <v>235</v>
      </c>
      <c r="L60">
        <v>0.878</v>
      </c>
      <c r="M60" t="s">
        <v>757</v>
      </c>
      <c r="N60">
        <v>483</v>
      </c>
      <c r="O60">
        <v>11.8</v>
      </c>
      <c r="P60">
        <v>11.25</v>
      </c>
      <c r="Q60">
        <v>3830.5</v>
      </c>
      <c r="R60">
        <v>45.07</v>
      </c>
      <c r="S60">
        <v>0</v>
      </c>
      <c r="T60">
        <v>0</v>
      </c>
      <c r="U60">
        <v>0</v>
      </c>
      <c r="V60">
        <v>2.33</v>
      </c>
      <c r="W60">
        <v>0.45</v>
      </c>
      <c r="X60">
        <v>0.47</v>
      </c>
      <c r="Y60">
        <v>3</v>
      </c>
      <c r="Z60">
        <v>68.10299999999999</v>
      </c>
    </row>
    <row r="61" spans="1:26">
      <c r="A61" s="2">
        <v>45868</v>
      </c>
      <c r="B61">
        <v>10060</v>
      </c>
      <c r="C61" t="s">
        <v>29</v>
      </c>
      <c r="D61" t="s">
        <v>33</v>
      </c>
      <c r="E61" t="s">
        <v>39</v>
      </c>
      <c r="F61" t="s">
        <v>96</v>
      </c>
      <c r="G61" t="s">
        <v>751</v>
      </c>
      <c r="H61">
        <v>1</v>
      </c>
      <c r="I61">
        <v>7</v>
      </c>
      <c r="J61">
        <v>21</v>
      </c>
      <c r="K61">
        <v>318.9</v>
      </c>
      <c r="L61">
        <v>1.74</v>
      </c>
      <c r="M61" t="s">
        <v>755</v>
      </c>
      <c r="N61">
        <v>893</v>
      </c>
      <c r="O61">
        <v>28.77</v>
      </c>
      <c r="P61">
        <v>33.17</v>
      </c>
      <c r="Q61">
        <v>3058.94</v>
      </c>
      <c r="R61">
        <v>41.23</v>
      </c>
      <c r="S61">
        <v>0</v>
      </c>
      <c r="T61">
        <v>0</v>
      </c>
      <c r="U61">
        <v>0</v>
      </c>
      <c r="V61">
        <v>2.1</v>
      </c>
      <c r="W61">
        <v>1.37</v>
      </c>
      <c r="X61">
        <v>1.38</v>
      </c>
      <c r="Y61">
        <v>1</v>
      </c>
      <c r="Z61">
        <v>28.478</v>
      </c>
    </row>
    <row r="62" spans="1:26">
      <c r="A62" s="2">
        <v>45868</v>
      </c>
      <c r="B62">
        <v>10061</v>
      </c>
      <c r="C62" t="s">
        <v>27</v>
      </c>
      <c r="D62" t="s">
        <v>36</v>
      </c>
      <c r="E62" t="s">
        <v>38</v>
      </c>
      <c r="F62" t="s">
        <v>97</v>
      </c>
      <c r="G62" t="s">
        <v>753</v>
      </c>
      <c r="H62">
        <v>1</v>
      </c>
      <c r="I62">
        <v>6</v>
      </c>
      <c r="J62">
        <v>20</v>
      </c>
      <c r="K62">
        <v>299.6</v>
      </c>
      <c r="L62">
        <v>0.517</v>
      </c>
      <c r="M62" t="s">
        <v>755</v>
      </c>
      <c r="N62">
        <v>1018</v>
      </c>
      <c r="O62">
        <v>29.18</v>
      </c>
      <c r="P62">
        <v>31.4</v>
      </c>
      <c r="Q62">
        <v>3447.36</v>
      </c>
      <c r="R62">
        <v>39.31</v>
      </c>
      <c r="S62">
        <v>0</v>
      </c>
      <c r="T62">
        <v>0</v>
      </c>
      <c r="U62">
        <v>0</v>
      </c>
      <c r="V62">
        <v>2.4</v>
      </c>
      <c r="W62">
        <v>1.17</v>
      </c>
      <c r="X62">
        <v>1.31</v>
      </c>
      <c r="Y62">
        <v>3</v>
      </c>
      <c r="Z62">
        <v>30.499</v>
      </c>
    </row>
    <row r="63" spans="1:26">
      <c r="A63" s="2">
        <v>45868</v>
      </c>
      <c r="B63">
        <v>10062</v>
      </c>
      <c r="C63" t="s">
        <v>29</v>
      </c>
      <c r="D63" t="s">
        <v>35</v>
      </c>
      <c r="E63" t="s">
        <v>39</v>
      </c>
      <c r="F63" t="s">
        <v>98</v>
      </c>
      <c r="G63" t="s">
        <v>752</v>
      </c>
      <c r="H63">
        <v>1</v>
      </c>
      <c r="I63">
        <v>9</v>
      </c>
      <c r="J63">
        <v>86</v>
      </c>
      <c r="K63">
        <v>241.3</v>
      </c>
      <c r="L63">
        <v>1.526</v>
      </c>
      <c r="M63" t="s">
        <v>755</v>
      </c>
      <c r="N63">
        <v>530</v>
      </c>
      <c r="O63">
        <v>15.72</v>
      </c>
      <c r="P63">
        <v>15.29</v>
      </c>
      <c r="Q63">
        <v>1850.78</v>
      </c>
      <c r="R63">
        <v>112.94</v>
      </c>
      <c r="S63">
        <v>0</v>
      </c>
      <c r="T63">
        <v>0</v>
      </c>
      <c r="U63">
        <v>0</v>
      </c>
      <c r="V63">
        <v>1.38</v>
      </c>
      <c r="W63">
        <v>0.12</v>
      </c>
      <c r="X63">
        <v>0.64</v>
      </c>
      <c r="Y63">
        <v>2</v>
      </c>
      <c r="Z63">
        <v>12.789</v>
      </c>
    </row>
    <row r="64" spans="1:26">
      <c r="A64" s="2">
        <v>45868</v>
      </c>
      <c r="B64">
        <v>10063</v>
      </c>
      <c r="C64" t="s">
        <v>27</v>
      </c>
      <c r="D64" t="s">
        <v>32</v>
      </c>
      <c r="E64" t="s">
        <v>37</v>
      </c>
      <c r="F64" t="s">
        <v>99</v>
      </c>
      <c r="G64" t="s">
        <v>752</v>
      </c>
      <c r="H64">
        <v>1</v>
      </c>
      <c r="I64">
        <v>8</v>
      </c>
      <c r="J64">
        <v>18</v>
      </c>
      <c r="K64">
        <v>194.8</v>
      </c>
      <c r="L64">
        <v>0.28</v>
      </c>
      <c r="M64" t="s">
        <v>757</v>
      </c>
      <c r="N64">
        <v>410</v>
      </c>
      <c r="O64">
        <v>12.08</v>
      </c>
      <c r="P64">
        <v>11.77</v>
      </c>
      <c r="Q64">
        <v>3251.48</v>
      </c>
      <c r="R64">
        <v>44.92</v>
      </c>
      <c r="S64">
        <v>0</v>
      </c>
      <c r="T64">
        <v>0</v>
      </c>
      <c r="U64">
        <v>0</v>
      </c>
      <c r="V64">
        <v>1.59</v>
      </c>
      <c r="W64">
        <v>1.34</v>
      </c>
      <c r="X64">
        <v>0.49</v>
      </c>
      <c r="Y64">
        <v>2</v>
      </c>
      <c r="Z64">
        <v>47.921</v>
      </c>
    </row>
    <row r="65" spans="1:26">
      <c r="A65" s="2">
        <v>45868</v>
      </c>
      <c r="B65">
        <v>10064</v>
      </c>
      <c r="C65" t="s">
        <v>29</v>
      </c>
      <c r="D65" t="s">
        <v>33</v>
      </c>
      <c r="E65" t="s">
        <v>39</v>
      </c>
      <c r="F65" t="s">
        <v>100</v>
      </c>
      <c r="G65" t="s">
        <v>753</v>
      </c>
      <c r="H65">
        <v>1</v>
      </c>
      <c r="I65">
        <v>2</v>
      </c>
      <c r="J65">
        <v>11</v>
      </c>
      <c r="K65">
        <v>71.2</v>
      </c>
      <c r="L65">
        <v>0.279</v>
      </c>
      <c r="M65" t="s">
        <v>755</v>
      </c>
      <c r="N65">
        <v>326</v>
      </c>
      <c r="O65">
        <v>17.04</v>
      </c>
      <c r="P65">
        <v>26.77</v>
      </c>
      <c r="Q65">
        <v>1095.92</v>
      </c>
      <c r="R65">
        <v>20.14</v>
      </c>
      <c r="S65">
        <v>0</v>
      </c>
      <c r="T65">
        <v>0</v>
      </c>
      <c r="U65">
        <v>0</v>
      </c>
      <c r="V65">
        <v>2.06</v>
      </c>
      <c r="W65">
        <v>1.22</v>
      </c>
      <c r="X65">
        <v>1.12</v>
      </c>
      <c r="Y65">
        <v>2</v>
      </c>
      <c r="Z65">
        <v>2.321</v>
      </c>
    </row>
    <row r="66" spans="1:26">
      <c r="A66" s="2">
        <v>45868</v>
      </c>
      <c r="B66">
        <v>10065</v>
      </c>
      <c r="C66" t="s">
        <v>26</v>
      </c>
      <c r="D66" t="s">
        <v>32</v>
      </c>
      <c r="E66" t="s">
        <v>39</v>
      </c>
      <c r="F66" t="s">
        <v>101</v>
      </c>
      <c r="G66" t="s">
        <v>751</v>
      </c>
      <c r="H66">
        <v>1</v>
      </c>
      <c r="I66">
        <v>10</v>
      </c>
      <c r="J66">
        <v>12</v>
      </c>
      <c r="K66">
        <v>21.1</v>
      </c>
      <c r="L66">
        <v>0.427</v>
      </c>
      <c r="M66" t="s">
        <v>756</v>
      </c>
      <c r="N66">
        <v>23</v>
      </c>
      <c r="O66">
        <v>30.67</v>
      </c>
      <c r="P66">
        <v>28.14</v>
      </c>
      <c r="Q66">
        <v>89.58</v>
      </c>
      <c r="R66">
        <v>46.76</v>
      </c>
      <c r="S66">
        <v>0</v>
      </c>
      <c r="T66">
        <v>0</v>
      </c>
      <c r="U66">
        <v>0</v>
      </c>
      <c r="V66">
        <v>2.79</v>
      </c>
      <c r="W66">
        <v>1.46</v>
      </c>
      <c r="X66">
        <v>1.17</v>
      </c>
      <c r="Y66">
        <v>3</v>
      </c>
      <c r="Z66">
        <v>0.007</v>
      </c>
    </row>
    <row r="67" spans="1:26">
      <c r="A67" s="2">
        <v>45868</v>
      </c>
      <c r="B67">
        <v>10066</v>
      </c>
      <c r="C67" t="s">
        <v>27</v>
      </c>
      <c r="D67" t="s">
        <v>35</v>
      </c>
      <c r="E67" t="s">
        <v>38</v>
      </c>
      <c r="F67" t="s">
        <v>102</v>
      </c>
      <c r="G67" t="s">
        <v>753</v>
      </c>
      <c r="H67">
        <v>1</v>
      </c>
      <c r="I67">
        <v>1</v>
      </c>
      <c r="J67">
        <v>5</v>
      </c>
      <c r="K67">
        <v>292.2</v>
      </c>
      <c r="L67">
        <v>1.862</v>
      </c>
      <c r="M67" t="s">
        <v>755</v>
      </c>
      <c r="N67">
        <v>413</v>
      </c>
      <c r="O67">
        <v>17.86</v>
      </c>
      <c r="P67">
        <v>17.1</v>
      </c>
      <c r="Q67">
        <v>1506.92</v>
      </c>
      <c r="R67">
        <v>21.7</v>
      </c>
      <c r="S67">
        <v>0</v>
      </c>
      <c r="T67">
        <v>0</v>
      </c>
      <c r="U67">
        <v>0</v>
      </c>
      <c r="V67">
        <v>0.28</v>
      </c>
      <c r="W67">
        <v>0.65</v>
      </c>
      <c r="X67">
        <v>0.71</v>
      </c>
      <c r="Y67">
        <v>4</v>
      </c>
      <c r="Z67">
        <v>12.068</v>
      </c>
    </row>
    <row r="68" spans="1:26">
      <c r="A68" s="2">
        <v>45868</v>
      </c>
      <c r="B68">
        <v>10067</v>
      </c>
      <c r="C68" t="s">
        <v>30</v>
      </c>
      <c r="D68" t="s">
        <v>34</v>
      </c>
      <c r="E68" t="s">
        <v>38</v>
      </c>
      <c r="F68" t="s">
        <v>103</v>
      </c>
      <c r="G68" t="s">
        <v>753</v>
      </c>
      <c r="H68">
        <v>1</v>
      </c>
      <c r="I68">
        <v>6</v>
      </c>
      <c r="J68">
        <v>17</v>
      </c>
      <c r="K68">
        <v>156.6</v>
      </c>
      <c r="L68">
        <v>1.175</v>
      </c>
      <c r="M68" t="s">
        <v>755</v>
      </c>
      <c r="N68">
        <v>30</v>
      </c>
      <c r="O68">
        <v>11.88</v>
      </c>
      <c r="P68">
        <v>12.26</v>
      </c>
      <c r="Q68">
        <v>199.96</v>
      </c>
      <c r="R68">
        <v>37.65</v>
      </c>
      <c r="S68">
        <v>0</v>
      </c>
      <c r="T68">
        <v>0</v>
      </c>
      <c r="U68">
        <v>0</v>
      </c>
      <c r="V68">
        <v>1.48</v>
      </c>
      <c r="W68">
        <v>0.45</v>
      </c>
      <c r="X68">
        <v>0.51</v>
      </c>
      <c r="Y68">
        <v>4</v>
      </c>
      <c r="Z68">
        <v>0.47</v>
      </c>
    </row>
    <row r="69" spans="1:26">
      <c r="A69" s="2">
        <v>45868</v>
      </c>
      <c r="B69">
        <v>10068</v>
      </c>
      <c r="C69" t="s">
        <v>27</v>
      </c>
      <c r="D69" t="s">
        <v>36</v>
      </c>
      <c r="E69" t="s">
        <v>37</v>
      </c>
      <c r="F69" t="s">
        <v>104</v>
      </c>
      <c r="G69" t="s">
        <v>753</v>
      </c>
      <c r="H69">
        <v>1</v>
      </c>
      <c r="I69">
        <v>9</v>
      </c>
      <c r="J69">
        <v>36</v>
      </c>
      <c r="K69">
        <v>107</v>
      </c>
      <c r="L69">
        <v>1.649</v>
      </c>
      <c r="M69" t="s">
        <v>755</v>
      </c>
      <c r="N69">
        <v>469</v>
      </c>
      <c r="O69">
        <v>13.91</v>
      </c>
      <c r="P69">
        <v>13.14</v>
      </c>
      <c r="Q69">
        <v>1575</v>
      </c>
      <c r="R69">
        <v>61.02</v>
      </c>
      <c r="S69">
        <v>0</v>
      </c>
      <c r="T69">
        <v>0</v>
      </c>
      <c r="U69">
        <v>0</v>
      </c>
      <c r="V69">
        <v>1.08</v>
      </c>
      <c r="W69">
        <v>1.26</v>
      </c>
      <c r="X69">
        <v>0.55</v>
      </c>
      <c r="Y69">
        <v>1</v>
      </c>
      <c r="Z69">
        <v>5.018</v>
      </c>
    </row>
    <row r="70" spans="1:26">
      <c r="A70" s="2">
        <v>45868</v>
      </c>
      <c r="B70">
        <v>10069</v>
      </c>
      <c r="C70" t="s">
        <v>28</v>
      </c>
      <c r="D70" t="s">
        <v>32</v>
      </c>
      <c r="E70" t="s">
        <v>39</v>
      </c>
      <c r="F70" t="s">
        <v>105</v>
      </c>
      <c r="G70" t="s">
        <v>753</v>
      </c>
      <c r="H70">
        <v>1</v>
      </c>
      <c r="I70">
        <v>9</v>
      </c>
      <c r="J70">
        <v>45</v>
      </c>
      <c r="K70">
        <v>145.9</v>
      </c>
      <c r="L70">
        <v>1.343</v>
      </c>
      <c r="M70" t="s">
        <v>755</v>
      </c>
      <c r="N70">
        <v>314</v>
      </c>
      <c r="O70">
        <v>18.2</v>
      </c>
      <c r="P70">
        <v>18.73</v>
      </c>
      <c r="Q70">
        <v>1102.34</v>
      </c>
      <c r="R70">
        <v>66.64</v>
      </c>
      <c r="S70">
        <v>0</v>
      </c>
      <c r="T70">
        <v>0</v>
      </c>
      <c r="U70">
        <v>0</v>
      </c>
      <c r="V70">
        <v>2.64</v>
      </c>
      <c r="W70">
        <v>0.16</v>
      </c>
      <c r="X70">
        <v>0.78</v>
      </c>
      <c r="Y70">
        <v>3</v>
      </c>
      <c r="Z70">
        <v>4.581</v>
      </c>
    </row>
    <row r="71" spans="1:26">
      <c r="A71" s="2">
        <v>45868</v>
      </c>
      <c r="B71">
        <v>10070</v>
      </c>
      <c r="C71" t="s">
        <v>27</v>
      </c>
      <c r="D71" t="s">
        <v>35</v>
      </c>
      <c r="E71" t="s">
        <v>38</v>
      </c>
      <c r="F71" t="s">
        <v>106</v>
      </c>
      <c r="G71" t="s">
        <v>753</v>
      </c>
      <c r="H71">
        <v>1</v>
      </c>
      <c r="I71">
        <v>10</v>
      </c>
      <c r="J71">
        <v>29</v>
      </c>
      <c r="K71">
        <v>394.7</v>
      </c>
      <c r="L71">
        <v>2.413</v>
      </c>
      <c r="M71" t="s">
        <v>755</v>
      </c>
      <c r="N71">
        <v>135</v>
      </c>
      <c r="O71">
        <v>15.99</v>
      </c>
      <c r="P71">
        <v>17.65</v>
      </c>
      <c r="Q71">
        <v>678.8200000000001</v>
      </c>
      <c r="R71">
        <v>61.19</v>
      </c>
      <c r="S71">
        <v>0</v>
      </c>
      <c r="T71">
        <v>0</v>
      </c>
      <c r="U71">
        <v>0</v>
      </c>
      <c r="V71">
        <v>0.5600000000000001</v>
      </c>
      <c r="W71">
        <v>0.14</v>
      </c>
      <c r="X71">
        <v>0.74</v>
      </c>
      <c r="Y71">
        <v>1</v>
      </c>
      <c r="Z71">
        <v>5.328</v>
      </c>
    </row>
    <row r="72" spans="1:26">
      <c r="A72" s="2">
        <v>45868</v>
      </c>
      <c r="B72">
        <v>10071</v>
      </c>
      <c r="C72" t="s">
        <v>26</v>
      </c>
      <c r="D72" t="s">
        <v>33</v>
      </c>
      <c r="E72" t="s">
        <v>37</v>
      </c>
      <c r="F72" t="s">
        <v>107</v>
      </c>
      <c r="G72" t="s">
        <v>753</v>
      </c>
      <c r="H72">
        <v>1</v>
      </c>
      <c r="I72">
        <v>7</v>
      </c>
      <c r="J72">
        <v>14</v>
      </c>
      <c r="K72">
        <v>66.7</v>
      </c>
      <c r="L72">
        <v>0.602</v>
      </c>
      <c r="M72" t="s">
        <v>755</v>
      </c>
      <c r="N72">
        <v>95</v>
      </c>
      <c r="O72">
        <v>8.289999999999999</v>
      </c>
      <c r="P72">
        <v>8.23</v>
      </c>
      <c r="Q72">
        <v>354.02</v>
      </c>
      <c r="R72">
        <v>49.59</v>
      </c>
      <c r="S72">
        <v>0</v>
      </c>
      <c r="T72">
        <v>0</v>
      </c>
      <c r="U72">
        <v>0</v>
      </c>
      <c r="V72">
        <v>2.59</v>
      </c>
      <c r="W72">
        <v>0.9399999999999999</v>
      </c>
      <c r="X72">
        <v>0.34</v>
      </c>
      <c r="Y72">
        <v>3</v>
      </c>
      <c r="Z72">
        <v>0.634</v>
      </c>
    </row>
    <row r="73" spans="1:26">
      <c r="A73" s="2">
        <v>45868</v>
      </c>
      <c r="B73">
        <v>10072</v>
      </c>
      <c r="C73" t="s">
        <v>27</v>
      </c>
      <c r="D73" t="s">
        <v>35</v>
      </c>
      <c r="E73" t="s">
        <v>38</v>
      </c>
      <c r="F73" t="s">
        <v>108</v>
      </c>
      <c r="G73" t="s">
        <v>753</v>
      </c>
      <c r="H73">
        <v>1</v>
      </c>
      <c r="I73">
        <v>6</v>
      </c>
      <c r="J73">
        <v>14</v>
      </c>
      <c r="K73">
        <v>347.2</v>
      </c>
      <c r="L73">
        <v>2.483</v>
      </c>
      <c r="M73" t="s">
        <v>755</v>
      </c>
      <c r="N73">
        <v>790</v>
      </c>
      <c r="O73">
        <v>26.31</v>
      </c>
      <c r="P73">
        <v>26.25</v>
      </c>
      <c r="Q73">
        <v>2746.32</v>
      </c>
      <c r="R73">
        <v>47.77</v>
      </c>
      <c r="S73">
        <v>0</v>
      </c>
      <c r="T73">
        <v>0</v>
      </c>
      <c r="U73">
        <v>0</v>
      </c>
      <c r="V73">
        <v>2.3</v>
      </c>
      <c r="W73">
        <v>1.17</v>
      </c>
      <c r="X73">
        <v>1.09</v>
      </c>
      <c r="Y73">
        <v>1</v>
      </c>
      <c r="Z73">
        <v>27.429</v>
      </c>
    </row>
    <row r="74" spans="1:26">
      <c r="A74" s="2">
        <v>45868</v>
      </c>
      <c r="B74">
        <v>10073</v>
      </c>
      <c r="C74" t="s">
        <v>27</v>
      </c>
      <c r="D74" t="s">
        <v>32</v>
      </c>
      <c r="E74" t="s">
        <v>38</v>
      </c>
      <c r="F74" t="s">
        <v>109</v>
      </c>
      <c r="G74" t="s">
        <v>753</v>
      </c>
      <c r="H74">
        <v>1</v>
      </c>
      <c r="I74">
        <v>5</v>
      </c>
      <c r="J74">
        <v>19</v>
      </c>
      <c r="K74">
        <v>253.9</v>
      </c>
      <c r="L74">
        <v>1.532</v>
      </c>
      <c r="M74" t="s">
        <v>755</v>
      </c>
      <c r="N74">
        <v>152</v>
      </c>
      <c r="O74">
        <v>13.74</v>
      </c>
      <c r="P74">
        <v>12.65</v>
      </c>
      <c r="Q74">
        <v>648.74</v>
      </c>
      <c r="R74">
        <v>37.15</v>
      </c>
      <c r="S74">
        <v>0</v>
      </c>
      <c r="T74">
        <v>0</v>
      </c>
      <c r="U74">
        <v>0</v>
      </c>
      <c r="V74">
        <v>1.81</v>
      </c>
      <c r="W74">
        <v>0.75</v>
      </c>
      <c r="X74">
        <v>0.53</v>
      </c>
      <c r="Y74">
        <v>3</v>
      </c>
      <c r="Z74">
        <v>3.859</v>
      </c>
    </row>
    <row r="75" spans="1:26">
      <c r="A75" s="2">
        <v>45868</v>
      </c>
      <c r="B75">
        <v>10074</v>
      </c>
      <c r="C75" t="s">
        <v>31</v>
      </c>
      <c r="D75" t="s">
        <v>33</v>
      </c>
      <c r="E75" t="s">
        <v>38</v>
      </c>
      <c r="F75" t="s">
        <v>110</v>
      </c>
      <c r="G75" t="s">
        <v>753</v>
      </c>
      <c r="H75">
        <v>1</v>
      </c>
      <c r="I75">
        <v>5</v>
      </c>
      <c r="J75">
        <v>38</v>
      </c>
      <c r="K75">
        <v>213</v>
      </c>
      <c r="L75">
        <v>0.63</v>
      </c>
      <c r="M75" t="s">
        <v>755</v>
      </c>
      <c r="N75">
        <v>792</v>
      </c>
      <c r="O75">
        <v>22.46</v>
      </c>
      <c r="P75">
        <v>18.59</v>
      </c>
      <c r="Q75">
        <v>2672.2</v>
      </c>
      <c r="R75">
        <v>64.01000000000001</v>
      </c>
      <c r="S75">
        <v>0</v>
      </c>
      <c r="T75">
        <v>0</v>
      </c>
      <c r="U75">
        <v>0</v>
      </c>
      <c r="V75">
        <v>2.53</v>
      </c>
      <c r="W75">
        <v>0.2</v>
      </c>
      <c r="X75">
        <v>0.77</v>
      </c>
      <c r="Y75">
        <v>3</v>
      </c>
      <c r="Z75">
        <v>16.87</v>
      </c>
    </row>
    <row r="76" spans="1:26">
      <c r="A76" s="2">
        <v>45868</v>
      </c>
      <c r="B76">
        <v>10075</v>
      </c>
      <c r="C76" t="s">
        <v>30</v>
      </c>
      <c r="D76" t="s">
        <v>32</v>
      </c>
      <c r="E76" t="s">
        <v>38</v>
      </c>
      <c r="F76" t="s">
        <v>52</v>
      </c>
      <c r="G76" t="s">
        <v>752</v>
      </c>
      <c r="H76">
        <v>1</v>
      </c>
      <c r="I76">
        <v>2</v>
      </c>
      <c r="J76">
        <v>15</v>
      </c>
      <c r="K76">
        <v>196.9</v>
      </c>
      <c r="L76">
        <v>0.657</v>
      </c>
      <c r="M76" t="s">
        <v>755</v>
      </c>
      <c r="N76">
        <v>503</v>
      </c>
      <c r="O76">
        <v>16.29</v>
      </c>
      <c r="P76">
        <v>16.53</v>
      </c>
      <c r="Q76">
        <v>1737.74</v>
      </c>
      <c r="R76">
        <v>37.02</v>
      </c>
      <c r="S76">
        <v>0</v>
      </c>
      <c r="T76">
        <v>0</v>
      </c>
      <c r="U76">
        <v>0</v>
      </c>
      <c r="V76">
        <v>0.67</v>
      </c>
      <c r="W76">
        <v>1.05</v>
      </c>
      <c r="X76">
        <v>0.6899999999999999</v>
      </c>
      <c r="Y76">
        <v>2</v>
      </c>
      <c r="Z76">
        <v>9.904</v>
      </c>
    </row>
    <row r="77" spans="1:26">
      <c r="A77" s="2">
        <v>45868</v>
      </c>
      <c r="B77">
        <v>10076</v>
      </c>
      <c r="C77" t="s">
        <v>30</v>
      </c>
      <c r="D77" t="s">
        <v>36</v>
      </c>
      <c r="E77" t="s">
        <v>38</v>
      </c>
      <c r="F77" t="s">
        <v>111</v>
      </c>
      <c r="G77" t="s">
        <v>753</v>
      </c>
      <c r="H77">
        <v>1</v>
      </c>
      <c r="I77">
        <v>4</v>
      </c>
      <c r="J77">
        <v>10</v>
      </c>
      <c r="K77">
        <v>327.2</v>
      </c>
      <c r="L77">
        <v>0.946</v>
      </c>
      <c r="M77" t="s">
        <v>756</v>
      </c>
      <c r="N77">
        <v>568</v>
      </c>
      <c r="O77">
        <v>111.98</v>
      </c>
      <c r="P77">
        <v>124.44</v>
      </c>
      <c r="Q77">
        <v>959.72</v>
      </c>
      <c r="R77">
        <v>40.08</v>
      </c>
      <c r="S77">
        <v>0</v>
      </c>
      <c r="T77">
        <v>0</v>
      </c>
      <c r="U77">
        <v>0</v>
      </c>
      <c r="V77">
        <v>1.27</v>
      </c>
      <c r="W77">
        <v>1.28</v>
      </c>
      <c r="X77">
        <v>5.19</v>
      </c>
      <c r="Y77">
        <v>4</v>
      </c>
      <c r="Z77">
        <v>2.788</v>
      </c>
    </row>
    <row r="78" spans="1:26">
      <c r="A78" s="2">
        <v>45869</v>
      </c>
      <c r="B78">
        <v>10077</v>
      </c>
      <c r="C78" t="s">
        <v>28</v>
      </c>
      <c r="D78" t="s">
        <v>35</v>
      </c>
      <c r="E78" t="s">
        <v>38</v>
      </c>
      <c r="F78" t="s">
        <v>112</v>
      </c>
      <c r="G78" t="s">
        <v>754</v>
      </c>
      <c r="H78">
        <v>1</v>
      </c>
      <c r="I78">
        <v>7</v>
      </c>
      <c r="J78">
        <v>16</v>
      </c>
      <c r="K78">
        <v>324.8</v>
      </c>
      <c r="L78">
        <v>1.921</v>
      </c>
      <c r="M78" t="s">
        <v>756</v>
      </c>
      <c r="N78">
        <v>1002</v>
      </c>
      <c r="O78">
        <v>88.88</v>
      </c>
      <c r="P78">
        <v>85.7</v>
      </c>
      <c r="Q78">
        <v>1566.48</v>
      </c>
      <c r="R78">
        <v>44.81</v>
      </c>
      <c r="S78">
        <v>0</v>
      </c>
      <c r="T78">
        <v>0</v>
      </c>
      <c r="U78">
        <v>0</v>
      </c>
      <c r="V78">
        <v>0.74</v>
      </c>
      <c r="W78">
        <v>0.99</v>
      </c>
      <c r="X78">
        <v>3.57</v>
      </c>
      <c r="Y78">
        <v>1</v>
      </c>
      <c r="Z78">
        <v>4.882</v>
      </c>
    </row>
    <row r="79" spans="1:26">
      <c r="A79" s="2">
        <v>45869</v>
      </c>
      <c r="B79">
        <v>10078</v>
      </c>
      <c r="C79" t="s">
        <v>30</v>
      </c>
      <c r="D79" t="s">
        <v>36</v>
      </c>
      <c r="E79" t="s">
        <v>38</v>
      </c>
      <c r="F79" t="s">
        <v>113</v>
      </c>
      <c r="G79" t="s">
        <v>752</v>
      </c>
      <c r="H79">
        <v>1</v>
      </c>
      <c r="I79">
        <v>5</v>
      </c>
      <c r="J79">
        <v>22</v>
      </c>
      <c r="K79">
        <v>164.7</v>
      </c>
      <c r="L79">
        <v>1.082</v>
      </c>
      <c r="M79" t="s">
        <v>755</v>
      </c>
      <c r="N79">
        <v>468</v>
      </c>
      <c r="O79">
        <v>22.49</v>
      </c>
      <c r="P79">
        <v>23.74</v>
      </c>
      <c r="Q79">
        <v>1606.42</v>
      </c>
      <c r="R79">
        <v>49.79</v>
      </c>
      <c r="S79">
        <v>0</v>
      </c>
      <c r="T79">
        <v>0</v>
      </c>
      <c r="U79">
        <v>0</v>
      </c>
      <c r="V79">
        <v>0.42</v>
      </c>
      <c r="W79">
        <v>1.35</v>
      </c>
      <c r="X79">
        <v>0.99</v>
      </c>
      <c r="Y79">
        <v>3</v>
      </c>
      <c r="Z79">
        <v>7.708</v>
      </c>
    </row>
    <row r="80" spans="1:26">
      <c r="A80" s="2">
        <v>45869</v>
      </c>
      <c r="B80">
        <v>10079</v>
      </c>
      <c r="C80" t="s">
        <v>28</v>
      </c>
      <c r="D80" t="s">
        <v>32</v>
      </c>
      <c r="E80" t="s">
        <v>38</v>
      </c>
      <c r="F80" t="s">
        <v>114</v>
      </c>
      <c r="G80" t="s">
        <v>754</v>
      </c>
      <c r="H80">
        <v>1</v>
      </c>
      <c r="I80">
        <v>2</v>
      </c>
      <c r="J80">
        <v>6</v>
      </c>
      <c r="K80">
        <v>32.6</v>
      </c>
      <c r="L80">
        <v>1.608</v>
      </c>
      <c r="M80" t="s">
        <v>755</v>
      </c>
      <c r="N80">
        <v>785</v>
      </c>
      <c r="O80">
        <v>27.19</v>
      </c>
      <c r="P80">
        <v>28.2</v>
      </c>
      <c r="Q80">
        <v>2541.56</v>
      </c>
      <c r="R80">
        <v>27.99</v>
      </c>
      <c r="S80">
        <v>0</v>
      </c>
      <c r="T80">
        <v>0</v>
      </c>
      <c r="U80">
        <v>0</v>
      </c>
      <c r="V80">
        <v>2.1</v>
      </c>
      <c r="W80">
        <v>0.75</v>
      </c>
      <c r="X80">
        <v>1.17</v>
      </c>
      <c r="Y80">
        <v>4</v>
      </c>
      <c r="Z80">
        <v>2.559</v>
      </c>
    </row>
    <row r="81" spans="1:26">
      <c r="A81" s="2">
        <v>45869</v>
      </c>
      <c r="B81">
        <v>10080</v>
      </c>
      <c r="C81" t="s">
        <v>30</v>
      </c>
      <c r="D81" t="s">
        <v>34</v>
      </c>
      <c r="E81" t="s">
        <v>39</v>
      </c>
      <c r="F81" t="s">
        <v>115</v>
      </c>
      <c r="G81" t="s">
        <v>754</v>
      </c>
      <c r="H81">
        <v>1</v>
      </c>
      <c r="I81">
        <v>7</v>
      </c>
      <c r="J81">
        <v>22</v>
      </c>
      <c r="K81">
        <v>166.7</v>
      </c>
      <c r="L81">
        <v>1.068</v>
      </c>
      <c r="M81" t="s">
        <v>757</v>
      </c>
      <c r="N81">
        <v>64</v>
      </c>
      <c r="O81">
        <v>20.69</v>
      </c>
      <c r="P81">
        <v>24.19</v>
      </c>
      <c r="Q81">
        <v>929.42</v>
      </c>
      <c r="R81">
        <v>55.41</v>
      </c>
      <c r="S81">
        <v>0</v>
      </c>
      <c r="T81">
        <v>0</v>
      </c>
      <c r="U81">
        <v>0</v>
      </c>
      <c r="V81">
        <v>0.6</v>
      </c>
      <c r="W81">
        <v>1.49</v>
      </c>
      <c r="X81">
        <v>1.01</v>
      </c>
      <c r="Y81">
        <v>4</v>
      </c>
      <c r="Z81">
        <v>6.401</v>
      </c>
    </row>
    <row r="82" spans="1:26">
      <c r="A82" s="2">
        <v>45869</v>
      </c>
      <c r="B82">
        <v>10081</v>
      </c>
      <c r="C82" t="s">
        <v>30</v>
      </c>
      <c r="D82" t="s">
        <v>36</v>
      </c>
      <c r="E82" t="s">
        <v>37</v>
      </c>
      <c r="F82" t="s">
        <v>116</v>
      </c>
      <c r="G82" t="s">
        <v>753</v>
      </c>
      <c r="H82">
        <v>1</v>
      </c>
      <c r="I82">
        <v>8</v>
      </c>
      <c r="J82">
        <v>39</v>
      </c>
      <c r="K82">
        <v>55.4</v>
      </c>
      <c r="L82">
        <v>2.069</v>
      </c>
      <c r="M82" t="s">
        <v>755</v>
      </c>
      <c r="N82">
        <v>747</v>
      </c>
      <c r="O82">
        <v>18.33</v>
      </c>
      <c r="P82">
        <v>17.9</v>
      </c>
      <c r="Q82">
        <v>2433.64</v>
      </c>
      <c r="R82">
        <v>63.83</v>
      </c>
      <c r="S82">
        <v>0</v>
      </c>
      <c r="T82">
        <v>0</v>
      </c>
      <c r="U82">
        <v>0</v>
      </c>
      <c r="V82">
        <v>0.93</v>
      </c>
      <c r="W82">
        <v>1.42</v>
      </c>
      <c r="X82">
        <v>0.75</v>
      </c>
      <c r="Y82">
        <v>2</v>
      </c>
      <c r="Z82">
        <v>4.138</v>
      </c>
    </row>
    <row r="83" spans="1:26">
      <c r="A83" s="2">
        <v>45869</v>
      </c>
      <c r="B83">
        <v>10082</v>
      </c>
      <c r="C83" t="s">
        <v>29</v>
      </c>
      <c r="D83" t="s">
        <v>32</v>
      </c>
      <c r="E83" t="s">
        <v>38</v>
      </c>
      <c r="F83" t="s">
        <v>41</v>
      </c>
      <c r="G83" t="s">
        <v>751</v>
      </c>
      <c r="H83">
        <v>1</v>
      </c>
      <c r="I83">
        <v>1</v>
      </c>
      <c r="J83">
        <v>10</v>
      </c>
      <c r="K83">
        <v>218.2</v>
      </c>
      <c r="L83">
        <v>1.577</v>
      </c>
      <c r="M83" t="s">
        <v>755</v>
      </c>
      <c r="N83">
        <v>1191</v>
      </c>
      <c r="O83">
        <v>34.61</v>
      </c>
      <c r="P83">
        <v>33.49</v>
      </c>
      <c r="Q83">
        <v>3952.12</v>
      </c>
      <c r="R83">
        <v>31.9</v>
      </c>
      <c r="S83">
        <v>0</v>
      </c>
      <c r="T83">
        <v>0</v>
      </c>
      <c r="U83">
        <v>0</v>
      </c>
      <c r="V83">
        <v>0.65</v>
      </c>
      <c r="W83">
        <v>1.07</v>
      </c>
      <c r="X83">
        <v>1.4</v>
      </c>
      <c r="Y83">
        <v>2</v>
      </c>
      <c r="Z83">
        <v>25.988</v>
      </c>
    </row>
    <row r="84" spans="1:26">
      <c r="A84" s="2">
        <v>45869</v>
      </c>
      <c r="B84">
        <v>10083</v>
      </c>
      <c r="C84" t="s">
        <v>31</v>
      </c>
      <c r="D84" t="s">
        <v>33</v>
      </c>
      <c r="E84" t="s">
        <v>37</v>
      </c>
      <c r="F84" t="s">
        <v>117</v>
      </c>
      <c r="G84" t="s">
        <v>753</v>
      </c>
      <c r="H84">
        <v>1</v>
      </c>
      <c r="I84">
        <v>4</v>
      </c>
      <c r="J84">
        <v>34</v>
      </c>
      <c r="K84">
        <v>197.4</v>
      </c>
      <c r="L84">
        <v>1.524</v>
      </c>
      <c r="M84" t="s">
        <v>756</v>
      </c>
      <c r="N84">
        <v>831</v>
      </c>
      <c r="O84">
        <v>112.2</v>
      </c>
      <c r="P84">
        <v>114.78</v>
      </c>
      <c r="Q84">
        <v>1282.49</v>
      </c>
      <c r="R84">
        <v>46.44</v>
      </c>
      <c r="S84">
        <v>0</v>
      </c>
      <c r="T84">
        <v>0</v>
      </c>
      <c r="U84">
        <v>0</v>
      </c>
      <c r="V84">
        <v>0.41</v>
      </c>
      <c r="W84">
        <v>1.19</v>
      </c>
      <c r="X84">
        <v>4.78</v>
      </c>
      <c r="Y84">
        <v>4</v>
      </c>
      <c r="Z84">
        <v>2.461</v>
      </c>
    </row>
    <row r="85" spans="1:26">
      <c r="A85" s="2">
        <v>45869</v>
      </c>
      <c r="B85">
        <v>10084</v>
      </c>
      <c r="C85" t="s">
        <v>30</v>
      </c>
      <c r="D85" t="s">
        <v>34</v>
      </c>
      <c r="E85" t="s">
        <v>38</v>
      </c>
      <c r="F85" t="s">
        <v>118</v>
      </c>
      <c r="G85" t="s">
        <v>753</v>
      </c>
      <c r="H85">
        <v>1</v>
      </c>
      <c r="I85">
        <v>11</v>
      </c>
      <c r="J85">
        <v>12</v>
      </c>
      <c r="K85">
        <v>261.8</v>
      </c>
      <c r="L85">
        <v>0.397</v>
      </c>
      <c r="M85" t="s">
        <v>755</v>
      </c>
      <c r="N85">
        <v>1020</v>
      </c>
      <c r="O85">
        <v>28.34</v>
      </c>
      <c r="P85">
        <v>28.08</v>
      </c>
      <c r="Q85">
        <v>3431.08</v>
      </c>
      <c r="R85">
        <v>48.59</v>
      </c>
      <c r="S85">
        <v>0</v>
      </c>
      <c r="T85">
        <v>0</v>
      </c>
      <c r="U85">
        <v>0</v>
      </c>
      <c r="V85">
        <v>1.32</v>
      </c>
      <c r="W85">
        <v>0.34</v>
      </c>
      <c r="X85">
        <v>1.17</v>
      </c>
      <c r="Y85">
        <v>1</v>
      </c>
      <c r="Z85">
        <v>26.704</v>
      </c>
    </row>
    <row r="86" spans="1:26">
      <c r="A86" s="2">
        <v>45869</v>
      </c>
      <c r="B86">
        <v>10085</v>
      </c>
      <c r="C86" t="s">
        <v>26</v>
      </c>
      <c r="D86" t="s">
        <v>32</v>
      </c>
      <c r="E86" t="s">
        <v>38</v>
      </c>
      <c r="F86" t="s">
        <v>119</v>
      </c>
      <c r="G86" t="s">
        <v>754</v>
      </c>
      <c r="H86">
        <v>1</v>
      </c>
      <c r="I86">
        <v>4</v>
      </c>
      <c r="J86">
        <v>20</v>
      </c>
      <c r="K86">
        <v>96.90000000000001</v>
      </c>
      <c r="L86">
        <v>0.5679999999999999</v>
      </c>
      <c r="M86" t="s">
        <v>755</v>
      </c>
      <c r="N86">
        <v>829</v>
      </c>
      <c r="O86">
        <v>25.76</v>
      </c>
      <c r="P86">
        <v>26.73</v>
      </c>
      <c r="Q86">
        <v>2720.94</v>
      </c>
      <c r="R86">
        <v>44.48</v>
      </c>
      <c r="S86">
        <v>0</v>
      </c>
      <c r="T86">
        <v>0</v>
      </c>
      <c r="U86">
        <v>0</v>
      </c>
      <c r="V86">
        <v>0.66</v>
      </c>
      <c r="W86">
        <v>0.64</v>
      </c>
      <c r="X86">
        <v>1.11</v>
      </c>
      <c r="Y86">
        <v>1</v>
      </c>
      <c r="Z86">
        <v>8.032999999999999</v>
      </c>
    </row>
    <row r="87" spans="1:26">
      <c r="A87" s="2">
        <v>45869</v>
      </c>
      <c r="B87">
        <v>10086</v>
      </c>
      <c r="C87" t="s">
        <v>28</v>
      </c>
      <c r="D87" t="s">
        <v>32</v>
      </c>
      <c r="E87" t="s">
        <v>38</v>
      </c>
      <c r="F87" t="s">
        <v>120</v>
      </c>
      <c r="G87" t="s">
        <v>754</v>
      </c>
      <c r="H87">
        <v>1</v>
      </c>
      <c r="I87">
        <v>7</v>
      </c>
      <c r="J87">
        <v>64</v>
      </c>
      <c r="K87">
        <v>79.90000000000001</v>
      </c>
      <c r="L87">
        <v>1.555</v>
      </c>
      <c r="M87" t="s">
        <v>755</v>
      </c>
      <c r="N87">
        <v>1046</v>
      </c>
      <c r="O87">
        <v>23.3</v>
      </c>
      <c r="P87">
        <v>24.66</v>
      </c>
      <c r="Q87">
        <v>3405.14</v>
      </c>
      <c r="R87">
        <v>93.33</v>
      </c>
      <c r="S87">
        <v>0</v>
      </c>
      <c r="T87">
        <v>0</v>
      </c>
      <c r="U87">
        <v>0</v>
      </c>
      <c r="V87">
        <v>1.62</v>
      </c>
      <c r="W87">
        <v>0.74</v>
      </c>
      <c r="X87">
        <v>1.03</v>
      </c>
      <c r="Y87">
        <v>4</v>
      </c>
      <c r="Z87">
        <v>8.358000000000001</v>
      </c>
    </row>
    <row r="88" spans="1:26">
      <c r="A88" s="2">
        <v>45869</v>
      </c>
      <c r="B88">
        <v>10087</v>
      </c>
      <c r="C88" t="s">
        <v>29</v>
      </c>
      <c r="D88" t="s">
        <v>33</v>
      </c>
      <c r="E88" t="s">
        <v>38</v>
      </c>
      <c r="F88" t="s">
        <v>121</v>
      </c>
      <c r="G88" t="s">
        <v>752</v>
      </c>
      <c r="H88">
        <v>1</v>
      </c>
      <c r="I88">
        <v>2</v>
      </c>
      <c r="J88">
        <v>9</v>
      </c>
      <c r="K88">
        <v>325.2</v>
      </c>
      <c r="L88">
        <v>1.543</v>
      </c>
      <c r="M88" t="s">
        <v>755</v>
      </c>
      <c r="N88">
        <v>563</v>
      </c>
      <c r="O88">
        <v>22.17</v>
      </c>
      <c r="P88">
        <v>20.99</v>
      </c>
      <c r="Q88">
        <v>2006.72</v>
      </c>
      <c r="R88">
        <v>22.39</v>
      </c>
      <c r="S88">
        <v>0</v>
      </c>
      <c r="T88">
        <v>0</v>
      </c>
      <c r="U88">
        <v>0</v>
      </c>
      <c r="V88">
        <v>1.4</v>
      </c>
      <c r="W88">
        <v>0.99</v>
      </c>
      <c r="X88">
        <v>0.87</v>
      </c>
      <c r="Y88">
        <v>2</v>
      </c>
      <c r="Z88">
        <v>18.309</v>
      </c>
    </row>
    <row r="89" spans="1:26">
      <c r="A89" s="2">
        <v>45869</v>
      </c>
      <c r="B89">
        <v>10088</v>
      </c>
      <c r="C89" t="s">
        <v>31</v>
      </c>
      <c r="D89" t="s">
        <v>36</v>
      </c>
      <c r="E89" t="s">
        <v>37</v>
      </c>
      <c r="F89" t="s">
        <v>122</v>
      </c>
      <c r="G89" t="s">
        <v>753</v>
      </c>
      <c r="H89">
        <v>1</v>
      </c>
      <c r="I89">
        <v>3</v>
      </c>
      <c r="J89">
        <v>7</v>
      </c>
      <c r="K89">
        <v>296.3</v>
      </c>
      <c r="L89">
        <v>1.29</v>
      </c>
      <c r="M89" t="s">
        <v>755</v>
      </c>
      <c r="N89">
        <v>110</v>
      </c>
      <c r="O89">
        <v>8</v>
      </c>
      <c r="P89">
        <v>12.66</v>
      </c>
      <c r="Q89">
        <v>539.78</v>
      </c>
      <c r="R89">
        <v>30.78</v>
      </c>
      <c r="S89">
        <v>0</v>
      </c>
      <c r="T89">
        <v>0</v>
      </c>
      <c r="U89">
        <v>0</v>
      </c>
      <c r="V89">
        <v>1.52</v>
      </c>
      <c r="W89">
        <v>0.64</v>
      </c>
      <c r="X89">
        <v>0.53</v>
      </c>
      <c r="Y89">
        <v>3</v>
      </c>
      <c r="Z89">
        <v>3.259</v>
      </c>
    </row>
    <row r="90" spans="1:26">
      <c r="A90" s="2">
        <v>45869</v>
      </c>
      <c r="B90">
        <v>10089</v>
      </c>
      <c r="C90" t="s">
        <v>31</v>
      </c>
      <c r="D90" t="s">
        <v>34</v>
      </c>
      <c r="E90" t="s">
        <v>37</v>
      </c>
      <c r="F90" t="s">
        <v>123</v>
      </c>
      <c r="G90" t="s">
        <v>754</v>
      </c>
      <c r="H90">
        <v>1</v>
      </c>
      <c r="I90">
        <v>11</v>
      </c>
      <c r="J90">
        <v>68</v>
      </c>
      <c r="K90">
        <v>43.9</v>
      </c>
      <c r="L90">
        <v>1.658</v>
      </c>
      <c r="M90" t="s">
        <v>755</v>
      </c>
      <c r="N90">
        <v>529</v>
      </c>
      <c r="O90">
        <v>16.35</v>
      </c>
      <c r="P90">
        <v>17.14</v>
      </c>
      <c r="Q90">
        <v>1729.14</v>
      </c>
      <c r="R90">
        <v>91.73</v>
      </c>
      <c r="S90">
        <v>0</v>
      </c>
      <c r="T90">
        <v>0</v>
      </c>
      <c r="U90">
        <v>0</v>
      </c>
      <c r="V90">
        <v>1.58</v>
      </c>
      <c r="W90">
        <v>0.16</v>
      </c>
      <c r="X90">
        <v>0.71</v>
      </c>
      <c r="Y90">
        <v>2</v>
      </c>
      <c r="Z90">
        <v>2.322</v>
      </c>
    </row>
    <row r="91" spans="1:26">
      <c r="A91" s="2">
        <v>45869</v>
      </c>
      <c r="B91">
        <v>10090</v>
      </c>
      <c r="C91" t="s">
        <v>26</v>
      </c>
      <c r="D91" t="s">
        <v>34</v>
      </c>
      <c r="E91" t="s">
        <v>38</v>
      </c>
      <c r="F91" t="s">
        <v>124</v>
      </c>
      <c r="G91" t="s">
        <v>753</v>
      </c>
      <c r="H91">
        <v>1</v>
      </c>
      <c r="I91">
        <v>2</v>
      </c>
      <c r="J91">
        <v>12</v>
      </c>
      <c r="K91">
        <v>22.3</v>
      </c>
      <c r="L91">
        <v>0.295</v>
      </c>
      <c r="M91" t="s">
        <v>755</v>
      </c>
      <c r="N91">
        <v>192</v>
      </c>
      <c r="O91">
        <v>8.470000000000001</v>
      </c>
      <c r="P91">
        <v>9.359999999999999</v>
      </c>
      <c r="Q91">
        <v>637.78</v>
      </c>
      <c r="R91">
        <v>27.77</v>
      </c>
      <c r="S91">
        <v>0</v>
      </c>
      <c r="T91">
        <v>0</v>
      </c>
      <c r="U91">
        <v>0</v>
      </c>
      <c r="V91">
        <v>1.96</v>
      </c>
      <c r="W91">
        <v>0.79</v>
      </c>
      <c r="X91">
        <v>0.39</v>
      </c>
      <c r="Y91">
        <v>1</v>
      </c>
      <c r="Z91">
        <v>0.428</v>
      </c>
    </row>
    <row r="92" spans="1:26">
      <c r="A92" s="2">
        <v>45869</v>
      </c>
      <c r="B92">
        <v>10091</v>
      </c>
      <c r="C92" t="s">
        <v>31</v>
      </c>
      <c r="D92" t="s">
        <v>33</v>
      </c>
      <c r="E92" t="s">
        <v>37</v>
      </c>
      <c r="F92" t="s">
        <v>125</v>
      </c>
      <c r="G92" t="s">
        <v>752</v>
      </c>
      <c r="H92">
        <v>1</v>
      </c>
      <c r="I92">
        <v>9</v>
      </c>
      <c r="J92">
        <v>55</v>
      </c>
      <c r="K92">
        <v>104.6</v>
      </c>
      <c r="L92">
        <v>1.893</v>
      </c>
      <c r="M92" t="s">
        <v>756</v>
      </c>
      <c r="N92">
        <v>670</v>
      </c>
      <c r="O92">
        <v>117.42</v>
      </c>
      <c r="P92">
        <v>130.54</v>
      </c>
      <c r="Q92">
        <v>1024.61</v>
      </c>
      <c r="R92">
        <v>79.8</v>
      </c>
      <c r="S92">
        <v>0</v>
      </c>
      <c r="T92">
        <v>0</v>
      </c>
      <c r="U92">
        <v>0</v>
      </c>
      <c r="V92">
        <v>2.09</v>
      </c>
      <c r="W92">
        <v>0.25</v>
      </c>
      <c r="X92">
        <v>5.44</v>
      </c>
      <c r="Y92">
        <v>1</v>
      </c>
      <c r="Z92">
        <v>1.051</v>
      </c>
    </row>
    <row r="93" spans="1:26">
      <c r="A93" s="2">
        <v>45870</v>
      </c>
      <c r="B93">
        <v>10092</v>
      </c>
      <c r="C93" t="s">
        <v>26</v>
      </c>
      <c r="D93" t="s">
        <v>32</v>
      </c>
      <c r="E93" t="s">
        <v>38</v>
      </c>
      <c r="F93" t="s">
        <v>126</v>
      </c>
      <c r="G93" t="s">
        <v>753</v>
      </c>
      <c r="H93">
        <v>1</v>
      </c>
      <c r="I93">
        <v>5</v>
      </c>
      <c r="J93">
        <v>37</v>
      </c>
      <c r="K93">
        <v>205.8</v>
      </c>
      <c r="L93">
        <v>0.758</v>
      </c>
      <c r="M93" t="s">
        <v>755</v>
      </c>
      <c r="N93">
        <v>28</v>
      </c>
      <c r="O93">
        <v>8</v>
      </c>
      <c r="P93">
        <v>12.34</v>
      </c>
      <c r="Q93">
        <v>223.08</v>
      </c>
      <c r="R93">
        <v>66.34</v>
      </c>
      <c r="S93">
        <v>0</v>
      </c>
      <c r="T93">
        <v>0</v>
      </c>
      <c r="U93">
        <v>0</v>
      </c>
      <c r="V93">
        <v>2.31</v>
      </c>
      <c r="W93">
        <v>1.14</v>
      </c>
      <c r="X93">
        <v>0.51</v>
      </c>
      <c r="Y93">
        <v>3</v>
      </c>
      <c r="Z93">
        <v>0.576</v>
      </c>
    </row>
    <row r="94" spans="1:26">
      <c r="A94" s="2">
        <v>45870</v>
      </c>
      <c r="B94">
        <v>10093</v>
      </c>
      <c r="C94" t="s">
        <v>28</v>
      </c>
      <c r="D94" t="s">
        <v>32</v>
      </c>
      <c r="E94" t="s">
        <v>38</v>
      </c>
      <c r="F94" t="s">
        <v>127</v>
      </c>
      <c r="G94" t="s">
        <v>754</v>
      </c>
      <c r="H94">
        <v>1</v>
      </c>
      <c r="I94">
        <v>10</v>
      </c>
      <c r="J94">
        <v>30</v>
      </c>
      <c r="K94">
        <v>294.6</v>
      </c>
      <c r="L94">
        <v>1.548</v>
      </c>
      <c r="M94" t="s">
        <v>755</v>
      </c>
      <c r="N94">
        <v>932</v>
      </c>
      <c r="O94">
        <v>27.97</v>
      </c>
      <c r="P94">
        <v>29.5</v>
      </c>
      <c r="Q94">
        <v>3169.16</v>
      </c>
      <c r="R94">
        <v>69.8</v>
      </c>
      <c r="S94">
        <v>0</v>
      </c>
      <c r="T94">
        <v>1</v>
      </c>
      <c r="U94">
        <v>0</v>
      </c>
      <c r="V94">
        <v>2.17</v>
      </c>
      <c r="W94">
        <v>1.05</v>
      </c>
      <c r="X94">
        <v>1.23</v>
      </c>
      <c r="Y94">
        <v>4</v>
      </c>
      <c r="Z94">
        <v>27.457</v>
      </c>
    </row>
    <row r="95" spans="1:26">
      <c r="A95" s="2">
        <v>45870</v>
      </c>
      <c r="B95">
        <v>10094</v>
      </c>
      <c r="C95" t="s">
        <v>31</v>
      </c>
      <c r="D95" t="s">
        <v>32</v>
      </c>
      <c r="E95" t="s">
        <v>39</v>
      </c>
      <c r="F95" t="s">
        <v>128</v>
      </c>
      <c r="G95" t="s">
        <v>751</v>
      </c>
      <c r="H95">
        <v>1</v>
      </c>
      <c r="I95">
        <v>4</v>
      </c>
      <c r="J95">
        <v>13</v>
      </c>
      <c r="K95">
        <v>355</v>
      </c>
      <c r="L95">
        <v>1.491</v>
      </c>
      <c r="M95" t="s">
        <v>755</v>
      </c>
      <c r="N95">
        <v>831</v>
      </c>
      <c r="O95">
        <v>26.19</v>
      </c>
      <c r="P95">
        <v>29.98</v>
      </c>
      <c r="Q95">
        <v>2882.2</v>
      </c>
      <c r="R95">
        <v>32.21</v>
      </c>
      <c r="S95">
        <v>0</v>
      </c>
      <c r="T95">
        <v>0</v>
      </c>
      <c r="U95">
        <v>0</v>
      </c>
      <c r="V95">
        <v>1.45</v>
      </c>
      <c r="W95">
        <v>1</v>
      </c>
      <c r="X95">
        <v>1.25</v>
      </c>
      <c r="Y95">
        <v>4</v>
      </c>
      <c r="Z95">
        <v>29.501</v>
      </c>
    </row>
    <row r="96" spans="1:26">
      <c r="A96" s="2">
        <v>45870</v>
      </c>
      <c r="B96">
        <v>10095</v>
      </c>
      <c r="C96" t="s">
        <v>30</v>
      </c>
      <c r="D96" t="s">
        <v>34</v>
      </c>
      <c r="E96" t="s">
        <v>38</v>
      </c>
      <c r="F96" t="s">
        <v>129</v>
      </c>
      <c r="G96" t="s">
        <v>754</v>
      </c>
      <c r="H96">
        <v>1</v>
      </c>
      <c r="I96">
        <v>2</v>
      </c>
      <c r="J96">
        <v>20</v>
      </c>
      <c r="K96">
        <v>111.6</v>
      </c>
      <c r="L96">
        <v>2.066</v>
      </c>
      <c r="M96" t="s">
        <v>755</v>
      </c>
      <c r="N96">
        <v>220</v>
      </c>
      <c r="O96">
        <v>8.619999999999999</v>
      </c>
      <c r="P96">
        <v>9.390000000000001</v>
      </c>
      <c r="Q96">
        <v>780.96</v>
      </c>
      <c r="R96">
        <v>37.55</v>
      </c>
      <c r="S96">
        <v>0</v>
      </c>
      <c r="T96">
        <v>0</v>
      </c>
      <c r="U96">
        <v>0</v>
      </c>
      <c r="V96">
        <v>1.33</v>
      </c>
      <c r="W96">
        <v>0.22</v>
      </c>
      <c r="X96">
        <v>0.39</v>
      </c>
      <c r="Y96">
        <v>4</v>
      </c>
      <c r="Z96">
        <v>2.455</v>
      </c>
    </row>
    <row r="97" spans="1:26">
      <c r="A97" s="2">
        <v>45870</v>
      </c>
      <c r="B97">
        <v>10096</v>
      </c>
      <c r="C97" t="s">
        <v>30</v>
      </c>
      <c r="D97" t="s">
        <v>32</v>
      </c>
      <c r="E97" t="s">
        <v>37</v>
      </c>
      <c r="F97" t="s">
        <v>130</v>
      </c>
      <c r="G97" t="s">
        <v>754</v>
      </c>
      <c r="H97">
        <v>1</v>
      </c>
      <c r="I97">
        <v>1</v>
      </c>
      <c r="J97">
        <v>1</v>
      </c>
      <c r="K97">
        <v>256.8</v>
      </c>
      <c r="L97">
        <v>1.25</v>
      </c>
      <c r="M97" t="s">
        <v>755</v>
      </c>
      <c r="N97">
        <v>1080</v>
      </c>
      <c r="O97">
        <v>24.98</v>
      </c>
      <c r="P97">
        <v>23.69</v>
      </c>
      <c r="Q97">
        <v>3620.08</v>
      </c>
      <c r="R97">
        <v>15.68</v>
      </c>
      <c r="S97">
        <v>0</v>
      </c>
      <c r="T97">
        <v>0</v>
      </c>
      <c r="U97">
        <v>0</v>
      </c>
      <c r="V97">
        <v>1.14</v>
      </c>
      <c r="W97">
        <v>0.57</v>
      </c>
      <c r="X97">
        <v>0.99</v>
      </c>
      <c r="Y97">
        <v>1</v>
      </c>
      <c r="Z97">
        <v>27.734</v>
      </c>
    </row>
    <row r="98" spans="1:26">
      <c r="A98" s="2">
        <v>45870</v>
      </c>
      <c r="B98">
        <v>10097</v>
      </c>
      <c r="C98" t="s">
        <v>29</v>
      </c>
      <c r="D98" t="s">
        <v>35</v>
      </c>
      <c r="E98" t="s">
        <v>37</v>
      </c>
      <c r="F98" t="s">
        <v>131</v>
      </c>
      <c r="G98" t="s">
        <v>752</v>
      </c>
      <c r="H98">
        <v>1</v>
      </c>
      <c r="I98">
        <v>3</v>
      </c>
      <c r="J98">
        <v>12</v>
      </c>
      <c r="K98">
        <v>341.8</v>
      </c>
      <c r="L98">
        <v>0.579</v>
      </c>
      <c r="M98" t="s">
        <v>757</v>
      </c>
      <c r="N98">
        <v>590</v>
      </c>
      <c r="O98">
        <v>22.71</v>
      </c>
      <c r="P98">
        <v>23.65</v>
      </c>
      <c r="Q98">
        <v>4803.68</v>
      </c>
      <c r="R98">
        <v>24.77</v>
      </c>
      <c r="S98">
        <v>0</v>
      </c>
      <c r="T98">
        <v>0</v>
      </c>
      <c r="U98">
        <v>0</v>
      </c>
      <c r="V98">
        <v>1.34</v>
      </c>
      <c r="W98">
        <v>1.12</v>
      </c>
      <c r="X98">
        <v>0.99</v>
      </c>
      <c r="Y98">
        <v>2</v>
      </c>
      <c r="Z98">
        <v>120.997</v>
      </c>
    </row>
    <row r="99" spans="1:26">
      <c r="A99" s="2">
        <v>45870</v>
      </c>
      <c r="B99">
        <v>10098</v>
      </c>
      <c r="C99" t="s">
        <v>29</v>
      </c>
      <c r="D99" t="s">
        <v>34</v>
      </c>
      <c r="E99" t="s">
        <v>38</v>
      </c>
      <c r="F99" t="s">
        <v>132</v>
      </c>
      <c r="G99" t="s">
        <v>751</v>
      </c>
      <c r="H99">
        <v>1</v>
      </c>
      <c r="I99">
        <v>9</v>
      </c>
      <c r="J99">
        <v>44</v>
      </c>
      <c r="K99">
        <v>10.3</v>
      </c>
      <c r="L99">
        <v>0.721</v>
      </c>
      <c r="M99" t="s">
        <v>756</v>
      </c>
      <c r="N99">
        <v>627</v>
      </c>
      <c r="O99">
        <v>65.81</v>
      </c>
      <c r="P99">
        <v>63.01</v>
      </c>
      <c r="Q99">
        <v>931.4</v>
      </c>
      <c r="R99">
        <v>81.63</v>
      </c>
      <c r="S99">
        <v>0</v>
      </c>
      <c r="T99">
        <v>0</v>
      </c>
      <c r="U99">
        <v>0</v>
      </c>
      <c r="V99">
        <v>1.37</v>
      </c>
      <c r="W99">
        <v>1.19</v>
      </c>
      <c r="X99">
        <v>2.63</v>
      </c>
      <c r="Y99">
        <v>4</v>
      </c>
      <c r="Z99">
        <v>0.097</v>
      </c>
    </row>
    <row r="100" spans="1:26">
      <c r="A100" s="2">
        <v>45870</v>
      </c>
      <c r="B100">
        <v>10099</v>
      </c>
      <c r="C100" t="s">
        <v>27</v>
      </c>
      <c r="D100" t="s">
        <v>32</v>
      </c>
      <c r="E100" t="s">
        <v>38</v>
      </c>
      <c r="F100" t="s">
        <v>133</v>
      </c>
      <c r="G100" t="s">
        <v>752</v>
      </c>
      <c r="H100">
        <v>1</v>
      </c>
      <c r="I100">
        <v>4</v>
      </c>
      <c r="J100">
        <v>36</v>
      </c>
      <c r="K100">
        <v>309.9</v>
      </c>
      <c r="L100">
        <v>0.234</v>
      </c>
      <c r="M100" t="s">
        <v>755</v>
      </c>
      <c r="N100">
        <v>681</v>
      </c>
      <c r="O100">
        <v>23.12</v>
      </c>
      <c r="P100">
        <v>23.25</v>
      </c>
      <c r="Q100">
        <v>2375.14</v>
      </c>
      <c r="R100">
        <v>54.18</v>
      </c>
      <c r="S100">
        <v>0</v>
      </c>
      <c r="T100">
        <v>0</v>
      </c>
      <c r="U100">
        <v>0</v>
      </c>
      <c r="V100">
        <v>0.87</v>
      </c>
      <c r="W100">
        <v>1.02</v>
      </c>
      <c r="X100">
        <v>0.97</v>
      </c>
      <c r="Y100">
        <v>2</v>
      </c>
      <c r="Z100">
        <v>21.104</v>
      </c>
    </row>
    <row r="101" spans="1:26">
      <c r="A101" s="2">
        <v>45870</v>
      </c>
      <c r="B101">
        <v>10100</v>
      </c>
      <c r="C101" t="s">
        <v>27</v>
      </c>
      <c r="D101" t="s">
        <v>36</v>
      </c>
      <c r="E101" t="s">
        <v>39</v>
      </c>
      <c r="F101" t="s">
        <v>134</v>
      </c>
      <c r="G101" t="s">
        <v>752</v>
      </c>
      <c r="H101">
        <v>1</v>
      </c>
      <c r="I101">
        <v>1</v>
      </c>
      <c r="J101">
        <v>2</v>
      </c>
      <c r="K101">
        <v>289.4</v>
      </c>
      <c r="L101">
        <v>1.057</v>
      </c>
      <c r="M101" t="s">
        <v>755</v>
      </c>
      <c r="N101">
        <v>1026</v>
      </c>
      <c r="O101">
        <v>31.32</v>
      </c>
      <c r="P101">
        <v>32.61</v>
      </c>
      <c r="Q101">
        <v>3466.84</v>
      </c>
      <c r="R101">
        <v>11.2</v>
      </c>
      <c r="S101">
        <v>0</v>
      </c>
      <c r="T101">
        <v>0</v>
      </c>
      <c r="U101">
        <v>0</v>
      </c>
      <c r="V101">
        <v>2.04</v>
      </c>
      <c r="W101">
        <v>0.86</v>
      </c>
      <c r="X101">
        <v>1.36</v>
      </c>
      <c r="Y101">
        <v>2</v>
      </c>
      <c r="Z101">
        <v>29.692</v>
      </c>
    </row>
    <row r="102" spans="1:26">
      <c r="A102" s="2">
        <v>45870</v>
      </c>
      <c r="B102">
        <v>10101</v>
      </c>
      <c r="C102" t="s">
        <v>27</v>
      </c>
      <c r="D102" t="s">
        <v>36</v>
      </c>
      <c r="E102" t="s">
        <v>38</v>
      </c>
      <c r="F102" t="s">
        <v>135</v>
      </c>
      <c r="G102" t="s">
        <v>753</v>
      </c>
      <c r="H102">
        <v>1</v>
      </c>
      <c r="I102">
        <v>9</v>
      </c>
      <c r="J102">
        <v>74</v>
      </c>
      <c r="K102">
        <v>43.5</v>
      </c>
      <c r="L102">
        <v>2.158</v>
      </c>
      <c r="M102" t="s">
        <v>755</v>
      </c>
      <c r="N102">
        <v>444</v>
      </c>
      <c r="O102">
        <v>18.65</v>
      </c>
      <c r="P102">
        <v>17.59</v>
      </c>
      <c r="Q102">
        <v>1456.9</v>
      </c>
      <c r="R102">
        <v>99.68000000000001</v>
      </c>
      <c r="S102">
        <v>0</v>
      </c>
      <c r="T102">
        <v>0</v>
      </c>
      <c r="U102">
        <v>0</v>
      </c>
      <c r="V102">
        <v>0.87</v>
      </c>
      <c r="W102">
        <v>0.33</v>
      </c>
      <c r="X102">
        <v>0.73</v>
      </c>
      <c r="Y102">
        <v>3</v>
      </c>
      <c r="Z102">
        <v>1.931</v>
      </c>
    </row>
    <row r="103" spans="1:26">
      <c r="A103" s="2">
        <v>45870</v>
      </c>
      <c r="B103">
        <v>10102</v>
      </c>
      <c r="C103" t="s">
        <v>26</v>
      </c>
      <c r="D103" t="s">
        <v>35</v>
      </c>
      <c r="E103" t="s">
        <v>37</v>
      </c>
      <c r="F103" t="s">
        <v>136</v>
      </c>
      <c r="G103" t="s">
        <v>753</v>
      </c>
      <c r="H103">
        <v>1</v>
      </c>
      <c r="I103">
        <v>9</v>
      </c>
      <c r="J103">
        <v>48</v>
      </c>
      <c r="K103">
        <v>394.1</v>
      </c>
      <c r="L103">
        <v>1.935</v>
      </c>
      <c r="M103" t="s">
        <v>755</v>
      </c>
      <c r="N103">
        <v>456</v>
      </c>
      <c r="O103">
        <v>17.89</v>
      </c>
      <c r="P103">
        <v>22.29</v>
      </c>
      <c r="Q103">
        <v>1705.66</v>
      </c>
      <c r="R103">
        <v>72.75</v>
      </c>
      <c r="S103">
        <v>0</v>
      </c>
      <c r="T103">
        <v>0</v>
      </c>
      <c r="U103">
        <v>0</v>
      </c>
      <c r="V103">
        <v>1.37</v>
      </c>
      <c r="W103">
        <v>0.66</v>
      </c>
      <c r="X103">
        <v>0.93</v>
      </c>
      <c r="Y103">
        <v>3</v>
      </c>
      <c r="Z103">
        <v>17.971</v>
      </c>
    </row>
    <row r="104" spans="1:26">
      <c r="A104" s="2">
        <v>45870</v>
      </c>
      <c r="B104">
        <v>10103</v>
      </c>
      <c r="C104" t="s">
        <v>31</v>
      </c>
      <c r="D104" t="s">
        <v>34</v>
      </c>
      <c r="E104" t="s">
        <v>38</v>
      </c>
      <c r="F104" t="s">
        <v>137</v>
      </c>
      <c r="G104" t="s">
        <v>753</v>
      </c>
      <c r="H104">
        <v>1</v>
      </c>
      <c r="I104">
        <v>4</v>
      </c>
      <c r="J104">
        <v>40</v>
      </c>
      <c r="K104">
        <v>255.7</v>
      </c>
      <c r="L104">
        <v>1.999</v>
      </c>
      <c r="M104" t="s">
        <v>757</v>
      </c>
      <c r="N104">
        <v>568</v>
      </c>
      <c r="O104">
        <v>13.63</v>
      </c>
      <c r="P104">
        <v>13.69</v>
      </c>
      <c r="Q104">
        <v>4436.82</v>
      </c>
      <c r="R104">
        <v>52.72</v>
      </c>
      <c r="S104">
        <v>0</v>
      </c>
      <c r="T104">
        <v>0</v>
      </c>
      <c r="U104">
        <v>0</v>
      </c>
      <c r="V104">
        <v>0.64</v>
      </c>
      <c r="W104">
        <v>0.8100000000000001</v>
      </c>
      <c r="X104">
        <v>0.57</v>
      </c>
      <c r="Y104">
        <v>4</v>
      </c>
      <c r="Z104">
        <v>87.143</v>
      </c>
    </row>
    <row r="105" spans="1:26">
      <c r="A105" s="2">
        <v>45870</v>
      </c>
      <c r="B105">
        <v>10104</v>
      </c>
      <c r="C105" t="s">
        <v>29</v>
      </c>
      <c r="D105" t="s">
        <v>35</v>
      </c>
      <c r="E105" t="s">
        <v>37</v>
      </c>
      <c r="F105" t="s">
        <v>138</v>
      </c>
      <c r="G105" t="s">
        <v>754</v>
      </c>
      <c r="H105">
        <v>1</v>
      </c>
      <c r="I105">
        <v>6</v>
      </c>
      <c r="J105">
        <v>51</v>
      </c>
      <c r="K105">
        <v>38</v>
      </c>
      <c r="L105">
        <v>2.208</v>
      </c>
      <c r="M105" t="s">
        <v>755</v>
      </c>
      <c r="N105">
        <v>823</v>
      </c>
      <c r="O105">
        <v>22.29</v>
      </c>
      <c r="P105">
        <v>23.99</v>
      </c>
      <c r="Q105">
        <v>2666.4</v>
      </c>
      <c r="R105">
        <v>65.95</v>
      </c>
      <c r="S105">
        <v>0</v>
      </c>
      <c r="T105">
        <v>0</v>
      </c>
      <c r="U105">
        <v>0</v>
      </c>
      <c r="V105">
        <v>2.75</v>
      </c>
      <c r="W105">
        <v>1.02</v>
      </c>
      <c r="X105">
        <v>1</v>
      </c>
      <c r="Y105">
        <v>4</v>
      </c>
      <c r="Z105">
        <v>3.127</v>
      </c>
    </row>
    <row r="106" spans="1:26">
      <c r="A106" s="2">
        <v>45870</v>
      </c>
      <c r="B106">
        <v>10105</v>
      </c>
      <c r="C106" t="s">
        <v>26</v>
      </c>
      <c r="D106" t="s">
        <v>32</v>
      </c>
      <c r="E106" t="s">
        <v>38</v>
      </c>
      <c r="F106" t="s">
        <v>139</v>
      </c>
      <c r="G106" t="s">
        <v>754</v>
      </c>
      <c r="H106">
        <v>1</v>
      </c>
      <c r="I106">
        <v>5</v>
      </c>
      <c r="J106">
        <v>39</v>
      </c>
      <c r="K106">
        <v>79</v>
      </c>
      <c r="L106">
        <v>2.148</v>
      </c>
      <c r="M106" t="s">
        <v>756</v>
      </c>
      <c r="N106">
        <v>655</v>
      </c>
      <c r="O106">
        <v>97.59</v>
      </c>
      <c r="P106">
        <v>95.22</v>
      </c>
      <c r="Q106">
        <v>994.65</v>
      </c>
      <c r="R106">
        <v>57.76</v>
      </c>
      <c r="S106">
        <v>0</v>
      </c>
      <c r="T106">
        <v>0</v>
      </c>
      <c r="U106">
        <v>0</v>
      </c>
      <c r="V106">
        <v>0.65</v>
      </c>
      <c r="W106">
        <v>1.1</v>
      </c>
      <c r="X106">
        <v>3.97</v>
      </c>
      <c r="Y106">
        <v>4</v>
      </c>
      <c r="Z106">
        <v>0.776</v>
      </c>
    </row>
    <row r="107" spans="1:26">
      <c r="A107" s="2">
        <v>45870</v>
      </c>
      <c r="B107">
        <v>10106</v>
      </c>
      <c r="C107" t="s">
        <v>29</v>
      </c>
      <c r="D107" t="s">
        <v>35</v>
      </c>
      <c r="E107" t="s">
        <v>38</v>
      </c>
      <c r="F107" t="s">
        <v>140</v>
      </c>
      <c r="G107" t="s">
        <v>752</v>
      </c>
      <c r="H107">
        <v>1</v>
      </c>
      <c r="I107">
        <v>2</v>
      </c>
      <c r="J107">
        <v>12</v>
      </c>
      <c r="K107">
        <v>262.2</v>
      </c>
      <c r="L107">
        <v>1.56</v>
      </c>
      <c r="M107" t="s">
        <v>757</v>
      </c>
      <c r="N107">
        <v>282</v>
      </c>
      <c r="O107">
        <v>22.22</v>
      </c>
      <c r="P107">
        <v>18.75</v>
      </c>
      <c r="Q107">
        <v>2594.72</v>
      </c>
      <c r="R107">
        <v>32.68</v>
      </c>
      <c r="S107">
        <v>0</v>
      </c>
      <c r="T107">
        <v>0</v>
      </c>
      <c r="U107">
        <v>0</v>
      </c>
      <c r="V107">
        <v>1.98</v>
      </c>
      <c r="W107">
        <v>0.2</v>
      </c>
      <c r="X107">
        <v>0.78</v>
      </c>
      <c r="Y107">
        <v>3</v>
      </c>
      <c r="Z107">
        <v>44.364</v>
      </c>
    </row>
    <row r="108" spans="1:26">
      <c r="A108" s="2">
        <v>45870</v>
      </c>
      <c r="B108">
        <v>10107</v>
      </c>
      <c r="C108" t="s">
        <v>31</v>
      </c>
      <c r="D108" t="s">
        <v>34</v>
      </c>
      <c r="E108" t="s">
        <v>39</v>
      </c>
      <c r="F108" t="s">
        <v>141</v>
      </c>
      <c r="G108" t="s">
        <v>753</v>
      </c>
      <c r="H108">
        <v>1</v>
      </c>
      <c r="I108">
        <v>3</v>
      </c>
      <c r="J108">
        <v>6</v>
      </c>
      <c r="K108">
        <v>347.2</v>
      </c>
      <c r="L108">
        <v>0.555</v>
      </c>
      <c r="M108" t="s">
        <v>755</v>
      </c>
      <c r="N108">
        <v>152</v>
      </c>
      <c r="O108">
        <v>8.91</v>
      </c>
      <c r="P108">
        <v>9.279999999999999</v>
      </c>
      <c r="Q108">
        <v>704.72</v>
      </c>
      <c r="R108">
        <v>32.47</v>
      </c>
      <c r="S108">
        <v>0</v>
      </c>
      <c r="T108">
        <v>0</v>
      </c>
      <c r="U108">
        <v>0</v>
      </c>
      <c r="V108">
        <v>1.94</v>
      </c>
      <c r="W108">
        <v>0.88</v>
      </c>
      <c r="X108">
        <v>0.39</v>
      </c>
      <c r="Y108">
        <v>3</v>
      </c>
      <c r="Z108">
        <v>5.277</v>
      </c>
    </row>
    <row r="109" spans="1:26">
      <c r="A109" s="2">
        <v>45870</v>
      </c>
      <c r="B109">
        <v>10108</v>
      </c>
      <c r="C109" t="s">
        <v>27</v>
      </c>
      <c r="D109" t="s">
        <v>34</v>
      </c>
      <c r="E109" t="s">
        <v>38</v>
      </c>
      <c r="F109" t="s">
        <v>113</v>
      </c>
      <c r="G109" t="s">
        <v>753</v>
      </c>
      <c r="H109">
        <v>1</v>
      </c>
      <c r="I109">
        <v>11</v>
      </c>
      <c r="J109">
        <v>94</v>
      </c>
      <c r="K109">
        <v>12.1</v>
      </c>
      <c r="L109">
        <v>1.065</v>
      </c>
      <c r="M109" t="s">
        <v>755</v>
      </c>
      <c r="N109">
        <v>279</v>
      </c>
      <c r="O109">
        <v>18.3</v>
      </c>
      <c r="P109">
        <v>18.56</v>
      </c>
      <c r="Q109">
        <v>910.0599999999999</v>
      </c>
      <c r="R109">
        <v>118.54</v>
      </c>
      <c r="S109">
        <v>0</v>
      </c>
      <c r="T109">
        <v>0</v>
      </c>
      <c r="U109">
        <v>0</v>
      </c>
      <c r="V109">
        <v>0.25</v>
      </c>
      <c r="W109">
        <v>1.45</v>
      </c>
      <c r="X109">
        <v>0.77</v>
      </c>
      <c r="Y109">
        <v>3</v>
      </c>
      <c r="Z109">
        <v>0.338</v>
      </c>
    </row>
    <row r="110" spans="1:26">
      <c r="A110" s="2">
        <v>45870</v>
      </c>
      <c r="B110">
        <v>10109</v>
      </c>
      <c r="C110" t="s">
        <v>28</v>
      </c>
      <c r="D110" t="s">
        <v>36</v>
      </c>
      <c r="E110" t="s">
        <v>38</v>
      </c>
      <c r="F110" t="s">
        <v>142</v>
      </c>
      <c r="G110" t="s">
        <v>752</v>
      </c>
      <c r="H110">
        <v>1</v>
      </c>
      <c r="I110">
        <v>6</v>
      </c>
      <c r="J110">
        <v>58</v>
      </c>
      <c r="K110">
        <v>218.6</v>
      </c>
      <c r="L110">
        <v>0.259</v>
      </c>
      <c r="M110" t="s">
        <v>755</v>
      </c>
      <c r="N110">
        <v>295</v>
      </c>
      <c r="O110">
        <v>9.869999999999999</v>
      </c>
      <c r="P110">
        <v>8.529999999999999</v>
      </c>
      <c r="Q110">
        <v>1085.16</v>
      </c>
      <c r="R110">
        <v>74.33</v>
      </c>
      <c r="S110">
        <v>0</v>
      </c>
      <c r="T110">
        <v>0</v>
      </c>
      <c r="U110">
        <v>0</v>
      </c>
      <c r="V110">
        <v>2.48</v>
      </c>
      <c r="W110">
        <v>1.33</v>
      </c>
      <c r="X110">
        <v>0.36</v>
      </c>
      <c r="Y110">
        <v>1</v>
      </c>
      <c r="Z110">
        <v>6.449</v>
      </c>
    </row>
    <row r="111" spans="1:26">
      <c r="A111" s="2">
        <v>45871</v>
      </c>
      <c r="B111">
        <v>10110</v>
      </c>
      <c r="C111" t="s">
        <v>31</v>
      </c>
      <c r="D111" t="s">
        <v>35</v>
      </c>
      <c r="E111" t="s">
        <v>37</v>
      </c>
      <c r="F111" t="s">
        <v>143</v>
      </c>
      <c r="G111" t="s">
        <v>753</v>
      </c>
      <c r="H111">
        <v>1</v>
      </c>
      <c r="I111">
        <v>11</v>
      </c>
      <c r="J111">
        <v>74</v>
      </c>
      <c r="K111">
        <v>316.7</v>
      </c>
      <c r="L111">
        <v>1.442</v>
      </c>
      <c r="M111" t="s">
        <v>755</v>
      </c>
      <c r="N111">
        <v>670</v>
      </c>
      <c r="O111">
        <v>16.92</v>
      </c>
      <c r="P111">
        <v>17.63</v>
      </c>
      <c r="Q111">
        <v>2344.02</v>
      </c>
      <c r="R111">
        <v>97</v>
      </c>
      <c r="S111">
        <v>0</v>
      </c>
      <c r="T111">
        <v>0</v>
      </c>
      <c r="U111">
        <v>0</v>
      </c>
      <c r="V111">
        <v>2.36</v>
      </c>
      <c r="W111">
        <v>1.33</v>
      </c>
      <c r="X111">
        <v>0.73</v>
      </c>
      <c r="Y111">
        <v>1</v>
      </c>
      <c r="Z111">
        <v>21.219</v>
      </c>
    </row>
    <row r="112" spans="1:26">
      <c r="A112" s="2">
        <v>45871</v>
      </c>
      <c r="B112">
        <v>10111</v>
      </c>
      <c r="C112" t="s">
        <v>30</v>
      </c>
      <c r="D112" t="s">
        <v>34</v>
      </c>
      <c r="E112" t="s">
        <v>39</v>
      </c>
      <c r="F112" t="s">
        <v>144</v>
      </c>
      <c r="G112" t="s">
        <v>751</v>
      </c>
      <c r="H112">
        <v>1</v>
      </c>
      <c r="I112">
        <v>3</v>
      </c>
      <c r="J112">
        <v>28</v>
      </c>
      <c r="K112">
        <v>70.09999999999999</v>
      </c>
      <c r="L112">
        <v>0.443</v>
      </c>
      <c r="M112" t="s">
        <v>755</v>
      </c>
      <c r="N112">
        <v>542</v>
      </c>
      <c r="O112">
        <v>20.25</v>
      </c>
      <c r="P112">
        <v>22.91</v>
      </c>
      <c r="Q112">
        <v>1786.46</v>
      </c>
      <c r="R112">
        <v>38.58</v>
      </c>
      <c r="S112">
        <v>0</v>
      </c>
      <c r="T112">
        <v>0</v>
      </c>
      <c r="U112">
        <v>0</v>
      </c>
      <c r="V112">
        <v>2.67</v>
      </c>
      <c r="W112">
        <v>0.9399999999999999</v>
      </c>
      <c r="X112">
        <v>0.95</v>
      </c>
      <c r="Y112">
        <v>3</v>
      </c>
      <c r="Z112">
        <v>3.799</v>
      </c>
    </row>
    <row r="113" spans="1:26">
      <c r="A113" s="2">
        <v>45871</v>
      </c>
      <c r="B113">
        <v>10112</v>
      </c>
      <c r="C113" t="s">
        <v>30</v>
      </c>
      <c r="D113" t="s">
        <v>36</v>
      </c>
      <c r="E113" t="s">
        <v>38</v>
      </c>
      <c r="F113" t="s">
        <v>145</v>
      </c>
      <c r="G113" t="s">
        <v>753</v>
      </c>
      <c r="H113">
        <v>1</v>
      </c>
      <c r="I113">
        <v>11</v>
      </c>
      <c r="J113">
        <v>18</v>
      </c>
      <c r="K113">
        <v>99.3</v>
      </c>
      <c r="L113">
        <v>1.185</v>
      </c>
      <c r="M113" t="s">
        <v>755</v>
      </c>
      <c r="N113">
        <v>450</v>
      </c>
      <c r="O113">
        <v>15.56</v>
      </c>
      <c r="P113">
        <v>16.49</v>
      </c>
      <c r="Q113">
        <v>1509.58</v>
      </c>
      <c r="R113">
        <v>56.52</v>
      </c>
      <c r="S113">
        <v>0</v>
      </c>
      <c r="T113">
        <v>0</v>
      </c>
      <c r="U113">
        <v>0</v>
      </c>
      <c r="V113">
        <v>0.21</v>
      </c>
      <c r="W113">
        <v>0.11</v>
      </c>
      <c r="X113">
        <v>0.6899999999999999</v>
      </c>
      <c r="Y113">
        <v>2</v>
      </c>
      <c r="Z113">
        <v>4.469</v>
      </c>
    </row>
    <row r="114" spans="1:26">
      <c r="A114" s="2">
        <v>45871</v>
      </c>
      <c r="B114">
        <v>10113</v>
      </c>
      <c r="C114" t="s">
        <v>29</v>
      </c>
      <c r="D114" t="s">
        <v>34</v>
      </c>
      <c r="E114" t="s">
        <v>38</v>
      </c>
      <c r="F114" t="s">
        <v>146</v>
      </c>
      <c r="G114" t="s">
        <v>751</v>
      </c>
      <c r="H114">
        <v>1</v>
      </c>
      <c r="I114">
        <v>10</v>
      </c>
      <c r="J114">
        <v>63</v>
      </c>
      <c r="K114">
        <v>373</v>
      </c>
      <c r="L114">
        <v>1.005</v>
      </c>
      <c r="M114" t="s">
        <v>755</v>
      </c>
      <c r="N114">
        <v>826</v>
      </c>
      <c r="O114">
        <v>25.31</v>
      </c>
      <c r="P114">
        <v>24.67</v>
      </c>
      <c r="Q114">
        <v>2877</v>
      </c>
      <c r="R114">
        <v>92.56999999999999</v>
      </c>
      <c r="S114">
        <v>0</v>
      </c>
      <c r="T114">
        <v>0</v>
      </c>
      <c r="U114">
        <v>0</v>
      </c>
      <c r="V114">
        <v>0.91</v>
      </c>
      <c r="W114">
        <v>0.65</v>
      </c>
      <c r="X114">
        <v>1.03</v>
      </c>
      <c r="Y114">
        <v>4</v>
      </c>
      <c r="Z114">
        <v>30.81</v>
      </c>
    </row>
    <row r="115" spans="1:26">
      <c r="A115" s="2">
        <v>45871</v>
      </c>
      <c r="B115">
        <v>10114</v>
      </c>
      <c r="C115" t="s">
        <v>27</v>
      </c>
      <c r="D115" t="s">
        <v>35</v>
      </c>
      <c r="E115" t="s">
        <v>37</v>
      </c>
      <c r="F115" t="s">
        <v>96</v>
      </c>
      <c r="G115" t="s">
        <v>754</v>
      </c>
      <c r="H115">
        <v>1</v>
      </c>
      <c r="I115">
        <v>10</v>
      </c>
      <c r="J115">
        <v>78</v>
      </c>
      <c r="K115">
        <v>5.6</v>
      </c>
      <c r="L115">
        <v>1.598</v>
      </c>
      <c r="M115" t="s">
        <v>755</v>
      </c>
      <c r="N115">
        <v>1014</v>
      </c>
      <c r="O115">
        <v>30.89</v>
      </c>
      <c r="P115">
        <v>44.23</v>
      </c>
      <c r="Q115">
        <v>3258.16</v>
      </c>
      <c r="R115">
        <v>101.33</v>
      </c>
      <c r="S115">
        <v>0</v>
      </c>
      <c r="T115">
        <v>0</v>
      </c>
      <c r="U115">
        <v>0</v>
      </c>
      <c r="V115">
        <v>0.44</v>
      </c>
      <c r="W115">
        <v>0.93</v>
      </c>
      <c r="X115">
        <v>1.84</v>
      </c>
      <c r="Y115">
        <v>4</v>
      </c>
      <c r="Z115">
        <v>0.5679999999999999</v>
      </c>
    </row>
    <row r="116" spans="1:26">
      <c r="A116" s="2">
        <v>45871</v>
      </c>
      <c r="B116">
        <v>10115</v>
      </c>
      <c r="C116" t="s">
        <v>31</v>
      </c>
      <c r="D116" t="s">
        <v>34</v>
      </c>
      <c r="E116" t="s">
        <v>38</v>
      </c>
      <c r="F116" t="s">
        <v>147</v>
      </c>
      <c r="G116" t="s">
        <v>751</v>
      </c>
      <c r="H116">
        <v>1</v>
      </c>
      <c r="I116">
        <v>9</v>
      </c>
      <c r="J116">
        <v>82</v>
      </c>
      <c r="K116">
        <v>148</v>
      </c>
      <c r="L116">
        <v>1.492</v>
      </c>
      <c r="M116" t="s">
        <v>756</v>
      </c>
      <c r="N116">
        <v>919</v>
      </c>
      <c r="O116">
        <v>101.31</v>
      </c>
      <c r="P116">
        <v>102.98</v>
      </c>
      <c r="Q116">
        <v>1388.4</v>
      </c>
      <c r="R116">
        <v>100.11</v>
      </c>
      <c r="S116">
        <v>0</v>
      </c>
      <c r="T116">
        <v>0</v>
      </c>
      <c r="U116">
        <v>0</v>
      </c>
      <c r="V116">
        <v>0.57</v>
      </c>
      <c r="W116">
        <v>0.12</v>
      </c>
      <c r="X116">
        <v>4.29</v>
      </c>
      <c r="Y116">
        <v>2</v>
      </c>
      <c r="Z116">
        <v>2.04</v>
      </c>
    </row>
    <row r="117" spans="1:26">
      <c r="A117" s="2">
        <v>45871</v>
      </c>
      <c r="B117">
        <v>10116</v>
      </c>
      <c r="C117" t="s">
        <v>28</v>
      </c>
      <c r="D117" t="s">
        <v>36</v>
      </c>
      <c r="E117" t="s">
        <v>38</v>
      </c>
      <c r="F117" t="s">
        <v>148</v>
      </c>
      <c r="G117" t="s">
        <v>751</v>
      </c>
      <c r="H117">
        <v>1</v>
      </c>
      <c r="I117">
        <v>1</v>
      </c>
      <c r="J117">
        <v>9</v>
      </c>
      <c r="K117">
        <v>293</v>
      </c>
      <c r="L117">
        <v>1.638</v>
      </c>
      <c r="M117" t="s">
        <v>756</v>
      </c>
      <c r="N117">
        <v>286</v>
      </c>
      <c r="O117">
        <v>83.67</v>
      </c>
      <c r="P117">
        <v>88.73999999999999</v>
      </c>
      <c r="Q117">
        <v>552.95</v>
      </c>
      <c r="R117">
        <v>20.71</v>
      </c>
      <c r="S117">
        <v>0</v>
      </c>
      <c r="T117">
        <v>0</v>
      </c>
      <c r="U117">
        <v>0</v>
      </c>
      <c r="V117">
        <v>2.28</v>
      </c>
      <c r="W117">
        <v>1.25</v>
      </c>
      <c r="X117">
        <v>3.7</v>
      </c>
      <c r="Y117">
        <v>4</v>
      </c>
      <c r="Z117">
        <v>1.257</v>
      </c>
    </row>
    <row r="118" spans="1:26">
      <c r="A118" s="2">
        <v>45871</v>
      </c>
      <c r="B118">
        <v>10117</v>
      </c>
      <c r="C118" t="s">
        <v>31</v>
      </c>
      <c r="D118" t="s">
        <v>32</v>
      </c>
      <c r="E118" t="s">
        <v>38</v>
      </c>
      <c r="F118" t="s">
        <v>149</v>
      </c>
      <c r="G118" t="s">
        <v>751</v>
      </c>
      <c r="H118">
        <v>1</v>
      </c>
      <c r="I118">
        <v>4</v>
      </c>
      <c r="J118">
        <v>36</v>
      </c>
      <c r="K118">
        <v>212.7</v>
      </c>
      <c r="L118">
        <v>1.289</v>
      </c>
      <c r="M118" t="s">
        <v>755</v>
      </c>
      <c r="N118">
        <v>942</v>
      </c>
      <c r="O118">
        <v>27.73</v>
      </c>
      <c r="P118">
        <v>27.38</v>
      </c>
      <c r="Q118">
        <v>3152.02</v>
      </c>
      <c r="R118">
        <v>45.93</v>
      </c>
      <c r="S118">
        <v>0</v>
      </c>
      <c r="T118">
        <v>0</v>
      </c>
      <c r="U118">
        <v>0</v>
      </c>
      <c r="V118">
        <v>0.46</v>
      </c>
      <c r="W118">
        <v>1.29</v>
      </c>
      <c r="X118">
        <v>1.14</v>
      </c>
      <c r="Y118">
        <v>4</v>
      </c>
      <c r="Z118">
        <v>20.036</v>
      </c>
    </row>
    <row r="119" spans="1:26">
      <c r="A119" s="2">
        <v>45871</v>
      </c>
      <c r="B119">
        <v>10118</v>
      </c>
      <c r="C119" t="s">
        <v>28</v>
      </c>
      <c r="D119" t="s">
        <v>34</v>
      </c>
      <c r="E119" t="s">
        <v>38</v>
      </c>
      <c r="F119" t="s">
        <v>44</v>
      </c>
      <c r="G119" t="s">
        <v>753</v>
      </c>
      <c r="H119">
        <v>1</v>
      </c>
      <c r="I119">
        <v>2</v>
      </c>
      <c r="J119">
        <v>6</v>
      </c>
      <c r="K119">
        <v>95.3</v>
      </c>
      <c r="L119">
        <v>2.444</v>
      </c>
      <c r="M119" t="s">
        <v>755</v>
      </c>
      <c r="N119">
        <v>84</v>
      </c>
      <c r="O119">
        <v>8</v>
      </c>
      <c r="P119">
        <v>9.640000000000001</v>
      </c>
      <c r="Q119">
        <v>335.98</v>
      </c>
      <c r="R119">
        <v>33.11</v>
      </c>
      <c r="S119">
        <v>0</v>
      </c>
      <c r="T119">
        <v>0</v>
      </c>
      <c r="U119">
        <v>0</v>
      </c>
      <c r="V119">
        <v>0.58</v>
      </c>
      <c r="W119">
        <v>0.78</v>
      </c>
      <c r="X119">
        <v>0.4</v>
      </c>
      <c r="Y119">
        <v>2</v>
      </c>
      <c r="Z119">
        <v>0.801</v>
      </c>
    </row>
    <row r="120" spans="1:26">
      <c r="A120" s="2">
        <v>45871</v>
      </c>
      <c r="B120">
        <v>10119</v>
      </c>
      <c r="C120" t="s">
        <v>31</v>
      </c>
      <c r="D120" t="s">
        <v>35</v>
      </c>
      <c r="E120" t="s">
        <v>39</v>
      </c>
      <c r="F120" t="s">
        <v>150</v>
      </c>
      <c r="G120" t="s">
        <v>753</v>
      </c>
      <c r="H120">
        <v>1</v>
      </c>
      <c r="I120">
        <v>4</v>
      </c>
      <c r="J120">
        <v>21</v>
      </c>
      <c r="K120">
        <v>331.5</v>
      </c>
      <c r="L120">
        <v>2.46</v>
      </c>
      <c r="M120" t="s">
        <v>756</v>
      </c>
      <c r="N120">
        <v>86</v>
      </c>
      <c r="O120">
        <v>70.64</v>
      </c>
      <c r="P120">
        <v>70.54000000000001</v>
      </c>
      <c r="Q120">
        <v>286.42</v>
      </c>
      <c r="R120">
        <v>37.24</v>
      </c>
      <c r="S120">
        <v>0</v>
      </c>
      <c r="T120">
        <v>0</v>
      </c>
      <c r="U120">
        <v>0</v>
      </c>
      <c r="V120">
        <v>2.04</v>
      </c>
      <c r="W120">
        <v>0.35</v>
      </c>
      <c r="X120">
        <v>2.94</v>
      </c>
      <c r="Y120">
        <v>1</v>
      </c>
      <c r="Z120">
        <v>0.428</v>
      </c>
    </row>
    <row r="121" spans="1:26">
      <c r="A121" s="2">
        <v>45871</v>
      </c>
      <c r="B121">
        <v>10120</v>
      </c>
      <c r="C121" t="s">
        <v>28</v>
      </c>
      <c r="D121" t="s">
        <v>34</v>
      </c>
      <c r="E121" t="s">
        <v>37</v>
      </c>
      <c r="F121" t="s">
        <v>151</v>
      </c>
      <c r="G121" t="s">
        <v>751</v>
      </c>
      <c r="H121">
        <v>1</v>
      </c>
      <c r="I121">
        <v>8</v>
      </c>
      <c r="J121">
        <v>20</v>
      </c>
      <c r="K121">
        <v>252.4</v>
      </c>
      <c r="L121">
        <v>1.232</v>
      </c>
      <c r="M121" t="s">
        <v>755</v>
      </c>
      <c r="N121">
        <v>444</v>
      </c>
      <c r="O121">
        <v>19.96</v>
      </c>
      <c r="P121">
        <v>20.6</v>
      </c>
      <c r="Q121">
        <v>1582.24</v>
      </c>
      <c r="R121">
        <v>46.32</v>
      </c>
      <c r="S121">
        <v>0</v>
      </c>
      <c r="T121">
        <v>0</v>
      </c>
      <c r="U121">
        <v>0</v>
      </c>
      <c r="V121">
        <v>0.58</v>
      </c>
      <c r="W121">
        <v>1.29</v>
      </c>
      <c r="X121">
        <v>0.86</v>
      </c>
      <c r="Y121">
        <v>1</v>
      </c>
      <c r="Z121">
        <v>11.207</v>
      </c>
    </row>
    <row r="122" spans="1:26">
      <c r="A122" s="2">
        <v>45871</v>
      </c>
      <c r="B122">
        <v>10121</v>
      </c>
      <c r="C122" t="s">
        <v>31</v>
      </c>
      <c r="D122" t="s">
        <v>32</v>
      </c>
      <c r="E122" t="s">
        <v>39</v>
      </c>
      <c r="F122" t="s">
        <v>152</v>
      </c>
      <c r="G122" t="s">
        <v>754</v>
      </c>
      <c r="H122">
        <v>1</v>
      </c>
      <c r="I122">
        <v>6</v>
      </c>
      <c r="J122">
        <v>26</v>
      </c>
      <c r="K122">
        <v>299.6</v>
      </c>
      <c r="L122">
        <v>1.382</v>
      </c>
      <c r="M122" t="s">
        <v>755</v>
      </c>
      <c r="N122">
        <v>986</v>
      </c>
      <c r="O122">
        <v>28.88</v>
      </c>
      <c r="P122">
        <v>27.67</v>
      </c>
      <c r="Q122">
        <v>3344.96</v>
      </c>
      <c r="R122">
        <v>51.26</v>
      </c>
      <c r="S122">
        <v>0</v>
      </c>
      <c r="T122">
        <v>0</v>
      </c>
      <c r="U122">
        <v>0</v>
      </c>
      <c r="V122">
        <v>0.99</v>
      </c>
      <c r="W122">
        <v>0.79</v>
      </c>
      <c r="X122">
        <v>1.15</v>
      </c>
      <c r="Y122">
        <v>3</v>
      </c>
      <c r="Z122">
        <v>29.541</v>
      </c>
    </row>
    <row r="123" spans="1:26">
      <c r="A123" s="2">
        <v>45871</v>
      </c>
      <c r="B123">
        <v>10122</v>
      </c>
      <c r="C123" t="s">
        <v>30</v>
      </c>
      <c r="D123" t="s">
        <v>32</v>
      </c>
      <c r="E123" t="s">
        <v>38</v>
      </c>
      <c r="F123" t="s">
        <v>153</v>
      </c>
      <c r="G123" t="s">
        <v>751</v>
      </c>
      <c r="H123">
        <v>1</v>
      </c>
      <c r="I123">
        <v>3</v>
      </c>
      <c r="J123">
        <v>23</v>
      </c>
      <c r="K123">
        <v>392.4</v>
      </c>
      <c r="L123">
        <v>1.031</v>
      </c>
      <c r="M123" t="s">
        <v>755</v>
      </c>
      <c r="N123">
        <v>781</v>
      </c>
      <c r="O123">
        <v>26.38</v>
      </c>
      <c r="P123">
        <v>26.31</v>
      </c>
      <c r="Q123">
        <v>2744.64</v>
      </c>
      <c r="R123">
        <v>33.19</v>
      </c>
      <c r="S123">
        <v>1</v>
      </c>
      <c r="T123">
        <v>0</v>
      </c>
      <c r="U123">
        <v>0</v>
      </c>
      <c r="V123">
        <v>0.82</v>
      </c>
      <c r="W123">
        <v>0.54</v>
      </c>
      <c r="X123">
        <v>1.1</v>
      </c>
      <c r="Y123">
        <v>3</v>
      </c>
      <c r="Z123">
        <v>30.646</v>
      </c>
    </row>
    <row r="124" spans="1:26">
      <c r="A124" s="2">
        <v>45871</v>
      </c>
      <c r="B124">
        <v>10123</v>
      </c>
      <c r="C124" t="s">
        <v>29</v>
      </c>
      <c r="D124" t="s">
        <v>35</v>
      </c>
      <c r="E124" t="s">
        <v>39</v>
      </c>
      <c r="F124" t="s">
        <v>154</v>
      </c>
      <c r="G124" t="s">
        <v>753</v>
      </c>
      <c r="H124">
        <v>1</v>
      </c>
      <c r="I124">
        <v>6</v>
      </c>
      <c r="J124">
        <v>48</v>
      </c>
      <c r="K124">
        <v>349.5</v>
      </c>
      <c r="L124">
        <v>1.328</v>
      </c>
      <c r="M124" t="s">
        <v>755</v>
      </c>
      <c r="N124">
        <v>329</v>
      </c>
      <c r="O124">
        <v>13.03</v>
      </c>
      <c r="P124">
        <v>14.22</v>
      </c>
      <c r="Q124">
        <v>1272.5</v>
      </c>
      <c r="R124">
        <v>79.95</v>
      </c>
      <c r="S124">
        <v>1</v>
      </c>
      <c r="T124">
        <v>0</v>
      </c>
      <c r="U124">
        <v>0</v>
      </c>
      <c r="V124">
        <v>2.35</v>
      </c>
      <c r="W124">
        <v>0.51</v>
      </c>
      <c r="X124">
        <v>0.59</v>
      </c>
      <c r="Y124">
        <v>3</v>
      </c>
      <c r="Z124">
        <v>11.499</v>
      </c>
    </row>
    <row r="125" spans="1:26">
      <c r="A125" s="2">
        <v>45871</v>
      </c>
      <c r="B125">
        <v>10124</v>
      </c>
      <c r="C125" t="s">
        <v>26</v>
      </c>
      <c r="D125" t="s">
        <v>36</v>
      </c>
      <c r="E125" t="s">
        <v>37</v>
      </c>
      <c r="F125" t="s">
        <v>155</v>
      </c>
      <c r="G125" t="s">
        <v>753</v>
      </c>
      <c r="H125">
        <v>1</v>
      </c>
      <c r="I125">
        <v>8</v>
      </c>
      <c r="J125">
        <v>12</v>
      </c>
      <c r="K125">
        <v>329.7</v>
      </c>
      <c r="L125">
        <v>2.027</v>
      </c>
      <c r="M125" t="s">
        <v>755</v>
      </c>
      <c r="N125">
        <v>266</v>
      </c>
      <c r="O125">
        <v>17.34</v>
      </c>
      <c r="P125">
        <v>16.6</v>
      </c>
      <c r="Q125">
        <v>1059.02</v>
      </c>
      <c r="R125">
        <v>42.35</v>
      </c>
      <c r="S125">
        <v>0</v>
      </c>
      <c r="T125">
        <v>0</v>
      </c>
      <c r="U125">
        <v>0</v>
      </c>
      <c r="V125">
        <v>0.37</v>
      </c>
      <c r="W125">
        <v>0.59</v>
      </c>
      <c r="X125">
        <v>0.6899999999999999</v>
      </c>
      <c r="Y125">
        <v>3</v>
      </c>
      <c r="Z125">
        <v>8.77</v>
      </c>
    </row>
    <row r="126" spans="1:26">
      <c r="A126" s="2">
        <v>45871</v>
      </c>
      <c r="B126">
        <v>10125</v>
      </c>
      <c r="C126" t="s">
        <v>30</v>
      </c>
      <c r="D126" t="s">
        <v>33</v>
      </c>
      <c r="E126" t="s">
        <v>38</v>
      </c>
      <c r="F126" t="s">
        <v>156</v>
      </c>
      <c r="G126" t="s">
        <v>753</v>
      </c>
      <c r="H126">
        <v>1</v>
      </c>
      <c r="I126">
        <v>2</v>
      </c>
      <c r="J126">
        <v>9</v>
      </c>
      <c r="K126">
        <v>49.6</v>
      </c>
      <c r="L126">
        <v>2.108</v>
      </c>
      <c r="M126" t="s">
        <v>756</v>
      </c>
      <c r="N126">
        <v>331</v>
      </c>
      <c r="O126">
        <v>40.6</v>
      </c>
      <c r="P126">
        <v>42.61</v>
      </c>
      <c r="Q126">
        <v>530.76</v>
      </c>
      <c r="R126">
        <v>33.37</v>
      </c>
      <c r="S126">
        <v>0</v>
      </c>
      <c r="T126">
        <v>0</v>
      </c>
      <c r="U126">
        <v>0</v>
      </c>
      <c r="V126">
        <v>1.04</v>
      </c>
      <c r="W126">
        <v>0.77</v>
      </c>
      <c r="X126">
        <v>1.78</v>
      </c>
      <c r="Y126">
        <v>1</v>
      </c>
      <c r="Z126">
        <v>0.246</v>
      </c>
    </row>
    <row r="127" spans="1:26">
      <c r="A127" s="2">
        <v>45871</v>
      </c>
      <c r="B127">
        <v>10126</v>
      </c>
      <c r="C127" t="s">
        <v>28</v>
      </c>
      <c r="D127" t="s">
        <v>35</v>
      </c>
      <c r="E127" t="s">
        <v>37</v>
      </c>
      <c r="F127" t="s">
        <v>157</v>
      </c>
      <c r="G127" t="s">
        <v>751</v>
      </c>
      <c r="H127">
        <v>1</v>
      </c>
      <c r="I127">
        <v>6</v>
      </c>
      <c r="J127">
        <v>36</v>
      </c>
      <c r="K127">
        <v>356</v>
      </c>
      <c r="L127">
        <v>1.268</v>
      </c>
      <c r="M127" t="s">
        <v>755</v>
      </c>
      <c r="N127">
        <v>1107</v>
      </c>
      <c r="O127">
        <v>30.15</v>
      </c>
      <c r="P127">
        <v>28.31</v>
      </c>
      <c r="Q127">
        <v>3766</v>
      </c>
      <c r="R127">
        <v>63.65</v>
      </c>
      <c r="S127">
        <v>0</v>
      </c>
      <c r="T127">
        <v>0</v>
      </c>
      <c r="U127">
        <v>0</v>
      </c>
      <c r="V127">
        <v>2.29</v>
      </c>
      <c r="W127">
        <v>0.87</v>
      </c>
      <c r="X127">
        <v>1.18</v>
      </c>
      <c r="Y127">
        <v>3</v>
      </c>
      <c r="Z127">
        <v>39.409</v>
      </c>
    </row>
    <row r="128" spans="1:26">
      <c r="A128" s="2">
        <v>45871</v>
      </c>
      <c r="B128">
        <v>10127</v>
      </c>
      <c r="C128" t="s">
        <v>29</v>
      </c>
      <c r="D128" t="s">
        <v>33</v>
      </c>
      <c r="E128" t="s">
        <v>38</v>
      </c>
      <c r="F128" t="s">
        <v>158</v>
      </c>
      <c r="G128" t="s">
        <v>753</v>
      </c>
      <c r="H128">
        <v>1</v>
      </c>
      <c r="I128">
        <v>8</v>
      </c>
      <c r="J128">
        <v>56</v>
      </c>
      <c r="K128">
        <v>130.4</v>
      </c>
      <c r="L128">
        <v>0.02</v>
      </c>
      <c r="M128" t="s">
        <v>756</v>
      </c>
      <c r="N128">
        <v>1027</v>
      </c>
      <c r="O128">
        <v>115.59</v>
      </c>
      <c r="P128">
        <v>122</v>
      </c>
      <c r="Q128">
        <v>1533.44</v>
      </c>
      <c r="R128">
        <v>81.54000000000001</v>
      </c>
      <c r="S128">
        <v>0</v>
      </c>
      <c r="T128">
        <v>0</v>
      </c>
      <c r="U128">
        <v>0</v>
      </c>
      <c r="V128">
        <v>2.62</v>
      </c>
      <c r="W128">
        <v>1.26</v>
      </c>
      <c r="X128">
        <v>5.08</v>
      </c>
      <c r="Y128">
        <v>3</v>
      </c>
      <c r="Z128">
        <v>2.009</v>
      </c>
    </row>
    <row r="129" spans="1:26">
      <c r="A129" s="2">
        <v>45871</v>
      </c>
      <c r="B129">
        <v>10128</v>
      </c>
      <c r="C129" t="s">
        <v>30</v>
      </c>
      <c r="D129" t="s">
        <v>33</v>
      </c>
      <c r="E129" t="s">
        <v>38</v>
      </c>
      <c r="F129" t="s">
        <v>159</v>
      </c>
      <c r="G129" t="s">
        <v>754</v>
      </c>
      <c r="H129">
        <v>1</v>
      </c>
      <c r="I129">
        <v>3</v>
      </c>
      <c r="J129">
        <v>19</v>
      </c>
      <c r="K129">
        <v>154</v>
      </c>
      <c r="L129">
        <v>2.342</v>
      </c>
      <c r="M129" t="s">
        <v>756</v>
      </c>
      <c r="N129">
        <v>700</v>
      </c>
      <c r="O129">
        <v>54.43</v>
      </c>
      <c r="P129">
        <v>61.38</v>
      </c>
      <c r="Q129">
        <v>1083.9</v>
      </c>
      <c r="R129">
        <v>36.15</v>
      </c>
      <c r="S129">
        <v>0</v>
      </c>
      <c r="T129">
        <v>0</v>
      </c>
      <c r="U129">
        <v>1</v>
      </c>
      <c r="V129">
        <v>0.63</v>
      </c>
      <c r="W129">
        <v>1.1</v>
      </c>
      <c r="X129">
        <v>2.56</v>
      </c>
      <c r="Y129">
        <v>1</v>
      </c>
      <c r="Z129">
        <v>1.617</v>
      </c>
    </row>
    <row r="130" spans="1:26">
      <c r="A130" s="2">
        <v>45871</v>
      </c>
      <c r="B130">
        <v>10129</v>
      </c>
      <c r="C130" t="s">
        <v>31</v>
      </c>
      <c r="D130" t="s">
        <v>34</v>
      </c>
      <c r="E130" t="s">
        <v>38</v>
      </c>
      <c r="F130" t="s">
        <v>160</v>
      </c>
      <c r="G130" t="s">
        <v>754</v>
      </c>
      <c r="H130">
        <v>1</v>
      </c>
      <c r="I130">
        <v>9</v>
      </c>
      <c r="J130">
        <v>29</v>
      </c>
      <c r="K130">
        <v>192.8</v>
      </c>
      <c r="L130">
        <v>1.593</v>
      </c>
      <c r="M130" t="s">
        <v>756</v>
      </c>
      <c r="N130">
        <v>819</v>
      </c>
      <c r="O130">
        <v>59.63</v>
      </c>
      <c r="P130">
        <v>48.06</v>
      </c>
      <c r="Q130">
        <v>1264.08</v>
      </c>
      <c r="R130">
        <v>52.22</v>
      </c>
      <c r="S130">
        <v>0</v>
      </c>
      <c r="T130">
        <v>0</v>
      </c>
      <c r="U130">
        <v>1</v>
      </c>
      <c r="V130">
        <v>2.43</v>
      </c>
      <c r="W130">
        <v>0.36</v>
      </c>
      <c r="X130">
        <v>2</v>
      </c>
      <c r="Y130">
        <v>1</v>
      </c>
      <c r="Z130">
        <v>2.369</v>
      </c>
    </row>
    <row r="131" spans="1:26">
      <c r="A131" s="2">
        <v>45872</v>
      </c>
      <c r="B131">
        <v>10130</v>
      </c>
      <c r="C131" t="s">
        <v>31</v>
      </c>
      <c r="D131" t="s">
        <v>36</v>
      </c>
      <c r="E131" t="s">
        <v>37</v>
      </c>
      <c r="F131" t="s">
        <v>161</v>
      </c>
      <c r="G131" t="s">
        <v>751</v>
      </c>
      <c r="H131">
        <v>1</v>
      </c>
      <c r="I131">
        <v>1</v>
      </c>
      <c r="J131">
        <v>4</v>
      </c>
      <c r="K131">
        <v>272.7</v>
      </c>
      <c r="L131">
        <v>1.527</v>
      </c>
      <c r="M131" t="s">
        <v>756</v>
      </c>
      <c r="N131">
        <v>171</v>
      </c>
      <c r="O131">
        <v>58.28</v>
      </c>
      <c r="P131">
        <v>58.14</v>
      </c>
      <c r="Q131">
        <v>384.84</v>
      </c>
      <c r="R131">
        <v>25.44</v>
      </c>
      <c r="S131">
        <v>0</v>
      </c>
      <c r="T131">
        <v>0</v>
      </c>
      <c r="U131">
        <v>0</v>
      </c>
      <c r="V131">
        <v>1.42</v>
      </c>
      <c r="W131">
        <v>0.91</v>
      </c>
      <c r="X131">
        <v>2.42</v>
      </c>
      <c r="Y131">
        <v>1</v>
      </c>
      <c r="Z131">
        <v>0.699</v>
      </c>
    </row>
    <row r="132" spans="1:26">
      <c r="A132" s="2">
        <v>45872</v>
      </c>
      <c r="B132">
        <v>10131</v>
      </c>
      <c r="C132" t="s">
        <v>29</v>
      </c>
      <c r="D132" t="s">
        <v>35</v>
      </c>
      <c r="E132" t="s">
        <v>38</v>
      </c>
      <c r="F132" t="s">
        <v>162</v>
      </c>
      <c r="G132" t="s">
        <v>753</v>
      </c>
      <c r="H132">
        <v>1</v>
      </c>
      <c r="I132">
        <v>5</v>
      </c>
      <c r="J132">
        <v>14</v>
      </c>
      <c r="K132">
        <v>10.8</v>
      </c>
      <c r="L132">
        <v>0.96</v>
      </c>
      <c r="M132" t="s">
        <v>755</v>
      </c>
      <c r="N132">
        <v>877</v>
      </c>
      <c r="O132">
        <v>29.57</v>
      </c>
      <c r="P132">
        <v>31.13</v>
      </c>
      <c r="Q132">
        <v>2822.88</v>
      </c>
      <c r="R132">
        <v>45.65</v>
      </c>
      <c r="S132">
        <v>0</v>
      </c>
      <c r="T132">
        <v>0</v>
      </c>
      <c r="U132">
        <v>0</v>
      </c>
      <c r="V132">
        <v>1.38</v>
      </c>
      <c r="W132">
        <v>0.47</v>
      </c>
      <c r="X132">
        <v>1.3</v>
      </c>
      <c r="Y132">
        <v>1</v>
      </c>
      <c r="Z132">
        <v>0.947</v>
      </c>
    </row>
    <row r="133" spans="1:26">
      <c r="A133" s="2">
        <v>45872</v>
      </c>
      <c r="B133">
        <v>10132</v>
      </c>
      <c r="C133" t="s">
        <v>29</v>
      </c>
      <c r="D133" t="s">
        <v>34</v>
      </c>
      <c r="E133" t="s">
        <v>38</v>
      </c>
      <c r="F133" t="s">
        <v>163</v>
      </c>
      <c r="G133" t="s">
        <v>753</v>
      </c>
      <c r="H133">
        <v>1</v>
      </c>
      <c r="I133">
        <v>9</v>
      </c>
      <c r="J133">
        <v>42</v>
      </c>
      <c r="K133">
        <v>76.8</v>
      </c>
      <c r="L133">
        <v>1.1</v>
      </c>
      <c r="M133" t="s">
        <v>757</v>
      </c>
      <c r="N133">
        <v>674</v>
      </c>
      <c r="O133">
        <v>21.88</v>
      </c>
      <c r="P133">
        <v>21.4</v>
      </c>
      <c r="Q133">
        <v>4660.68</v>
      </c>
      <c r="R133">
        <v>69.13</v>
      </c>
      <c r="S133">
        <v>1</v>
      </c>
      <c r="T133">
        <v>0</v>
      </c>
      <c r="U133">
        <v>0</v>
      </c>
      <c r="V133">
        <v>2.73</v>
      </c>
      <c r="W133">
        <v>1.29</v>
      </c>
      <c r="X133">
        <v>0.89</v>
      </c>
      <c r="Y133">
        <v>1</v>
      </c>
      <c r="Z133">
        <v>31.058</v>
      </c>
    </row>
    <row r="134" spans="1:26">
      <c r="A134" s="2">
        <v>45872</v>
      </c>
      <c r="B134">
        <v>10133</v>
      </c>
      <c r="C134" t="s">
        <v>31</v>
      </c>
      <c r="D134" t="s">
        <v>36</v>
      </c>
      <c r="E134" t="s">
        <v>37</v>
      </c>
      <c r="F134" t="s">
        <v>94</v>
      </c>
      <c r="G134" t="s">
        <v>753</v>
      </c>
      <c r="H134">
        <v>1</v>
      </c>
      <c r="I134">
        <v>11</v>
      </c>
      <c r="J134">
        <v>14</v>
      </c>
      <c r="K134">
        <v>360.3</v>
      </c>
      <c r="L134">
        <v>1.781</v>
      </c>
      <c r="M134" t="s">
        <v>755</v>
      </c>
      <c r="N134">
        <v>166</v>
      </c>
      <c r="O134">
        <v>9.51</v>
      </c>
      <c r="P134">
        <v>10.78</v>
      </c>
      <c r="Q134">
        <v>757.38</v>
      </c>
      <c r="R134">
        <v>59.86</v>
      </c>
      <c r="S134">
        <v>0</v>
      </c>
      <c r="T134">
        <v>0</v>
      </c>
      <c r="U134">
        <v>0</v>
      </c>
      <c r="V134">
        <v>1.62</v>
      </c>
      <c r="W134">
        <v>1.45</v>
      </c>
      <c r="X134">
        <v>0.45</v>
      </c>
      <c r="Y134">
        <v>4</v>
      </c>
      <c r="Z134">
        <v>5.981</v>
      </c>
    </row>
    <row r="135" spans="1:26">
      <c r="A135" s="2">
        <v>45872</v>
      </c>
      <c r="B135">
        <v>10134</v>
      </c>
      <c r="C135" t="s">
        <v>27</v>
      </c>
      <c r="D135" t="s">
        <v>32</v>
      </c>
      <c r="E135" t="s">
        <v>37</v>
      </c>
      <c r="F135" t="s">
        <v>164</v>
      </c>
      <c r="G135" t="s">
        <v>754</v>
      </c>
      <c r="H135">
        <v>1</v>
      </c>
      <c r="I135">
        <v>9</v>
      </c>
      <c r="J135">
        <v>18</v>
      </c>
      <c r="K135">
        <v>129.5</v>
      </c>
      <c r="L135">
        <v>0.705</v>
      </c>
      <c r="M135" t="s">
        <v>756</v>
      </c>
      <c r="N135">
        <v>470</v>
      </c>
      <c r="O135">
        <v>98.52</v>
      </c>
      <c r="P135">
        <v>97.67</v>
      </c>
      <c r="Q135">
        <v>753.33</v>
      </c>
      <c r="R135">
        <v>53.58</v>
      </c>
      <c r="S135">
        <v>0</v>
      </c>
      <c r="T135">
        <v>0</v>
      </c>
      <c r="U135">
        <v>0</v>
      </c>
      <c r="V135">
        <v>0.96</v>
      </c>
      <c r="W135">
        <v>0.76</v>
      </c>
      <c r="X135">
        <v>4.07</v>
      </c>
      <c r="Y135">
        <v>3</v>
      </c>
      <c r="Z135">
        <v>0.913</v>
      </c>
    </row>
    <row r="136" spans="1:26">
      <c r="A136" s="2">
        <v>45872</v>
      </c>
      <c r="B136">
        <v>10135</v>
      </c>
      <c r="C136" t="s">
        <v>26</v>
      </c>
      <c r="D136" t="s">
        <v>33</v>
      </c>
      <c r="E136" t="s">
        <v>37</v>
      </c>
      <c r="F136" t="s">
        <v>165</v>
      </c>
      <c r="G136" t="s">
        <v>752</v>
      </c>
      <c r="H136">
        <v>1</v>
      </c>
      <c r="I136">
        <v>9</v>
      </c>
      <c r="J136">
        <v>83</v>
      </c>
      <c r="K136">
        <v>22.6</v>
      </c>
      <c r="L136">
        <v>1.051</v>
      </c>
      <c r="M136" t="s">
        <v>755</v>
      </c>
      <c r="N136">
        <v>431</v>
      </c>
      <c r="O136">
        <v>17.2</v>
      </c>
      <c r="P136">
        <v>17.2</v>
      </c>
      <c r="Q136">
        <v>1402.76</v>
      </c>
      <c r="R136">
        <v>104.09</v>
      </c>
      <c r="S136">
        <v>0</v>
      </c>
      <c r="T136">
        <v>0</v>
      </c>
      <c r="U136">
        <v>0</v>
      </c>
      <c r="V136">
        <v>1.33</v>
      </c>
      <c r="W136">
        <v>0.16</v>
      </c>
      <c r="X136">
        <v>0.72</v>
      </c>
      <c r="Y136">
        <v>2</v>
      </c>
      <c r="Z136">
        <v>0.974</v>
      </c>
    </row>
    <row r="137" spans="1:26">
      <c r="A137" s="2">
        <v>45872</v>
      </c>
      <c r="B137">
        <v>10136</v>
      </c>
      <c r="C137" t="s">
        <v>27</v>
      </c>
      <c r="D137" t="s">
        <v>34</v>
      </c>
      <c r="E137" t="s">
        <v>39</v>
      </c>
      <c r="F137" t="s">
        <v>166</v>
      </c>
      <c r="G137" t="s">
        <v>754</v>
      </c>
      <c r="H137">
        <v>1</v>
      </c>
      <c r="I137">
        <v>11</v>
      </c>
      <c r="J137">
        <v>87</v>
      </c>
      <c r="K137">
        <v>213.3</v>
      </c>
      <c r="L137">
        <v>0.992</v>
      </c>
      <c r="M137" t="s">
        <v>755</v>
      </c>
      <c r="N137">
        <v>281</v>
      </c>
      <c r="O137">
        <v>15.52</v>
      </c>
      <c r="P137">
        <v>13.5</v>
      </c>
      <c r="Q137">
        <v>1037.18</v>
      </c>
      <c r="R137">
        <v>125.46</v>
      </c>
      <c r="S137">
        <v>0</v>
      </c>
      <c r="T137">
        <v>0</v>
      </c>
      <c r="U137">
        <v>0</v>
      </c>
      <c r="V137">
        <v>2.59</v>
      </c>
      <c r="W137">
        <v>0.35</v>
      </c>
      <c r="X137">
        <v>0.5600000000000001</v>
      </c>
      <c r="Y137">
        <v>2</v>
      </c>
      <c r="Z137">
        <v>5.994</v>
      </c>
    </row>
    <row r="138" spans="1:26">
      <c r="A138" s="2">
        <v>45872</v>
      </c>
      <c r="B138">
        <v>10137</v>
      </c>
      <c r="C138" t="s">
        <v>29</v>
      </c>
      <c r="D138" t="s">
        <v>34</v>
      </c>
      <c r="E138" t="s">
        <v>37</v>
      </c>
      <c r="F138" t="s">
        <v>58</v>
      </c>
      <c r="G138" t="s">
        <v>754</v>
      </c>
      <c r="H138">
        <v>1</v>
      </c>
      <c r="I138">
        <v>1</v>
      </c>
      <c r="J138">
        <v>5</v>
      </c>
      <c r="K138">
        <v>381.4</v>
      </c>
      <c r="L138">
        <v>2.418</v>
      </c>
      <c r="M138" t="s">
        <v>755</v>
      </c>
      <c r="N138">
        <v>529</v>
      </c>
      <c r="O138">
        <v>15.32</v>
      </c>
      <c r="P138">
        <v>17.53</v>
      </c>
      <c r="Q138">
        <v>1931.64</v>
      </c>
      <c r="R138">
        <v>24.93</v>
      </c>
      <c r="S138">
        <v>0</v>
      </c>
      <c r="T138">
        <v>0</v>
      </c>
      <c r="U138">
        <v>0</v>
      </c>
      <c r="V138">
        <v>1.5</v>
      </c>
      <c r="W138">
        <v>0.12</v>
      </c>
      <c r="X138">
        <v>0.73</v>
      </c>
      <c r="Y138">
        <v>2</v>
      </c>
      <c r="Z138">
        <v>20.176</v>
      </c>
    </row>
    <row r="139" spans="1:26">
      <c r="A139" s="2">
        <v>45872</v>
      </c>
      <c r="B139">
        <v>10138</v>
      </c>
      <c r="C139" t="s">
        <v>27</v>
      </c>
      <c r="D139" t="s">
        <v>34</v>
      </c>
      <c r="E139" t="s">
        <v>38</v>
      </c>
      <c r="F139" t="s">
        <v>167</v>
      </c>
      <c r="G139" t="s">
        <v>754</v>
      </c>
      <c r="H139">
        <v>1</v>
      </c>
      <c r="I139">
        <v>8</v>
      </c>
      <c r="J139">
        <v>73</v>
      </c>
      <c r="K139">
        <v>208.3</v>
      </c>
      <c r="L139">
        <v>2.025</v>
      </c>
      <c r="M139" t="s">
        <v>755</v>
      </c>
      <c r="N139">
        <v>799</v>
      </c>
      <c r="O139">
        <v>22.94</v>
      </c>
      <c r="P139">
        <v>29.69</v>
      </c>
      <c r="Q139">
        <v>2691.78</v>
      </c>
      <c r="R139">
        <v>100.75</v>
      </c>
      <c r="S139">
        <v>0</v>
      </c>
      <c r="T139">
        <v>0</v>
      </c>
      <c r="U139">
        <v>0</v>
      </c>
      <c r="V139">
        <v>2.59</v>
      </c>
      <c r="W139">
        <v>1.49</v>
      </c>
      <c r="X139">
        <v>1.24</v>
      </c>
      <c r="Y139">
        <v>4</v>
      </c>
      <c r="Z139">
        <v>16.643</v>
      </c>
    </row>
    <row r="140" spans="1:26">
      <c r="A140" s="2">
        <v>45872</v>
      </c>
      <c r="B140">
        <v>10139</v>
      </c>
      <c r="C140" t="s">
        <v>26</v>
      </c>
      <c r="D140" t="s">
        <v>36</v>
      </c>
      <c r="E140" t="s">
        <v>37</v>
      </c>
      <c r="F140" t="s">
        <v>168</v>
      </c>
      <c r="G140" t="s">
        <v>753</v>
      </c>
      <c r="H140">
        <v>1</v>
      </c>
      <c r="I140">
        <v>3</v>
      </c>
      <c r="J140">
        <v>19</v>
      </c>
      <c r="K140">
        <v>180.5</v>
      </c>
      <c r="L140">
        <v>0.703</v>
      </c>
      <c r="M140" t="s">
        <v>755</v>
      </c>
      <c r="N140">
        <v>1050</v>
      </c>
      <c r="O140">
        <v>31.13</v>
      </c>
      <c r="P140">
        <v>32.14</v>
      </c>
      <c r="Q140">
        <v>3478.3</v>
      </c>
      <c r="R140">
        <v>33.21</v>
      </c>
      <c r="S140">
        <v>0</v>
      </c>
      <c r="T140">
        <v>0</v>
      </c>
      <c r="U140">
        <v>0</v>
      </c>
      <c r="V140">
        <v>1.52</v>
      </c>
      <c r="W140">
        <v>0.41</v>
      </c>
      <c r="X140">
        <v>1.34</v>
      </c>
      <c r="Y140">
        <v>1</v>
      </c>
      <c r="Z140">
        <v>18.953</v>
      </c>
    </row>
    <row r="141" spans="1:26">
      <c r="A141" s="2">
        <v>45872</v>
      </c>
      <c r="B141">
        <v>10140</v>
      </c>
      <c r="C141" t="s">
        <v>31</v>
      </c>
      <c r="D141" t="s">
        <v>33</v>
      </c>
      <c r="E141" t="s">
        <v>37</v>
      </c>
      <c r="F141" t="s">
        <v>169</v>
      </c>
      <c r="G141" t="s">
        <v>753</v>
      </c>
      <c r="H141">
        <v>1</v>
      </c>
      <c r="I141">
        <v>11</v>
      </c>
      <c r="J141">
        <v>66</v>
      </c>
      <c r="K141">
        <v>234.1</v>
      </c>
      <c r="L141">
        <v>1.301</v>
      </c>
      <c r="M141" t="s">
        <v>755</v>
      </c>
      <c r="N141">
        <v>291</v>
      </c>
      <c r="O141">
        <v>17.73</v>
      </c>
      <c r="P141">
        <v>19.93</v>
      </c>
      <c r="Q141">
        <v>1081.66</v>
      </c>
      <c r="R141">
        <v>105.58</v>
      </c>
      <c r="S141">
        <v>0</v>
      </c>
      <c r="T141">
        <v>0</v>
      </c>
      <c r="U141">
        <v>0</v>
      </c>
      <c r="V141">
        <v>2.34</v>
      </c>
      <c r="W141">
        <v>1.34</v>
      </c>
      <c r="X141">
        <v>0.83</v>
      </c>
      <c r="Y141">
        <v>2</v>
      </c>
      <c r="Z141">
        <v>6.812</v>
      </c>
    </row>
    <row r="142" spans="1:26">
      <c r="A142" s="2">
        <v>45872</v>
      </c>
      <c r="B142">
        <v>10141</v>
      </c>
      <c r="C142" t="s">
        <v>28</v>
      </c>
      <c r="D142" t="s">
        <v>36</v>
      </c>
      <c r="E142" t="s">
        <v>38</v>
      </c>
      <c r="F142" t="s">
        <v>170</v>
      </c>
      <c r="G142" t="s">
        <v>751</v>
      </c>
      <c r="H142">
        <v>1</v>
      </c>
      <c r="I142">
        <v>9</v>
      </c>
      <c r="J142">
        <v>76</v>
      </c>
      <c r="K142">
        <v>121.6</v>
      </c>
      <c r="L142">
        <v>2.201</v>
      </c>
      <c r="M142" t="s">
        <v>755</v>
      </c>
      <c r="N142">
        <v>716</v>
      </c>
      <c r="O142">
        <v>18.08</v>
      </c>
      <c r="P142">
        <v>19.38</v>
      </c>
      <c r="Q142">
        <v>2374.16</v>
      </c>
      <c r="R142">
        <v>102.61</v>
      </c>
      <c r="S142">
        <v>0</v>
      </c>
      <c r="T142">
        <v>0</v>
      </c>
      <c r="U142">
        <v>0</v>
      </c>
      <c r="V142">
        <v>2.62</v>
      </c>
      <c r="W142">
        <v>0.65</v>
      </c>
      <c r="X142">
        <v>0.8100000000000001</v>
      </c>
      <c r="Y142">
        <v>1</v>
      </c>
      <c r="Z142">
        <v>8.707000000000001</v>
      </c>
    </row>
    <row r="143" spans="1:26">
      <c r="A143" s="2">
        <v>45872</v>
      </c>
      <c r="B143">
        <v>10142</v>
      </c>
      <c r="C143" t="s">
        <v>30</v>
      </c>
      <c r="D143" t="s">
        <v>35</v>
      </c>
      <c r="E143" t="s">
        <v>38</v>
      </c>
      <c r="F143" t="s">
        <v>171</v>
      </c>
      <c r="G143" t="s">
        <v>751</v>
      </c>
      <c r="H143">
        <v>1</v>
      </c>
      <c r="I143">
        <v>10</v>
      </c>
      <c r="J143">
        <v>49</v>
      </c>
      <c r="K143">
        <v>94.3</v>
      </c>
      <c r="L143">
        <v>0.774</v>
      </c>
      <c r="M143" t="s">
        <v>755</v>
      </c>
      <c r="N143">
        <v>221</v>
      </c>
      <c r="O143">
        <v>10.36</v>
      </c>
      <c r="P143">
        <v>15.92</v>
      </c>
      <c r="Q143">
        <v>773.78</v>
      </c>
      <c r="R143">
        <v>89.44</v>
      </c>
      <c r="S143">
        <v>0</v>
      </c>
      <c r="T143">
        <v>0</v>
      </c>
      <c r="U143">
        <v>0</v>
      </c>
      <c r="V143">
        <v>2.41</v>
      </c>
      <c r="W143">
        <v>0.6899999999999999</v>
      </c>
      <c r="X143">
        <v>0.66</v>
      </c>
      <c r="Y143">
        <v>2</v>
      </c>
      <c r="Z143">
        <v>2.084</v>
      </c>
    </row>
    <row r="144" spans="1:26">
      <c r="A144" s="2">
        <v>45872</v>
      </c>
      <c r="B144">
        <v>10143</v>
      </c>
      <c r="C144" t="s">
        <v>28</v>
      </c>
      <c r="D144" t="s">
        <v>36</v>
      </c>
      <c r="E144" t="s">
        <v>38</v>
      </c>
      <c r="F144" t="s">
        <v>172</v>
      </c>
      <c r="G144" t="s">
        <v>753</v>
      </c>
      <c r="H144">
        <v>1</v>
      </c>
      <c r="I144">
        <v>11</v>
      </c>
      <c r="J144">
        <v>57</v>
      </c>
      <c r="K144">
        <v>323.6</v>
      </c>
      <c r="L144">
        <v>2.462</v>
      </c>
      <c r="M144" t="s">
        <v>755</v>
      </c>
      <c r="N144">
        <v>513</v>
      </c>
      <c r="O144">
        <v>21.03</v>
      </c>
      <c r="P144">
        <v>19.06</v>
      </c>
      <c r="Q144">
        <v>1845.76</v>
      </c>
      <c r="R144">
        <v>94.48</v>
      </c>
      <c r="S144">
        <v>0</v>
      </c>
      <c r="T144">
        <v>0</v>
      </c>
      <c r="U144">
        <v>0</v>
      </c>
      <c r="V144">
        <v>0.9</v>
      </c>
      <c r="W144">
        <v>0.98</v>
      </c>
      <c r="X144">
        <v>0.79</v>
      </c>
      <c r="Y144">
        <v>2</v>
      </c>
      <c r="Z144">
        <v>16.601</v>
      </c>
    </row>
    <row r="145" spans="1:26">
      <c r="A145" s="2">
        <v>45872</v>
      </c>
      <c r="B145">
        <v>10144</v>
      </c>
      <c r="C145" t="s">
        <v>27</v>
      </c>
      <c r="D145" t="s">
        <v>34</v>
      </c>
      <c r="E145" t="s">
        <v>37</v>
      </c>
      <c r="F145" t="s">
        <v>173</v>
      </c>
      <c r="G145" t="s">
        <v>753</v>
      </c>
      <c r="H145">
        <v>1</v>
      </c>
      <c r="I145">
        <v>1</v>
      </c>
      <c r="J145">
        <v>1</v>
      </c>
      <c r="K145">
        <v>284.9</v>
      </c>
      <c r="L145">
        <v>0.447</v>
      </c>
      <c r="M145" t="s">
        <v>755</v>
      </c>
      <c r="N145">
        <v>1114</v>
      </c>
      <c r="O145">
        <v>33.75</v>
      </c>
      <c r="P145">
        <v>34.14</v>
      </c>
      <c r="Q145">
        <v>3745.74</v>
      </c>
      <c r="R145">
        <v>22.29</v>
      </c>
      <c r="S145">
        <v>0</v>
      </c>
      <c r="T145">
        <v>0</v>
      </c>
      <c r="U145">
        <v>0</v>
      </c>
      <c r="V145">
        <v>2.1</v>
      </c>
      <c r="W145">
        <v>1.31</v>
      </c>
      <c r="X145">
        <v>1.42</v>
      </c>
      <c r="Y145">
        <v>1</v>
      </c>
      <c r="Z145">
        <v>31.738</v>
      </c>
    </row>
    <row r="146" spans="1:26">
      <c r="A146" s="2">
        <v>45872</v>
      </c>
      <c r="B146">
        <v>10145</v>
      </c>
      <c r="C146" t="s">
        <v>26</v>
      </c>
      <c r="D146" t="s">
        <v>35</v>
      </c>
      <c r="E146" t="s">
        <v>38</v>
      </c>
      <c r="F146" t="s">
        <v>174</v>
      </c>
      <c r="G146" t="s">
        <v>753</v>
      </c>
      <c r="H146">
        <v>1</v>
      </c>
      <c r="I146">
        <v>5</v>
      </c>
      <c r="J146">
        <v>7</v>
      </c>
      <c r="K146">
        <v>52</v>
      </c>
      <c r="L146">
        <v>1.917</v>
      </c>
      <c r="M146" t="s">
        <v>755</v>
      </c>
      <c r="N146">
        <v>184</v>
      </c>
      <c r="O146">
        <v>11.73</v>
      </c>
      <c r="P146">
        <v>9.960000000000001</v>
      </c>
      <c r="Q146">
        <v>630</v>
      </c>
      <c r="R146">
        <v>29.54</v>
      </c>
      <c r="S146">
        <v>0</v>
      </c>
      <c r="T146">
        <v>1</v>
      </c>
      <c r="U146">
        <v>0</v>
      </c>
      <c r="V146">
        <v>0.52</v>
      </c>
      <c r="W146">
        <v>1.22</v>
      </c>
      <c r="X146">
        <v>0.42</v>
      </c>
      <c r="Y146">
        <v>1</v>
      </c>
      <c r="Z146">
        <v>0.957</v>
      </c>
    </row>
    <row r="147" spans="1:26">
      <c r="A147" s="2">
        <v>45872</v>
      </c>
      <c r="B147">
        <v>10146</v>
      </c>
      <c r="C147" t="s">
        <v>31</v>
      </c>
      <c r="D147" t="s">
        <v>34</v>
      </c>
      <c r="E147" t="s">
        <v>38</v>
      </c>
      <c r="F147" t="s">
        <v>175</v>
      </c>
      <c r="G147" t="s">
        <v>751</v>
      </c>
      <c r="H147">
        <v>1</v>
      </c>
      <c r="I147">
        <v>1</v>
      </c>
      <c r="J147">
        <v>1</v>
      </c>
      <c r="K147">
        <v>218.6</v>
      </c>
      <c r="L147">
        <v>1.085</v>
      </c>
      <c r="M147" t="s">
        <v>757</v>
      </c>
      <c r="N147">
        <v>292</v>
      </c>
      <c r="O147">
        <v>17.21</v>
      </c>
      <c r="P147">
        <v>28.24</v>
      </c>
      <c r="Q147">
        <v>2546.36</v>
      </c>
      <c r="R147">
        <v>22.29</v>
      </c>
      <c r="S147">
        <v>0</v>
      </c>
      <c r="T147">
        <v>0</v>
      </c>
      <c r="U147">
        <v>0</v>
      </c>
      <c r="V147">
        <v>2.3</v>
      </c>
      <c r="W147">
        <v>1.05</v>
      </c>
      <c r="X147">
        <v>1.18</v>
      </c>
      <c r="Y147">
        <v>4</v>
      </c>
      <c r="Z147">
        <v>38.299</v>
      </c>
    </row>
    <row r="148" spans="1:26">
      <c r="A148" s="2">
        <v>45872</v>
      </c>
      <c r="B148">
        <v>10147</v>
      </c>
      <c r="C148" t="s">
        <v>28</v>
      </c>
      <c r="D148" t="s">
        <v>32</v>
      </c>
      <c r="E148" t="s">
        <v>38</v>
      </c>
      <c r="F148" t="s">
        <v>176</v>
      </c>
      <c r="G148" t="s">
        <v>753</v>
      </c>
      <c r="H148">
        <v>1</v>
      </c>
      <c r="I148">
        <v>7</v>
      </c>
      <c r="J148">
        <v>9</v>
      </c>
      <c r="K148">
        <v>341</v>
      </c>
      <c r="L148">
        <v>2.455</v>
      </c>
      <c r="M148" t="s">
        <v>755</v>
      </c>
      <c r="N148">
        <v>509</v>
      </c>
      <c r="O148">
        <v>20.07</v>
      </c>
      <c r="P148">
        <v>20.18</v>
      </c>
      <c r="Q148">
        <v>1843.4</v>
      </c>
      <c r="R148">
        <v>34.86</v>
      </c>
      <c r="S148">
        <v>0</v>
      </c>
      <c r="T148">
        <v>0</v>
      </c>
      <c r="U148">
        <v>0</v>
      </c>
      <c r="V148">
        <v>1.25</v>
      </c>
      <c r="W148">
        <v>0.2</v>
      </c>
      <c r="X148">
        <v>0.84</v>
      </c>
      <c r="Y148">
        <v>3</v>
      </c>
      <c r="Z148">
        <v>17.357</v>
      </c>
    </row>
    <row r="149" spans="1:26">
      <c r="A149" s="2">
        <v>45873</v>
      </c>
      <c r="B149">
        <v>10148</v>
      </c>
      <c r="C149" t="s">
        <v>27</v>
      </c>
      <c r="D149" t="s">
        <v>32</v>
      </c>
      <c r="E149" t="s">
        <v>37</v>
      </c>
      <c r="F149" t="s">
        <v>71</v>
      </c>
      <c r="G149" t="s">
        <v>753</v>
      </c>
      <c r="H149">
        <v>1</v>
      </c>
      <c r="I149">
        <v>7</v>
      </c>
      <c r="J149">
        <v>10</v>
      </c>
      <c r="K149">
        <v>392.9</v>
      </c>
      <c r="L149">
        <v>1.966</v>
      </c>
      <c r="M149" t="s">
        <v>755</v>
      </c>
      <c r="N149">
        <v>400</v>
      </c>
      <c r="O149">
        <v>17.66</v>
      </c>
      <c r="P149">
        <v>16.75</v>
      </c>
      <c r="Q149">
        <v>1525.74</v>
      </c>
      <c r="R149">
        <v>43.72</v>
      </c>
      <c r="S149">
        <v>0</v>
      </c>
      <c r="T149">
        <v>0</v>
      </c>
      <c r="U149">
        <v>0</v>
      </c>
      <c r="V149">
        <v>1.32</v>
      </c>
      <c r="W149">
        <v>1.47</v>
      </c>
      <c r="X149">
        <v>0.7</v>
      </c>
      <c r="Y149">
        <v>2</v>
      </c>
      <c r="Z149">
        <v>15.716</v>
      </c>
    </row>
    <row r="150" spans="1:26">
      <c r="A150" s="2">
        <v>45873</v>
      </c>
      <c r="B150">
        <v>10149</v>
      </c>
      <c r="C150" t="s">
        <v>30</v>
      </c>
      <c r="D150" t="s">
        <v>36</v>
      </c>
      <c r="E150" t="s">
        <v>38</v>
      </c>
      <c r="F150" t="s">
        <v>177</v>
      </c>
      <c r="G150" t="s">
        <v>751</v>
      </c>
      <c r="H150">
        <v>1</v>
      </c>
      <c r="I150">
        <v>9</v>
      </c>
      <c r="J150">
        <v>77</v>
      </c>
      <c r="K150">
        <v>80</v>
      </c>
      <c r="L150">
        <v>1.464</v>
      </c>
      <c r="M150" t="s">
        <v>756</v>
      </c>
      <c r="N150">
        <v>1028</v>
      </c>
      <c r="O150">
        <v>102.84</v>
      </c>
      <c r="P150">
        <v>116.87</v>
      </c>
      <c r="Q150">
        <v>1517.2</v>
      </c>
      <c r="R150">
        <v>107</v>
      </c>
      <c r="S150">
        <v>0</v>
      </c>
      <c r="T150">
        <v>0</v>
      </c>
      <c r="U150">
        <v>0</v>
      </c>
      <c r="V150">
        <v>2.61</v>
      </c>
      <c r="W150">
        <v>0.2</v>
      </c>
      <c r="X150">
        <v>4.87</v>
      </c>
      <c r="Y150">
        <v>1</v>
      </c>
      <c r="Z150">
        <v>1.234</v>
      </c>
    </row>
    <row r="151" spans="1:26">
      <c r="A151" s="2">
        <v>45873</v>
      </c>
      <c r="B151">
        <v>10150</v>
      </c>
      <c r="C151" t="s">
        <v>30</v>
      </c>
      <c r="D151" t="s">
        <v>34</v>
      </c>
      <c r="E151" t="s">
        <v>38</v>
      </c>
      <c r="F151" t="s">
        <v>70</v>
      </c>
      <c r="G151" t="s">
        <v>751</v>
      </c>
      <c r="H151">
        <v>1</v>
      </c>
      <c r="I151">
        <v>6</v>
      </c>
      <c r="J151">
        <v>8</v>
      </c>
      <c r="K151">
        <v>152.4</v>
      </c>
      <c r="L151">
        <v>1.418</v>
      </c>
      <c r="M151" t="s">
        <v>755</v>
      </c>
      <c r="N151">
        <v>82</v>
      </c>
      <c r="O151">
        <v>12.57</v>
      </c>
      <c r="P151">
        <v>12.69</v>
      </c>
      <c r="Q151">
        <v>363.84</v>
      </c>
      <c r="R151">
        <v>30.22</v>
      </c>
      <c r="S151">
        <v>0</v>
      </c>
      <c r="T151">
        <v>0</v>
      </c>
      <c r="U151">
        <v>0</v>
      </c>
      <c r="V151">
        <v>0.48</v>
      </c>
      <c r="W151">
        <v>0.32</v>
      </c>
      <c r="X151">
        <v>0.53</v>
      </c>
      <c r="Y151">
        <v>3</v>
      </c>
      <c r="Z151">
        <v>1.25</v>
      </c>
    </row>
    <row r="152" spans="1:26">
      <c r="A152" s="2">
        <v>45873</v>
      </c>
      <c r="B152">
        <v>10151</v>
      </c>
      <c r="C152" t="s">
        <v>26</v>
      </c>
      <c r="D152" t="s">
        <v>35</v>
      </c>
      <c r="E152" t="s">
        <v>38</v>
      </c>
      <c r="F152" t="s">
        <v>178</v>
      </c>
      <c r="G152" t="s">
        <v>751</v>
      </c>
      <c r="H152">
        <v>1</v>
      </c>
      <c r="I152">
        <v>9</v>
      </c>
      <c r="J152">
        <v>36</v>
      </c>
      <c r="K152">
        <v>252.9</v>
      </c>
      <c r="L152">
        <v>0.976</v>
      </c>
      <c r="M152" t="s">
        <v>757</v>
      </c>
      <c r="N152">
        <v>1040</v>
      </c>
      <c r="O152">
        <v>15.18</v>
      </c>
      <c r="P152">
        <v>15.87</v>
      </c>
      <c r="Q152">
        <v>7497.54</v>
      </c>
      <c r="R152">
        <v>60.07</v>
      </c>
      <c r="S152">
        <v>0</v>
      </c>
      <c r="T152">
        <v>0</v>
      </c>
      <c r="U152">
        <v>0</v>
      </c>
      <c r="V152">
        <v>0.22</v>
      </c>
      <c r="W152">
        <v>0.71</v>
      </c>
      <c r="X152">
        <v>0.66</v>
      </c>
      <c r="Y152">
        <v>3</v>
      </c>
      <c r="Z152">
        <v>157.81</v>
      </c>
    </row>
    <row r="153" spans="1:26">
      <c r="A153" s="2">
        <v>45873</v>
      </c>
      <c r="B153">
        <v>10152</v>
      </c>
      <c r="C153" t="s">
        <v>26</v>
      </c>
      <c r="D153" t="s">
        <v>36</v>
      </c>
      <c r="E153" t="s">
        <v>38</v>
      </c>
      <c r="F153" t="s">
        <v>122</v>
      </c>
      <c r="G153" t="s">
        <v>753</v>
      </c>
      <c r="H153">
        <v>1</v>
      </c>
      <c r="I153">
        <v>9</v>
      </c>
      <c r="J153">
        <v>35</v>
      </c>
      <c r="K153">
        <v>8.6</v>
      </c>
      <c r="L153">
        <v>1.482</v>
      </c>
      <c r="M153" t="s">
        <v>755</v>
      </c>
      <c r="N153">
        <v>52</v>
      </c>
      <c r="O153">
        <v>11.33</v>
      </c>
      <c r="P153">
        <v>11.27</v>
      </c>
      <c r="Q153">
        <v>181.56</v>
      </c>
      <c r="R153">
        <v>57.23</v>
      </c>
      <c r="S153">
        <v>0</v>
      </c>
      <c r="T153">
        <v>0</v>
      </c>
      <c r="U153">
        <v>0</v>
      </c>
      <c r="V153">
        <v>0.24</v>
      </c>
      <c r="W153">
        <v>0.45</v>
      </c>
      <c r="X153">
        <v>0.47</v>
      </c>
      <c r="Y153">
        <v>1</v>
      </c>
      <c r="Z153">
        <v>0.045</v>
      </c>
    </row>
    <row r="154" spans="1:26">
      <c r="A154" s="2">
        <v>45873</v>
      </c>
      <c r="B154">
        <v>10153</v>
      </c>
      <c r="C154" t="s">
        <v>28</v>
      </c>
      <c r="D154" t="s">
        <v>33</v>
      </c>
      <c r="E154" t="s">
        <v>38</v>
      </c>
      <c r="F154" t="s">
        <v>130</v>
      </c>
      <c r="G154" t="s">
        <v>751</v>
      </c>
      <c r="H154">
        <v>1</v>
      </c>
      <c r="I154">
        <v>10</v>
      </c>
      <c r="J154">
        <v>42</v>
      </c>
      <c r="K154">
        <v>270.8</v>
      </c>
      <c r="L154">
        <v>0.221</v>
      </c>
      <c r="M154" t="s">
        <v>757</v>
      </c>
      <c r="N154">
        <v>648</v>
      </c>
      <c r="O154">
        <v>22.54</v>
      </c>
      <c r="P154">
        <v>22.68</v>
      </c>
      <c r="Q154">
        <v>4996.08</v>
      </c>
      <c r="R154">
        <v>78.66</v>
      </c>
      <c r="S154">
        <v>0</v>
      </c>
      <c r="T154">
        <v>0</v>
      </c>
      <c r="U154">
        <v>0</v>
      </c>
      <c r="V154">
        <v>1.16</v>
      </c>
      <c r="W154">
        <v>1.39</v>
      </c>
      <c r="X154">
        <v>0.9399999999999999</v>
      </c>
      <c r="Y154">
        <v>2</v>
      </c>
      <c r="Z154">
        <v>105.287</v>
      </c>
    </row>
    <row r="155" spans="1:26">
      <c r="A155" s="2">
        <v>45873</v>
      </c>
      <c r="B155">
        <v>10154</v>
      </c>
      <c r="C155" t="s">
        <v>30</v>
      </c>
      <c r="D155" t="s">
        <v>36</v>
      </c>
      <c r="E155" t="s">
        <v>39</v>
      </c>
      <c r="F155" t="s">
        <v>179</v>
      </c>
      <c r="G155" t="s">
        <v>752</v>
      </c>
      <c r="H155">
        <v>1</v>
      </c>
      <c r="I155">
        <v>2</v>
      </c>
      <c r="J155">
        <v>3</v>
      </c>
      <c r="K155">
        <v>253.9</v>
      </c>
      <c r="L155">
        <v>0.636</v>
      </c>
      <c r="M155" t="s">
        <v>756</v>
      </c>
      <c r="N155">
        <v>751</v>
      </c>
      <c r="O155">
        <v>80.54000000000001</v>
      </c>
      <c r="P155">
        <v>85.31999999999999</v>
      </c>
      <c r="Q155">
        <v>1190.26</v>
      </c>
      <c r="R155">
        <v>30.63</v>
      </c>
      <c r="S155">
        <v>0</v>
      </c>
      <c r="T155">
        <v>0</v>
      </c>
      <c r="U155">
        <v>0</v>
      </c>
      <c r="V155">
        <v>1.35</v>
      </c>
      <c r="W155">
        <v>0.13</v>
      </c>
      <c r="X155">
        <v>3.56</v>
      </c>
      <c r="Y155">
        <v>4</v>
      </c>
      <c r="Z155">
        <v>2.86</v>
      </c>
    </row>
    <row r="156" spans="1:26">
      <c r="A156" s="2">
        <v>45873</v>
      </c>
      <c r="B156">
        <v>10155</v>
      </c>
      <c r="C156" t="s">
        <v>30</v>
      </c>
      <c r="D156" t="s">
        <v>35</v>
      </c>
      <c r="E156" t="s">
        <v>38</v>
      </c>
      <c r="F156" t="s">
        <v>180</v>
      </c>
      <c r="G156" t="s">
        <v>753</v>
      </c>
      <c r="H156">
        <v>1</v>
      </c>
      <c r="I156">
        <v>1</v>
      </c>
      <c r="J156">
        <v>7</v>
      </c>
      <c r="K156">
        <v>286.6</v>
      </c>
      <c r="L156">
        <v>0.049</v>
      </c>
      <c r="M156" t="s">
        <v>755</v>
      </c>
      <c r="N156">
        <v>130</v>
      </c>
      <c r="O156">
        <v>8.99</v>
      </c>
      <c r="P156">
        <v>10.12</v>
      </c>
      <c r="Q156">
        <v>597.96</v>
      </c>
      <c r="R156">
        <v>26.68</v>
      </c>
      <c r="S156">
        <v>0</v>
      </c>
      <c r="T156">
        <v>0</v>
      </c>
      <c r="U156">
        <v>0</v>
      </c>
      <c r="V156">
        <v>0.49</v>
      </c>
      <c r="W156">
        <v>0.5</v>
      </c>
      <c r="X156">
        <v>0.42</v>
      </c>
      <c r="Y156">
        <v>4</v>
      </c>
      <c r="Z156">
        <v>3.726</v>
      </c>
    </row>
    <row r="157" spans="1:26">
      <c r="A157" s="2">
        <v>45873</v>
      </c>
      <c r="B157">
        <v>10156</v>
      </c>
      <c r="C157" t="s">
        <v>28</v>
      </c>
      <c r="D157" t="s">
        <v>33</v>
      </c>
      <c r="E157" t="s">
        <v>38</v>
      </c>
      <c r="F157" t="s">
        <v>181</v>
      </c>
      <c r="G157" t="s">
        <v>751</v>
      </c>
      <c r="H157">
        <v>1</v>
      </c>
      <c r="I157">
        <v>4</v>
      </c>
      <c r="J157">
        <v>27</v>
      </c>
      <c r="K157">
        <v>316.8</v>
      </c>
      <c r="L157">
        <v>0.783</v>
      </c>
      <c r="M157" t="s">
        <v>755</v>
      </c>
      <c r="N157">
        <v>553</v>
      </c>
      <c r="O157">
        <v>22.23</v>
      </c>
      <c r="P157">
        <v>21.73</v>
      </c>
      <c r="Q157">
        <v>1969.68</v>
      </c>
      <c r="R157">
        <v>45.17</v>
      </c>
      <c r="S157">
        <v>0</v>
      </c>
      <c r="T157">
        <v>0</v>
      </c>
      <c r="U157">
        <v>0</v>
      </c>
      <c r="V157">
        <v>2.55</v>
      </c>
      <c r="W157">
        <v>0.21</v>
      </c>
      <c r="X157">
        <v>0.91</v>
      </c>
      <c r="Y157">
        <v>1</v>
      </c>
      <c r="Z157">
        <v>17.519</v>
      </c>
    </row>
    <row r="158" spans="1:26">
      <c r="A158" s="2">
        <v>45873</v>
      </c>
      <c r="B158">
        <v>10157</v>
      </c>
      <c r="C158" t="s">
        <v>27</v>
      </c>
      <c r="D158" t="s">
        <v>36</v>
      </c>
      <c r="E158" t="s">
        <v>39</v>
      </c>
      <c r="F158" t="s">
        <v>114</v>
      </c>
      <c r="G158" t="s">
        <v>754</v>
      </c>
      <c r="H158">
        <v>1</v>
      </c>
      <c r="I158">
        <v>7</v>
      </c>
      <c r="J158">
        <v>22</v>
      </c>
      <c r="K158">
        <v>300.6</v>
      </c>
      <c r="L158">
        <v>1.109</v>
      </c>
      <c r="M158" t="s">
        <v>756</v>
      </c>
      <c r="N158">
        <v>735</v>
      </c>
      <c r="O158">
        <v>70.51000000000001</v>
      </c>
      <c r="P158">
        <v>57.41</v>
      </c>
      <c r="Q158">
        <v>1184.21</v>
      </c>
      <c r="R158">
        <v>49.29</v>
      </c>
      <c r="S158">
        <v>0</v>
      </c>
      <c r="T158">
        <v>0</v>
      </c>
      <c r="U158">
        <v>0</v>
      </c>
      <c r="V158">
        <v>1.58</v>
      </c>
      <c r="W158">
        <v>1.21</v>
      </c>
      <c r="X158">
        <v>2.39</v>
      </c>
      <c r="Y158">
        <v>2</v>
      </c>
      <c r="Z158">
        <v>3.314</v>
      </c>
    </row>
    <row r="159" spans="1:26">
      <c r="A159" s="2">
        <v>45873</v>
      </c>
      <c r="B159">
        <v>10158</v>
      </c>
      <c r="C159" t="s">
        <v>30</v>
      </c>
      <c r="D159" t="s">
        <v>36</v>
      </c>
      <c r="E159" t="s">
        <v>38</v>
      </c>
      <c r="F159" t="s">
        <v>182</v>
      </c>
      <c r="G159" t="s">
        <v>754</v>
      </c>
      <c r="H159">
        <v>1</v>
      </c>
      <c r="I159">
        <v>10</v>
      </c>
      <c r="J159">
        <v>19</v>
      </c>
      <c r="K159">
        <v>255.7</v>
      </c>
      <c r="L159">
        <v>1.464</v>
      </c>
      <c r="M159" t="s">
        <v>756</v>
      </c>
      <c r="N159">
        <v>683</v>
      </c>
      <c r="O159">
        <v>84.8</v>
      </c>
      <c r="P159">
        <v>77.56999999999999</v>
      </c>
      <c r="Q159">
        <v>1095.69</v>
      </c>
      <c r="R159">
        <v>44.25</v>
      </c>
      <c r="S159">
        <v>0</v>
      </c>
      <c r="T159">
        <v>0</v>
      </c>
      <c r="U159">
        <v>0</v>
      </c>
      <c r="V159">
        <v>2.7</v>
      </c>
      <c r="W159">
        <v>0.96</v>
      </c>
      <c r="X159">
        <v>3.23</v>
      </c>
      <c r="Y159">
        <v>1</v>
      </c>
      <c r="Z159">
        <v>2.62</v>
      </c>
    </row>
    <row r="160" spans="1:26">
      <c r="A160" s="2">
        <v>45873</v>
      </c>
      <c r="B160">
        <v>10159</v>
      </c>
      <c r="C160" t="s">
        <v>27</v>
      </c>
      <c r="D160" t="s">
        <v>36</v>
      </c>
      <c r="E160" t="s">
        <v>38</v>
      </c>
      <c r="F160" t="s">
        <v>183</v>
      </c>
      <c r="G160" t="s">
        <v>754</v>
      </c>
      <c r="H160">
        <v>1</v>
      </c>
      <c r="I160">
        <v>1</v>
      </c>
      <c r="J160">
        <v>2</v>
      </c>
      <c r="K160">
        <v>134.4</v>
      </c>
      <c r="L160">
        <v>1.376</v>
      </c>
      <c r="M160" t="s">
        <v>757</v>
      </c>
      <c r="N160">
        <v>939</v>
      </c>
      <c r="O160">
        <v>11.79</v>
      </c>
      <c r="P160">
        <v>11.91</v>
      </c>
      <c r="Q160">
        <v>6532.94</v>
      </c>
      <c r="R160">
        <v>17.68</v>
      </c>
      <c r="S160">
        <v>0</v>
      </c>
      <c r="T160">
        <v>0</v>
      </c>
      <c r="U160">
        <v>0</v>
      </c>
      <c r="V160">
        <v>2.19</v>
      </c>
      <c r="W160">
        <v>1.05</v>
      </c>
      <c r="X160">
        <v>0.5</v>
      </c>
      <c r="Y160">
        <v>2</v>
      </c>
      <c r="Z160">
        <v>75.721</v>
      </c>
    </row>
    <row r="161" spans="1:26">
      <c r="A161" s="2">
        <v>45873</v>
      </c>
      <c r="B161">
        <v>10160</v>
      </c>
      <c r="C161" t="s">
        <v>31</v>
      </c>
      <c r="D161" t="s">
        <v>36</v>
      </c>
      <c r="E161" t="s">
        <v>38</v>
      </c>
      <c r="F161" t="s">
        <v>184</v>
      </c>
      <c r="G161" t="s">
        <v>754</v>
      </c>
      <c r="H161">
        <v>1</v>
      </c>
      <c r="I161">
        <v>3</v>
      </c>
      <c r="J161">
        <v>17</v>
      </c>
      <c r="K161">
        <v>354.8</v>
      </c>
      <c r="L161">
        <v>0.57</v>
      </c>
      <c r="M161" t="s">
        <v>755</v>
      </c>
      <c r="N161">
        <v>803</v>
      </c>
      <c r="O161">
        <v>21.25</v>
      </c>
      <c r="P161">
        <v>31.52</v>
      </c>
      <c r="Q161">
        <v>2792.48</v>
      </c>
      <c r="R161">
        <v>37.31</v>
      </c>
      <c r="S161">
        <v>0</v>
      </c>
      <c r="T161">
        <v>0</v>
      </c>
      <c r="U161">
        <v>0</v>
      </c>
      <c r="V161">
        <v>1.46</v>
      </c>
      <c r="W161">
        <v>0.57</v>
      </c>
      <c r="X161">
        <v>1.31</v>
      </c>
      <c r="Y161">
        <v>1</v>
      </c>
      <c r="Z161">
        <v>28.49</v>
      </c>
    </row>
    <row r="162" spans="1:26">
      <c r="A162" s="2">
        <v>45873</v>
      </c>
      <c r="B162">
        <v>10161</v>
      </c>
      <c r="C162" t="s">
        <v>27</v>
      </c>
      <c r="D162" t="s">
        <v>32</v>
      </c>
      <c r="E162" t="s">
        <v>37</v>
      </c>
      <c r="F162" t="s">
        <v>185</v>
      </c>
      <c r="G162" t="s">
        <v>751</v>
      </c>
      <c r="H162">
        <v>1</v>
      </c>
      <c r="I162">
        <v>11</v>
      </c>
      <c r="J162">
        <v>63</v>
      </c>
      <c r="K162">
        <v>166.8</v>
      </c>
      <c r="L162">
        <v>1.626</v>
      </c>
      <c r="M162" t="s">
        <v>755</v>
      </c>
      <c r="N162">
        <v>667</v>
      </c>
      <c r="O162">
        <v>25.25</v>
      </c>
      <c r="P162">
        <v>24.69</v>
      </c>
      <c r="Q162">
        <v>2244.48</v>
      </c>
      <c r="R162">
        <v>86.13</v>
      </c>
      <c r="S162">
        <v>0</v>
      </c>
      <c r="T162">
        <v>0</v>
      </c>
      <c r="U162">
        <v>0</v>
      </c>
      <c r="V162">
        <v>2.29</v>
      </c>
      <c r="W162">
        <v>0.71</v>
      </c>
      <c r="X162">
        <v>1.03</v>
      </c>
      <c r="Y162">
        <v>4</v>
      </c>
      <c r="Z162">
        <v>11.126</v>
      </c>
    </row>
    <row r="163" spans="1:26">
      <c r="A163" s="2">
        <v>45873</v>
      </c>
      <c r="B163">
        <v>10162</v>
      </c>
      <c r="C163" t="s">
        <v>30</v>
      </c>
      <c r="D163" t="s">
        <v>35</v>
      </c>
      <c r="E163" t="s">
        <v>38</v>
      </c>
      <c r="F163" t="s">
        <v>186</v>
      </c>
      <c r="G163" t="s">
        <v>753</v>
      </c>
      <c r="H163">
        <v>1</v>
      </c>
      <c r="I163">
        <v>8</v>
      </c>
      <c r="J163">
        <v>66</v>
      </c>
      <c r="K163">
        <v>284.1</v>
      </c>
      <c r="L163">
        <v>0.949</v>
      </c>
      <c r="M163" t="s">
        <v>757</v>
      </c>
      <c r="N163">
        <v>852</v>
      </c>
      <c r="O163">
        <v>20.53</v>
      </c>
      <c r="P163">
        <v>22.08</v>
      </c>
      <c r="Q163">
        <v>6356.66</v>
      </c>
      <c r="R163">
        <v>85.55</v>
      </c>
      <c r="S163">
        <v>0</v>
      </c>
      <c r="T163">
        <v>0</v>
      </c>
      <c r="U163">
        <v>1</v>
      </c>
      <c r="V163">
        <v>2.29</v>
      </c>
      <c r="W163">
        <v>1.18</v>
      </c>
      <c r="X163">
        <v>0.92</v>
      </c>
      <c r="Y163">
        <v>3</v>
      </c>
      <c r="Z163">
        <v>145.232</v>
      </c>
    </row>
    <row r="164" spans="1:26">
      <c r="A164" s="2">
        <v>45873</v>
      </c>
      <c r="B164">
        <v>10163</v>
      </c>
      <c r="C164" t="s">
        <v>29</v>
      </c>
      <c r="D164" t="s">
        <v>36</v>
      </c>
      <c r="E164" t="s">
        <v>38</v>
      </c>
      <c r="F164" t="s">
        <v>44</v>
      </c>
      <c r="G164" t="s">
        <v>754</v>
      </c>
      <c r="H164">
        <v>1</v>
      </c>
      <c r="I164">
        <v>7</v>
      </c>
      <c r="J164">
        <v>38</v>
      </c>
      <c r="K164">
        <v>209.6</v>
      </c>
      <c r="L164">
        <v>0.368</v>
      </c>
      <c r="M164" t="s">
        <v>757</v>
      </c>
      <c r="N164">
        <v>494</v>
      </c>
      <c r="O164">
        <v>13.68</v>
      </c>
      <c r="P164">
        <v>12.8</v>
      </c>
      <c r="Q164">
        <v>3835.96</v>
      </c>
      <c r="R164">
        <v>61.72</v>
      </c>
      <c r="S164">
        <v>0</v>
      </c>
      <c r="T164">
        <v>0</v>
      </c>
      <c r="U164">
        <v>0</v>
      </c>
      <c r="V164">
        <v>1.33</v>
      </c>
      <c r="W164">
        <v>1.18</v>
      </c>
      <c r="X164">
        <v>0.53</v>
      </c>
      <c r="Y164">
        <v>2</v>
      </c>
      <c r="Z164">
        <v>62.125</v>
      </c>
    </row>
    <row r="165" spans="1:26">
      <c r="A165" s="2">
        <v>45874</v>
      </c>
      <c r="B165">
        <v>10164</v>
      </c>
      <c r="C165" t="s">
        <v>30</v>
      </c>
      <c r="D165" t="s">
        <v>33</v>
      </c>
      <c r="E165" t="s">
        <v>38</v>
      </c>
      <c r="F165" t="s">
        <v>187</v>
      </c>
      <c r="G165" t="s">
        <v>751</v>
      </c>
      <c r="H165">
        <v>1</v>
      </c>
      <c r="I165">
        <v>8</v>
      </c>
      <c r="J165">
        <v>66</v>
      </c>
      <c r="K165">
        <v>78.2</v>
      </c>
      <c r="L165">
        <v>1.507</v>
      </c>
      <c r="M165" t="s">
        <v>757</v>
      </c>
      <c r="N165">
        <v>395</v>
      </c>
      <c r="O165">
        <v>16.57</v>
      </c>
      <c r="P165">
        <v>18.57</v>
      </c>
      <c r="Q165">
        <v>2850.82</v>
      </c>
      <c r="R165">
        <v>84.95999999999999</v>
      </c>
      <c r="S165">
        <v>0</v>
      </c>
      <c r="T165">
        <v>0</v>
      </c>
      <c r="U165">
        <v>0</v>
      </c>
      <c r="V165">
        <v>2.34</v>
      </c>
      <c r="W165">
        <v>1.02</v>
      </c>
      <c r="X165">
        <v>0.77</v>
      </c>
      <c r="Y165">
        <v>4</v>
      </c>
      <c r="Z165">
        <v>18.533</v>
      </c>
    </row>
    <row r="166" spans="1:26">
      <c r="A166" s="2">
        <v>45874</v>
      </c>
      <c r="B166">
        <v>10165</v>
      </c>
      <c r="C166" t="s">
        <v>28</v>
      </c>
      <c r="D166" t="s">
        <v>36</v>
      </c>
      <c r="E166" t="s">
        <v>38</v>
      </c>
      <c r="F166" t="s">
        <v>188</v>
      </c>
      <c r="G166" t="s">
        <v>752</v>
      </c>
      <c r="H166">
        <v>1</v>
      </c>
      <c r="I166">
        <v>1</v>
      </c>
      <c r="J166">
        <v>5</v>
      </c>
      <c r="K166">
        <v>279.4</v>
      </c>
      <c r="L166">
        <v>0.5620000000000001</v>
      </c>
      <c r="M166" t="s">
        <v>755</v>
      </c>
      <c r="N166">
        <v>877</v>
      </c>
      <c r="O166">
        <v>28.32</v>
      </c>
      <c r="P166">
        <v>27.96</v>
      </c>
      <c r="Q166">
        <v>2984.04</v>
      </c>
      <c r="R166">
        <v>27.07</v>
      </c>
      <c r="S166">
        <v>0</v>
      </c>
      <c r="T166">
        <v>0</v>
      </c>
      <c r="U166">
        <v>0</v>
      </c>
      <c r="V166">
        <v>1.41</v>
      </c>
      <c r="W166">
        <v>0.47</v>
      </c>
      <c r="X166">
        <v>1.17</v>
      </c>
      <c r="Y166">
        <v>1</v>
      </c>
      <c r="Z166">
        <v>24.503</v>
      </c>
    </row>
    <row r="167" spans="1:26">
      <c r="A167" s="2">
        <v>45874</v>
      </c>
      <c r="B167">
        <v>10166</v>
      </c>
      <c r="C167" t="s">
        <v>31</v>
      </c>
      <c r="D167" t="s">
        <v>35</v>
      </c>
      <c r="E167" t="s">
        <v>37</v>
      </c>
      <c r="F167" t="s">
        <v>189</v>
      </c>
      <c r="G167" t="s">
        <v>752</v>
      </c>
      <c r="H167">
        <v>1</v>
      </c>
      <c r="I167">
        <v>9</v>
      </c>
      <c r="J167">
        <v>64</v>
      </c>
      <c r="K167">
        <v>84.40000000000001</v>
      </c>
      <c r="L167">
        <v>1.295</v>
      </c>
      <c r="M167" t="s">
        <v>757</v>
      </c>
      <c r="N167">
        <v>464</v>
      </c>
      <c r="O167">
        <v>24.68</v>
      </c>
      <c r="P167">
        <v>27.26</v>
      </c>
      <c r="Q167">
        <v>3315.44</v>
      </c>
      <c r="R167">
        <v>86.48</v>
      </c>
      <c r="S167">
        <v>0</v>
      </c>
      <c r="T167">
        <v>0</v>
      </c>
      <c r="U167">
        <v>0</v>
      </c>
      <c r="V167">
        <v>2.8</v>
      </c>
      <c r="W167">
        <v>0.5600000000000001</v>
      </c>
      <c r="X167">
        <v>1.14</v>
      </c>
      <c r="Y167">
        <v>3</v>
      </c>
      <c r="Z167">
        <v>23.497</v>
      </c>
    </row>
    <row r="168" spans="1:26">
      <c r="A168" s="2">
        <v>45874</v>
      </c>
      <c r="B168">
        <v>10167</v>
      </c>
      <c r="C168" t="s">
        <v>26</v>
      </c>
      <c r="D168" t="s">
        <v>33</v>
      </c>
      <c r="E168" t="s">
        <v>38</v>
      </c>
      <c r="F168" t="s">
        <v>150</v>
      </c>
      <c r="G168" t="s">
        <v>751</v>
      </c>
      <c r="H168">
        <v>1</v>
      </c>
      <c r="I168">
        <v>1</v>
      </c>
      <c r="J168">
        <v>3</v>
      </c>
      <c r="K168">
        <v>13.9</v>
      </c>
      <c r="L168">
        <v>0.914</v>
      </c>
      <c r="M168" t="s">
        <v>755</v>
      </c>
      <c r="N168">
        <v>508</v>
      </c>
      <c r="O168">
        <v>17.37</v>
      </c>
      <c r="P168">
        <v>21.22</v>
      </c>
      <c r="Q168">
        <v>1643.94</v>
      </c>
      <c r="R168">
        <v>9.91</v>
      </c>
      <c r="S168">
        <v>0</v>
      </c>
      <c r="T168">
        <v>0</v>
      </c>
      <c r="U168">
        <v>0</v>
      </c>
      <c r="V168">
        <v>1.22</v>
      </c>
      <c r="W168">
        <v>0.2</v>
      </c>
      <c r="X168">
        <v>0.88</v>
      </c>
      <c r="Y168">
        <v>1</v>
      </c>
      <c r="Z168">
        <v>0.706</v>
      </c>
    </row>
    <row r="169" spans="1:26">
      <c r="A169" s="2">
        <v>45874</v>
      </c>
      <c r="B169">
        <v>10168</v>
      </c>
      <c r="C169" t="s">
        <v>26</v>
      </c>
      <c r="D169" t="s">
        <v>33</v>
      </c>
      <c r="E169" t="s">
        <v>37</v>
      </c>
      <c r="F169" t="s">
        <v>190</v>
      </c>
      <c r="G169" t="s">
        <v>751</v>
      </c>
      <c r="H169">
        <v>1</v>
      </c>
      <c r="I169">
        <v>3</v>
      </c>
      <c r="J169">
        <v>25</v>
      </c>
      <c r="K169">
        <v>371.6</v>
      </c>
      <c r="L169">
        <v>2.324</v>
      </c>
      <c r="M169" t="s">
        <v>755</v>
      </c>
      <c r="N169">
        <v>704</v>
      </c>
      <c r="O169">
        <v>23.09</v>
      </c>
      <c r="P169">
        <v>25.15</v>
      </c>
      <c r="Q169">
        <v>2485.76</v>
      </c>
      <c r="R169">
        <v>42.66</v>
      </c>
      <c r="S169">
        <v>0</v>
      </c>
      <c r="T169">
        <v>0</v>
      </c>
      <c r="U169">
        <v>0</v>
      </c>
      <c r="V169">
        <v>2.64</v>
      </c>
      <c r="W169">
        <v>0.8100000000000001</v>
      </c>
      <c r="X169">
        <v>1.05</v>
      </c>
      <c r="Y169">
        <v>4</v>
      </c>
      <c r="Z169">
        <v>26.161</v>
      </c>
    </row>
    <row r="170" spans="1:26">
      <c r="A170" s="2">
        <v>45874</v>
      </c>
      <c r="B170">
        <v>10169</v>
      </c>
      <c r="C170" t="s">
        <v>26</v>
      </c>
      <c r="D170" t="s">
        <v>33</v>
      </c>
      <c r="E170" t="s">
        <v>38</v>
      </c>
      <c r="F170" t="s">
        <v>191</v>
      </c>
      <c r="G170" t="s">
        <v>752</v>
      </c>
      <c r="H170">
        <v>1</v>
      </c>
      <c r="I170">
        <v>7</v>
      </c>
      <c r="J170">
        <v>47</v>
      </c>
      <c r="K170">
        <v>259.5</v>
      </c>
      <c r="L170">
        <v>2.436</v>
      </c>
      <c r="M170" t="s">
        <v>755</v>
      </c>
      <c r="N170">
        <v>467</v>
      </c>
      <c r="O170">
        <v>18.11</v>
      </c>
      <c r="P170">
        <v>19.2</v>
      </c>
      <c r="Q170">
        <v>1660.1</v>
      </c>
      <c r="R170">
        <v>62.85</v>
      </c>
      <c r="S170">
        <v>0</v>
      </c>
      <c r="T170">
        <v>0</v>
      </c>
      <c r="U170">
        <v>0</v>
      </c>
      <c r="V170">
        <v>0.36</v>
      </c>
      <c r="W170">
        <v>1.06</v>
      </c>
      <c r="X170">
        <v>0.8</v>
      </c>
      <c r="Y170">
        <v>1</v>
      </c>
      <c r="Z170">
        <v>12.119</v>
      </c>
    </row>
    <row r="171" spans="1:26">
      <c r="A171" s="2">
        <v>45874</v>
      </c>
      <c r="B171">
        <v>10170</v>
      </c>
      <c r="C171" t="s">
        <v>29</v>
      </c>
      <c r="D171" t="s">
        <v>34</v>
      </c>
      <c r="E171" t="s">
        <v>38</v>
      </c>
      <c r="F171" t="s">
        <v>169</v>
      </c>
      <c r="G171" t="s">
        <v>754</v>
      </c>
      <c r="H171">
        <v>1</v>
      </c>
      <c r="I171">
        <v>8</v>
      </c>
      <c r="J171">
        <v>20</v>
      </c>
      <c r="K171">
        <v>65.7</v>
      </c>
      <c r="L171">
        <v>1.44</v>
      </c>
      <c r="M171" t="s">
        <v>756</v>
      </c>
      <c r="N171">
        <v>751</v>
      </c>
      <c r="O171">
        <v>96.01000000000001</v>
      </c>
      <c r="P171">
        <v>146.63</v>
      </c>
      <c r="Q171">
        <v>1124.39</v>
      </c>
      <c r="R171">
        <v>41.7</v>
      </c>
      <c r="S171">
        <v>0</v>
      </c>
      <c r="T171">
        <v>0</v>
      </c>
      <c r="U171">
        <v>0</v>
      </c>
      <c r="V171">
        <v>0.8</v>
      </c>
      <c r="W171">
        <v>1.38</v>
      </c>
      <c r="X171">
        <v>6.11</v>
      </c>
      <c r="Y171">
        <v>4</v>
      </c>
      <c r="Z171">
        <v>0.74</v>
      </c>
    </row>
    <row r="172" spans="1:26">
      <c r="A172" s="2">
        <v>45874</v>
      </c>
      <c r="B172">
        <v>10171</v>
      </c>
      <c r="C172" t="s">
        <v>28</v>
      </c>
      <c r="D172" t="s">
        <v>32</v>
      </c>
      <c r="E172" t="s">
        <v>38</v>
      </c>
      <c r="F172" t="s">
        <v>134</v>
      </c>
      <c r="G172" t="s">
        <v>752</v>
      </c>
      <c r="H172">
        <v>1</v>
      </c>
      <c r="I172">
        <v>11</v>
      </c>
      <c r="J172">
        <v>63</v>
      </c>
      <c r="K172">
        <v>321</v>
      </c>
      <c r="L172">
        <v>2.214</v>
      </c>
      <c r="M172" t="s">
        <v>756</v>
      </c>
      <c r="N172">
        <v>1106</v>
      </c>
      <c r="O172">
        <v>133.72</v>
      </c>
      <c r="P172">
        <v>136.81</v>
      </c>
      <c r="Q172">
        <v>1710.75</v>
      </c>
      <c r="R172">
        <v>86.05</v>
      </c>
      <c r="S172">
        <v>0</v>
      </c>
      <c r="T172">
        <v>0</v>
      </c>
      <c r="U172">
        <v>0</v>
      </c>
      <c r="V172">
        <v>2.32</v>
      </c>
      <c r="W172">
        <v>1.29</v>
      </c>
      <c r="X172">
        <v>5.7</v>
      </c>
      <c r="Y172">
        <v>2</v>
      </c>
      <c r="Z172">
        <v>5.325</v>
      </c>
    </row>
    <row r="173" spans="1:26">
      <c r="A173" s="2">
        <v>45874</v>
      </c>
      <c r="B173">
        <v>10172</v>
      </c>
      <c r="C173" t="s">
        <v>27</v>
      </c>
      <c r="D173" t="s">
        <v>33</v>
      </c>
      <c r="E173" t="s">
        <v>38</v>
      </c>
      <c r="F173" t="s">
        <v>192</v>
      </c>
      <c r="G173" t="s">
        <v>753</v>
      </c>
      <c r="H173">
        <v>1</v>
      </c>
      <c r="I173">
        <v>2</v>
      </c>
      <c r="J173">
        <v>7</v>
      </c>
      <c r="K173">
        <v>377.2</v>
      </c>
      <c r="L173">
        <v>0.206</v>
      </c>
      <c r="M173" t="s">
        <v>755</v>
      </c>
      <c r="N173">
        <v>792</v>
      </c>
      <c r="O173">
        <v>19.99</v>
      </c>
      <c r="P173">
        <v>20.11</v>
      </c>
      <c r="Q173">
        <v>2770.72</v>
      </c>
      <c r="R173">
        <v>34.86</v>
      </c>
      <c r="S173">
        <v>0</v>
      </c>
      <c r="T173">
        <v>0</v>
      </c>
      <c r="U173">
        <v>0</v>
      </c>
      <c r="V173">
        <v>1.05</v>
      </c>
      <c r="W173">
        <v>0.52</v>
      </c>
      <c r="X173">
        <v>0.84</v>
      </c>
      <c r="Y173">
        <v>2</v>
      </c>
      <c r="Z173">
        <v>29.874</v>
      </c>
    </row>
    <row r="174" spans="1:26">
      <c r="A174" s="2">
        <v>45874</v>
      </c>
      <c r="B174">
        <v>10173</v>
      </c>
      <c r="C174" t="s">
        <v>29</v>
      </c>
      <c r="D174" t="s">
        <v>34</v>
      </c>
      <c r="E174" t="s">
        <v>38</v>
      </c>
      <c r="F174" t="s">
        <v>193</v>
      </c>
      <c r="G174" t="s">
        <v>754</v>
      </c>
      <c r="H174">
        <v>1</v>
      </c>
      <c r="I174">
        <v>5</v>
      </c>
      <c r="J174">
        <v>30</v>
      </c>
      <c r="K174">
        <v>324.6</v>
      </c>
      <c r="L174">
        <v>0.384</v>
      </c>
      <c r="M174" t="s">
        <v>755</v>
      </c>
      <c r="N174">
        <v>175</v>
      </c>
      <c r="O174">
        <v>15.85</v>
      </c>
      <c r="P174">
        <v>13.42</v>
      </c>
      <c r="Q174">
        <v>764.76</v>
      </c>
      <c r="R174">
        <v>45.24</v>
      </c>
      <c r="S174">
        <v>0</v>
      </c>
      <c r="T174">
        <v>0</v>
      </c>
      <c r="U174">
        <v>0</v>
      </c>
      <c r="V174">
        <v>1.82</v>
      </c>
      <c r="W174">
        <v>0.48</v>
      </c>
      <c r="X174">
        <v>0.5600000000000001</v>
      </c>
      <c r="Y174">
        <v>2</v>
      </c>
      <c r="Z174">
        <v>5.681</v>
      </c>
    </row>
    <row r="175" spans="1:26">
      <c r="A175" s="2">
        <v>45874</v>
      </c>
      <c r="B175">
        <v>10174</v>
      </c>
      <c r="C175" t="s">
        <v>29</v>
      </c>
      <c r="D175" t="s">
        <v>33</v>
      </c>
      <c r="E175" t="s">
        <v>37</v>
      </c>
      <c r="F175" t="s">
        <v>194</v>
      </c>
      <c r="G175" t="s">
        <v>753</v>
      </c>
      <c r="H175">
        <v>1</v>
      </c>
      <c r="I175">
        <v>9</v>
      </c>
      <c r="J175">
        <v>30</v>
      </c>
      <c r="K175">
        <v>291.4</v>
      </c>
      <c r="L175">
        <v>1.444</v>
      </c>
      <c r="M175" t="s">
        <v>755</v>
      </c>
      <c r="N175">
        <v>981</v>
      </c>
      <c r="O175">
        <v>29.76</v>
      </c>
      <c r="P175">
        <v>29.4</v>
      </c>
      <c r="Q175">
        <v>3324.04</v>
      </c>
      <c r="R175">
        <v>61.66</v>
      </c>
      <c r="S175">
        <v>0</v>
      </c>
      <c r="T175">
        <v>0</v>
      </c>
      <c r="U175">
        <v>0</v>
      </c>
      <c r="V175">
        <v>1.17</v>
      </c>
      <c r="W175">
        <v>0.37</v>
      </c>
      <c r="X175">
        <v>1.22</v>
      </c>
      <c r="Y175">
        <v>2</v>
      </c>
      <c r="Z175">
        <v>28.586</v>
      </c>
    </row>
    <row r="176" spans="1:26">
      <c r="A176" s="2">
        <v>45874</v>
      </c>
      <c r="B176">
        <v>10175</v>
      </c>
      <c r="C176" t="s">
        <v>26</v>
      </c>
      <c r="D176" t="s">
        <v>34</v>
      </c>
      <c r="E176" t="s">
        <v>38</v>
      </c>
      <c r="F176" t="s">
        <v>194</v>
      </c>
      <c r="G176" t="s">
        <v>754</v>
      </c>
      <c r="H176">
        <v>1</v>
      </c>
      <c r="I176">
        <v>3</v>
      </c>
      <c r="J176">
        <v>18</v>
      </c>
      <c r="K176">
        <v>165.7</v>
      </c>
      <c r="L176">
        <v>0.834</v>
      </c>
      <c r="M176" t="s">
        <v>755</v>
      </c>
      <c r="N176">
        <v>196</v>
      </c>
      <c r="O176">
        <v>15.22</v>
      </c>
      <c r="P176">
        <v>14.92</v>
      </c>
      <c r="Q176">
        <v>736.62</v>
      </c>
      <c r="R176">
        <v>38.85</v>
      </c>
      <c r="S176">
        <v>0</v>
      </c>
      <c r="T176">
        <v>0</v>
      </c>
      <c r="U176">
        <v>0</v>
      </c>
      <c r="V176">
        <v>0.8</v>
      </c>
      <c r="W176">
        <v>0.87</v>
      </c>
      <c r="X176">
        <v>0.62</v>
      </c>
      <c r="Y176">
        <v>1</v>
      </c>
      <c r="Z176">
        <v>3.248</v>
      </c>
    </row>
    <row r="177" spans="1:26">
      <c r="A177" s="2">
        <v>45874</v>
      </c>
      <c r="B177">
        <v>10176</v>
      </c>
      <c r="C177" t="s">
        <v>26</v>
      </c>
      <c r="D177" t="s">
        <v>34</v>
      </c>
      <c r="E177" t="s">
        <v>38</v>
      </c>
      <c r="F177" t="s">
        <v>195</v>
      </c>
      <c r="G177" t="s">
        <v>752</v>
      </c>
      <c r="H177">
        <v>1</v>
      </c>
      <c r="I177">
        <v>6</v>
      </c>
      <c r="J177">
        <v>39</v>
      </c>
      <c r="K177">
        <v>361.8</v>
      </c>
      <c r="L177">
        <v>1.518</v>
      </c>
      <c r="M177" t="s">
        <v>755</v>
      </c>
      <c r="N177">
        <v>431</v>
      </c>
      <c r="O177">
        <v>21.6</v>
      </c>
      <c r="P177">
        <v>21.08</v>
      </c>
      <c r="Q177">
        <v>1606.28</v>
      </c>
      <c r="R177">
        <v>60.19</v>
      </c>
      <c r="S177">
        <v>0</v>
      </c>
      <c r="T177">
        <v>0</v>
      </c>
      <c r="U177">
        <v>0</v>
      </c>
      <c r="V177">
        <v>1.65</v>
      </c>
      <c r="W177">
        <v>1.28</v>
      </c>
      <c r="X177">
        <v>0.88</v>
      </c>
      <c r="Y177">
        <v>3</v>
      </c>
      <c r="Z177">
        <v>15.594</v>
      </c>
    </row>
    <row r="178" spans="1:26">
      <c r="A178" s="2">
        <v>45874</v>
      </c>
      <c r="B178">
        <v>10177</v>
      </c>
      <c r="C178" t="s">
        <v>29</v>
      </c>
      <c r="D178" t="s">
        <v>36</v>
      </c>
      <c r="E178" t="s">
        <v>38</v>
      </c>
      <c r="F178" t="s">
        <v>70</v>
      </c>
      <c r="G178" t="s">
        <v>753</v>
      </c>
      <c r="H178">
        <v>1</v>
      </c>
      <c r="I178">
        <v>4</v>
      </c>
      <c r="J178">
        <v>25</v>
      </c>
      <c r="K178">
        <v>301.9</v>
      </c>
      <c r="L178">
        <v>1.566</v>
      </c>
      <c r="M178" t="s">
        <v>755</v>
      </c>
      <c r="N178">
        <v>947</v>
      </c>
      <c r="O178">
        <v>29.29</v>
      </c>
      <c r="P178">
        <v>42.27</v>
      </c>
      <c r="Q178">
        <v>3221.54</v>
      </c>
      <c r="R178">
        <v>42.92</v>
      </c>
      <c r="S178">
        <v>0</v>
      </c>
      <c r="T178">
        <v>0</v>
      </c>
      <c r="U178">
        <v>0</v>
      </c>
      <c r="V178">
        <v>0.3</v>
      </c>
      <c r="W178">
        <v>0.51</v>
      </c>
      <c r="X178">
        <v>1.76</v>
      </c>
      <c r="Y178">
        <v>4</v>
      </c>
      <c r="Z178">
        <v>28.59</v>
      </c>
    </row>
    <row r="179" spans="1:26">
      <c r="A179" s="2">
        <v>45874</v>
      </c>
      <c r="B179">
        <v>10178</v>
      </c>
      <c r="C179" t="s">
        <v>28</v>
      </c>
      <c r="D179" t="s">
        <v>32</v>
      </c>
      <c r="E179" t="s">
        <v>38</v>
      </c>
      <c r="F179" t="s">
        <v>196</v>
      </c>
      <c r="G179" t="s">
        <v>753</v>
      </c>
      <c r="H179">
        <v>1</v>
      </c>
      <c r="I179">
        <v>7</v>
      </c>
      <c r="J179">
        <v>8</v>
      </c>
      <c r="K179">
        <v>305.4</v>
      </c>
      <c r="L179">
        <v>1.292</v>
      </c>
      <c r="M179" t="s">
        <v>757</v>
      </c>
      <c r="N179">
        <v>880</v>
      </c>
      <c r="O179">
        <v>24.48</v>
      </c>
      <c r="P179">
        <v>25.82</v>
      </c>
      <c r="Q179">
        <v>6594.04</v>
      </c>
      <c r="R179">
        <v>36.41</v>
      </c>
      <c r="S179">
        <v>0</v>
      </c>
      <c r="T179">
        <v>0</v>
      </c>
      <c r="U179">
        <v>0</v>
      </c>
      <c r="V179">
        <v>1.88</v>
      </c>
      <c r="W179">
        <v>0.42</v>
      </c>
      <c r="X179">
        <v>1.08</v>
      </c>
      <c r="Y179">
        <v>3</v>
      </c>
      <c r="Z179">
        <v>161.251</v>
      </c>
    </row>
    <row r="180" spans="1:26">
      <c r="A180" s="2">
        <v>45874</v>
      </c>
      <c r="B180">
        <v>10179</v>
      </c>
      <c r="C180" t="s">
        <v>27</v>
      </c>
      <c r="D180" t="s">
        <v>34</v>
      </c>
      <c r="E180" t="s">
        <v>38</v>
      </c>
      <c r="F180" t="s">
        <v>197</v>
      </c>
      <c r="G180" t="s">
        <v>753</v>
      </c>
      <c r="H180">
        <v>1</v>
      </c>
      <c r="I180">
        <v>1</v>
      </c>
      <c r="J180">
        <v>9</v>
      </c>
      <c r="K180">
        <v>178.1</v>
      </c>
      <c r="L180">
        <v>2.101</v>
      </c>
      <c r="M180" t="s">
        <v>755</v>
      </c>
      <c r="N180">
        <v>1034</v>
      </c>
      <c r="O180">
        <v>30.92</v>
      </c>
      <c r="P180">
        <v>28.99</v>
      </c>
      <c r="Q180">
        <v>3425.66</v>
      </c>
      <c r="R180">
        <v>30.67</v>
      </c>
      <c r="S180">
        <v>0</v>
      </c>
      <c r="T180">
        <v>0</v>
      </c>
      <c r="U180">
        <v>0</v>
      </c>
      <c r="V180">
        <v>2.01</v>
      </c>
      <c r="W180">
        <v>0.96</v>
      </c>
      <c r="X180">
        <v>1.21</v>
      </c>
      <c r="Y180">
        <v>2</v>
      </c>
      <c r="Z180">
        <v>18.416</v>
      </c>
    </row>
    <row r="181" spans="1:26">
      <c r="A181" s="2">
        <v>45874</v>
      </c>
      <c r="B181">
        <v>10180</v>
      </c>
      <c r="C181" t="s">
        <v>29</v>
      </c>
      <c r="D181" t="s">
        <v>32</v>
      </c>
      <c r="E181" t="s">
        <v>37</v>
      </c>
      <c r="F181" t="s">
        <v>162</v>
      </c>
      <c r="G181" t="s">
        <v>753</v>
      </c>
      <c r="H181">
        <v>1</v>
      </c>
      <c r="I181">
        <v>5</v>
      </c>
      <c r="J181">
        <v>25</v>
      </c>
      <c r="K181">
        <v>334.9</v>
      </c>
      <c r="L181">
        <v>2.32</v>
      </c>
      <c r="M181" t="s">
        <v>755</v>
      </c>
      <c r="N181">
        <v>351</v>
      </c>
      <c r="O181">
        <v>11.1</v>
      </c>
      <c r="P181">
        <v>17.62</v>
      </c>
      <c r="Q181">
        <v>1334.14</v>
      </c>
      <c r="R181">
        <v>48.49</v>
      </c>
      <c r="S181">
        <v>0</v>
      </c>
      <c r="T181">
        <v>0</v>
      </c>
      <c r="U181">
        <v>0</v>
      </c>
      <c r="V181">
        <v>0.28</v>
      </c>
      <c r="W181">
        <v>1.45</v>
      </c>
      <c r="X181">
        <v>0.73</v>
      </c>
      <c r="Y181">
        <v>3</v>
      </c>
      <c r="Z181">
        <v>11.755</v>
      </c>
    </row>
    <row r="182" spans="1:26">
      <c r="A182" s="2">
        <v>45874</v>
      </c>
      <c r="B182">
        <v>10181</v>
      </c>
      <c r="C182" t="s">
        <v>31</v>
      </c>
      <c r="D182" t="s">
        <v>34</v>
      </c>
      <c r="E182" t="s">
        <v>38</v>
      </c>
      <c r="F182" t="s">
        <v>198</v>
      </c>
      <c r="G182" t="s">
        <v>754</v>
      </c>
      <c r="H182">
        <v>1</v>
      </c>
      <c r="I182">
        <v>2</v>
      </c>
      <c r="J182">
        <v>7</v>
      </c>
      <c r="K182">
        <v>379.1</v>
      </c>
      <c r="L182">
        <v>2.214</v>
      </c>
      <c r="M182" t="s">
        <v>755</v>
      </c>
      <c r="N182">
        <v>186</v>
      </c>
      <c r="O182">
        <v>10.23</v>
      </c>
      <c r="P182">
        <v>11.04</v>
      </c>
      <c r="Q182">
        <v>832.66</v>
      </c>
      <c r="R182">
        <v>21.74</v>
      </c>
      <c r="S182">
        <v>0</v>
      </c>
      <c r="T182">
        <v>0</v>
      </c>
      <c r="U182">
        <v>0</v>
      </c>
      <c r="V182">
        <v>0.88</v>
      </c>
      <c r="W182">
        <v>0.58</v>
      </c>
      <c r="X182">
        <v>0.46</v>
      </c>
      <c r="Y182">
        <v>4</v>
      </c>
      <c r="Z182">
        <v>7.051</v>
      </c>
    </row>
    <row r="183" spans="1:26">
      <c r="A183" s="2">
        <v>45874</v>
      </c>
      <c r="B183">
        <v>10182</v>
      </c>
      <c r="C183" t="s">
        <v>31</v>
      </c>
      <c r="D183" t="s">
        <v>33</v>
      </c>
      <c r="E183" t="s">
        <v>39</v>
      </c>
      <c r="F183" t="s">
        <v>199</v>
      </c>
      <c r="G183" t="s">
        <v>753</v>
      </c>
      <c r="H183">
        <v>1</v>
      </c>
      <c r="I183">
        <v>8</v>
      </c>
      <c r="J183">
        <v>38</v>
      </c>
      <c r="K183">
        <v>64.40000000000001</v>
      </c>
      <c r="L183">
        <v>2.421</v>
      </c>
      <c r="M183" t="s">
        <v>755</v>
      </c>
      <c r="N183">
        <v>546</v>
      </c>
      <c r="O183">
        <v>23.14</v>
      </c>
      <c r="P183">
        <v>25.06</v>
      </c>
      <c r="Q183">
        <v>1795.84</v>
      </c>
      <c r="R183">
        <v>57.2</v>
      </c>
      <c r="S183">
        <v>0</v>
      </c>
      <c r="T183">
        <v>0</v>
      </c>
      <c r="U183">
        <v>0</v>
      </c>
      <c r="V183">
        <v>0.66</v>
      </c>
      <c r="W183">
        <v>0.51</v>
      </c>
      <c r="X183">
        <v>1.04</v>
      </c>
      <c r="Y183">
        <v>3</v>
      </c>
      <c r="Z183">
        <v>3.516</v>
      </c>
    </row>
    <row r="184" spans="1:26">
      <c r="A184" s="2">
        <v>45875</v>
      </c>
      <c r="B184">
        <v>10183</v>
      </c>
      <c r="C184" t="s">
        <v>29</v>
      </c>
      <c r="D184" t="s">
        <v>34</v>
      </c>
      <c r="E184" t="s">
        <v>39</v>
      </c>
      <c r="F184" t="s">
        <v>200</v>
      </c>
      <c r="G184" t="s">
        <v>753</v>
      </c>
      <c r="H184">
        <v>1</v>
      </c>
      <c r="I184">
        <v>7</v>
      </c>
      <c r="J184">
        <v>37</v>
      </c>
      <c r="K184">
        <v>145.9</v>
      </c>
      <c r="L184">
        <v>1.899</v>
      </c>
      <c r="M184" t="s">
        <v>757</v>
      </c>
      <c r="N184">
        <v>1165</v>
      </c>
      <c r="O184">
        <v>16.23</v>
      </c>
      <c r="P184">
        <v>14.79</v>
      </c>
      <c r="Q184">
        <v>8031.84</v>
      </c>
      <c r="R184">
        <v>59.84</v>
      </c>
      <c r="S184">
        <v>0</v>
      </c>
      <c r="T184">
        <v>0</v>
      </c>
      <c r="U184">
        <v>0</v>
      </c>
      <c r="V184">
        <v>2.11</v>
      </c>
      <c r="W184">
        <v>0.84</v>
      </c>
      <c r="X184">
        <v>0.62</v>
      </c>
      <c r="Y184">
        <v>2</v>
      </c>
      <c r="Z184">
        <v>101.984</v>
      </c>
    </row>
    <row r="185" spans="1:26">
      <c r="A185" s="2">
        <v>45875</v>
      </c>
      <c r="B185">
        <v>10184</v>
      </c>
      <c r="C185" t="s">
        <v>27</v>
      </c>
      <c r="D185" t="s">
        <v>33</v>
      </c>
      <c r="E185" t="s">
        <v>38</v>
      </c>
      <c r="F185" t="s">
        <v>201</v>
      </c>
      <c r="G185" t="s">
        <v>754</v>
      </c>
      <c r="H185">
        <v>1</v>
      </c>
      <c r="I185">
        <v>8</v>
      </c>
      <c r="J185">
        <v>12</v>
      </c>
      <c r="K185">
        <v>145.3</v>
      </c>
      <c r="L185">
        <v>0.132</v>
      </c>
      <c r="M185" t="s">
        <v>755</v>
      </c>
      <c r="N185">
        <v>480</v>
      </c>
      <c r="O185">
        <v>19.39</v>
      </c>
      <c r="P185">
        <v>20.82</v>
      </c>
      <c r="Q185">
        <v>1633.18</v>
      </c>
      <c r="R185">
        <v>43.93</v>
      </c>
      <c r="S185">
        <v>0</v>
      </c>
      <c r="T185">
        <v>0</v>
      </c>
      <c r="U185">
        <v>0</v>
      </c>
      <c r="V185">
        <v>1.05</v>
      </c>
      <c r="W185">
        <v>0.12</v>
      </c>
      <c r="X185">
        <v>0.87</v>
      </c>
      <c r="Y185">
        <v>3</v>
      </c>
      <c r="Z185">
        <v>6.974</v>
      </c>
    </row>
    <row r="186" spans="1:26">
      <c r="A186" s="2">
        <v>45875</v>
      </c>
      <c r="B186">
        <v>10185</v>
      </c>
      <c r="C186" t="s">
        <v>26</v>
      </c>
      <c r="D186" t="s">
        <v>35</v>
      </c>
      <c r="E186" t="s">
        <v>38</v>
      </c>
      <c r="F186" t="s">
        <v>62</v>
      </c>
      <c r="G186" t="s">
        <v>753</v>
      </c>
      <c r="H186">
        <v>1</v>
      </c>
      <c r="I186">
        <v>11</v>
      </c>
      <c r="J186">
        <v>103</v>
      </c>
      <c r="K186">
        <v>94.40000000000001</v>
      </c>
      <c r="L186">
        <v>2.241</v>
      </c>
      <c r="M186" t="s">
        <v>755</v>
      </c>
      <c r="N186">
        <v>369</v>
      </c>
      <c r="O186">
        <v>11.09</v>
      </c>
      <c r="P186">
        <v>13.13</v>
      </c>
      <c r="Q186">
        <v>1247.44</v>
      </c>
      <c r="R186">
        <v>132.16</v>
      </c>
      <c r="S186">
        <v>0</v>
      </c>
      <c r="T186">
        <v>0</v>
      </c>
      <c r="U186">
        <v>0</v>
      </c>
      <c r="V186">
        <v>2.76</v>
      </c>
      <c r="W186">
        <v>0.46</v>
      </c>
      <c r="X186">
        <v>0.55</v>
      </c>
      <c r="Y186">
        <v>3</v>
      </c>
      <c r="Z186">
        <v>3.483</v>
      </c>
    </row>
    <row r="187" spans="1:26">
      <c r="A187" s="2">
        <v>45875</v>
      </c>
      <c r="B187">
        <v>10186</v>
      </c>
      <c r="C187" t="s">
        <v>27</v>
      </c>
      <c r="D187" t="s">
        <v>33</v>
      </c>
      <c r="E187" t="s">
        <v>38</v>
      </c>
      <c r="F187" t="s">
        <v>202</v>
      </c>
      <c r="G187" t="s">
        <v>753</v>
      </c>
      <c r="H187">
        <v>1</v>
      </c>
      <c r="I187">
        <v>7</v>
      </c>
      <c r="J187">
        <v>28</v>
      </c>
      <c r="K187">
        <v>94.5</v>
      </c>
      <c r="L187">
        <v>1.543</v>
      </c>
      <c r="M187" t="s">
        <v>755</v>
      </c>
      <c r="N187">
        <v>770</v>
      </c>
      <c r="O187">
        <v>23.89</v>
      </c>
      <c r="P187">
        <v>27.87</v>
      </c>
      <c r="Q187">
        <v>2530.7</v>
      </c>
      <c r="R187">
        <v>61.31</v>
      </c>
      <c r="S187">
        <v>0</v>
      </c>
      <c r="T187">
        <v>0</v>
      </c>
      <c r="U187">
        <v>0</v>
      </c>
      <c r="V187">
        <v>2.29</v>
      </c>
      <c r="W187">
        <v>0.5600000000000001</v>
      </c>
      <c r="X187">
        <v>1.16</v>
      </c>
      <c r="Y187">
        <v>2</v>
      </c>
      <c r="Z187">
        <v>7.277</v>
      </c>
    </row>
    <row r="188" spans="1:26">
      <c r="A188" s="2">
        <v>45875</v>
      </c>
      <c r="B188">
        <v>10187</v>
      </c>
      <c r="C188" t="s">
        <v>29</v>
      </c>
      <c r="D188" t="s">
        <v>36</v>
      </c>
      <c r="E188" t="s">
        <v>38</v>
      </c>
      <c r="F188" t="s">
        <v>203</v>
      </c>
      <c r="G188" t="s">
        <v>752</v>
      </c>
      <c r="H188">
        <v>1</v>
      </c>
      <c r="I188">
        <v>8</v>
      </c>
      <c r="J188">
        <v>68</v>
      </c>
      <c r="K188">
        <v>232.7</v>
      </c>
      <c r="L188">
        <v>1.909</v>
      </c>
      <c r="M188" t="s">
        <v>755</v>
      </c>
      <c r="N188">
        <v>278</v>
      </c>
      <c r="O188">
        <v>13.69</v>
      </c>
      <c r="P188">
        <v>22.11</v>
      </c>
      <c r="Q188">
        <v>1039.22</v>
      </c>
      <c r="R188">
        <v>96.68000000000001</v>
      </c>
      <c r="S188">
        <v>0</v>
      </c>
      <c r="T188">
        <v>0</v>
      </c>
      <c r="U188">
        <v>0</v>
      </c>
      <c r="V188">
        <v>1.26</v>
      </c>
      <c r="W188">
        <v>0.33</v>
      </c>
      <c r="X188">
        <v>0.92</v>
      </c>
      <c r="Y188">
        <v>4</v>
      </c>
      <c r="Z188">
        <v>6.469</v>
      </c>
    </row>
    <row r="189" spans="1:26">
      <c r="A189" s="2">
        <v>45875</v>
      </c>
      <c r="B189">
        <v>10188</v>
      </c>
      <c r="C189" t="s">
        <v>31</v>
      </c>
      <c r="D189" t="s">
        <v>36</v>
      </c>
      <c r="E189" t="s">
        <v>39</v>
      </c>
      <c r="F189" t="s">
        <v>204</v>
      </c>
      <c r="G189" t="s">
        <v>754</v>
      </c>
      <c r="H189">
        <v>1</v>
      </c>
      <c r="I189">
        <v>7</v>
      </c>
      <c r="J189">
        <v>21</v>
      </c>
      <c r="K189">
        <v>247.1</v>
      </c>
      <c r="L189">
        <v>2.347</v>
      </c>
      <c r="M189" t="s">
        <v>755</v>
      </c>
      <c r="N189">
        <v>1013</v>
      </c>
      <c r="O189">
        <v>29.51</v>
      </c>
      <c r="P189">
        <v>29.06</v>
      </c>
      <c r="Q189">
        <v>3399.86</v>
      </c>
      <c r="R189">
        <v>52.23</v>
      </c>
      <c r="S189">
        <v>0</v>
      </c>
      <c r="T189">
        <v>0</v>
      </c>
      <c r="U189">
        <v>0</v>
      </c>
      <c r="V189">
        <v>1.34</v>
      </c>
      <c r="W189">
        <v>1.36</v>
      </c>
      <c r="X189">
        <v>1.21</v>
      </c>
      <c r="Y189">
        <v>2</v>
      </c>
      <c r="Z189">
        <v>25.031</v>
      </c>
    </row>
    <row r="190" spans="1:26">
      <c r="A190" s="2">
        <v>45875</v>
      </c>
      <c r="B190">
        <v>10189</v>
      </c>
      <c r="C190" t="s">
        <v>27</v>
      </c>
      <c r="D190" t="s">
        <v>34</v>
      </c>
      <c r="E190" t="s">
        <v>38</v>
      </c>
      <c r="F190" t="s">
        <v>205</v>
      </c>
      <c r="G190" t="s">
        <v>754</v>
      </c>
      <c r="H190">
        <v>1</v>
      </c>
      <c r="I190">
        <v>4</v>
      </c>
      <c r="J190">
        <v>19</v>
      </c>
      <c r="K190">
        <v>331.8</v>
      </c>
      <c r="L190">
        <v>0.124</v>
      </c>
      <c r="M190" t="s">
        <v>755</v>
      </c>
      <c r="N190">
        <v>438</v>
      </c>
      <c r="O190">
        <v>14.23</v>
      </c>
      <c r="P190">
        <v>20.01</v>
      </c>
      <c r="Q190">
        <v>1610.68</v>
      </c>
      <c r="R190">
        <v>49.87</v>
      </c>
      <c r="S190">
        <v>0</v>
      </c>
      <c r="T190">
        <v>0</v>
      </c>
      <c r="U190">
        <v>0</v>
      </c>
      <c r="V190">
        <v>0.33</v>
      </c>
      <c r="W190">
        <v>0.75</v>
      </c>
      <c r="X190">
        <v>0.83</v>
      </c>
      <c r="Y190">
        <v>3</v>
      </c>
      <c r="Z190">
        <v>14.533</v>
      </c>
    </row>
    <row r="191" spans="1:26">
      <c r="A191" s="2">
        <v>45875</v>
      </c>
      <c r="B191">
        <v>10190</v>
      </c>
      <c r="C191" t="s">
        <v>30</v>
      </c>
      <c r="D191" t="s">
        <v>32</v>
      </c>
      <c r="E191" t="s">
        <v>38</v>
      </c>
      <c r="F191" t="s">
        <v>117</v>
      </c>
      <c r="G191" t="s">
        <v>753</v>
      </c>
      <c r="H191">
        <v>1</v>
      </c>
      <c r="I191">
        <v>5</v>
      </c>
      <c r="J191">
        <v>33</v>
      </c>
      <c r="K191">
        <v>162.3</v>
      </c>
      <c r="L191">
        <v>1.121</v>
      </c>
      <c r="M191" t="s">
        <v>755</v>
      </c>
      <c r="N191">
        <v>182</v>
      </c>
      <c r="O191">
        <v>13.92</v>
      </c>
      <c r="P191">
        <v>22.11</v>
      </c>
      <c r="Q191">
        <v>689.78</v>
      </c>
      <c r="R191">
        <v>49.94</v>
      </c>
      <c r="S191">
        <v>0</v>
      </c>
      <c r="T191">
        <v>0</v>
      </c>
      <c r="U191">
        <v>0</v>
      </c>
      <c r="V191">
        <v>1.33</v>
      </c>
      <c r="W191">
        <v>0.45</v>
      </c>
      <c r="X191">
        <v>0.92</v>
      </c>
      <c r="Y191">
        <v>2</v>
      </c>
      <c r="Z191">
        <v>2.954</v>
      </c>
    </row>
    <row r="192" spans="1:26">
      <c r="A192" s="2">
        <v>45875</v>
      </c>
      <c r="B192">
        <v>10191</v>
      </c>
      <c r="C192" t="s">
        <v>28</v>
      </c>
      <c r="D192" t="s">
        <v>33</v>
      </c>
      <c r="E192" t="s">
        <v>38</v>
      </c>
      <c r="F192" t="s">
        <v>206</v>
      </c>
      <c r="G192" t="s">
        <v>753</v>
      </c>
      <c r="H192">
        <v>1</v>
      </c>
      <c r="I192">
        <v>3</v>
      </c>
      <c r="J192">
        <v>12</v>
      </c>
      <c r="K192">
        <v>7.5</v>
      </c>
      <c r="L192">
        <v>2.446</v>
      </c>
      <c r="M192" t="s">
        <v>755</v>
      </c>
      <c r="N192">
        <v>968</v>
      </c>
      <c r="O192">
        <v>25.7</v>
      </c>
      <c r="P192">
        <v>23.92</v>
      </c>
      <c r="Q192">
        <v>3112.1</v>
      </c>
      <c r="R192">
        <v>41.04</v>
      </c>
      <c r="S192">
        <v>0</v>
      </c>
      <c r="T192">
        <v>0</v>
      </c>
      <c r="U192">
        <v>0</v>
      </c>
      <c r="V192">
        <v>2.77</v>
      </c>
      <c r="W192">
        <v>0.14</v>
      </c>
      <c r="X192">
        <v>1</v>
      </c>
      <c r="Y192">
        <v>4</v>
      </c>
      <c r="Z192">
        <v>0.726</v>
      </c>
    </row>
    <row r="193" spans="1:26">
      <c r="A193" s="2">
        <v>45875</v>
      </c>
      <c r="B193">
        <v>10192</v>
      </c>
      <c r="C193" t="s">
        <v>30</v>
      </c>
      <c r="D193" t="s">
        <v>36</v>
      </c>
      <c r="E193" t="s">
        <v>38</v>
      </c>
      <c r="F193" t="s">
        <v>207</v>
      </c>
      <c r="G193" t="s">
        <v>753</v>
      </c>
      <c r="H193">
        <v>1</v>
      </c>
      <c r="I193">
        <v>10</v>
      </c>
      <c r="J193">
        <v>92</v>
      </c>
      <c r="K193">
        <v>355.4</v>
      </c>
      <c r="L193">
        <v>1.061</v>
      </c>
      <c r="M193" t="s">
        <v>755</v>
      </c>
      <c r="N193">
        <v>893</v>
      </c>
      <c r="O193">
        <v>25.84</v>
      </c>
      <c r="P193">
        <v>28.48</v>
      </c>
      <c r="Q193">
        <v>3080.84</v>
      </c>
      <c r="R193">
        <v>112.22</v>
      </c>
      <c r="S193">
        <v>0</v>
      </c>
      <c r="T193">
        <v>0</v>
      </c>
      <c r="U193">
        <v>0</v>
      </c>
      <c r="V193">
        <v>0.42</v>
      </c>
      <c r="W193">
        <v>0.65</v>
      </c>
      <c r="X193">
        <v>1.19</v>
      </c>
      <c r="Y193">
        <v>3</v>
      </c>
      <c r="Z193">
        <v>31.737</v>
      </c>
    </row>
    <row r="194" spans="1:26">
      <c r="A194" s="2">
        <v>45875</v>
      </c>
      <c r="B194">
        <v>10193</v>
      </c>
      <c r="C194" t="s">
        <v>29</v>
      </c>
      <c r="D194" t="s">
        <v>32</v>
      </c>
      <c r="E194" t="s">
        <v>37</v>
      </c>
      <c r="F194" t="s">
        <v>208</v>
      </c>
      <c r="G194" t="s">
        <v>753</v>
      </c>
      <c r="H194">
        <v>1</v>
      </c>
      <c r="I194">
        <v>11</v>
      </c>
      <c r="J194">
        <v>95</v>
      </c>
      <c r="K194">
        <v>334.8</v>
      </c>
      <c r="L194">
        <v>2.437</v>
      </c>
      <c r="M194" t="s">
        <v>755</v>
      </c>
      <c r="N194">
        <v>512</v>
      </c>
      <c r="O194">
        <v>16.03</v>
      </c>
      <c r="P194">
        <v>23.06</v>
      </c>
      <c r="Q194">
        <v>1849.28</v>
      </c>
      <c r="R194">
        <v>117.87</v>
      </c>
      <c r="S194">
        <v>0</v>
      </c>
      <c r="T194">
        <v>1</v>
      </c>
      <c r="U194">
        <v>0</v>
      </c>
      <c r="V194">
        <v>2.1</v>
      </c>
      <c r="W194">
        <v>1.43</v>
      </c>
      <c r="X194">
        <v>0.96</v>
      </c>
      <c r="Y194">
        <v>1</v>
      </c>
      <c r="Z194">
        <v>17.142</v>
      </c>
    </row>
    <row r="195" spans="1:26">
      <c r="A195" s="2">
        <v>45875</v>
      </c>
      <c r="B195">
        <v>10194</v>
      </c>
      <c r="C195" t="s">
        <v>28</v>
      </c>
      <c r="D195" t="s">
        <v>33</v>
      </c>
      <c r="E195" t="s">
        <v>38</v>
      </c>
      <c r="F195" t="s">
        <v>209</v>
      </c>
      <c r="G195" t="s">
        <v>751</v>
      </c>
      <c r="H195">
        <v>1</v>
      </c>
      <c r="I195">
        <v>2</v>
      </c>
      <c r="J195">
        <v>16</v>
      </c>
      <c r="K195">
        <v>112.2</v>
      </c>
      <c r="L195">
        <v>2.263</v>
      </c>
      <c r="M195" t="s">
        <v>756</v>
      </c>
      <c r="N195">
        <v>584</v>
      </c>
      <c r="O195">
        <v>47.66</v>
      </c>
      <c r="P195">
        <v>43.99</v>
      </c>
      <c r="Q195">
        <v>906.87</v>
      </c>
      <c r="R195">
        <v>39.71</v>
      </c>
      <c r="S195">
        <v>0</v>
      </c>
      <c r="T195">
        <v>0</v>
      </c>
      <c r="U195">
        <v>0</v>
      </c>
      <c r="V195">
        <v>2.62</v>
      </c>
      <c r="W195">
        <v>0.23</v>
      </c>
      <c r="X195">
        <v>1.83</v>
      </c>
      <c r="Y195">
        <v>4</v>
      </c>
      <c r="Z195">
        <v>0.983</v>
      </c>
    </row>
    <row r="196" spans="1:26">
      <c r="A196" s="2">
        <v>45875</v>
      </c>
      <c r="B196">
        <v>10195</v>
      </c>
      <c r="C196" t="s">
        <v>28</v>
      </c>
      <c r="D196" t="s">
        <v>34</v>
      </c>
      <c r="E196" t="s">
        <v>38</v>
      </c>
      <c r="F196" t="s">
        <v>210</v>
      </c>
      <c r="G196" t="s">
        <v>753</v>
      </c>
      <c r="H196">
        <v>1</v>
      </c>
      <c r="I196">
        <v>7</v>
      </c>
      <c r="J196">
        <v>51</v>
      </c>
      <c r="K196">
        <v>348.9</v>
      </c>
      <c r="L196">
        <v>1.903</v>
      </c>
      <c r="M196" t="s">
        <v>755</v>
      </c>
      <c r="N196">
        <v>806</v>
      </c>
      <c r="O196">
        <v>22.12</v>
      </c>
      <c r="P196">
        <v>31.81</v>
      </c>
      <c r="Q196">
        <v>2798.54</v>
      </c>
      <c r="R196">
        <v>81.70999999999999</v>
      </c>
      <c r="S196">
        <v>0</v>
      </c>
      <c r="T196">
        <v>0</v>
      </c>
      <c r="U196">
        <v>0</v>
      </c>
      <c r="V196">
        <v>0.9</v>
      </c>
      <c r="W196">
        <v>0.61</v>
      </c>
      <c r="X196">
        <v>1.33</v>
      </c>
      <c r="Y196">
        <v>2</v>
      </c>
      <c r="Z196">
        <v>28.121</v>
      </c>
    </row>
    <row r="197" spans="1:26">
      <c r="A197" s="2">
        <v>45875</v>
      </c>
      <c r="B197">
        <v>10196</v>
      </c>
      <c r="C197" t="s">
        <v>26</v>
      </c>
      <c r="D197" t="s">
        <v>35</v>
      </c>
      <c r="E197" t="s">
        <v>37</v>
      </c>
      <c r="F197" t="s">
        <v>211</v>
      </c>
      <c r="G197" t="s">
        <v>751</v>
      </c>
      <c r="H197">
        <v>1</v>
      </c>
      <c r="I197">
        <v>2</v>
      </c>
      <c r="J197">
        <v>14</v>
      </c>
      <c r="K197">
        <v>102.4</v>
      </c>
      <c r="L197">
        <v>2.441</v>
      </c>
      <c r="M197" t="s">
        <v>755</v>
      </c>
      <c r="N197">
        <v>543</v>
      </c>
      <c r="O197">
        <v>17.33</v>
      </c>
      <c r="P197">
        <v>14.04</v>
      </c>
      <c r="Q197">
        <v>1809.04</v>
      </c>
      <c r="R197">
        <v>24.02</v>
      </c>
      <c r="S197">
        <v>0</v>
      </c>
      <c r="T197">
        <v>0</v>
      </c>
      <c r="U197">
        <v>0</v>
      </c>
      <c r="V197">
        <v>0.57</v>
      </c>
      <c r="W197">
        <v>0.86</v>
      </c>
      <c r="X197">
        <v>0.59</v>
      </c>
      <c r="Y197">
        <v>2</v>
      </c>
      <c r="Z197">
        <v>5.56</v>
      </c>
    </row>
    <row r="198" spans="1:26">
      <c r="A198" s="2">
        <v>45875</v>
      </c>
      <c r="B198">
        <v>10197</v>
      </c>
      <c r="C198" t="s">
        <v>29</v>
      </c>
      <c r="D198" t="s">
        <v>32</v>
      </c>
      <c r="E198" t="s">
        <v>38</v>
      </c>
      <c r="F198" t="s">
        <v>212</v>
      </c>
      <c r="G198" t="s">
        <v>754</v>
      </c>
      <c r="H198">
        <v>1</v>
      </c>
      <c r="I198">
        <v>2</v>
      </c>
      <c r="J198">
        <v>14</v>
      </c>
      <c r="K198">
        <v>397.1</v>
      </c>
      <c r="L198">
        <v>0.407</v>
      </c>
      <c r="M198" t="s">
        <v>755</v>
      </c>
      <c r="N198">
        <v>144</v>
      </c>
      <c r="O198">
        <v>8</v>
      </c>
      <c r="P198">
        <v>7.7</v>
      </c>
      <c r="Q198">
        <v>709.0599999999999</v>
      </c>
      <c r="R198">
        <v>34.56</v>
      </c>
      <c r="S198">
        <v>0</v>
      </c>
      <c r="T198">
        <v>0</v>
      </c>
      <c r="U198">
        <v>0</v>
      </c>
      <c r="V198">
        <v>1.36</v>
      </c>
      <c r="W198">
        <v>0.97</v>
      </c>
      <c r="X198">
        <v>0.32</v>
      </c>
      <c r="Y198">
        <v>4</v>
      </c>
      <c r="Z198">
        <v>5.718</v>
      </c>
    </row>
    <row r="199" spans="1:26">
      <c r="A199" s="2">
        <v>45876</v>
      </c>
      <c r="B199">
        <v>10198</v>
      </c>
      <c r="C199" t="s">
        <v>31</v>
      </c>
      <c r="D199" t="s">
        <v>32</v>
      </c>
      <c r="E199" t="s">
        <v>38</v>
      </c>
      <c r="F199" t="s">
        <v>213</v>
      </c>
      <c r="G199" t="s">
        <v>753</v>
      </c>
      <c r="H199">
        <v>1</v>
      </c>
      <c r="I199">
        <v>7</v>
      </c>
      <c r="J199">
        <v>32</v>
      </c>
      <c r="K199">
        <v>211.8</v>
      </c>
      <c r="L199">
        <v>0.649</v>
      </c>
      <c r="M199" t="s">
        <v>755</v>
      </c>
      <c r="N199">
        <v>1001</v>
      </c>
      <c r="O199">
        <v>25.29</v>
      </c>
      <c r="P199">
        <v>23.2</v>
      </c>
      <c r="Q199">
        <v>3340.28</v>
      </c>
      <c r="R199">
        <v>53.56</v>
      </c>
      <c r="S199">
        <v>0</v>
      </c>
      <c r="T199">
        <v>0</v>
      </c>
      <c r="U199">
        <v>0</v>
      </c>
      <c r="V199">
        <v>2.75</v>
      </c>
      <c r="W199">
        <v>1.04</v>
      </c>
      <c r="X199">
        <v>0.97</v>
      </c>
      <c r="Y199">
        <v>1</v>
      </c>
      <c r="Z199">
        <v>21.201</v>
      </c>
    </row>
    <row r="200" spans="1:26">
      <c r="A200" s="2">
        <v>45876</v>
      </c>
      <c r="B200">
        <v>10199</v>
      </c>
      <c r="C200" t="s">
        <v>28</v>
      </c>
      <c r="D200" t="s">
        <v>33</v>
      </c>
      <c r="E200" t="s">
        <v>39</v>
      </c>
      <c r="F200" t="s">
        <v>163</v>
      </c>
      <c r="G200" t="s">
        <v>752</v>
      </c>
      <c r="H200">
        <v>1</v>
      </c>
      <c r="I200">
        <v>2</v>
      </c>
      <c r="J200">
        <v>7</v>
      </c>
      <c r="K200">
        <v>61.6</v>
      </c>
      <c r="L200">
        <v>0.066</v>
      </c>
      <c r="M200" t="s">
        <v>757</v>
      </c>
      <c r="N200">
        <v>787</v>
      </c>
      <c r="O200">
        <v>20.93</v>
      </c>
      <c r="P200">
        <v>21.97</v>
      </c>
      <c r="Q200">
        <v>5355.66</v>
      </c>
      <c r="R200">
        <v>16.7</v>
      </c>
      <c r="S200">
        <v>0</v>
      </c>
      <c r="T200">
        <v>0</v>
      </c>
      <c r="U200">
        <v>0</v>
      </c>
      <c r="V200">
        <v>0.32</v>
      </c>
      <c r="W200">
        <v>1.13</v>
      </c>
      <c r="X200">
        <v>0.92</v>
      </c>
      <c r="Y200">
        <v>2</v>
      </c>
      <c r="Z200">
        <v>29.088</v>
      </c>
    </row>
    <row r="201" spans="1:26">
      <c r="A201" s="2">
        <v>45876</v>
      </c>
      <c r="B201">
        <v>10200</v>
      </c>
      <c r="C201" t="s">
        <v>27</v>
      </c>
      <c r="D201" t="s">
        <v>33</v>
      </c>
      <c r="E201" t="s">
        <v>38</v>
      </c>
      <c r="F201" t="s">
        <v>214</v>
      </c>
      <c r="G201" t="s">
        <v>753</v>
      </c>
      <c r="H201">
        <v>1</v>
      </c>
      <c r="I201">
        <v>10</v>
      </c>
      <c r="J201">
        <v>57</v>
      </c>
      <c r="K201">
        <v>16</v>
      </c>
      <c r="L201">
        <v>1.586</v>
      </c>
      <c r="M201" t="s">
        <v>755</v>
      </c>
      <c r="N201">
        <v>330</v>
      </c>
      <c r="O201">
        <v>16.78</v>
      </c>
      <c r="P201">
        <v>15.01</v>
      </c>
      <c r="Q201">
        <v>1075.6</v>
      </c>
      <c r="R201">
        <v>89.97</v>
      </c>
      <c r="S201">
        <v>0</v>
      </c>
      <c r="T201">
        <v>0</v>
      </c>
      <c r="U201">
        <v>0</v>
      </c>
      <c r="V201">
        <v>1.74</v>
      </c>
      <c r="W201">
        <v>0.33</v>
      </c>
      <c r="X201">
        <v>0.63</v>
      </c>
      <c r="Y201">
        <v>3</v>
      </c>
      <c r="Z201">
        <v>0.528</v>
      </c>
    </row>
    <row r="202" spans="1:26">
      <c r="A202" s="2">
        <v>45876</v>
      </c>
      <c r="B202">
        <v>10201</v>
      </c>
      <c r="C202" t="s">
        <v>27</v>
      </c>
      <c r="D202" t="s">
        <v>35</v>
      </c>
      <c r="E202" t="s">
        <v>37</v>
      </c>
      <c r="F202" t="s">
        <v>215</v>
      </c>
      <c r="G202" t="s">
        <v>753</v>
      </c>
      <c r="H202">
        <v>1</v>
      </c>
      <c r="I202">
        <v>6</v>
      </c>
      <c r="J202">
        <v>11</v>
      </c>
      <c r="K202">
        <v>287.3</v>
      </c>
      <c r="L202">
        <v>0.748</v>
      </c>
      <c r="M202" t="s">
        <v>756</v>
      </c>
      <c r="N202">
        <v>215</v>
      </c>
      <c r="O202">
        <v>87.87</v>
      </c>
      <c r="P202">
        <v>94.02</v>
      </c>
      <c r="Q202">
        <v>451.56</v>
      </c>
      <c r="R202">
        <v>32.57</v>
      </c>
      <c r="S202">
        <v>0</v>
      </c>
      <c r="T202">
        <v>0</v>
      </c>
      <c r="U202">
        <v>0</v>
      </c>
      <c r="V202">
        <v>1.05</v>
      </c>
      <c r="W202">
        <v>0.28</v>
      </c>
      <c r="X202">
        <v>3.92</v>
      </c>
      <c r="Y202">
        <v>3</v>
      </c>
      <c r="Z202">
        <v>0.927</v>
      </c>
    </row>
    <row r="203" spans="1:26">
      <c r="A203" s="2">
        <v>45876</v>
      </c>
      <c r="B203">
        <v>10202</v>
      </c>
      <c r="C203" t="s">
        <v>26</v>
      </c>
      <c r="D203" t="s">
        <v>36</v>
      </c>
      <c r="E203" t="s">
        <v>37</v>
      </c>
      <c r="F203" t="s">
        <v>216</v>
      </c>
      <c r="G203" t="s">
        <v>751</v>
      </c>
      <c r="H203">
        <v>1</v>
      </c>
      <c r="I203">
        <v>1</v>
      </c>
      <c r="J203">
        <v>9</v>
      </c>
      <c r="K203">
        <v>187</v>
      </c>
      <c r="L203">
        <v>1.257</v>
      </c>
      <c r="M203" t="s">
        <v>755</v>
      </c>
      <c r="N203">
        <v>118</v>
      </c>
      <c r="O203">
        <v>15.11</v>
      </c>
      <c r="P203">
        <v>14.51</v>
      </c>
      <c r="Q203">
        <v>499.8</v>
      </c>
      <c r="R203">
        <v>21.18</v>
      </c>
      <c r="S203">
        <v>0</v>
      </c>
      <c r="T203">
        <v>1</v>
      </c>
      <c r="U203">
        <v>0</v>
      </c>
      <c r="V203">
        <v>1.64</v>
      </c>
      <c r="W203">
        <v>0.31</v>
      </c>
      <c r="X203">
        <v>0.6</v>
      </c>
      <c r="Y203">
        <v>2</v>
      </c>
      <c r="Z203">
        <v>2.207</v>
      </c>
    </row>
    <row r="204" spans="1:26">
      <c r="A204" s="2">
        <v>45876</v>
      </c>
      <c r="B204">
        <v>10203</v>
      </c>
      <c r="C204" t="s">
        <v>31</v>
      </c>
      <c r="D204" t="s">
        <v>32</v>
      </c>
      <c r="E204" t="s">
        <v>37</v>
      </c>
      <c r="F204" t="s">
        <v>217</v>
      </c>
      <c r="G204" t="s">
        <v>752</v>
      </c>
      <c r="H204">
        <v>1</v>
      </c>
      <c r="I204">
        <v>9</v>
      </c>
      <c r="J204">
        <v>30</v>
      </c>
      <c r="K204">
        <v>268.2</v>
      </c>
      <c r="L204">
        <v>2.472</v>
      </c>
      <c r="M204" t="s">
        <v>755</v>
      </c>
      <c r="N204">
        <v>740</v>
      </c>
      <c r="O204">
        <v>19.97</v>
      </c>
      <c r="P204">
        <v>22.39</v>
      </c>
      <c r="Q204">
        <v>2538.92</v>
      </c>
      <c r="R204">
        <v>70.65000000000001</v>
      </c>
      <c r="S204">
        <v>0</v>
      </c>
      <c r="T204">
        <v>0</v>
      </c>
      <c r="U204">
        <v>0</v>
      </c>
      <c r="V204">
        <v>2.79</v>
      </c>
      <c r="W204">
        <v>0.92</v>
      </c>
      <c r="X204">
        <v>0.93</v>
      </c>
      <c r="Y204">
        <v>1</v>
      </c>
      <c r="Z204">
        <v>19.847</v>
      </c>
    </row>
    <row r="205" spans="1:26">
      <c r="A205" s="2">
        <v>45876</v>
      </c>
      <c r="B205">
        <v>10204</v>
      </c>
      <c r="C205" t="s">
        <v>28</v>
      </c>
      <c r="D205" t="s">
        <v>36</v>
      </c>
      <c r="E205" t="s">
        <v>38</v>
      </c>
      <c r="F205" t="s">
        <v>100</v>
      </c>
      <c r="G205" t="s">
        <v>754</v>
      </c>
      <c r="H205">
        <v>1</v>
      </c>
      <c r="I205">
        <v>3</v>
      </c>
      <c r="J205">
        <v>3</v>
      </c>
      <c r="K205">
        <v>254.8</v>
      </c>
      <c r="L205">
        <v>0.338</v>
      </c>
      <c r="M205" t="s">
        <v>755</v>
      </c>
      <c r="N205">
        <v>221</v>
      </c>
      <c r="O205">
        <v>15.06</v>
      </c>
      <c r="P205">
        <v>14.31</v>
      </c>
      <c r="Q205">
        <v>870.08</v>
      </c>
      <c r="R205">
        <v>24</v>
      </c>
      <c r="S205">
        <v>0</v>
      </c>
      <c r="T205">
        <v>0</v>
      </c>
      <c r="U205">
        <v>0</v>
      </c>
      <c r="V205">
        <v>0.27</v>
      </c>
      <c r="W205">
        <v>0.5</v>
      </c>
      <c r="X205">
        <v>0.6</v>
      </c>
      <c r="Y205">
        <v>4</v>
      </c>
      <c r="Z205">
        <v>5.631</v>
      </c>
    </row>
    <row r="206" spans="1:26">
      <c r="A206" s="2">
        <v>45876</v>
      </c>
      <c r="B206">
        <v>10205</v>
      </c>
      <c r="C206" t="s">
        <v>30</v>
      </c>
      <c r="D206" t="s">
        <v>32</v>
      </c>
      <c r="E206" t="s">
        <v>38</v>
      </c>
      <c r="F206" t="s">
        <v>218</v>
      </c>
      <c r="G206" t="s">
        <v>753</v>
      </c>
      <c r="H206">
        <v>1</v>
      </c>
      <c r="I206">
        <v>3</v>
      </c>
      <c r="J206">
        <v>28</v>
      </c>
      <c r="K206">
        <v>122.7</v>
      </c>
      <c r="L206">
        <v>0.709</v>
      </c>
      <c r="M206" t="s">
        <v>756</v>
      </c>
      <c r="N206">
        <v>146</v>
      </c>
      <c r="O206">
        <v>35.2</v>
      </c>
      <c r="P206">
        <v>53.96</v>
      </c>
      <c r="Q206">
        <v>297.34</v>
      </c>
      <c r="R206">
        <v>52.9</v>
      </c>
      <c r="S206">
        <v>0</v>
      </c>
      <c r="T206">
        <v>0</v>
      </c>
      <c r="U206">
        <v>0</v>
      </c>
      <c r="V206">
        <v>0.86</v>
      </c>
      <c r="W206">
        <v>0.53</v>
      </c>
      <c r="X206">
        <v>2.25</v>
      </c>
      <c r="Y206">
        <v>2</v>
      </c>
      <c r="Z206">
        <v>0.269</v>
      </c>
    </row>
    <row r="207" spans="1:26">
      <c r="A207" s="2">
        <v>45876</v>
      </c>
      <c r="B207">
        <v>10206</v>
      </c>
      <c r="C207" t="s">
        <v>31</v>
      </c>
      <c r="D207" t="s">
        <v>32</v>
      </c>
      <c r="E207" t="s">
        <v>38</v>
      </c>
      <c r="F207" t="s">
        <v>219</v>
      </c>
      <c r="G207" t="s">
        <v>752</v>
      </c>
      <c r="H207">
        <v>1</v>
      </c>
      <c r="I207">
        <v>7</v>
      </c>
      <c r="J207">
        <v>67</v>
      </c>
      <c r="K207">
        <v>398.6</v>
      </c>
      <c r="L207">
        <v>1.757</v>
      </c>
      <c r="M207" t="s">
        <v>755</v>
      </c>
      <c r="N207">
        <v>661</v>
      </c>
      <c r="O207">
        <v>19.7</v>
      </c>
      <c r="P207">
        <v>23.3</v>
      </c>
      <c r="Q207">
        <v>2364.36</v>
      </c>
      <c r="R207">
        <v>86.31999999999999</v>
      </c>
      <c r="S207">
        <v>0</v>
      </c>
      <c r="T207">
        <v>0</v>
      </c>
      <c r="U207">
        <v>0</v>
      </c>
      <c r="V207">
        <v>1.06</v>
      </c>
      <c r="W207">
        <v>1.05</v>
      </c>
      <c r="X207">
        <v>0.97</v>
      </c>
      <c r="Y207">
        <v>3</v>
      </c>
      <c r="Z207">
        <v>26.347</v>
      </c>
    </row>
    <row r="208" spans="1:26">
      <c r="A208" s="2">
        <v>45876</v>
      </c>
      <c r="B208">
        <v>10207</v>
      </c>
      <c r="C208" t="s">
        <v>26</v>
      </c>
      <c r="D208" t="s">
        <v>33</v>
      </c>
      <c r="E208" t="s">
        <v>38</v>
      </c>
      <c r="F208" t="s">
        <v>220</v>
      </c>
      <c r="G208" t="s">
        <v>752</v>
      </c>
      <c r="H208">
        <v>1</v>
      </c>
      <c r="I208">
        <v>7</v>
      </c>
      <c r="J208">
        <v>56</v>
      </c>
      <c r="K208">
        <v>235.9</v>
      </c>
      <c r="L208">
        <v>2.424</v>
      </c>
      <c r="M208" t="s">
        <v>755</v>
      </c>
      <c r="N208">
        <v>547</v>
      </c>
      <c r="O208">
        <v>22.19</v>
      </c>
      <c r="P208">
        <v>22.49</v>
      </c>
      <c r="Q208">
        <v>1901.94</v>
      </c>
      <c r="R208">
        <v>80.09</v>
      </c>
      <c r="S208">
        <v>0</v>
      </c>
      <c r="T208">
        <v>0</v>
      </c>
      <c r="U208">
        <v>0</v>
      </c>
      <c r="V208">
        <v>2.47</v>
      </c>
      <c r="W208">
        <v>0.73</v>
      </c>
      <c r="X208">
        <v>0.9399999999999999</v>
      </c>
      <c r="Y208">
        <v>1</v>
      </c>
      <c r="Z208">
        <v>12.904</v>
      </c>
    </row>
    <row r="209" spans="1:26">
      <c r="A209" s="2">
        <v>45876</v>
      </c>
      <c r="B209">
        <v>10208</v>
      </c>
      <c r="C209" t="s">
        <v>27</v>
      </c>
      <c r="D209" t="s">
        <v>35</v>
      </c>
      <c r="E209" t="s">
        <v>38</v>
      </c>
      <c r="F209" t="s">
        <v>221</v>
      </c>
      <c r="G209" t="s">
        <v>754</v>
      </c>
      <c r="H209">
        <v>1</v>
      </c>
      <c r="I209">
        <v>7</v>
      </c>
      <c r="J209">
        <v>31</v>
      </c>
      <c r="K209">
        <v>376.5</v>
      </c>
      <c r="L209">
        <v>1.629</v>
      </c>
      <c r="M209" t="s">
        <v>755</v>
      </c>
      <c r="N209">
        <v>1018</v>
      </c>
      <c r="O209">
        <v>24.18</v>
      </c>
      <c r="P209">
        <v>24.06</v>
      </c>
      <c r="Q209">
        <v>3493.5</v>
      </c>
      <c r="R209">
        <v>59.23</v>
      </c>
      <c r="S209">
        <v>0</v>
      </c>
      <c r="T209">
        <v>0</v>
      </c>
      <c r="U209">
        <v>0</v>
      </c>
      <c r="V209">
        <v>1.22</v>
      </c>
      <c r="W209">
        <v>0.33</v>
      </c>
      <c r="X209">
        <v>1</v>
      </c>
      <c r="Y209">
        <v>1</v>
      </c>
      <c r="Z209">
        <v>38.328</v>
      </c>
    </row>
    <row r="210" spans="1:26">
      <c r="A210" s="2">
        <v>45876</v>
      </c>
      <c r="B210">
        <v>10209</v>
      </c>
      <c r="C210" t="s">
        <v>28</v>
      </c>
      <c r="D210" t="s">
        <v>33</v>
      </c>
      <c r="E210" t="s">
        <v>38</v>
      </c>
      <c r="F210" t="s">
        <v>52</v>
      </c>
      <c r="G210" t="s">
        <v>753</v>
      </c>
      <c r="H210">
        <v>1</v>
      </c>
      <c r="I210">
        <v>3</v>
      </c>
      <c r="J210">
        <v>10</v>
      </c>
      <c r="K210">
        <v>141.5</v>
      </c>
      <c r="L210">
        <v>2.011</v>
      </c>
      <c r="M210" t="s">
        <v>755</v>
      </c>
      <c r="N210">
        <v>765</v>
      </c>
      <c r="O210">
        <v>18.82</v>
      </c>
      <c r="P210">
        <v>20.11</v>
      </c>
      <c r="Q210">
        <v>2542.9</v>
      </c>
      <c r="R210">
        <v>23.17</v>
      </c>
      <c r="S210">
        <v>0</v>
      </c>
      <c r="T210">
        <v>0</v>
      </c>
      <c r="U210">
        <v>0</v>
      </c>
      <c r="V210">
        <v>0.41</v>
      </c>
      <c r="W210">
        <v>1.42</v>
      </c>
      <c r="X210">
        <v>0.84</v>
      </c>
      <c r="Y210">
        <v>2</v>
      </c>
      <c r="Z210">
        <v>10.825</v>
      </c>
    </row>
    <row r="211" spans="1:26">
      <c r="A211" s="2">
        <v>45876</v>
      </c>
      <c r="B211">
        <v>10210</v>
      </c>
      <c r="C211" t="s">
        <v>30</v>
      </c>
      <c r="D211" t="s">
        <v>32</v>
      </c>
      <c r="E211" t="s">
        <v>37</v>
      </c>
      <c r="F211" t="s">
        <v>176</v>
      </c>
      <c r="G211" t="s">
        <v>752</v>
      </c>
      <c r="H211">
        <v>1</v>
      </c>
      <c r="I211">
        <v>10</v>
      </c>
      <c r="J211">
        <v>62</v>
      </c>
      <c r="K211">
        <v>82.09999999999999</v>
      </c>
      <c r="L211">
        <v>1.703</v>
      </c>
      <c r="M211" t="s">
        <v>755</v>
      </c>
      <c r="N211">
        <v>392</v>
      </c>
      <c r="O211">
        <v>19.94</v>
      </c>
      <c r="P211">
        <v>20.16</v>
      </c>
      <c r="Q211">
        <v>1313.66</v>
      </c>
      <c r="R211">
        <v>96.23999999999999</v>
      </c>
      <c r="S211">
        <v>0</v>
      </c>
      <c r="T211">
        <v>0</v>
      </c>
      <c r="U211">
        <v>0</v>
      </c>
      <c r="V211">
        <v>1.71</v>
      </c>
      <c r="W211">
        <v>1.41</v>
      </c>
      <c r="X211">
        <v>0.84</v>
      </c>
      <c r="Y211">
        <v>1</v>
      </c>
      <c r="Z211">
        <v>3.218</v>
      </c>
    </row>
    <row r="212" spans="1:26">
      <c r="A212" s="2">
        <v>45876</v>
      </c>
      <c r="B212">
        <v>10211</v>
      </c>
      <c r="C212" t="s">
        <v>29</v>
      </c>
      <c r="D212" t="s">
        <v>34</v>
      </c>
      <c r="E212" t="s">
        <v>39</v>
      </c>
      <c r="F212" t="s">
        <v>90</v>
      </c>
      <c r="G212" t="s">
        <v>753</v>
      </c>
      <c r="H212">
        <v>1</v>
      </c>
      <c r="I212">
        <v>5</v>
      </c>
      <c r="J212">
        <v>16</v>
      </c>
      <c r="K212">
        <v>326.7</v>
      </c>
      <c r="L212">
        <v>0.715</v>
      </c>
      <c r="M212" t="s">
        <v>756</v>
      </c>
      <c r="N212">
        <v>1150</v>
      </c>
      <c r="O212">
        <v>95.09999999999999</v>
      </c>
      <c r="P212">
        <v>117.93</v>
      </c>
      <c r="Q212">
        <v>1774.35</v>
      </c>
      <c r="R212">
        <v>47.95</v>
      </c>
      <c r="S212">
        <v>0</v>
      </c>
      <c r="T212">
        <v>0</v>
      </c>
      <c r="U212">
        <v>0</v>
      </c>
      <c r="V212">
        <v>0.33</v>
      </c>
      <c r="W212">
        <v>1.25</v>
      </c>
      <c r="X212">
        <v>4.91</v>
      </c>
      <c r="Y212">
        <v>4</v>
      </c>
      <c r="Z212">
        <v>5.636</v>
      </c>
    </row>
    <row r="213" spans="1:26">
      <c r="A213" s="2">
        <v>45876</v>
      </c>
      <c r="B213">
        <v>10212</v>
      </c>
      <c r="C213" t="s">
        <v>30</v>
      </c>
      <c r="D213" t="s">
        <v>36</v>
      </c>
      <c r="E213" t="s">
        <v>38</v>
      </c>
      <c r="F213" t="s">
        <v>219</v>
      </c>
      <c r="G213" t="s">
        <v>753</v>
      </c>
      <c r="H213">
        <v>1</v>
      </c>
      <c r="I213">
        <v>6</v>
      </c>
      <c r="J213">
        <v>47</v>
      </c>
      <c r="K213">
        <v>314.8</v>
      </c>
      <c r="L213">
        <v>1.504</v>
      </c>
      <c r="M213" t="s">
        <v>755</v>
      </c>
      <c r="N213">
        <v>153</v>
      </c>
      <c r="O213">
        <v>15.47</v>
      </c>
      <c r="P213">
        <v>22.19</v>
      </c>
      <c r="Q213">
        <v>688.48</v>
      </c>
      <c r="R213">
        <v>60.19</v>
      </c>
      <c r="S213">
        <v>0</v>
      </c>
      <c r="T213">
        <v>0</v>
      </c>
      <c r="U213">
        <v>0</v>
      </c>
      <c r="V213">
        <v>2.34</v>
      </c>
      <c r="W213">
        <v>1.2</v>
      </c>
      <c r="X213">
        <v>0.92</v>
      </c>
      <c r="Y213">
        <v>1</v>
      </c>
      <c r="Z213">
        <v>4.816</v>
      </c>
    </row>
    <row r="214" spans="1:26">
      <c r="A214" s="2">
        <v>45876</v>
      </c>
      <c r="B214">
        <v>10213</v>
      </c>
      <c r="C214" t="s">
        <v>31</v>
      </c>
      <c r="D214" t="s">
        <v>32</v>
      </c>
      <c r="E214" t="s">
        <v>37</v>
      </c>
      <c r="F214" t="s">
        <v>213</v>
      </c>
      <c r="G214" t="s">
        <v>753</v>
      </c>
      <c r="H214">
        <v>1</v>
      </c>
      <c r="I214">
        <v>3</v>
      </c>
      <c r="J214">
        <v>21</v>
      </c>
      <c r="K214">
        <v>298.2</v>
      </c>
      <c r="L214">
        <v>0.626</v>
      </c>
      <c r="M214" t="s">
        <v>755</v>
      </c>
      <c r="N214">
        <v>44</v>
      </c>
      <c r="O214">
        <v>8</v>
      </c>
      <c r="P214">
        <v>8.18</v>
      </c>
      <c r="Q214">
        <v>329.72</v>
      </c>
      <c r="R214">
        <v>46.98</v>
      </c>
      <c r="S214">
        <v>0</v>
      </c>
      <c r="T214">
        <v>0</v>
      </c>
      <c r="U214">
        <v>0</v>
      </c>
      <c r="V214">
        <v>0.39</v>
      </c>
      <c r="W214">
        <v>0.9</v>
      </c>
      <c r="X214">
        <v>0.34</v>
      </c>
      <c r="Y214">
        <v>1</v>
      </c>
      <c r="Z214">
        <v>1.312</v>
      </c>
    </row>
    <row r="215" spans="1:26">
      <c r="A215" s="2">
        <v>45876</v>
      </c>
      <c r="B215">
        <v>10214</v>
      </c>
      <c r="C215" t="s">
        <v>31</v>
      </c>
      <c r="D215" t="s">
        <v>34</v>
      </c>
      <c r="E215" t="s">
        <v>38</v>
      </c>
      <c r="F215" t="s">
        <v>222</v>
      </c>
      <c r="G215" t="s">
        <v>753</v>
      </c>
      <c r="H215">
        <v>1</v>
      </c>
      <c r="I215">
        <v>7</v>
      </c>
      <c r="J215">
        <v>44</v>
      </c>
      <c r="K215">
        <v>329.8</v>
      </c>
      <c r="L215">
        <v>2.259</v>
      </c>
      <c r="M215" t="s">
        <v>756</v>
      </c>
      <c r="N215">
        <v>122</v>
      </c>
      <c r="O215">
        <v>74.66</v>
      </c>
      <c r="P215">
        <v>93.81</v>
      </c>
      <c r="Q215">
        <v>336.23</v>
      </c>
      <c r="R215">
        <v>76.14</v>
      </c>
      <c r="S215">
        <v>0</v>
      </c>
      <c r="T215">
        <v>0</v>
      </c>
      <c r="U215">
        <v>0</v>
      </c>
      <c r="V215">
        <v>0.53</v>
      </c>
      <c r="W215">
        <v>0.27</v>
      </c>
      <c r="X215">
        <v>3.91</v>
      </c>
      <c r="Y215">
        <v>4</v>
      </c>
      <c r="Z215">
        <v>0.604</v>
      </c>
    </row>
    <row r="216" spans="1:26">
      <c r="A216" s="2">
        <v>45876</v>
      </c>
      <c r="B216">
        <v>10215</v>
      </c>
      <c r="C216" t="s">
        <v>28</v>
      </c>
      <c r="D216" t="s">
        <v>36</v>
      </c>
      <c r="E216" t="s">
        <v>38</v>
      </c>
      <c r="F216" t="s">
        <v>223</v>
      </c>
      <c r="G216" t="s">
        <v>754</v>
      </c>
      <c r="H216">
        <v>1</v>
      </c>
      <c r="I216">
        <v>9</v>
      </c>
      <c r="J216">
        <v>26</v>
      </c>
      <c r="K216">
        <v>371.6</v>
      </c>
      <c r="L216">
        <v>0.246</v>
      </c>
      <c r="M216" t="s">
        <v>757</v>
      </c>
      <c r="N216">
        <v>667</v>
      </c>
      <c r="O216">
        <v>20.46</v>
      </c>
      <c r="P216">
        <v>22.34</v>
      </c>
      <c r="Q216">
        <v>5381.66</v>
      </c>
      <c r="R216">
        <v>58.89</v>
      </c>
      <c r="S216">
        <v>0</v>
      </c>
      <c r="T216">
        <v>0</v>
      </c>
      <c r="U216">
        <v>0</v>
      </c>
      <c r="V216">
        <v>2.72</v>
      </c>
      <c r="W216">
        <v>0.87</v>
      </c>
      <c r="X216">
        <v>0.93</v>
      </c>
      <c r="Y216">
        <v>4</v>
      </c>
      <c r="Z216">
        <v>148.714</v>
      </c>
    </row>
    <row r="217" spans="1:26">
      <c r="A217" s="2">
        <v>45876</v>
      </c>
      <c r="B217">
        <v>10216</v>
      </c>
      <c r="C217" t="s">
        <v>29</v>
      </c>
      <c r="D217" t="s">
        <v>35</v>
      </c>
      <c r="E217" t="s">
        <v>38</v>
      </c>
      <c r="F217" t="s">
        <v>224</v>
      </c>
      <c r="G217" t="s">
        <v>753</v>
      </c>
      <c r="H217">
        <v>1</v>
      </c>
      <c r="I217">
        <v>2</v>
      </c>
      <c r="J217">
        <v>3</v>
      </c>
      <c r="K217">
        <v>237.1</v>
      </c>
      <c r="L217">
        <v>0.299</v>
      </c>
      <c r="M217" t="s">
        <v>755</v>
      </c>
      <c r="N217">
        <v>184</v>
      </c>
      <c r="O217">
        <v>16.6</v>
      </c>
      <c r="P217">
        <v>18.82</v>
      </c>
      <c r="Q217">
        <v>741.0599999999999</v>
      </c>
      <c r="R217">
        <v>18.9</v>
      </c>
      <c r="S217">
        <v>0</v>
      </c>
      <c r="T217">
        <v>0</v>
      </c>
      <c r="U217">
        <v>0</v>
      </c>
      <c r="V217">
        <v>2.47</v>
      </c>
      <c r="W217">
        <v>1.26</v>
      </c>
      <c r="X217">
        <v>0.78</v>
      </c>
      <c r="Y217">
        <v>4</v>
      </c>
      <c r="Z217">
        <v>4.363</v>
      </c>
    </row>
    <row r="218" spans="1:26">
      <c r="A218" s="2">
        <v>45876</v>
      </c>
      <c r="B218">
        <v>10217</v>
      </c>
      <c r="C218" t="s">
        <v>27</v>
      </c>
      <c r="D218" t="s">
        <v>32</v>
      </c>
      <c r="E218" t="s">
        <v>37</v>
      </c>
      <c r="F218" t="s">
        <v>225</v>
      </c>
      <c r="G218" t="s">
        <v>754</v>
      </c>
      <c r="H218">
        <v>1</v>
      </c>
      <c r="I218">
        <v>3</v>
      </c>
      <c r="J218">
        <v>20</v>
      </c>
      <c r="K218">
        <v>325.1</v>
      </c>
      <c r="L218">
        <v>0.696</v>
      </c>
      <c r="M218" t="s">
        <v>755</v>
      </c>
      <c r="N218">
        <v>708</v>
      </c>
      <c r="O218">
        <v>20.7</v>
      </c>
      <c r="P218">
        <v>19.44</v>
      </c>
      <c r="Q218">
        <v>2470.66</v>
      </c>
      <c r="R218">
        <v>47.1</v>
      </c>
      <c r="S218">
        <v>0</v>
      </c>
      <c r="T218">
        <v>0</v>
      </c>
      <c r="U218">
        <v>0</v>
      </c>
      <c r="V218">
        <v>1.81</v>
      </c>
      <c r="W218">
        <v>0.9</v>
      </c>
      <c r="X218">
        <v>0.8100000000000001</v>
      </c>
      <c r="Y218">
        <v>2</v>
      </c>
      <c r="Z218">
        <v>23.017</v>
      </c>
    </row>
    <row r="219" spans="1:26">
      <c r="A219" s="2">
        <v>45876</v>
      </c>
      <c r="B219">
        <v>10218</v>
      </c>
      <c r="C219" t="s">
        <v>30</v>
      </c>
      <c r="D219" t="s">
        <v>32</v>
      </c>
      <c r="E219" t="s">
        <v>38</v>
      </c>
      <c r="F219" t="s">
        <v>226</v>
      </c>
      <c r="G219" t="s">
        <v>753</v>
      </c>
      <c r="H219">
        <v>1</v>
      </c>
      <c r="I219">
        <v>7</v>
      </c>
      <c r="J219">
        <v>28</v>
      </c>
      <c r="K219">
        <v>352.4</v>
      </c>
      <c r="L219">
        <v>2.269</v>
      </c>
      <c r="M219" t="s">
        <v>755</v>
      </c>
      <c r="N219">
        <v>74</v>
      </c>
      <c r="O219">
        <v>8.9</v>
      </c>
      <c r="P219">
        <v>8.93</v>
      </c>
      <c r="Q219">
        <v>458.24</v>
      </c>
      <c r="R219">
        <v>58.91</v>
      </c>
      <c r="S219">
        <v>0</v>
      </c>
      <c r="T219">
        <v>0</v>
      </c>
      <c r="U219">
        <v>0</v>
      </c>
      <c r="V219">
        <v>0.83</v>
      </c>
      <c r="W219">
        <v>1.02</v>
      </c>
      <c r="X219">
        <v>0.37</v>
      </c>
      <c r="Y219">
        <v>3</v>
      </c>
      <c r="Z219">
        <v>2.608</v>
      </c>
    </row>
    <row r="220" spans="1:26">
      <c r="A220" s="2">
        <v>45877</v>
      </c>
      <c r="B220">
        <v>10219</v>
      </c>
      <c r="C220" t="s">
        <v>28</v>
      </c>
      <c r="D220" t="s">
        <v>32</v>
      </c>
      <c r="E220" t="s">
        <v>37</v>
      </c>
      <c r="F220" t="s">
        <v>227</v>
      </c>
      <c r="G220" t="s">
        <v>753</v>
      </c>
      <c r="H220">
        <v>1</v>
      </c>
      <c r="I220">
        <v>4</v>
      </c>
      <c r="J220">
        <v>30</v>
      </c>
      <c r="K220">
        <v>108.2</v>
      </c>
      <c r="L220">
        <v>1.743</v>
      </c>
      <c r="M220" t="s">
        <v>755</v>
      </c>
      <c r="N220">
        <v>118</v>
      </c>
      <c r="O220">
        <v>10.29</v>
      </c>
      <c r="P220">
        <v>13.36</v>
      </c>
      <c r="Q220">
        <v>452.52</v>
      </c>
      <c r="R220">
        <v>46.75</v>
      </c>
      <c r="S220">
        <v>0</v>
      </c>
      <c r="T220">
        <v>0</v>
      </c>
      <c r="U220">
        <v>0</v>
      </c>
      <c r="V220">
        <v>0.68</v>
      </c>
      <c r="W220">
        <v>0.55</v>
      </c>
      <c r="X220">
        <v>0.5600000000000001</v>
      </c>
      <c r="Y220">
        <v>1</v>
      </c>
      <c r="Z220">
        <v>1.277</v>
      </c>
    </row>
    <row r="221" spans="1:26">
      <c r="A221" s="2">
        <v>45877</v>
      </c>
      <c r="B221">
        <v>10220</v>
      </c>
      <c r="C221" t="s">
        <v>31</v>
      </c>
      <c r="D221" t="s">
        <v>35</v>
      </c>
      <c r="E221" t="s">
        <v>37</v>
      </c>
      <c r="F221" t="s">
        <v>228</v>
      </c>
      <c r="G221" t="s">
        <v>753</v>
      </c>
      <c r="H221">
        <v>1</v>
      </c>
      <c r="I221">
        <v>8</v>
      </c>
      <c r="J221">
        <v>10</v>
      </c>
      <c r="K221">
        <v>73.90000000000001</v>
      </c>
      <c r="L221">
        <v>1.19</v>
      </c>
      <c r="M221" t="s">
        <v>755</v>
      </c>
      <c r="N221">
        <v>155</v>
      </c>
      <c r="O221">
        <v>13.99</v>
      </c>
      <c r="P221">
        <v>12.41</v>
      </c>
      <c r="Q221">
        <v>550.34</v>
      </c>
      <c r="R221">
        <v>35.87</v>
      </c>
      <c r="S221">
        <v>0</v>
      </c>
      <c r="T221">
        <v>0</v>
      </c>
      <c r="U221">
        <v>0</v>
      </c>
      <c r="V221">
        <v>0.52</v>
      </c>
      <c r="W221">
        <v>0.92</v>
      </c>
      <c r="X221">
        <v>0.52</v>
      </c>
      <c r="Y221">
        <v>4</v>
      </c>
      <c r="Z221">
        <v>1.145</v>
      </c>
    </row>
    <row r="222" spans="1:26">
      <c r="A222" s="2">
        <v>45877</v>
      </c>
      <c r="B222">
        <v>10221</v>
      </c>
      <c r="C222" t="s">
        <v>30</v>
      </c>
      <c r="D222" t="s">
        <v>32</v>
      </c>
      <c r="E222" t="s">
        <v>37</v>
      </c>
      <c r="F222" t="s">
        <v>229</v>
      </c>
      <c r="G222" t="s">
        <v>753</v>
      </c>
      <c r="H222">
        <v>1</v>
      </c>
      <c r="I222">
        <v>10</v>
      </c>
      <c r="J222">
        <v>28</v>
      </c>
      <c r="K222">
        <v>70</v>
      </c>
      <c r="L222">
        <v>0.469</v>
      </c>
      <c r="M222" t="s">
        <v>755</v>
      </c>
      <c r="N222">
        <v>881</v>
      </c>
      <c r="O222">
        <v>22.62</v>
      </c>
      <c r="P222">
        <v>23.57</v>
      </c>
      <c r="Q222">
        <v>2871.2</v>
      </c>
      <c r="R222">
        <v>63.51</v>
      </c>
      <c r="S222">
        <v>0</v>
      </c>
      <c r="T222">
        <v>0</v>
      </c>
      <c r="U222">
        <v>0</v>
      </c>
      <c r="V222">
        <v>1.55</v>
      </c>
      <c r="W222">
        <v>0.4</v>
      </c>
      <c r="X222">
        <v>0.98</v>
      </c>
      <c r="Y222">
        <v>4</v>
      </c>
      <c r="Z222">
        <v>6.167</v>
      </c>
    </row>
    <row r="223" spans="1:26">
      <c r="A223" s="2">
        <v>45877</v>
      </c>
      <c r="B223">
        <v>10222</v>
      </c>
      <c r="C223" t="s">
        <v>27</v>
      </c>
      <c r="D223" t="s">
        <v>36</v>
      </c>
      <c r="E223" t="s">
        <v>37</v>
      </c>
      <c r="F223" t="s">
        <v>230</v>
      </c>
      <c r="G223" t="s">
        <v>751</v>
      </c>
      <c r="H223">
        <v>1</v>
      </c>
      <c r="I223">
        <v>9</v>
      </c>
      <c r="J223">
        <v>34</v>
      </c>
      <c r="K223">
        <v>373.4</v>
      </c>
      <c r="L223">
        <v>0.07000000000000001</v>
      </c>
      <c r="M223" t="s">
        <v>756</v>
      </c>
      <c r="N223">
        <v>1102</v>
      </c>
      <c r="O223">
        <v>94.8</v>
      </c>
      <c r="P223">
        <v>80.88</v>
      </c>
      <c r="Q223">
        <v>1723.49</v>
      </c>
      <c r="R223">
        <v>68.08</v>
      </c>
      <c r="S223">
        <v>0</v>
      </c>
      <c r="T223">
        <v>0</v>
      </c>
      <c r="U223">
        <v>0</v>
      </c>
      <c r="V223">
        <v>0.95</v>
      </c>
      <c r="W223">
        <v>1.33</v>
      </c>
      <c r="X223">
        <v>3.37</v>
      </c>
      <c r="Y223">
        <v>4</v>
      </c>
      <c r="Z223">
        <v>6.172</v>
      </c>
    </row>
    <row r="224" spans="1:26">
      <c r="A224" s="2">
        <v>45877</v>
      </c>
      <c r="B224">
        <v>10223</v>
      </c>
      <c r="C224" t="s">
        <v>28</v>
      </c>
      <c r="D224" t="s">
        <v>36</v>
      </c>
      <c r="E224" t="s">
        <v>38</v>
      </c>
      <c r="F224" t="s">
        <v>231</v>
      </c>
      <c r="G224" t="s">
        <v>753</v>
      </c>
      <c r="H224">
        <v>1</v>
      </c>
      <c r="I224">
        <v>10</v>
      </c>
      <c r="J224">
        <v>22</v>
      </c>
      <c r="K224">
        <v>87.7</v>
      </c>
      <c r="L224">
        <v>1.052</v>
      </c>
      <c r="M224" t="s">
        <v>756</v>
      </c>
      <c r="N224">
        <v>558</v>
      </c>
      <c r="O224">
        <v>60.34</v>
      </c>
      <c r="P224">
        <v>64.17</v>
      </c>
      <c r="Q224">
        <v>861.89</v>
      </c>
      <c r="R224">
        <v>49.99</v>
      </c>
      <c r="S224">
        <v>0</v>
      </c>
      <c r="T224">
        <v>0</v>
      </c>
      <c r="U224">
        <v>0</v>
      </c>
      <c r="V224">
        <v>0.99</v>
      </c>
      <c r="W224">
        <v>1.19</v>
      </c>
      <c r="X224">
        <v>2.67</v>
      </c>
      <c r="Y224">
        <v>3</v>
      </c>
      <c r="Z224">
        <v>0.734</v>
      </c>
    </row>
    <row r="225" spans="1:26">
      <c r="A225" s="2">
        <v>45877</v>
      </c>
      <c r="B225">
        <v>10224</v>
      </c>
      <c r="C225" t="s">
        <v>26</v>
      </c>
      <c r="D225" t="s">
        <v>33</v>
      </c>
      <c r="E225" t="s">
        <v>38</v>
      </c>
      <c r="F225" t="s">
        <v>232</v>
      </c>
      <c r="G225" t="s">
        <v>753</v>
      </c>
      <c r="H225">
        <v>1</v>
      </c>
      <c r="I225">
        <v>9</v>
      </c>
      <c r="J225">
        <v>21</v>
      </c>
      <c r="K225">
        <v>174.1</v>
      </c>
      <c r="L225">
        <v>1.587</v>
      </c>
      <c r="M225" t="s">
        <v>755</v>
      </c>
      <c r="N225">
        <v>707</v>
      </c>
      <c r="O225">
        <v>18.43</v>
      </c>
      <c r="P225">
        <v>19.59</v>
      </c>
      <c r="Q225">
        <v>2376.86</v>
      </c>
      <c r="R225">
        <v>55.52</v>
      </c>
      <c r="S225">
        <v>0</v>
      </c>
      <c r="T225">
        <v>1</v>
      </c>
      <c r="U225">
        <v>0</v>
      </c>
      <c r="V225">
        <v>2.6</v>
      </c>
      <c r="W225">
        <v>1.24</v>
      </c>
      <c r="X225">
        <v>0.82</v>
      </c>
      <c r="Y225">
        <v>1</v>
      </c>
      <c r="Z225">
        <v>12.309</v>
      </c>
    </row>
    <row r="226" spans="1:26">
      <c r="A226" s="2">
        <v>45877</v>
      </c>
      <c r="B226">
        <v>10225</v>
      </c>
      <c r="C226" t="s">
        <v>26</v>
      </c>
      <c r="D226" t="s">
        <v>34</v>
      </c>
      <c r="E226" t="s">
        <v>39</v>
      </c>
      <c r="F226" t="s">
        <v>233</v>
      </c>
      <c r="G226" t="s">
        <v>754</v>
      </c>
      <c r="H226">
        <v>1</v>
      </c>
      <c r="I226">
        <v>6</v>
      </c>
      <c r="J226">
        <v>41</v>
      </c>
      <c r="K226">
        <v>153.8</v>
      </c>
      <c r="L226">
        <v>0.861</v>
      </c>
      <c r="M226" t="s">
        <v>755</v>
      </c>
      <c r="N226">
        <v>1177</v>
      </c>
      <c r="O226">
        <v>30.44</v>
      </c>
      <c r="P226">
        <v>29.73</v>
      </c>
      <c r="Q226">
        <v>3868.68</v>
      </c>
      <c r="R226">
        <v>72.01000000000001</v>
      </c>
      <c r="S226">
        <v>0</v>
      </c>
      <c r="T226">
        <v>0</v>
      </c>
      <c r="U226">
        <v>0</v>
      </c>
      <c r="V226">
        <v>2.19</v>
      </c>
      <c r="W226">
        <v>0.31</v>
      </c>
      <c r="X226">
        <v>1.24</v>
      </c>
      <c r="Y226">
        <v>4</v>
      </c>
      <c r="Z226">
        <v>18.102</v>
      </c>
    </row>
    <row r="227" spans="1:26">
      <c r="A227" s="2">
        <v>45877</v>
      </c>
      <c r="B227">
        <v>10226</v>
      </c>
      <c r="C227" t="s">
        <v>31</v>
      </c>
      <c r="D227" t="s">
        <v>36</v>
      </c>
      <c r="E227" t="s">
        <v>38</v>
      </c>
      <c r="F227" t="s">
        <v>234</v>
      </c>
      <c r="G227" t="s">
        <v>754</v>
      </c>
      <c r="H227">
        <v>1</v>
      </c>
      <c r="I227">
        <v>3</v>
      </c>
      <c r="J227">
        <v>4</v>
      </c>
      <c r="K227">
        <v>30.2</v>
      </c>
      <c r="L227">
        <v>0.459</v>
      </c>
      <c r="M227" t="s">
        <v>755</v>
      </c>
      <c r="N227">
        <v>87</v>
      </c>
      <c r="O227">
        <v>10.05</v>
      </c>
      <c r="P227">
        <v>13.8</v>
      </c>
      <c r="Q227">
        <v>306.52</v>
      </c>
      <c r="R227">
        <v>19.61</v>
      </c>
      <c r="S227">
        <v>0</v>
      </c>
      <c r="T227">
        <v>0</v>
      </c>
      <c r="U227">
        <v>0</v>
      </c>
      <c r="V227">
        <v>2.24</v>
      </c>
      <c r="W227">
        <v>1.22</v>
      </c>
      <c r="X227">
        <v>0.58</v>
      </c>
      <c r="Y227">
        <v>1</v>
      </c>
      <c r="Z227">
        <v>0.263</v>
      </c>
    </row>
    <row r="228" spans="1:26">
      <c r="A228" s="2">
        <v>45877</v>
      </c>
      <c r="B228">
        <v>10227</v>
      </c>
      <c r="C228" t="s">
        <v>30</v>
      </c>
      <c r="D228" t="s">
        <v>34</v>
      </c>
      <c r="E228" t="s">
        <v>37</v>
      </c>
      <c r="F228" t="s">
        <v>235</v>
      </c>
      <c r="G228" t="s">
        <v>754</v>
      </c>
      <c r="H228">
        <v>1</v>
      </c>
      <c r="I228">
        <v>7</v>
      </c>
      <c r="J228">
        <v>33</v>
      </c>
      <c r="K228">
        <v>384</v>
      </c>
      <c r="L228">
        <v>0.5600000000000001</v>
      </c>
      <c r="M228" t="s">
        <v>755</v>
      </c>
      <c r="N228">
        <v>976</v>
      </c>
      <c r="O228">
        <v>25.73</v>
      </c>
      <c r="P228">
        <v>26.42</v>
      </c>
      <c r="Q228">
        <v>3363.6</v>
      </c>
      <c r="R228">
        <v>63.81</v>
      </c>
      <c r="S228">
        <v>0</v>
      </c>
      <c r="T228">
        <v>0</v>
      </c>
      <c r="U228">
        <v>0</v>
      </c>
      <c r="V228">
        <v>2.35</v>
      </c>
      <c r="W228">
        <v>1.26</v>
      </c>
      <c r="X228">
        <v>1.1</v>
      </c>
      <c r="Y228">
        <v>4</v>
      </c>
      <c r="Z228">
        <v>37.478</v>
      </c>
    </row>
    <row r="229" spans="1:26">
      <c r="A229" s="2">
        <v>45877</v>
      </c>
      <c r="B229">
        <v>10228</v>
      </c>
      <c r="C229" t="s">
        <v>29</v>
      </c>
      <c r="D229" t="s">
        <v>34</v>
      </c>
      <c r="E229" t="s">
        <v>38</v>
      </c>
      <c r="F229" t="s">
        <v>236</v>
      </c>
      <c r="G229" t="s">
        <v>754</v>
      </c>
      <c r="H229">
        <v>1</v>
      </c>
      <c r="I229">
        <v>1</v>
      </c>
      <c r="J229">
        <v>8</v>
      </c>
      <c r="K229">
        <v>60</v>
      </c>
      <c r="L229">
        <v>1.538</v>
      </c>
      <c r="M229" t="s">
        <v>756</v>
      </c>
      <c r="N229">
        <v>727</v>
      </c>
      <c r="O229">
        <v>72.41</v>
      </c>
      <c r="P229">
        <v>87.55</v>
      </c>
      <c r="Q229">
        <v>1088.8</v>
      </c>
      <c r="R229">
        <v>31.55</v>
      </c>
      <c r="S229">
        <v>0</v>
      </c>
      <c r="T229">
        <v>0</v>
      </c>
      <c r="U229">
        <v>0</v>
      </c>
      <c r="V229">
        <v>2.45</v>
      </c>
      <c r="W229">
        <v>0.29</v>
      </c>
      <c r="X229">
        <v>3.65</v>
      </c>
      <c r="Y229">
        <v>4</v>
      </c>
      <c r="Z229">
        <v>0.654</v>
      </c>
    </row>
    <row r="230" spans="1:26">
      <c r="A230" s="2">
        <v>45877</v>
      </c>
      <c r="B230">
        <v>10229</v>
      </c>
      <c r="C230" t="s">
        <v>30</v>
      </c>
      <c r="D230" t="s">
        <v>34</v>
      </c>
      <c r="E230" t="s">
        <v>38</v>
      </c>
      <c r="F230" t="s">
        <v>237</v>
      </c>
      <c r="G230" t="s">
        <v>752</v>
      </c>
      <c r="H230">
        <v>1</v>
      </c>
      <c r="I230">
        <v>9</v>
      </c>
      <c r="J230">
        <v>90</v>
      </c>
      <c r="K230">
        <v>179.1</v>
      </c>
      <c r="L230">
        <v>2.202</v>
      </c>
      <c r="M230" t="s">
        <v>755</v>
      </c>
      <c r="N230">
        <v>774</v>
      </c>
      <c r="O230">
        <v>22.35</v>
      </c>
      <c r="P230">
        <v>22.08</v>
      </c>
      <c r="Q230">
        <v>2594.26</v>
      </c>
      <c r="R230">
        <v>122.28</v>
      </c>
      <c r="S230">
        <v>0</v>
      </c>
      <c r="T230">
        <v>0</v>
      </c>
      <c r="U230">
        <v>0</v>
      </c>
      <c r="V230">
        <v>2.33</v>
      </c>
      <c r="W230">
        <v>1.35</v>
      </c>
      <c r="X230">
        <v>0.92</v>
      </c>
      <c r="Y230">
        <v>2</v>
      </c>
      <c r="Z230">
        <v>13.862</v>
      </c>
    </row>
    <row r="231" spans="1:26">
      <c r="A231" s="2">
        <v>45877</v>
      </c>
      <c r="B231">
        <v>10230</v>
      </c>
      <c r="C231" t="s">
        <v>26</v>
      </c>
      <c r="D231" t="s">
        <v>32</v>
      </c>
      <c r="E231" t="s">
        <v>38</v>
      </c>
      <c r="F231" t="s">
        <v>238</v>
      </c>
      <c r="G231" t="s">
        <v>753</v>
      </c>
      <c r="H231">
        <v>1</v>
      </c>
      <c r="I231">
        <v>5</v>
      </c>
      <c r="J231">
        <v>43</v>
      </c>
      <c r="K231">
        <v>131.7</v>
      </c>
      <c r="L231">
        <v>1.498</v>
      </c>
      <c r="M231" t="s">
        <v>757</v>
      </c>
      <c r="N231">
        <v>1008</v>
      </c>
      <c r="O231">
        <v>23.42</v>
      </c>
      <c r="P231">
        <v>22.23</v>
      </c>
      <c r="Q231">
        <v>6974.42</v>
      </c>
      <c r="R231">
        <v>61.73</v>
      </c>
      <c r="S231">
        <v>0</v>
      </c>
      <c r="T231">
        <v>0</v>
      </c>
      <c r="U231">
        <v>0</v>
      </c>
      <c r="V231">
        <v>0.47</v>
      </c>
      <c r="W231">
        <v>0.88</v>
      </c>
      <c r="X231">
        <v>0.93</v>
      </c>
      <c r="Y231">
        <v>2</v>
      </c>
      <c r="Z231">
        <v>79.652</v>
      </c>
    </row>
    <row r="232" spans="1:26">
      <c r="A232" s="2">
        <v>45877</v>
      </c>
      <c r="B232">
        <v>10231</v>
      </c>
      <c r="C232" t="s">
        <v>28</v>
      </c>
      <c r="D232" t="s">
        <v>33</v>
      </c>
      <c r="E232" t="s">
        <v>38</v>
      </c>
      <c r="F232" t="s">
        <v>239</v>
      </c>
      <c r="G232" t="s">
        <v>753</v>
      </c>
      <c r="H232">
        <v>1</v>
      </c>
      <c r="I232">
        <v>2</v>
      </c>
      <c r="J232">
        <v>8</v>
      </c>
      <c r="K232">
        <v>371.9</v>
      </c>
      <c r="L232">
        <v>1.088</v>
      </c>
      <c r="M232" t="s">
        <v>755</v>
      </c>
      <c r="N232">
        <v>225</v>
      </c>
      <c r="O232">
        <v>11.2</v>
      </c>
      <c r="P232">
        <v>11.13</v>
      </c>
      <c r="Q232">
        <v>953.14</v>
      </c>
      <c r="R232">
        <v>21.09</v>
      </c>
      <c r="S232">
        <v>0</v>
      </c>
      <c r="T232">
        <v>0</v>
      </c>
      <c r="U232">
        <v>0</v>
      </c>
      <c r="V232">
        <v>0.8</v>
      </c>
      <c r="W232">
        <v>1.15</v>
      </c>
      <c r="X232">
        <v>0.46</v>
      </c>
      <c r="Y232">
        <v>4</v>
      </c>
      <c r="Z232">
        <v>8.368</v>
      </c>
    </row>
    <row r="233" spans="1:26">
      <c r="A233" s="2">
        <v>45877</v>
      </c>
      <c r="B233">
        <v>10232</v>
      </c>
      <c r="C233" t="s">
        <v>30</v>
      </c>
      <c r="D233" t="s">
        <v>33</v>
      </c>
      <c r="E233" t="s">
        <v>38</v>
      </c>
      <c r="F233" t="s">
        <v>240</v>
      </c>
      <c r="G233" t="s">
        <v>754</v>
      </c>
      <c r="H233">
        <v>1</v>
      </c>
      <c r="I233">
        <v>10</v>
      </c>
      <c r="J233">
        <v>90</v>
      </c>
      <c r="K233">
        <v>345.3</v>
      </c>
      <c r="L233">
        <v>2.168</v>
      </c>
      <c r="M233" t="s">
        <v>755</v>
      </c>
      <c r="N233">
        <v>508</v>
      </c>
      <c r="O233">
        <v>13.63</v>
      </c>
      <c r="P233">
        <v>13.58</v>
      </c>
      <c r="Q233">
        <v>1842.78</v>
      </c>
      <c r="R233">
        <v>123.16</v>
      </c>
      <c r="S233">
        <v>0</v>
      </c>
      <c r="T233">
        <v>0</v>
      </c>
      <c r="U233">
        <v>0</v>
      </c>
      <c r="V233">
        <v>2.23</v>
      </c>
      <c r="W233">
        <v>1.34</v>
      </c>
      <c r="X233">
        <v>0.57</v>
      </c>
      <c r="Y233">
        <v>1</v>
      </c>
      <c r="Z233">
        <v>17.541</v>
      </c>
    </row>
    <row r="234" spans="1:26">
      <c r="A234" s="2">
        <v>45877</v>
      </c>
      <c r="B234">
        <v>10233</v>
      </c>
      <c r="C234" t="s">
        <v>31</v>
      </c>
      <c r="D234" t="s">
        <v>35</v>
      </c>
      <c r="E234" t="s">
        <v>37</v>
      </c>
      <c r="F234" t="s">
        <v>241</v>
      </c>
      <c r="G234" t="s">
        <v>753</v>
      </c>
      <c r="H234">
        <v>1</v>
      </c>
      <c r="I234">
        <v>10</v>
      </c>
      <c r="J234">
        <v>60</v>
      </c>
      <c r="K234">
        <v>53.1</v>
      </c>
      <c r="L234">
        <v>0.065</v>
      </c>
      <c r="M234" t="s">
        <v>755</v>
      </c>
      <c r="N234">
        <v>541</v>
      </c>
      <c r="O234">
        <v>22.19</v>
      </c>
      <c r="P234">
        <v>23.99</v>
      </c>
      <c r="Q234">
        <v>1773.06</v>
      </c>
      <c r="R234">
        <v>91.11</v>
      </c>
      <c r="S234">
        <v>0</v>
      </c>
      <c r="T234">
        <v>0</v>
      </c>
      <c r="U234">
        <v>0</v>
      </c>
      <c r="V234">
        <v>2.48</v>
      </c>
      <c r="W234">
        <v>1.37</v>
      </c>
      <c r="X234">
        <v>1</v>
      </c>
      <c r="Y234">
        <v>1</v>
      </c>
      <c r="Z234">
        <v>2.873</v>
      </c>
    </row>
    <row r="235" spans="1:26">
      <c r="A235" s="2">
        <v>45877</v>
      </c>
      <c r="B235">
        <v>10234</v>
      </c>
      <c r="C235" t="s">
        <v>28</v>
      </c>
      <c r="D235" t="s">
        <v>33</v>
      </c>
      <c r="E235" t="s">
        <v>37</v>
      </c>
      <c r="F235" t="s">
        <v>242</v>
      </c>
      <c r="G235" t="s">
        <v>753</v>
      </c>
      <c r="H235">
        <v>1</v>
      </c>
      <c r="I235">
        <v>10</v>
      </c>
      <c r="J235">
        <v>26</v>
      </c>
      <c r="K235">
        <v>129.3</v>
      </c>
      <c r="L235">
        <v>1.692</v>
      </c>
      <c r="M235" t="s">
        <v>757</v>
      </c>
      <c r="N235">
        <v>1143</v>
      </c>
      <c r="O235">
        <v>24.62</v>
      </c>
      <c r="P235">
        <v>23.12</v>
      </c>
      <c r="Q235">
        <v>7845.68</v>
      </c>
      <c r="R235">
        <v>55.93</v>
      </c>
      <c r="S235">
        <v>0</v>
      </c>
      <c r="T235">
        <v>0</v>
      </c>
      <c r="U235">
        <v>0</v>
      </c>
      <c r="V235">
        <v>2.45</v>
      </c>
      <c r="W235">
        <v>0.27</v>
      </c>
      <c r="X235">
        <v>0.96</v>
      </c>
      <c r="Y235">
        <v>1</v>
      </c>
      <c r="Z235">
        <v>88.67400000000001</v>
      </c>
    </row>
    <row r="236" spans="1:26">
      <c r="A236" s="2">
        <v>45877</v>
      </c>
      <c r="B236">
        <v>10235</v>
      </c>
      <c r="C236" t="s">
        <v>27</v>
      </c>
      <c r="D236" t="s">
        <v>35</v>
      </c>
      <c r="E236" t="s">
        <v>39</v>
      </c>
      <c r="F236" t="s">
        <v>44</v>
      </c>
      <c r="G236" t="s">
        <v>753</v>
      </c>
      <c r="H236">
        <v>1</v>
      </c>
      <c r="I236">
        <v>8</v>
      </c>
      <c r="J236">
        <v>33</v>
      </c>
      <c r="K236">
        <v>207.2</v>
      </c>
      <c r="L236">
        <v>1.928</v>
      </c>
      <c r="M236" t="s">
        <v>756</v>
      </c>
      <c r="N236">
        <v>595</v>
      </c>
      <c r="O236">
        <v>80.58</v>
      </c>
      <c r="P236">
        <v>80.92</v>
      </c>
      <c r="Q236">
        <v>955.52</v>
      </c>
      <c r="R236">
        <v>70.55</v>
      </c>
      <c r="S236">
        <v>0</v>
      </c>
      <c r="T236">
        <v>0</v>
      </c>
      <c r="U236">
        <v>0</v>
      </c>
      <c r="V236">
        <v>2.02</v>
      </c>
      <c r="W236">
        <v>0.37</v>
      </c>
      <c r="X236">
        <v>3.37</v>
      </c>
      <c r="Y236">
        <v>1</v>
      </c>
      <c r="Z236">
        <v>1.849</v>
      </c>
    </row>
    <row r="237" spans="1:26">
      <c r="A237" s="2">
        <v>45877</v>
      </c>
      <c r="B237">
        <v>10236</v>
      </c>
      <c r="C237" t="s">
        <v>26</v>
      </c>
      <c r="D237" t="s">
        <v>36</v>
      </c>
      <c r="E237" t="s">
        <v>37</v>
      </c>
      <c r="F237" t="s">
        <v>168</v>
      </c>
      <c r="G237" t="s">
        <v>753</v>
      </c>
      <c r="H237">
        <v>1</v>
      </c>
      <c r="I237">
        <v>6</v>
      </c>
      <c r="J237">
        <v>24</v>
      </c>
      <c r="K237">
        <v>154.1</v>
      </c>
      <c r="L237">
        <v>1.046</v>
      </c>
      <c r="M237" t="s">
        <v>755</v>
      </c>
      <c r="N237">
        <v>544</v>
      </c>
      <c r="O237">
        <v>16.71</v>
      </c>
      <c r="P237">
        <v>17.04</v>
      </c>
      <c r="Q237">
        <v>1843.26</v>
      </c>
      <c r="R237">
        <v>46.25</v>
      </c>
      <c r="S237">
        <v>0</v>
      </c>
      <c r="T237">
        <v>0</v>
      </c>
      <c r="U237">
        <v>0</v>
      </c>
      <c r="V237">
        <v>2.66</v>
      </c>
      <c r="W237">
        <v>0.3</v>
      </c>
      <c r="X237">
        <v>0.71</v>
      </c>
      <c r="Y237">
        <v>3</v>
      </c>
      <c r="Z237">
        <v>8.382999999999999</v>
      </c>
    </row>
    <row r="238" spans="1:26">
      <c r="A238" s="2">
        <v>45877</v>
      </c>
      <c r="B238">
        <v>10237</v>
      </c>
      <c r="C238" t="s">
        <v>29</v>
      </c>
      <c r="D238" t="s">
        <v>35</v>
      </c>
      <c r="E238" t="s">
        <v>38</v>
      </c>
      <c r="F238" t="s">
        <v>243</v>
      </c>
      <c r="G238" t="s">
        <v>754</v>
      </c>
      <c r="H238">
        <v>1</v>
      </c>
      <c r="I238">
        <v>2</v>
      </c>
      <c r="J238">
        <v>2</v>
      </c>
      <c r="K238">
        <v>375.5</v>
      </c>
      <c r="L238">
        <v>2.296</v>
      </c>
      <c r="M238" t="s">
        <v>755</v>
      </c>
      <c r="N238">
        <v>524</v>
      </c>
      <c r="O238">
        <v>21.87</v>
      </c>
      <c r="P238">
        <v>22.69</v>
      </c>
      <c r="Q238">
        <v>1912.1</v>
      </c>
      <c r="R238">
        <v>24.43</v>
      </c>
      <c r="S238">
        <v>0</v>
      </c>
      <c r="T238">
        <v>0</v>
      </c>
      <c r="U238">
        <v>0</v>
      </c>
      <c r="V238">
        <v>1.99</v>
      </c>
      <c r="W238">
        <v>0.87</v>
      </c>
      <c r="X238">
        <v>0.95</v>
      </c>
      <c r="Y238">
        <v>4</v>
      </c>
      <c r="Z238">
        <v>19.676</v>
      </c>
    </row>
    <row r="239" spans="1:26">
      <c r="A239" s="2">
        <v>45877</v>
      </c>
      <c r="B239">
        <v>10238</v>
      </c>
      <c r="C239" t="s">
        <v>27</v>
      </c>
      <c r="D239" t="s">
        <v>32</v>
      </c>
      <c r="E239" t="s">
        <v>38</v>
      </c>
      <c r="F239" t="s">
        <v>244</v>
      </c>
      <c r="G239" t="s">
        <v>753</v>
      </c>
      <c r="H239">
        <v>1</v>
      </c>
      <c r="I239">
        <v>8</v>
      </c>
      <c r="J239">
        <v>48</v>
      </c>
      <c r="K239">
        <v>212.8</v>
      </c>
      <c r="L239">
        <v>1.903</v>
      </c>
      <c r="M239" t="s">
        <v>755</v>
      </c>
      <c r="N239">
        <v>293</v>
      </c>
      <c r="O239">
        <v>11.41</v>
      </c>
      <c r="P239">
        <v>11.61</v>
      </c>
      <c r="Q239">
        <v>1075.28</v>
      </c>
      <c r="R239">
        <v>68.59999999999999</v>
      </c>
      <c r="S239">
        <v>0</v>
      </c>
      <c r="T239">
        <v>0</v>
      </c>
      <c r="U239">
        <v>0</v>
      </c>
      <c r="V239">
        <v>1.98</v>
      </c>
      <c r="W239">
        <v>0.14</v>
      </c>
      <c r="X239">
        <v>0.48</v>
      </c>
      <c r="Y239">
        <v>3</v>
      </c>
      <c r="Z239">
        <v>6.235</v>
      </c>
    </row>
    <row r="240" spans="1:26">
      <c r="A240" s="2">
        <v>45877</v>
      </c>
      <c r="B240">
        <v>10239</v>
      </c>
      <c r="C240" t="s">
        <v>29</v>
      </c>
      <c r="D240" t="s">
        <v>35</v>
      </c>
      <c r="E240" t="s">
        <v>38</v>
      </c>
      <c r="F240" t="s">
        <v>111</v>
      </c>
      <c r="G240" t="s">
        <v>753</v>
      </c>
      <c r="H240">
        <v>1</v>
      </c>
      <c r="I240">
        <v>8</v>
      </c>
      <c r="J240">
        <v>47</v>
      </c>
      <c r="K240">
        <v>86.8</v>
      </c>
      <c r="L240">
        <v>1.369</v>
      </c>
      <c r="M240" t="s">
        <v>755</v>
      </c>
      <c r="N240">
        <v>737</v>
      </c>
      <c r="O240">
        <v>26.62</v>
      </c>
      <c r="P240">
        <v>32.44</v>
      </c>
      <c r="Q240">
        <v>2420.48</v>
      </c>
      <c r="R240">
        <v>82.62</v>
      </c>
      <c r="S240">
        <v>0</v>
      </c>
      <c r="T240">
        <v>0</v>
      </c>
      <c r="U240">
        <v>0</v>
      </c>
      <c r="V240">
        <v>2.13</v>
      </c>
      <c r="W240">
        <v>0.87</v>
      </c>
      <c r="X240">
        <v>1.35</v>
      </c>
      <c r="Y240">
        <v>3</v>
      </c>
      <c r="Z240">
        <v>6.397</v>
      </c>
    </row>
    <row r="241" spans="1:26">
      <c r="A241" s="2">
        <v>45877</v>
      </c>
      <c r="B241">
        <v>10240</v>
      </c>
      <c r="C241" t="s">
        <v>29</v>
      </c>
      <c r="D241" t="s">
        <v>36</v>
      </c>
      <c r="E241" t="s">
        <v>38</v>
      </c>
      <c r="F241" t="s">
        <v>95</v>
      </c>
      <c r="G241" t="s">
        <v>753</v>
      </c>
      <c r="H241">
        <v>1</v>
      </c>
      <c r="I241">
        <v>2</v>
      </c>
      <c r="J241">
        <v>18</v>
      </c>
      <c r="K241">
        <v>152</v>
      </c>
      <c r="L241">
        <v>1.904</v>
      </c>
      <c r="M241" t="s">
        <v>756</v>
      </c>
      <c r="N241">
        <v>744</v>
      </c>
      <c r="O241">
        <v>49.78</v>
      </c>
      <c r="P241">
        <v>48.93</v>
      </c>
      <c r="Q241">
        <v>1144.8</v>
      </c>
      <c r="R241">
        <v>36.98</v>
      </c>
      <c r="S241">
        <v>0</v>
      </c>
      <c r="T241">
        <v>0</v>
      </c>
      <c r="U241">
        <v>0</v>
      </c>
      <c r="V241">
        <v>0.76</v>
      </c>
      <c r="W241">
        <v>1.32</v>
      </c>
      <c r="X241">
        <v>2.04</v>
      </c>
      <c r="Y241">
        <v>2</v>
      </c>
      <c r="Z241">
        <v>1.696</v>
      </c>
    </row>
    <row r="242" spans="1:26">
      <c r="A242" s="2">
        <v>45877</v>
      </c>
      <c r="B242">
        <v>10241</v>
      </c>
      <c r="C242" t="s">
        <v>27</v>
      </c>
      <c r="D242" t="s">
        <v>33</v>
      </c>
      <c r="E242" t="s">
        <v>38</v>
      </c>
      <c r="F242" t="s">
        <v>137</v>
      </c>
      <c r="G242" t="s">
        <v>754</v>
      </c>
      <c r="H242">
        <v>1</v>
      </c>
      <c r="I242">
        <v>3</v>
      </c>
      <c r="J242">
        <v>4</v>
      </c>
      <c r="K242">
        <v>367.3</v>
      </c>
      <c r="L242">
        <v>1.393</v>
      </c>
      <c r="M242" t="s">
        <v>756</v>
      </c>
      <c r="N242">
        <v>597</v>
      </c>
      <c r="O242">
        <v>102.92</v>
      </c>
      <c r="P242">
        <v>96.33</v>
      </c>
      <c r="Q242">
        <v>1014.36</v>
      </c>
      <c r="R242">
        <v>30.78</v>
      </c>
      <c r="S242">
        <v>0</v>
      </c>
      <c r="T242">
        <v>0</v>
      </c>
      <c r="U242">
        <v>0</v>
      </c>
      <c r="V242">
        <v>2.29</v>
      </c>
      <c r="W242">
        <v>1.28</v>
      </c>
      <c r="X242">
        <v>4.01</v>
      </c>
      <c r="Y242">
        <v>2</v>
      </c>
      <c r="Z242">
        <v>3.289</v>
      </c>
    </row>
    <row r="243" spans="1:26">
      <c r="A243" s="2">
        <v>45877</v>
      </c>
      <c r="B243">
        <v>10242</v>
      </c>
      <c r="C243" t="s">
        <v>29</v>
      </c>
      <c r="D243" t="s">
        <v>33</v>
      </c>
      <c r="E243" t="s">
        <v>38</v>
      </c>
      <c r="F243" t="s">
        <v>245</v>
      </c>
      <c r="G243" t="s">
        <v>751</v>
      </c>
      <c r="H243">
        <v>1</v>
      </c>
      <c r="I243">
        <v>7</v>
      </c>
      <c r="J243">
        <v>34</v>
      </c>
      <c r="K243">
        <v>249.6</v>
      </c>
      <c r="L243">
        <v>1.211</v>
      </c>
      <c r="M243" t="s">
        <v>755</v>
      </c>
      <c r="N243">
        <v>1104</v>
      </c>
      <c r="O243">
        <v>31.73</v>
      </c>
      <c r="P243">
        <v>26.89</v>
      </c>
      <c r="Q243">
        <v>3692.56</v>
      </c>
      <c r="R243">
        <v>56.14</v>
      </c>
      <c r="S243">
        <v>0</v>
      </c>
      <c r="T243">
        <v>0</v>
      </c>
      <c r="U243">
        <v>0</v>
      </c>
      <c r="V243">
        <v>2.71</v>
      </c>
      <c r="W243">
        <v>1.1</v>
      </c>
      <c r="X243">
        <v>1.12</v>
      </c>
      <c r="Y243">
        <v>3</v>
      </c>
      <c r="Z243">
        <v>27.556</v>
      </c>
    </row>
    <row r="244" spans="1:26">
      <c r="A244" s="2">
        <v>45877</v>
      </c>
      <c r="B244">
        <v>10243</v>
      </c>
      <c r="C244" t="s">
        <v>27</v>
      </c>
      <c r="D244" t="s">
        <v>36</v>
      </c>
      <c r="E244" t="s">
        <v>39</v>
      </c>
      <c r="F244" t="s">
        <v>246</v>
      </c>
      <c r="G244" t="s">
        <v>751</v>
      </c>
      <c r="H244">
        <v>1</v>
      </c>
      <c r="I244">
        <v>8</v>
      </c>
      <c r="J244">
        <v>33</v>
      </c>
      <c r="K244">
        <v>206.8</v>
      </c>
      <c r="L244">
        <v>1.083</v>
      </c>
      <c r="M244" t="s">
        <v>757</v>
      </c>
      <c r="N244">
        <v>755</v>
      </c>
      <c r="O244">
        <v>24.87</v>
      </c>
      <c r="P244">
        <v>26.37</v>
      </c>
      <c r="Q244">
        <v>5525.18</v>
      </c>
      <c r="R244">
        <v>54.56</v>
      </c>
      <c r="S244">
        <v>0</v>
      </c>
      <c r="T244">
        <v>0</v>
      </c>
      <c r="U244">
        <v>0</v>
      </c>
      <c r="V244">
        <v>2.2</v>
      </c>
      <c r="W244">
        <v>1.47</v>
      </c>
      <c r="X244">
        <v>1.1</v>
      </c>
      <c r="Y244">
        <v>4</v>
      </c>
      <c r="Z244">
        <v>93.68000000000001</v>
      </c>
    </row>
    <row r="245" spans="1:26">
      <c r="A245" s="2">
        <v>45877</v>
      </c>
      <c r="B245">
        <v>10244</v>
      </c>
      <c r="C245" t="s">
        <v>27</v>
      </c>
      <c r="D245" t="s">
        <v>35</v>
      </c>
      <c r="E245" t="s">
        <v>38</v>
      </c>
      <c r="F245" t="s">
        <v>76</v>
      </c>
      <c r="G245" t="s">
        <v>751</v>
      </c>
      <c r="H245">
        <v>1</v>
      </c>
      <c r="I245">
        <v>2</v>
      </c>
      <c r="J245">
        <v>13</v>
      </c>
      <c r="K245">
        <v>337.6</v>
      </c>
      <c r="L245">
        <v>1.543</v>
      </c>
      <c r="M245" t="s">
        <v>755</v>
      </c>
      <c r="N245">
        <v>1084</v>
      </c>
      <c r="O245">
        <v>25.79</v>
      </c>
      <c r="P245">
        <v>23.34</v>
      </c>
      <c r="Q245">
        <v>3681.36</v>
      </c>
      <c r="R245">
        <v>25.04</v>
      </c>
      <c r="S245">
        <v>0</v>
      </c>
      <c r="T245">
        <v>0</v>
      </c>
      <c r="U245">
        <v>0</v>
      </c>
      <c r="V245">
        <v>1.97</v>
      </c>
      <c r="W245">
        <v>0.48</v>
      </c>
      <c r="X245">
        <v>0.97</v>
      </c>
      <c r="Y245">
        <v>3</v>
      </c>
      <c r="Z245">
        <v>36.596</v>
      </c>
    </row>
    <row r="246" spans="1:26">
      <c r="A246" s="2">
        <v>45877</v>
      </c>
      <c r="B246">
        <v>10245</v>
      </c>
      <c r="C246" t="s">
        <v>26</v>
      </c>
      <c r="D246" t="s">
        <v>35</v>
      </c>
      <c r="E246" t="s">
        <v>38</v>
      </c>
      <c r="F246" t="s">
        <v>231</v>
      </c>
      <c r="G246" t="s">
        <v>754</v>
      </c>
      <c r="H246">
        <v>1</v>
      </c>
      <c r="I246">
        <v>1</v>
      </c>
      <c r="J246">
        <v>10</v>
      </c>
      <c r="K246">
        <v>21.4</v>
      </c>
      <c r="L246">
        <v>0.819</v>
      </c>
      <c r="M246" t="s">
        <v>755</v>
      </c>
      <c r="N246">
        <v>431</v>
      </c>
      <c r="O246">
        <v>20.48</v>
      </c>
      <c r="P246">
        <v>19.28</v>
      </c>
      <c r="Q246">
        <v>1402.04</v>
      </c>
      <c r="R246">
        <v>34.7</v>
      </c>
      <c r="S246">
        <v>0</v>
      </c>
      <c r="T246">
        <v>0</v>
      </c>
      <c r="U246">
        <v>0</v>
      </c>
      <c r="V246">
        <v>2.09</v>
      </c>
      <c r="W246">
        <v>0.27</v>
      </c>
      <c r="X246">
        <v>0.8</v>
      </c>
      <c r="Y246">
        <v>2</v>
      </c>
      <c r="Z246">
        <v>0.922</v>
      </c>
    </row>
    <row r="247" spans="1:26">
      <c r="A247" s="2">
        <v>45878</v>
      </c>
      <c r="B247">
        <v>10246</v>
      </c>
      <c r="C247" t="s">
        <v>27</v>
      </c>
      <c r="D247" t="s">
        <v>34</v>
      </c>
      <c r="E247" t="s">
        <v>38</v>
      </c>
      <c r="F247" t="s">
        <v>247</v>
      </c>
      <c r="G247" t="s">
        <v>754</v>
      </c>
      <c r="H247">
        <v>1</v>
      </c>
      <c r="I247">
        <v>9</v>
      </c>
      <c r="J247">
        <v>12</v>
      </c>
      <c r="K247">
        <v>235.2</v>
      </c>
      <c r="L247">
        <v>0.328</v>
      </c>
      <c r="M247" t="s">
        <v>757</v>
      </c>
      <c r="N247">
        <v>1045</v>
      </c>
      <c r="O247">
        <v>22.31</v>
      </c>
      <c r="P247">
        <v>25.69</v>
      </c>
      <c r="Q247">
        <v>7484.02</v>
      </c>
      <c r="R247">
        <v>48.03</v>
      </c>
      <c r="S247">
        <v>0</v>
      </c>
      <c r="T247">
        <v>0</v>
      </c>
      <c r="U247">
        <v>0</v>
      </c>
      <c r="V247">
        <v>1.57</v>
      </c>
      <c r="W247">
        <v>0.57</v>
      </c>
      <c r="X247">
        <v>1.07</v>
      </c>
      <c r="Y247">
        <v>1</v>
      </c>
      <c r="Z247">
        <v>147.47</v>
      </c>
    </row>
    <row r="248" spans="1:26">
      <c r="A248" s="2">
        <v>45878</v>
      </c>
      <c r="B248">
        <v>10247</v>
      </c>
      <c r="C248" t="s">
        <v>28</v>
      </c>
      <c r="D248" t="s">
        <v>34</v>
      </c>
      <c r="E248" t="s">
        <v>38</v>
      </c>
      <c r="F248" t="s">
        <v>248</v>
      </c>
      <c r="G248" t="s">
        <v>754</v>
      </c>
      <c r="H248">
        <v>1</v>
      </c>
      <c r="I248">
        <v>6</v>
      </c>
      <c r="J248">
        <v>55</v>
      </c>
      <c r="K248">
        <v>114.3</v>
      </c>
      <c r="L248">
        <v>1.404</v>
      </c>
      <c r="M248" t="s">
        <v>755</v>
      </c>
      <c r="N248">
        <v>487</v>
      </c>
      <c r="O248">
        <v>22.26</v>
      </c>
      <c r="P248">
        <v>22.27</v>
      </c>
      <c r="Q248">
        <v>1636.98</v>
      </c>
      <c r="R248">
        <v>67.83</v>
      </c>
      <c r="S248">
        <v>0</v>
      </c>
      <c r="T248">
        <v>0</v>
      </c>
      <c r="U248">
        <v>0</v>
      </c>
      <c r="V248">
        <v>0.23</v>
      </c>
      <c r="W248">
        <v>0.87</v>
      </c>
      <c r="X248">
        <v>0.93</v>
      </c>
      <c r="Y248">
        <v>2</v>
      </c>
      <c r="Z248">
        <v>5.566</v>
      </c>
    </row>
    <row r="249" spans="1:26">
      <c r="A249" s="2">
        <v>45878</v>
      </c>
      <c r="B249">
        <v>10248</v>
      </c>
      <c r="C249" t="s">
        <v>27</v>
      </c>
      <c r="D249" t="s">
        <v>33</v>
      </c>
      <c r="E249" t="s">
        <v>37</v>
      </c>
      <c r="F249" t="s">
        <v>249</v>
      </c>
      <c r="G249" t="s">
        <v>753</v>
      </c>
      <c r="H249">
        <v>1</v>
      </c>
      <c r="I249">
        <v>9</v>
      </c>
      <c r="J249">
        <v>47</v>
      </c>
      <c r="K249">
        <v>196</v>
      </c>
      <c r="L249">
        <v>1.084</v>
      </c>
      <c r="M249" t="s">
        <v>755</v>
      </c>
      <c r="N249">
        <v>741</v>
      </c>
      <c r="O249">
        <v>18.65</v>
      </c>
      <c r="P249">
        <v>19.87</v>
      </c>
      <c r="Q249">
        <v>2498.8</v>
      </c>
      <c r="R249">
        <v>70.09999999999999</v>
      </c>
      <c r="S249">
        <v>0</v>
      </c>
      <c r="T249">
        <v>0</v>
      </c>
      <c r="U249">
        <v>0</v>
      </c>
      <c r="V249">
        <v>1.7</v>
      </c>
      <c r="W249">
        <v>0.27</v>
      </c>
      <c r="X249">
        <v>0.83</v>
      </c>
      <c r="Y249">
        <v>2</v>
      </c>
      <c r="Z249">
        <v>14.524</v>
      </c>
    </row>
    <row r="250" spans="1:26">
      <c r="A250" s="2">
        <v>45878</v>
      </c>
      <c r="B250">
        <v>10249</v>
      </c>
      <c r="C250" t="s">
        <v>29</v>
      </c>
      <c r="D250" t="s">
        <v>35</v>
      </c>
      <c r="E250" t="s">
        <v>37</v>
      </c>
      <c r="F250" t="s">
        <v>250</v>
      </c>
      <c r="G250" t="s">
        <v>751</v>
      </c>
      <c r="H250">
        <v>1</v>
      </c>
      <c r="I250">
        <v>2</v>
      </c>
      <c r="J250">
        <v>19</v>
      </c>
      <c r="K250">
        <v>44.7</v>
      </c>
      <c r="L250">
        <v>0.995</v>
      </c>
      <c r="M250" t="s">
        <v>756</v>
      </c>
      <c r="N250">
        <v>605</v>
      </c>
      <c r="O250">
        <v>77.08</v>
      </c>
      <c r="P250">
        <v>87.45999999999999</v>
      </c>
      <c r="Q250">
        <v>912.64</v>
      </c>
      <c r="R250">
        <v>28.43</v>
      </c>
      <c r="S250">
        <v>0</v>
      </c>
      <c r="T250">
        <v>0</v>
      </c>
      <c r="U250">
        <v>0</v>
      </c>
      <c r="V250">
        <v>2.71</v>
      </c>
      <c r="W250">
        <v>1.46</v>
      </c>
      <c r="X250">
        <v>3.64</v>
      </c>
      <c r="Y250">
        <v>4</v>
      </c>
      <c r="Z250">
        <v>0.406</v>
      </c>
    </row>
    <row r="251" spans="1:26">
      <c r="A251" s="2">
        <v>45878</v>
      </c>
      <c r="B251">
        <v>10250</v>
      </c>
      <c r="C251" t="s">
        <v>30</v>
      </c>
      <c r="D251" t="s">
        <v>36</v>
      </c>
      <c r="E251" t="s">
        <v>38</v>
      </c>
      <c r="F251" t="s">
        <v>90</v>
      </c>
      <c r="G251" t="s">
        <v>754</v>
      </c>
      <c r="H251">
        <v>1</v>
      </c>
      <c r="I251">
        <v>3</v>
      </c>
      <c r="J251">
        <v>28</v>
      </c>
      <c r="K251">
        <v>304.3</v>
      </c>
      <c r="L251">
        <v>0.719</v>
      </c>
      <c r="M251" t="s">
        <v>755</v>
      </c>
      <c r="N251">
        <v>842</v>
      </c>
      <c r="O251">
        <v>20.39</v>
      </c>
      <c r="P251">
        <v>23.4</v>
      </c>
      <c r="Q251">
        <v>2886.98</v>
      </c>
      <c r="R251">
        <v>39.94</v>
      </c>
      <c r="S251">
        <v>0</v>
      </c>
      <c r="T251">
        <v>0</v>
      </c>
      <c r="U251">
        <v>0</v>
      </c>
      <c r="V251">
        <v>1.03</v>
      </c>
      <c r="W251">
        <v>0.41</v>
      </c>
      <c r="X251">
        <v>0.98</v>
      </c>
      <c r="Y251">
        <v>4</v>
      </c>
      <c r="Z251">
        <v>25.622</v>
      </c>
    </row>
    <row r="252" spans="1:26">
      <c r="A252" s="2">
        <v>45878</v>
      </c>
      <c r="B252">
        <v>10251</v>
      </c>
      <c r="C252" t="s">
        <v>29</v>
      </c>
      <c r="D252" t="s">
        <v>34</v>
      </c>
      <c r="E252" t="s">
        <v>39</v>
      </c>
      <c r="F252" t="s">
        <v>251</v>
      </c>
      <c r="G252" t="s">
        <v>754</v>
      </c>
      <c r="H252">
        <v>1</v>
      </c>
      <c r="I252">
        <v>5</v>
      </c>
      <c r="J252">
        <v>26</v>
      </c>
      <c r="K252">
        <v>279.5</v>
      </c>
      <c r="L252">
        <v>0.046</v>
      </c>
      <c r="M252" t="s">
        <v>755</v>
      </c>
      <c r="N252">
        <v>291</v>
      </c>
      <c r="O252">
        <v>17.84</v>
      </c>
      <c r="P252">
        <v>17.45</v>
      </c>
      <c r="Q252">
        <v>1108.9</v>
      </c>
      <c r="R252">
        <v>42.11</v>
      </c>
      <c r="S252">
        <v>0</v>
      </c>
      <c r="T252">
        <v>0</v>
      </c>
      <c r="U252">
        <v>0</v>
      </c>
      <c r="V252">
        <v>0.91</v>
      </c>
      <c r="W252">
        <v>0.54</v>
      </c>
      <c r="X252">
        <v>0.73</v>
      </c>
      <c r="Y252">
        <v>3</v>
      </c>
      <c r="Z252">
        <v>8.132999999999999</v>
      </c>
    </row>
    <row r="253" spans="1:26">
      <c r="A253" s="2">
        <v>45878</v>
      </c>
      <c r="B253">
        <v>10252</v>
      </c>
      <c r="C253" t="s">
        <v>27</v>
      </c>
      <c r="D253" t="s">
        <v>34</v>
      </c>
      <c r="E253" t="s">
        <v>37</v>
      </c>
      <c r="F253" t="s">
        <v>135</v>
      </c>
      <c r="G253" t="s">
        <v>753</v>
      </c>
      <c r="H253">
        <v>1</v>
      </c>
      <c r="I253">
        <v>5</v>
      </c>
      <c r="J253">
        <v>10</v>
      </c>
      <c r="K253">
        <v>192.3</v>
      </c>
      <c r="L253">
        <v>0.58</v>
      </c>
      <c r="M253" t="s">
        <v>755</v>
      </c>
      <c r="N253">
        <v>35</v>
      </c>
      <c r="O253">
        <v>14.08</v>
      </c>
      <c r="P253">
        <v>13.98</v>
      </c>
      <c r="Q253">
        <v>237.38</v>
      </c>
      <c r="R253">
        <v>29.55</v>
      </c>
      <c r="S253">
        <v>0</v>
      </c>
      <c r="T253">
        <v>0</v>
      </c>
      <c r="U253">
        <v>0</v>
      </c>
      <c r="V253">
        <v>2.68</v>
      </c>
      <c r="W253">
        <v>0.58</v>
      </c>
      <c r="X253">
        <v>0.58</v>
      </c>
      <c r="Y253">
        <v>3</v>
      </c>
      <c r="Z253">
        <v>0.673</v>
      </c>
    </row>
    <row r="254" spans="1:26">
      <c r="A254" s="2">
        <v>45878</v>
      </c>
      <c r="B254">
        <v>10253</v>
      </c>
      <c r="C254" t="s">
        <v>31</v>
      </c>
      <c r="D254" t="s">
        <v>35</v>
      </c>
      <c r="E254" t="s">
        <v>38</v>
      </c>
      <c r="F254" t="s">
        <v>252</v>
      </c>
      <c r="G254" t="s">
        <v>753</v>
      </c>
      <c r="H254">
        <v>1</v>
      </c>
      <c r="I254">
        <v>1</v>
      </c>
      <c r="J254">
        <v>9</v>
      </c>
      <c r="K254">
        <v>217.7</v>
      </c>
      <c r="L254">
        <v>2.285</v>
      </c>
      <c r="M254" t="s">
        <v>755</v>
      </c>
      <c r="N254">
        <v>293</v>
      </c>
      <c r="O254">
        <v>17.67</v>
      </c>
      <c r="P254">
        <v>16.11</v>
      </c>
      <c r="Q254">
        <v>1078.22</v>
      </c>
      <c r="R254">
        <v>21.84</v>
      </c>
      <c r="S254">
        <v>0</v>
      </c>
      <c r="T254">
        <v>0</v>
      </c>
      <c r="U254">
        <v>0</v>
      </c>
      <c r="V254">
        <v>0.73</v>
      </c>
      <c r="W254">
        <v>1.22</v>
      </c>
      <c r="X254">
        <v>0.67</v>
      </c>
      <c r="Y254">
        <v>2</v>
      </c>
      <c r="Z254">
        <v>6.379</v>
      </c>
    </row>
    <row r="255" spans="1:26">
      <c r="A255" s="2">
        <v>45878</v>
      </c>
      <c r="B255">
        <v>10254</v>
      </c>
      <c r="C255" t="s">
        <v>29</v>
      </c>
      <c r="D255" t="s">
        <v>32</v>
      </c>
      <c r="E255" t="s">
        <v>38</v>
      </c>
      <c r="F255" t="s">
        <v>253</v>
      </c>
      <c r="G255" t="s">
        <v>753</v>
      </c>
      <c r="H255">
        <v>1</v>
      </c>
      <c r="I255">
        <v>2</v>
      </c>
      <c r="J255">
        <v>17</v>
      </c>
      <c r="K255">
        <v>288.5</v>
      </c>
      <c r="L255">
        <v>2.442</v>
      </c>
      <c r="M255" t="s">
        <v>756</v>
      </c>
      <c r="N255">
        <v>981</v>
      </c>
      <c r="O255">
        <v>74.84</v>
      </c>
      <c r="P255">
        <v>83.34999999999999</v>
      </c>
      <c r="Q255">
        <v>1524.37</v>
      </c>
      <c r="R255">
        <v>41.51</v>
      </c>
      <c r="S255">
        <v>0</v>
      </c>
      <c r="T255">
        <v>0</v>
      </c>
      <c r="U255">
        <v>0</v>
      </c>
      <c r="V255">
        <v>0.91</v>
      </c>
      <c r="W255">
        <v>0.93</v>
      </c>
      <c r="X255">
        <v>3.47</v>
      </c>
      <c r="Y255">
        <v>1</v>
      </c>
      <c r="Z255">
        <v>4.245</v>
      </c>
    </row>
    <row r="256" spans="1:26">
      <c r="A256" s="2">
        <v>45878</v>
      </c>
      <c r="B256">
        <v>10255</v>
      </c>
      <c r="C256" t="s">
        <v>29</v>
      </c>
      <c r="D256" t="s">
        <v>33</v>
      </c>
      <c r="E256" t="s">
        <v>37</v>
      </c>
      <c r="F256" t="s">
        <v>254</v>
      </c>
      <c r="G256" t="s">
        <v>753</v>
      </c>
      <c r="H256">
        <v>1</v>
      </c>
      <c r="I256">
        <v>5</v>
      </c>
      <c r="J256">
        <v>38</v>
      </c>
      <c r="K256">
        <v>192.4</v>
      </c>
      <c r="L256">
        <v>0.437</v>
      </c>
      <c r="M256" t="s">
        <v>755</v>
      </c>
      <c r="N256">
        <v>377</v>
      </c>
      <c r="O256">
        <v>20.45</v>
      </c>
      <c r="P256">
        <v>20.82</v>
      </c>
      <c r="Q256">
        <v>1331.84</v>
      </c>
      <c r="R256">
        <v>56.48</v>
      </c>
      <c r="S256">
        <v>0</v>
      </c>
      <c r="T256">
        <v>0</v>
      </c>
      <c r="U256">
        <v>0</v>
      </c>
      <c r="V256">
        <v>1.72</v>
      </c>
      <c r="W256">
        <v>0.46</v>
      </c>
      <c r="X256">
        <v>0.87</v>
      </c>
      <c r="Y256">
        <v>1</v>
      </c>
      <c r="Z256">
        <v>7.253</v>
      </c>
    </row>
    <row r="257" spans="1:26">
      <c r="A257" s="2">
        <v>45878</v>
      </c>
      <c r="B257">
        <v>10256</v>
      </c>
      <c r="C257" t="s">
        <v>29</v>
      </c>
      <c r="D257" t="s">
        <v>32</v>
      </c>
      <c r="E257" t="s">
        <v>38</v>
      </c>
      <c r="F257" t="s">
        <v>255</v>
      </c>
      <c r="G257" t="s">
        <v>752</v>
      </c>
      <c r="H257">
        <v>1</v>
      </c>
      <c r="I257">
        <v>10</v>
      </c>
      <c r="J257">
        <v>89</v>
      </c>
      <c r="K257">
        <v>216.8</v>
      </c>
      <c r="L257">
        <v>1.799</v>
      </c>
      <c r="M257" t="s">
        <v>755</v>
      </c>
      <c r="N257">
        <v>969</v>
      </c>
      <c r="O257">
        <v>24.71</v>
      </c>
      <c r="P257">
        <v>26.8</v>
      </c>
      <c r="Q257">
        <v>3240.88</v>
      </c>
      <c r="R257">
        <v>119.88</v>
      </c>
      <c r="S257">
        <v>0</v>
      </c>
      <c r="T257">
        <v>0</v>
      </c>
      <c r="U257">
        <v>0</v>
      </c>
      <c r="V257">
        <v>0.49</v>
      </c>
      <c r="W257">
        <v>0.14</v>
      </c>
      <c r="X257">
        <v>1.12</v>
      </c>
      <c r="Y257">
        <v>4</v>
      </c>
      <c r="Z257">
        <v>21.008</v>
      </c>
    </row>
    <row r="258" spans="1:26">
      <c r="A258" s="2">
        <v>45878</v>
      </c>
      <c r="B258">
        <v>10257</v>
      </c>
      <c r="C258" t="s">
        <v>31</v>
      </c>
      <c r="D258" t="s">
        <v>33</v>
      </c>
      <c r="E258" t="s">
        <v>37</v>
      </c>
      <c r="F258" t="s">
        <v>123</v>
      </c>
      <c r="G258" t="s">
        <v>751</v>
      </c>
      <c r="H258">
        <v>1</v>
      </c>
      <c r="I258">
        <v>5</v>
      </c>
      <c r="J258">
        <v>25</v>
      </c>
      <c r="K258">
        <v>119.9</v>
      </c>
      <c r="L258">
        <v>1.184</v>
      </c>
      <c r="M258" t="s">
        <v>755</v>
      </c>
      <c r="N258">
        <v>342</v>
      </c>
      <c r="O258">
        <v>16.78</v>
      </c>
      <c r="P258">
        <v>15.23</v>
      </c>
      <c r="Q258">
        <v>1176.34</v>
      </c>
      <c r="R258">
        <v>57.47</v>
      </c>
      <c r="S258">
        <v>0</v>
      </c>
      <c r="T258">
        <v>1</v>
      </c>
      <c r="U258">
        <v>0</v>
      </c>
      <c r="V258">
        <v>1.18</v>
      </c>
      <c r="W258">
        <v>1.25</v>
      </c>
      <c r="X258">
        <v>0.63</v>
      </c>
      <c r="Y258">
        <v>3</v>
      </c>
      <c r="Z258">
        <v>4.101</v>
      </c>
    </row>
    <row r="259" spans="1:26">
      <c r="A259" s="2">
        <v>45878</v>
      </c>
      <c r="B259">
        <v>10258</v>
      </c>
      <c r="C259" t="s">
        <v>27</v>
      </c>
      <c r="D259" t="s">
        <v>36</v>
      </c>
      <c r="E259" t="s">
        <v>38</v>
      </c>
      <c r="F259" t="s">
        <v>256</v>
      </c>
      <c r="G259" t="s">
        <v>752</v>
      </c>
      <c r="H259">
        <v>1</v>
      </c>
      <c r="I259">
        <v>6</v>
      </c>
      <c r="J259">
        <v>32</v>
      </c>
      <c r="K259">
        <v>393.6</v>
      </c>
      <c r="L259">
        <v>0.144</v>
      </c>
      <c r="M259" t="s">
        <v>755</v>
      </c>
      <c r="N259">
        <v>401</v>
      </c>
      <c r="O259">
        <v>12.6</v>
      </c>
      <c r="P259">
        <v>13.01</v>
      </c>
      <c r="Q259">
        <v>1529.36</v>
      </c>
      <c r="R259">
        <v>61.72</v>
      </c>
      <c r="S259">
        <v>0</v>
      </c>
      <c r="T259">
        <v>0</v>
      </c>
      <c r="U259">
        <v>1</v>
      </c>
      <c r="V259">
        <v>0.6899999999999999</v>
      </c>
      <c r="W259">
        <v>0.68</v>
      </c>
      <c r="X259">
        <v>0.54</v>
      </c>
      <c r="Y259">
        <v>4</v>
      </c>
      <c r="Z259">
        <v>15.783</v>
      </c>
    </row>
    <row r="260" spans="1:26">
      <c r="A260" s="2">
        <v>45878</v>
      </c>
      <c r="B260">
        <v>10259</v>
      </c>
      <c r="C260" t="s">
        <v>27</v>
      </c>
      <c r="D260" t="s">
        <v>32</v>
      </c>
      <c r="E260" t="s">
        <v>37</v>
      </c>
      <c r="F260" t="s">
        <v>257</v>
      </c>
      <c r="G260" t="s">
        <v>753</v>
      </c>
      <c r="H260">
        <v>1</v>
      </c>
      <c r="I260">
        <v>1</v>
      </c>
      <c r="J260">
        <v>1</v>
      </c>
      <c r="K260">
        <v>394.7</v>
      </c>
      <c r="L260">
        <v>0.642</v>
      </c>
      <c r="M260" t="s">
        <v>757</v>
      </c>
      <c r="N260">
        <v>104</v>
      </c>
      <c r="O260">
        <v>22.59</v>
      </c>
      <c r="P260">
        <v>22.03</v>
      </c>
      <c r="Q260">
        <v>1782.22</v>
      </c>
      <c r="R260">
        <v>27.24</v>
      </c>
      <c r="S260">
        <v>0</v>
      </c>
      <c r="T260">
        <v>0</v>
      </c>
      <c r="U260">
        <v>0</v>
      </c>
      <c r="V260">
        <v>2.69</v>
      </c>
      <c r="W260">
        <v>0.3</v>
      </c>
      <c r="X260">
        <v>0.92</v>
      </c>
      <c r="Y260">
        <v>2</v>
      </c>
      <c r="Z260">
        <v>24.629</v>
      </c>
    </row>
    <row r="261" spans="1:26">
      <c r="A261" s="2">
        <v>45878</v>
      </c>
      <c r="B261">
        <v>10260</v>
      </c>
      <c r="C261" t="s">
        <v>31</v>
      </c>
      <c r="D261" t="s">
        <v>32</v>
      </c>
      <c r="E261" t="s">
        <v>38</v>
      </c>
      <c r="F261" t="s">
        <v>258</v>
      </c>
      <c r="G261" t="s">
        <v>752</v>
      </c>
      <c r="H261">
        <v>1</v>
      </c>
      <c r="I261">
        <v>5</v>
      </c>
      <c r="J261">
        <v>39</v>
      </c>
      <c r="K261">
        <v>37.6</v>
      </c>
      <c r="L261">
        <v>0.403</v>
      </c>
      <c r="M261" t="s">
        <v>755</v>
      </c>
      <c r="N261">
        <v>648</v>
      </c>
      <c r="O261">
        <v>19.46</v>
      </c>
      <c r="P261">
        <v>22.47</v>
      </c>
      <c r="Q261">
        <v>2106.16</v>
      </c>
      <c r="R261">
        <v>52.91</v>
      </c>
      <c r="S261">
        <v>0</v>
      </c>
      <c r="T261">
        <v>0</v>
      </c>
      <c r="U261">
        <v>0</v>
      </c>
      <c r="V261">
        <v>1.22</v>
      </c>
      <c r="W261">
        <v>0.46</v>
      </c>
      <c r="X261">
        <v>0.9399999999999999</v>
      </c>
      <c r="Y261">
        <v>1</v>
      </c>
      <c r="Z261">
        <v>2.436</v>
      </c>
    </row>
    <row r="262" spans="1:26">
      <c r="A262" s="2">
        <v>45878</v>
      </c>
      <c r="B262">
        <v>10261</v>
      </c>
      <c r="C262" t="s">
        <v>26</v>
      </c>
      <c r="D262" t="s">
        <v>35</v>
      </c>
      <c r="E262" t="s">
        <v>37</v>
      </c>
      <c r="F262" t="s">
        <v>259</v>
      </c>
      <c r="G262" t="s">
        <v>752</v>
      </c>
      <c r="H262">
        <v>1</v>
      </c>
      <c r="I262">
        <v>10</v>
      </c>
      <c r="J262">
        <v>51</v>
      </c>
      <c r="K262">
        <v>377.2</v>
      </c>
      <c r="L262">
        <v>1.975</v>
      </c>
      <c r="M262" t="s">
        <v>755</v>
      </c>
      <c r="N262">
        <v>292</v>
      </c>
      <c r="O262">
        <v>11.93</v>
      </c>
      <c r="P262">
        <v>13.7</v>
      </c>
      <c r="Q262">
        <v>1170.72</v>
      </c>
      <c r="R262">
        <v>77.65000000000001</v>
      </c>
      <c r="S262">
        <v>0</v>
      </c>
      <c r="T262">
        <v>0</v>
      </c>
      <c r="U262">
        <v>0</v>
      </c>
      <c r="V262">
        <v>0.64</v>
      </c>
      <c r="W262">
        <v>1.47</v>
      </c>
      <c r="X262">
        <v>0.57</v>
      </c>
      <c r="Y262">
        <v>1</v>
      </c>
      <c r="Z262">
        <v>11.014</v>
      </c>
    </row>
    <row r="263" spans="1:26">
      <c r="A263" s="2">
        <v>45878</v>
      </c>
      <c r="B263">
        <v>10262</v>
      </c>
      <c r="C263" t="s">
        <v>27</v>
      </c>
      <c r="D263" t="s">
        <v>35</v>
      </c>
      <c r="E263" t="s">
        <v>38</v>
      </c>
      <c r="F263" t="s">
        <v>260</v>
      </c>
      <c r="G263" t="s">
        <v>751</v>
      </c>
      <c r="H263">
        <v>1</v>
      </c>
      <c r="I263">
        <v>2</v>
      </c>
      <c r="J263">
        <v>11</v>
      </c>
      <c r="K263">
        <v>396.2</v>
      </c>
      <c r="L263">
        <v>1.536</v>
      </c>
      <c r="M263" t="s">
        <v>755</v>
      </c>
      <c r="N263">
        <v>538</v>
      </c>
      <c r="O263">
        <v>22.38</v>
      </c>
      <c r="P263">
        <v>21.52</v>
      </c>
      <c r="Q263">
        <v>1969.32</v>
      </c>
      <c r="R263">
        <v>37.01</v>
      </c>
      <c r="S263">
        <v>0</v>
      </c>
      <c r="T263">
        <v>0</v>
      </c>
      <c r="U263">
        <v>0</v>
      </c>
      <c r="V263">
        <v>1.07</v>
      </c>
      <c r="W263">
        <v>0.82</v>
      </c>
      <c r="X263">
        <v>0.9</v>
      </c>
      <c r="Y263">
        <v>3</v>
      </c>
      <c r="Z263">
        <v>21.316</v>
      </c>
    </row>
    <row r="264" spans="1:26">
      <c r="A264" s="2">
        <v>45879</v>
      </c>
      <c r="B264">
        <v>10263</v>
      </c>
      <c r="C264" t="s">
        <v>26</v>
      </c>
      <c r="D264" t="s">
        <v>36</v>
      </c>
      <c r="E264" t="s">
        <v>38</v>
      </c>
      <c r="F264" t="s">
        <v>261</v>
      </c>
      <c r="G264" t="s">
        <v>754</v>
      </c>
      <c r="H264">
        <v>1</v>
      </c>
      <c r="I264">
        <v>11</v>
      </c>
      <c r="J264">
        <v>69</v>
      </c>
      <c r="K264">
        <v>78.2</v>
      </c>
      <c r="L264">
        <v>0.472</v>
      </c>
      <c r="M264" t="s">
        <v>755</v>
      </c>
      <c r="N264">
        <v>863</v>
      </c>
      <c r="O264">
        <v>24.28</v>
      </c>
      <c r="P264">
        <v>24.42</v>
      </c>
      <c r="Q264">
        <v>2818.52</v>
      </c>
      <c r="R264">
        <v>101.58</v>
      </c>
      <c r="S264">
        <v>0</v>
      </c>
      <c r="T264">
        <v>0</v>
      </c>
      <c r="U264">
        <v>0</v>
      </c>
      <c r="V264">
        <v>1.17</v>
      </c>
      <c r="W264">
        <v>0.23</v>
      </c>
      <c r="X264">
        <v>1.02</v>
      </c>
      <c r="Y264">
        <v>2</v>
      </c>
      <c r="Z264">
        <v>6.749</v>
      </c>
    </row>
    <row r="265" spans="1:26">
      <c r="A265" s="2">
        <v>45879</v>
      </c>
      <c r="B265">
        <v>10264</v>
      </c>
      <c r="C265" t="s">
        <v>30</v>
      </c>
      <c r="D265" t="s">
        <v>36</v>
      </c>
      <c r="E265" t="s">
        <v>38</v>
      </c>
      <c r="F265" t="s">
        <v>262</v>
      </c>
      <c r="G265" t="s">
        <v>752</v>
      </c>
      <c r="H265">
        <v>1</v>
      </c>
      <c r="I265">
        <v>5</v>
      </c>
      <c r="J265">
        <v>18</v>
      </c>
      <c r="K265">
        <v>142.5</v>
      </c>
      <c r="L265">
        <v>2.241</v>
      </c>
      <c r="M265" t="s">
        <v>756</v>
      </c>
      <c r="N265">
        <v>969</v>
      </c>
      <c r="O265">
        <v>89.15000000000001</v>
      </c>
      <c r="P265">
        <v>92.51000000000001</v>
      </c>
      <c r="Q265">
        <v>1456.47</v>
      </c>
      <c r="R265">
        <v>45.46</v>
      </c>
      <c r="S265">
        <v>0</v>
      </c>
      <c r="T265">
        <v>0</v>
      </c>
      <c r="U265">
        <v>0</v>
      </c>
      <c r="V265">
        <v>0.33</v>
      </c>
      <c r="W265">
        <v>0.64</v>
      </c>
      <c r="X265">
        <v>3.85</v>
      </c>
      <c r="Y265">
        <v>1</v>
      </c>
      <c r="Z265">
        <v>2.071</v>
      </c>
    </row>
    <row r="266" spans="1:26">
      <c r="A266" s="2">
        <v>45879</v>
      </c>
      <c r="B266">
        <v>10265</v>
      </c>
      <c r="C266" t="s">
        <v>28</v>
      </c>
      <c r="D266" t="s">
        <v>34</v>
      </c>
      <c r="E266" t="s">
        <v>39</v>
      </c>
      <c r="F266" t="s">
        <v>263</v>
      </c>
      <c r="G266" t="s">
        <v>754</v>
      </c>
      <c r="H266">
        <v>1</v>
      </c>
      <c r="I266">
        <v>7</v>
      </c>
      <c r="J266">
        <v>24</v>
      </c>
      <c r="K266">
        <v>312.8</v>
      </c>
      <c r="L266">
        <v>1.316</v>
      </c>
      <c r="M266" t="s">
        <v>755</v>
      </c>
      <c r="N266">
        <v>1141</v>
      </c>
      <c r="O266">
        <v>34.75</v>
      </c>
      <c r="P266">
        <v>36.92</v>
      </c>
      <c r="Q266">
        <v>3848.88</v>
      </c>
      <c r="R266">
        <v>43.07</v>
      </c>
      <c r="S266">
        <v>0</v>
      </c>
      <c r="T266">
        <v>0</v>
      </c>
      <c r="U266">
        <v>0</v>
      </c>
      <c r="V266">
        <v>2.12</v>
      </c>
      <c r="W266">
        <v>0.4</v>
      </c>
      <c r="X266">
        <v>1.54</v>
      </c>
      <c r="Y266">
        <v>4</v>
      </c>
      <c r="Z266">
        <v>35.69</v>
      </c>
    </row>
    <row r="267" spans="1:26">
      <c r="A267" s="2">
        <v>45879</v>
      </c>
      <c r="B267">
        <v>10266</v>
      </c>
      <c r="C267" t="s">
        <v>29</v>
      </c>
      <c r="D267" t="s">
        <v>33</v>
      </c>
      <c r="E267" t="s">
        <v>38</v>
      </c>
      <c r="F267" t="s">
        <v>264</v>
      </c>
      <c r="G267" t="s">
        <v>753</v>
      </c>
      <c r="H267">
        <v>1</v>
      </c>
      <c r="I267">
        <v>6</v>
      </c>
      <c r="J267">
        <v>15</v>
      </c>
      <c r="K267">
        <v>52</v>
      </c>
      <c r="L267">
        <v>0.191</v>
      </c>
      <c r="M267" t="s">
        <v>756</v>
      </c>
      <c r="N267">
        <v>1126</v>
      </c>
      <c r="O267">
        <v>87.65000000000001</v>
      </c>
      <c r="P267">
        <v>79.86</v>
      </c>
      <c r="Q267">
        <v>1644.6</v>
      </c>
      <c r="R267">
        <v>33.61</v>
      </c>
      <c r="S267">
        <v>0</v>
      </c>
      <c r="T267">
        <v>0</v>
      </c>
      <c r="U267">
        <v>0</v>
      </c>
      <c r="V267">
        <v>1.27</v>
      </c>
      <c r="W267">
        <v>1.09</v>
      </c>
      <c r="X267">
        <v>3.33</v>
      </c>
      <c r="Y267">
        <v>3</v>
      </c>
      <c r="Z267">
        <v>0.878</v>
      </c>
    </row>
    <row r="268" spans="1:26">
      <c r="A268" s="2">
        <v>45879</v>
      </c>
      <c r="B268">
        <v>10267</v>
      </c>
      <c r="C268" t="s">
        <v>27</v>
      </c>
      <c r="D268" t="s">
        <v>34</v>
      </c>
      <c r="E268" t="s">
        <v>39</v>
      </c>
      <c r="F268" t="s">
        <v>265</v>
      </c>
      <c r="G268" t="s">
        <v>751</v>
      </c>
      <c r="H268">
        <v>1</v>
      </c>
      <c r="I268">
        <v>5</v>
      </c>
      <c r="J268">
        <v>44</v>
      </c>
      <c r="K268">
        <v>288.1</v>
      </c>
      <c r="L268">
        <v>0.909</v>
      </c>
      <c r="M268" t="s">
        <v>755</v>
      </c>
      <c r="N268">
        <v>1089</v>
      </c>
      <c r="O268">
        <v>29.02</v>
      </c>
      <c r="P268">
        <v>30.17</v>
      </c>
      <c r="Q268">
        <v>3667.66</v>
      </c>
      <c r="R268">
        <v>68.84</v>
      </c>
      <c r="S268">
        <v>0</v>
      </c>
      <c r="T268">
        <v>0</v>
      </c>
      <c r="U268">
        <v>0</v>
      </c>
      <c r="V268">
        <v>0.23</v>
      </c>
      <c r="W268">
        <v>0.67</v>
      </c>
      <c r="X268">
        <v>1.26</v>
      </c>
      <c r="Y268">
        <v>4</v>
      </c>
      <c r="Z268">
        <v>31.374</v>
      </c>
    </row>
    <row r="269" spans="1:26">
      <c r="A269" s="2">
        <v>45879</v>
      </c>
      <c r="B269">
        <v>10268</v>
      </c>
      <c r="C269" t="s">
        <v>26</v>
      </c>
      <c r="D269" t="s">
        <v>33</v>
      </c>
      <c r="E269" t="s">
        <v>38</v>
      </c>
      <c r="F269" t="s">
        <v>266</v>
      </c>
      <c r="G269" t="s">
        <v>753</v>
      </c>
      <c r="H269">
        <v>1</v>
      </c>
      <c r="I269">
        <v>10</v>
      </c>
      <c r="J269">
        <v>21</v>
      </c>
      <c r="K269">
        <v>292.2</v>
      </c>
      <c r="L269">
        <v>1.738</v>
      </c>
      <c r="M269" t="s">
        <v>756</v>
      </c>
      <c r="N269">
        <v>1046</v>
      </c>
      <c r="O269">
        <v>76.06999999999999</v>
      </c>
      <c r="P269">
        <v>78.41</v>
      </c>
      <c r="Q269">
        <v>1616.67</v>
      </c>
      <c r="R269">
        <v>63.2</v>
      </c>
      <c r="S269">
        <v>0</v>
      </c>
      <c r="T269">
        <v>0</v>
      </c>
      <c r="U269">
        <v>0</v>
      </c>
      <c r="V269">
        <v>0.91</v>
      </c>
      <c r="W269">
        <v>0.76</v>
      </c>
      <c r="X269">
        <v>3.27</v>
      </c>
      <c r="Y269">
        <v>1</v>
      </c>
      <c r="Z269">
        <v>4.585</v>
      </c>
    </row>
    <row r="270" spans="1:26">
      <c r="A270" s="2">
        <v>45879</v>
      </c>
      <c r="B270">
        <v>10269</v>
      </c>
      <c r="C270" t="s">
        <v>30</v>
      </c>
      <c r="D270" t="s">
        <v>35</v>
      </c>
      <c r="E270" t="s">
        <v>38</v>
      </c>
      <c r="F270" t="s">
        <v>267</v>
      </c>
      <c r="G270" t="s">
        <v>754</v>
      </c>
      <c r="H270">
        <v>1</v>
      </c>
      <c r="I270">
        <v>8</v>
      </c>
      <c r="J270">
        <v>38</v>
      </c>
      <c r="K270">
        <v>97</v>
      </c>
      <c r="L270">
        <v>1.24</v>
      </c>
      <c r="M270" t="s">
        <v>755</v>
      </c>
      <c r="N270">
        <v>1099</v>
      </c>
      <c r="O270">
        <v>33.44</v>
      </c>
      <c r="P270">
        <v>44.52</v>
      </c>
      <c r="Q270">
        <v>3585</v>
      </c>
      <c r="R270">
        <v>67.08</v>
      </c>
      <c r="S270">
        <v>0</v>
      </c>
      <c r="T270">
        <v>0</v>
      </c>
      <c r="U270">
        <v>0</v>
      </c>
      <c r="V270">
        <v>0.99</v>
      </c>
      <c r="W270">
        <v>0.97</v>
      </c>
      <c r="X270">
        <v>1.86</v>
      </c>
      <c r="Y270">
        <v>2</v>
      </c>
      <c r="Z270">
        <v>10.66</v>
      </c>
    </row>
    <row r="271" spans="1:26">
      <c r="A271" s="2">
        <v>45879</v>
      </c>
      <c r="B271">
        <v>10270</v>
      </c>
      <c r="C271" t="s">
        <v>31</v>
      </c>
      <c r="D271" t="s">
        <v>34</v>
      </c>
      <c r="E271" t="s">
        <v>38</v>
      </c>
      <c r="F271" t="s">
        <v>268</v>
      </c>
      <c r="G271" t="s">
        <v>754</v>
      </c>
      <c r="H271">
        <v>1</v>
      </c>
      <c r="I271">
        <v>5</v>
      </c>
      <c r="J271">
        <v>37</v>
      </c>
      <c r="K271">
        <v>186.1</v>
      </c>
      <c r="L271">
        <v>1.331</v>
      </c>
      <c r="M271" t="s">
        <v>756</v>
      </c>
      <c r="N271">
        <v>1008</v>
      </c>
      <c r="O271">
        <v>117.87</v>
      </c>
      <c r="P271">
        <v>167.69</v>
      </c>
      <c r="Q271">
        <v>1526.33</v>
      </c>
      <c r="R271">
        <v>58.78</v>
      </c>
      <c r="S271">
        <v>0</v>
      </c>
      <c r="T271">
        <v>0</v>
      </c>
      <c r="U271">
        <v>0</v>
      </c>
      <c r="V271">
        <v>2.8</v>
      </c>
      <c r="W271">
        <v>0.41</v>
      </c>
      <c r="X271">
        <v>6.99</v>
      </c>
      <c r="Y271">
        <v>4</v>
      </c>
      <c r="Z271">
        <v>2.814</v>
      </c>
    </row>
    <row r="272" spans="1:26">
      <c r="A272" s="2">
        <v>45879</v>
      </c>
      <c r="B272">
        <v>10271</v>
      </c>
      <c r="C272" t="s">
        <v>30</v>
      </c>
      <c r="D272" t="s">
        <v>33</v>
      </c>
      <c r="E272" t="s">
        <v>39</v>
      </c>
      <c r="F272" t="s">
        <v>242</v>
      </c>
      <c r="G272" t="s">
        <v>751</v>
      </c>
      <c r="H272">
        <v>1</v>
      </c>
      <c r="I272">
        <v>11</v>
      </c>
      <c r="J272">
        <v>79</v>
      </c>
      <c r="K272">
        <v>261.6</v>
      </c>
      <c r="L272">
        <v>2.173</v>
      </c>
      <c r="M272" t="s">
        <v>755</v>
      </c>
      <c r="N272">
        <v>669</v>
      </c>
      <c r="O272">
        <v>22.53</v>
      </c>
      <c r="P272">
        <v>21.79</v>
      </c>
      <c r="Q272">
        <v>2307.76</v>
      </c>
      <c r="R272">
        <v>111.41</v>
      </c>
      <c r="S272">
        <v>0</v>
      </c>
      <c r="T272">
        <v>0</v>
      </c>
      <c r="U272">
        <v>0</v>
      </c>
      <c r="V272">
        <v>2.11</v>
      </c>
      <c r="W272">
        <v>0.49</v>
      </c>
      <c r="X272">
        <v>0.91</v>
      </c>
      <c r="Y272">
        <v>1</v>
      </c>
      <c r="Z272">
        <v>17.501</v>
      </c>
    </row>
    <row r="273" spans="1:26">
      <c r="A273" s="2">
        <v>45879</v>
      </c>
      <c r="B273">
        <v>10272</v>
      </c>
      <c r="C273" t="s">
        <v>27</v>
      </c>
      <c r="D273" t="s">
        <v>32</v>
      </c>
      <c r="E273" t="s">
        <v>37</v>
      </c>
      <c r="F273" t="s">
        <v>269</v>
      </c>
      <c r="G273" t="s">
        <v>754</v>
      </c>
      <c r="H273">
        <v>1</v>
      </c>
      <c r="I273">
        <v>6</v>
      </c>
      <c r="J273">
        <v>16</v>
      </c>
      <c r="K273">
        <v>291.5</v>
      </c>
      <c r="L273">
        <v>2.094</v>
      </c>
      <c r="M273" t="s">
        <v>755</v>
      </c>
      <c r="N273">
        <v>744</v>
      </c>
      <c r="O273">
        <v>21.12</v>
      </c>
      <c r="P273">
        <v>22.09</v>
      </c>
      <c r="Q273">
        <v>2565.7</v>
      </c>
      <c r="R273">
        <v>45.62</v>
      </c>
      <c r="S273">
        <v>0</v>
      </c>
      <c r="T273">
        <v>0</v>
      </c>
      <c r="U273">
        <v>0</v>
      </c>
      <c r="V273">
        <v>0.86</v>
      </c>
      <c r="W273">
        <v>1.18</v>
      </c>
      <c r="X273">
        <v>0.92</v>
      </c>
      <c r="Y273">
        <v>3</v>
      </c>
      <c r="Z273">
        <v>21.688</v>
      </c>
    </row>
    <row r="274" spans="1:26">
      <c r="A274" s="2">
        <v>45879</v>
      </c>
      <c r="B274">
        <v>10273</v>
      </c>
      <c r="C274" t="s">
        <v>30</v>
      </c>
      <c r="D274" t="s">
        <v>32</v>
      </c>
      <c r="E274" t="s">
        <v>38</v>
      </c>
      <c r="F274" t="s">
        <v>270</v>
      </c>
      <c r="G274" t="s">
        <v>753</v>
      </c>
      <c r="H274">
        <v>1</v>
      </c>
      <c r="I274">
        <v>10</v>
      </c>
      <c r="J274">
        <v>78</v>
      </c>
      <c r="K274">
        <v>344</v>
      </c>
      <c r="L274">
        <v>1.17</v>
      </c>
      <c r="M274" t="s">
        <v>755</v>
      </c>
      <c r="N274">
        <v>239</v>
      </c>
      <c r="O274">
        <v>17.67</v>
      </c>
      <c r="P274">
        <v>15.7</v>
      </c>
      <c r="Q274">
        <v>981.2</v>
      </c>
      <c r="R274">
        <v>115.65</v>
      </c>
      <c r="S274">
        <v>0</v>
      </c>
      <c r="T274">
        <v>0</v>
      </c>
      <c r="U274">
        <v>0</v>
      </c>
      <c r="V274">
        <v>1.97</v>
      </c>
      <c r="W274">
        <v>1.03</v>
      </c>
      <c r="X274">
        <v>0.65</v>
      </c>
      <c r="Y274">
        <v>2</v>
      </c>
      <c r="Z274">
        <v>8.222</v>
      </c>
    </row>
    <row r="275" spans="1:26">
      <c r="A275" s="2">
        <v>45879</v>
      </c>
      <c r="B275">
        <v>10274</v>
      </c>
      <c r="C275" t="s">
        <v>28</v>
      </c>
      <c r="D275" t="s">
        <v>35</v>
      </c>
      <c r="E275" t="s">
        <v>38</v>
      </c>
      <c r="F275" t="s">
        <v>271</v>
      </c>
      <c r="G275" t="s">
        <v>754</v>
      </c>
      <c r="H275">
        <v>1</v>
      </c>
      <c r="I275">
        <v>5</v>
      </c>
      <c r="J275">
        <v>7</v>
      </c>
      <c r="K275">
        <v>348.5</v>
      </c>
      <c r="L275">
        <v>2.229</v>
      </c>
      <c r="M275" t="s">
        <v>755</v>
      </c>
      <c r="N275">
        <v>897</v>
      </c>
      <c r="O275">
        <v>30.28</v>
      </c>
      <c r="P275">
        <v>32.8</v>
      </c>
      <c r="Q275">
        <v>3089.5</v>
      </c>
      <c r="R275">
        <v>36.54</v>
      </c>
      <c r="S275">
        <v>0</v>
      </c>
      <c r="T275">
        <v>0</v>
      </c>
      <c r="U275">
        <v>0</v>
      </c>
      <c r="V275">
        <v>2.64</v>
      </c>
      <c r="W275">
        <v>0.59</v>
      </c>
      <c r="X275">
        <v>1.37</v>
      </c>
      <c r="Y275">
        <v>1</v>
      </c>
      <c r="Z275">
        <v>31.26</v>
      </c>
    </row>
    <row r="276" spans="1:26">
      <c r="A276" s="2">
        <v>45879</v>
      </c>
      <c r="B276">
        <v>10275</v>
      </c>
      <c r="C276" t="s">
        <v>26</v>
      </c>
      <c r="D276" t="s">
        <v>35</v>
      </c>
      <c r="E276" t="s">
        <v>38</v>
      </c>
      <c r="F276" t="s">
        <v>223</v>
      </c>
      <c r="G276" t="s">
        <v>754</v>
      </c>
      <c r="H276">
        <v>1</v>
      </c>
      <c r="I276">
        <v>8</v>
      </c>
      <c r="J276">
        <v>27</v>
      </c>
      <c r="K276">
        <v>208</v>
      </c>
      <c r="L276">
        <v>1.522</v>
      </c>
      <c r="M276" t="s">
        <v>755</v>
      </c>
      <c r="N276">
        <v>614</v>
      </c>
      <c r="O276">
        <v>20.72</v>
      </c>
      <c r="P276">
        <v>21.05</v>
      </c>
      <c r="Q276">
        <v>2099.6</v>
      </c>
      <c r="R276">
        <v>49.86</v>
      </c>
      <c r="S276">
        <v>0</v>
      </c>
      <c r="T276">
        <v>0</v>
      </c>
      <c r="U276">
        <v>0</v>
      </c>
      <c r="V276">
        <v>2.38</v>
      </c>
      <c r="W276">
        <v>0.12</v>
      </c>
      <c r="X276">
        <v>0.88</v>
      </c>
      <c r="Y276">
        <v>4</v>
      </c>
      <c r="Z276">
        <v>12.771</v>
      </c>
    </row>
    <row r="277" spans="1:26">
      <c r="A277" s="2">
        <v>45879</v>
      </c>
      <c r="B277">
        <v>10276</v>
      </c>
      <c r="C277" t="s">
        <v>30</v>
      </c>
      <c r="D277" t="s">
        <v>35</v>
      </c>
      <c r="E277" t="s">
        <v>38</v>
      </c>
      <c r="F277" t="s">
        <v>272</v>
      </c>
      <c r="G277" t="s">
        <v>753</v>
      </c>
      <c r="H277">
        <v>1</v>
      </c>
      <c r="I277">
        <v>8</v>
      </c>
      <c r="J277">
        <v>36</v>
      </c>
      <c r="K277">
        <v>295.4</v>
      </c>
      <c r="L277">
        <v>1.572</v>
      </c>
      <c r="M277" t="s">
        <v>755</v>
      </c>
      <c r="N277">
        <v>849</v>
      </c>
      <c r="O277">
        <v>26.98</v>
      </c>
      <c r="P277">
        <v>26.29</v>
      </c>
      <c r="Q277">
        <v>2904.04</v>
      </c>
      <c r="R277">
        <v>61.25</v>
      </c>
      <c r="S277">
        <v>0</v>
      </c>
      <c r="T277">
        <v>0</v>
      </c>
      <c r="U277">
        <v>0</v>
      </c>
      <c r="V277">
        <v>2.43</v>
      </c>
      <c r="W277">
        <v>1.45</v>
      </c>
      <c r="X277">
        <v>1.1</v>
      </c>
      <c r="Y277">
        <v>2</v>
      </c>
      <c r="Z277">
        <v>25.079</v>
      </c>
    </row>
    <row r="278" spans="1:26">
      <c r="A278" s="2">
        <v>45879</v>
      </c>
      <c r="B278">
        <v>10277</v>
      </c>
      <c r="C278" t="s">
        <v>28</v>
      </c>
      <c r="D278" t="s">
        <v>35</v>
      </c>
      <c r="E278" t="s">
        <v>37</v>
      </c>
      <c r="F278" t="s">
        <v>273</v>
      </c>
      <c r="G278" t="s">
        <v>751</v>
      </c>
      <c r="H278">
        <v>1</v>
      </c>
      <c r="I278">
        <v>2</v>
      </c>
      <c r="J278">
        <v>19</v>
      </c>
      <c r="K278">
        <v>334.6</v>
      </c>
      <c r="L278">
        <v>0.159</v>
      </c>
      <c r="M278" t="s">
        <v>755</v>
      </c>
      <c r="N278">
        <v>814</v>
      </c>
      <c r="O278">
        <v>23.9</v>
      </c>
      <c r="P278">
        <v>30.53</v>
      </c>
      <c r="Q278">
        <v>2815.56</v>
      </c>
      <c r="R278">
        <v>26.96</v>
      </c>
      <c r="S278">
        <v>0</v>
      </c>
      <c r="T278">
        <v>0</v>
      </c>
      <c r="U278">
        <v>0</v>
      </c>
      <c r="V278">
        <v>2.21</v>
      </c>
      <c r="W278">
        <v>0.4</v>
      </c>
      <c r="X278">
        <v>1.27</v>
      </c>
      <c r="Y278">
        <v>4</v>
      </c>
      <c r="Z278">
        <v>27.236</v>
      </c>
    </row>
    <row r="279" spans="1:26">
      <c r="A279" s="2">
        <v>45879</v>
      </c>
      <c r="B279">
        <v>10278</v>
      </c>
      <c r="C279" t="s">
        <v>29</v>
      </c>
      <c r="D279" t="s">
        <v>35</v>
      </c>
      <c r="E279" t="s">
        <v>38</v>
      </c>
      <c r="F279" t="s">
        <v>84</v>
      </c>
      <c r="G279" t="s">
        <v>753</v>
      </c>
      <c r="H279">
        <v>1</v>
      </c>
      <c r="I279">
        <v>4</v>
      </c>
      <c r="J279">
        <v>19</v>
      </c>
      <c r="K279">
        <v>87.2</v>
      </c>
      <c r="L279">
        <v>1.889</v>
      </c>
      <c r="M279" t="s">
        <v>757</v>
      </c>
      <c r="N279">
        <v>252</v>
      </c>
      <c r="O279">
        <v>13.66</v>
      </c>
      <c r="P279">
        <v>13.9</v>
      </c>
      <c r="Q279">
        <v>1944.72</v>
      </c>
      <c r="R279">
        <v>42.37</v>
      </c>
      <c r="S279">
        <v>0</v>
      </c>
      <c r="T279">
        <v>0</v>
      </c>
      <c r="U279">
        <v>0</v>
      </c>
      <c r="V279">
        <v>1.25</v>
      </c>
      <c r="W279">
        <v>1.48</v>
      </c>
      <c r="X279">
        <v>0.58</v>
      </c>
      <c r="Y279">
        <v>2</v>
      </c>
      <c r="Z279">
        <v>13.185</v>
      </c>
    </row>
    <row r="280" spans="1:26">
      <c r="A280" s="2">
        <v>45879</v>
      </c>
      <c r="B280">
        <v>10279</v>
      </c>
      <c r="C280" t="s">
        <v>28</v>
      </c>
      <c r="D280" t="s">
        <v>33</v>
      </c>
      <c r="E280" t="s">
        <v>38</v>
      </c>
      <c r="F280" t="s">
        <v>274</v>
      </c>
      <c r="G280" t="s">
        <v>754</v>
      </c>
      <c r="H280">
        <v>1</v>
      </c>
      <c r="I280">
        <v>7</v>
      </c>
      <c r="J280">
        <v>55</v>
      </c>
      <c r="K280">
        <v>358.8</v>
      </c>
      <c r="L280">
        <v>0.277</v>
      </c>
      <c r="M280" t="s">
        <v>755</v>
      </c>
      <c r="N280">
        <v>1035</v>
      </c>
      <c r="O280">
        <v>32.04</v>
      </c>
      <c r="P280">
        <v>33.73</v>
      </c>
      <c r="Q280">
        <v>3537.28</v>
      </c>
      <c r="R280">
        <v>72.97</v>
      </c>
      <c r="S280">
        <v>0</v>
      </c>
      <c r="T280">
        <v>0</v>
      </c>
      <c r="U280">
        <v>0</v>
      </c>
      <c r="V280">
        <v>0.47</v>
      </c>
      <c r="W280">
        <v>0.6899999999999999</v>
      </c>
      <c r="X280">
        <v>1.41</v>
      </c>
      <c r="Y280">
        <v>1</v>
      </c>
      <c r="Z280">
        <v>37.136</v>
      </c>
    </row>
    <row r="281" spans="1:26">
      <c r="A281" s="2">
        <v>45879</v>
      </c>
      <c r="B281">
        <v>10280</v>
      </c>
      <c r="C281" t="s">
        <v>29</v>
      </c>
      <c r="D281" t="s">
        <v>32</v>
      </c>
      <c r="E281" t="s">
        <v>37</v>
      </c>
      <c r="F281" t="s">
        <v>275</v>
      </c>
      <c r="G281" t="s">
        <v>754</v>
      </c>
      <c r="H281">
        <v>1</v>
      </c>
      <c r="I281">
        <v>4</v>
      </c>
      <c r="J281">
        <v>39</v>
      </c>
      <c r="K281">
        <v>98.59999999999999</v>
      </c>
      <c r="L281">
        <v>0.429</v>
      </c>
      <c r="M281" t="s">
        <v>755</v>
      </c>
      <c r="N281">
        <v>923</v>
      </c>
      <c r="O281">
        <v>26.29</v>
      </c>
      <c r="P281">
        <v>26.15</v>
      </c>
      <c r="Q281">
        <v>3022.76</v>
      </c>
      <c r="R281">
        <v>61.07</v>
      </c>
      <c r="S281">
        <v>0</v>
      </c>
      <c r="T281">
        <v>0</v>
      </c>
      <c r="U281">
        <v>0</v>
      </c>
      <c r="V281">
        <v>2.52</v>
      </c>
      <c r="W281">
        <v>0.9</v>
      </c>
      <c r="X281">
        <v>1.09</v>
      </c>
      <c r="Y281">
        <v>1</v>
      </c>
      <c r="Z281">
        <v>9.101000000000001</v>
      </c>
    </row>
    <row r="282" spans="1:26">
      <c r="A282" s="2">
        <v>45879</v>
      </c>
      <c r="B282">
        <v>10281</v>
      </c>
      <c r="C282" t="s">
        <v>31</v>
      </c>
      <c r="D282" t="s">
        <v>35</v>
      </c>
      <c r="E282" t="s">
        <v>38</v>
      </c>
      <c r="F282" t="s">
        <v>276</v>
      </c>
      <c r="G282" t="s">
        <v>753</v>
      </c>
      <c r="H282">
        <v>1</v>
      </c>
      <c r="I282">
        <v>1</v>
      </c>
      <c r="J282">
        <v>3</v>
      </c>
      <c r="K282">
        <v>94.40000000000001</v>
      </c>
      <c r="L282">
        <v>0.347</v>
      </c>
      <c r="M282" t="s">
        <v>755</v>
      </c>
      <c r="N282">
        <v>956</v>
      </c>
      <c r="O282">
        <v>29.51</v>
      </c>
      <c r="P282">
        <v>30.02</v>
      </c>
      <c r="Q282">
        <v>3125.84</v>
      </c>
      <c r="R282">
        <v>22.41</v>
      </c>
      <c r="S282">
        <v>0</v>
      </c>
      <c r="T282">
        <v>0</v>
      </c>
      <c r="U282">
        <v>0</v>
      </c>
      <c r="V282">
        <v>2.18</v>
      </c>
      <c r="W282">
        <v>1.41</v>
      </c>
      <c r="X282">
        <v>1.25</v>
      </c>
      <c r="Y282">
        <v>2</v>
      </c>
      <c r="Z282">
        <v>9.025</v>
      </c>
    </row>
    <row r="283" spans="1:26">
      <c r="A283" s="2">
        <v>45879</v>
      </c>
      <c r="B283">
        <v>10282</v>
      </c>
      <c r="C283" t="s">
        <v>29</v>
      </c>
      <c r="D283" t="s">
        <v>35</v>
      </c>
      <c r="E283" t="s">
        <v>38</v>
      </c>
      <c r="F283" t="s">
        <v>277</v>
      </c>
      <c r="G283" t="s">
        <v>754</v>
      </c>
      <c r="H283">
        <v>1</v>
      </c>
      <c r="I283">
        <v>2</v>
      </c>
      <c r="J283">
        <v>10</v>
      </c>
      <c r="K283">
        <v>112.2</v>
      </c>
      <c r="L283">
        <v>0.029</v>
      </c>
      <c r="M283" t="s">
        <v>755</v>
      </c>
      <c r="N283">
        <v>1147</v>
      </c>
      <c r="O283">
        <v>32.24</v>
      </c>
      <c r="P283">
        <v>31.46</v>
      </c>
      <c r="Q283">
        <v>3747.72</v>
      </c>
      <c r="R283">
        <v>18.76</v>
      </c>
      <c r="S283">
        <v>0</v>
      </c>
      <c r="T283">
        <v>0</v>
      </c>
      <c r="U283">
        <v>0</v>
      </c>
      <c r="V283">
        <v>2.34</v>
      </c>
      <c r="W283">
        <v>0.43</v>
      </c>
      <c r="X283">
        <v>1.31</v>
      </c>
      <c r="Y283">
        <v>2</v>
      </c>
      <c r="Z283">
        <v>12.869</v>
      </c>
    </row>
    <row r="284" spans="1:26">
      <c r="A284" s="2">
        <v>45879</v>
      </c>
      <c r="B284">
        <v>10283</v>
      </c>
      <c r="C284" t="s">
        <v>27</v>
      </c>
      <c r="D284" t="s">
        <v>33</v>
      </c>
      <c r="E284" t="s">
        <v>38</v>
      </c>
      <c r="F284" t="s">
        <v>68</v>
      </c>
      <c r="G284" t="s">
        <v>753</v>
      </c>
      <c r="H284">
        <v>1</v>
      </c>
      <c r="I284">
        <v>4</v>
      </c>
      <c r="J284">
        <v>28</v>
      </c>
      <c r="K284">
        <v>323.2</v>
      </c>
      <c r="L284">
        <v>0.21</v>
      </c>
      <c r="M284" t="s">
        <v>756</v>
      </c>
      <c r="N284">
        <v>896</v>
      </c>
      <c r="O284">
        <v>102.45</v>
      </c>
      <c r="P284">
        <v>181.54</v>
      </c>
      <c r="Q284">
        <v>1417.52</v>
      </c>
      <c r="R284">
        <v>57.89</v>
      </c>
      <c r="S284">
        <v>0</v>
      </c>
      <c r="T284">
        <v>0</v>
      </c>
      <c r="U284">
        <v>0</v>
      </c>
      <c r="V284">
        <v>0.91</v>
      </c>
      <c r="W284">
        <v>1.24</v>
      </c>
      <c r="X284">
        <v>7.56</v>
      </c>
      <c r="Y284">
        <v>1</v>
      </c>
      <c r="Z284">
        <v>4.344</v>
      </c>
    </row>
    <row r="285" spans="1:26">
      <c r="A285" s="2">
        <v>45879</v>
      </c>
      <c r="B285">
        <v>10284</v>
      </c>
      <c r="C285" t="s">
        <v>29</v>
      </c>
      <c r="D285" t="s">
        <v>33</v>
      </c>
      <c r="E285" t="s">
        <v>38</v>
      </c>
      <c r="F285" t="s">
        <v>278</v>
      </c>
      <c r="G285" t="s">
        <v>751</v>
      </c>
      <c r="H285">
        <v>1</v>
      </c>
      <c r="I285">
        <v>3</v>
      </c>
      <c r="J285">
        <v>15</v>
      </c>
      <c r="K285">
        <v>362.9</v>
      </c>
      <c r="L285">
        <v>0.362</v>
      </c>
      <c r="M285" t="s">
        <v>755</v>
      </c>
      <c r="N285">
        <v>480</v>
      </c>
      <c r="O285">
        <v>15.61</v>
      </c>
      <c r="P285">
        <v>16.9</v>
      </c>
      <c r="Q285">
        <v>1763.74</v>
      </c>
      <c r="R285">
        <v>27.21</v>
      </c>
      <c r="S285">
        <v>0</v>
      </c>
      <c r="T285">
        <v>0</v>
      </c>
      <c r="U285">
        <v>0</v>
      </c>
      <c r="V285">
        <v>2.39</v>
      </c>
      <c r="W285">
        <v>0.72</v>
      </c>
      <c r="X285">
        <v>0.7</v>
      </c>
      <c r="Y285">
        <v>4</v>
      </c>
      <c r="Z285">
        <v>17.419</v>
      </c>
    </row>
    <row r="286" spans="1:26">
      <c r="A286" s="2">
        <v>45879</v>
      </c>
      <c r="B286">
        <v>10285</v>
      </c>
      <c r="C286" t="s">
        <v>26</v>
      </c>
      <c r="D286" t="s">
        <v>32</v>
      </c>
      <c r="E286" t="s">
        <v>38</v>
      </c>
      <c r="F286" t="s">
        <v>279</v>
      </c>
      <c r="G286" t="s">
        <v>754</v>
      </c>
      <c r="H286">
        <v>1</v>
      </c>
      <c r="I286">
        <v>6</v>
      </c>
      <c r="J286">
        <v>59</v>
      </c>
      <c r="K286">
        <v>216.2</v>
      </c>
      <c r="L286">
        <v>2.491</v>
      </c>
      <c r="M286" t="s">
        <v>755</v>
      </c>
      <c r="N286">
        <v>35</v>
      </c>
      <c r="O286">
        <v>10.99</v>
      </c>
      <c r="P286">
        <v>10.64</v>
      </c>
      <c r="Q286">
        <v>251.72</v>
      </c>
      <c r="R286">
        <v>86.97</v>
      </c>
      <c r="S286">
        <v>0</v>
      </c>
      <c r="T286">
        <v>0</v>
      </c>
      <c r="U286">
        <v>0</v>
      </c>
      <c r="V286">
        <v>0.6</v>
      </c>
      <c r="W286">
        <v>0.98</v>
      </c>
      <c r="X286">
        <v>0.44</v>
      </c>
      <c r="Y286">
        <v>4</v>
      </c>
      <c r="Z286">
        <v>0.757</v>
      </c>
    </row>
    <row r="287" spans="1:26">
      <c r="A287" s="2">
        <v>45879</v>
      </c>
      <c r="B287">
        <v>10286</v>
      </c>
      <c r="C287" t="s">
        <v>30</v>
      </c>
      <c r="D287" t="s">
        <v>35</v>
      </c>
      <c r="E287" t="s">
        <v>38</v>
      </c>
      <c r="F287" t="s">
        <v>280</v>
      </c>
      <c r="G287" t="s">
        <v>753</v>
      </c>
      <c r="H287">
        <v>1</v>
      </c>
      <c r="I287">
        <v>8</v>
      </c>
      <c r="J287">
        <v>64</v>
      </c>
      <c r="K287">
        <v>383.8</v>
      </c>
      <c r="L287">
        <v>0.497</v>
      </c>
      <c r="M287" t="s">
        <v>757</v>
      </c>
      <c r="N287">
        <v>290</v>
      </c>
      <c r="O287">
        <v>19.76</v>
      </c>
      <c r="P287">
        <v>21.19</v>
      </c>
      <c r="Q287">
        <v>2962.88</v>
      </c>
      <c r="R287">
        <v>93.2</v>
      </c>
      <c r="S287">
        <v>0</v>
      </c>
      <c r="T287">
        <v>0</v>
      </c>
      <c r="U287">
        <v>0</v>
      </c>
      <c r="V287">
        <v>1.57</v>
      </c>
      <c r="W287">
        <v>0.38</v>
      </c>
      <c r="X287">
        <v>0.88</v>
      </c>
      <c r="Y287">
        <v>1</v>
      </c>
      <c r="Z287">
        <v>66.78100000000001</v>
      </c>
    </row>
    <row r="288" spans="1:26">
      <c r="A288" s="2">
        <v>45879</v>
      </c>
      <c r="B288">
        <v>10287</v>
      </c>
      <c r="C288" t="s">
        <v>26</v>
      </c>
      <c r="D288" t="s">
        <v>36</v>
      </c>
      <c r="E288" t="s">
        <v>38</v>
      </c>
      <c r="F288" t="s">
        <v>77</v>
      </c>
      <c r="G288" t="s">
        <v>754</v>
      </c>
      <c r="H288">
        <v>1</v>
      </c>
      <c r="I288">
        <v>7</v>
      </c>
      <c r="J288">
        <v>13</v>
      </c>
      <c r="K288">
        <v>237.4</v>
      </c>
      <c r="L288">
        <v>0.543</v>
      </c>
      <c r="M288" t="s">
        <v>755</v>
      </c>
      <c r="N288">
        <v>115</v>
      </c>
      <c r="O288">
        <v>12.39</v>
      </c>
      <c r="P288">
        <v>12.08</v>
      </c>
      <c r="Q288">
        <v>520.4400000000001</v>
      </c>
      <c r="R288">
        <v>44.79</v>
      </c>
      <c r="S288">
        <v>0</v>
      </c>
      <c r="T288">
        <v>0</v>
      </c>
      <c r="U288">
        <v>0</v>
      </c>
      <c r="V288">
        <v>1.83</v>
      </c>
      <c r="W288">
        <v>0.6</v>
      </c>
      <c r="X288">
        <v>0.5</v>
      </c>
      <c r="Y288">
        <v>3</v>
      </c>
      <c r="Z288">
        <v>2.73</v>
      </c>
    </row>
    <row r="289" spans="1:26">
      <c r="A289" s="2">
        <v>45879</v>
      </c>
      <c r="B289">
        <v>10288</v>
      </c>
      <c r="C289" t="s">
        <v>27</v>
      </c>
      <c r="D289" t="s">
        <v>36</v>
      </c>
      <c r="E289" t="s">
        <v>38</v>
      </c>
      <c r="F289" t="s">
        <v>281</v>
      </c>
      <c r="G289" t="s">
        <v>752</v>
      </c>
      <c r="H289">
        <v>1</v>
      </c>
      <c r="I289">
        <v>6</v>
      </c>
      <c r="J289">
        <v>47</v>
      </c>
      <c r="K289">
        <v>288.9</v>
      </c>
      <c r="L289">
        <v>1.474</v>
      </c>
      <c r="M289" t="s">
        <v>756</v>
      </c>
      <c r="N289">
        <v>1105</v>
      </c>
      <c r="O289">
        <v>106.44</v>
      </c>
      <c r="P289">
        <v>136.46</v>
      </c>
      <c r="Q289">
        <v>1698.12</v>
      </c>
      <c r="R289">
        <v>64.91</v>
      </c>
      <c r="S289">
        <v>0</v>
      </c>
      <c r="T289">
        <v>0</v>
      </c>
      <c r="U289">
        <v>0</v>
      </c>
      <c r="V289">
        <v>2.63</v>
      </c>
      <c r="W289">
        <v>0.99</v>
      </c>
      <c r="X289">
        <v>5.69</v>
      </c>
      <c r="Y289">
        <v>3</v>
      </c>
      <c r="Z289">
        <v>4.789</v>
      </c>
    </row>
    <row r="290" spans="1:26">
      <c r="A290" s="2">
        <v>45879</v>
      </c>
      <c r="B290">
        <v>10289</v>
      </c>
      <c r="C290" t="s">
        <v>27</v>
      </c>
      <c r="D290" t="s">
        <v>33</v>
      </c>
      <c r="E290" t="s">
        <v>39</v>
      </c>
      <c r="F290" t="s">
        <v>282</v>
      </c>
      <c r="G290" t="s">
        <v>751</v>
      </c>
      <c r="H290">
        <v>1</v>
      </c>
      <c r="I290">
        <v>7</v>
      </c>
      <c r="J290">
        <v>65</v>
      </c>
      <c r="K290">
        <v>25.1</v>
      </c>
      <c r="L290">
        <v>1.181</v>
      </c>
      <c r="M290" t="s">
        <v>755</v>
      </c>
      <c r="N290">
        <v>930</v>
      </c>
      <c r="O290">
        <v>30.32</v>
      </c>
      <c r="P290">
        <v>28.76</v>
      </c>
      <c r="Q290">
        <v>3001.06</v>
      </c>
      <c r="R290">
        <v>97.89</v>
      </c>
      <c r="S290">
        <v>0</v>
      </c>
      <c r="T290">
        <v>0</v>
      </c>
      <c r="U290">
        <v>0</v>
      </c>
      <c r="V290">
        <v>0.48</v>
      </c>
      <c r="W290">
        <v>1.45</v>
      </c>
      <c r="X290">
        <v>1.2</v>
      </c>
      <c r="Y290">
        <v>4</v>
      </c>
      <c r="Z290">
        <v>2.334</v>
      </c>
    </row>
    <row r="291" spans="1:26">
      <c r="A291" s="2">
        <v>45880</v>
      </c>
      <c r="B291">
        <v>10290</v>
      </c>
      <c r="C291" t="s">
        <v>31</v>
      </c>
      <c r="D291" t="s">
        <v>36</v>
      </c>
      <c r="E291" t="s">
        <v>37</v>
      </c>
      <c r="F291" t="s">
        <v>283</v>
      </c>
      <c r="G291" t="s">
        <v>754</v>
      </c>
      <c r="H291">
        <v>1</v>
      </c>
      <c r="I291">
        <v>2</v>
      </c>
      <c r="J291">
        <v>13</v>
      </c>
      <c r="K291">
        <v>36.1</v>
      </c>
      <c r="L291">
        <v>0.841</v>
      </c>
      <c r="M291" t="s">
        <v>755</v>
      </c>
      <c r="N291">
        <v>953</v>
      </c>
      <c r="O291">
        <v>23.68</v>
      </c>
      <c r="P291">
        <v>26.83</v>
      </c>
      <c r="Q291">
        <v>3081.26</v>
      </c>
      <c r="R291">
        <v>36.91</v>
      </c>
      <c r="S291">
        <v>0</v>
      </c>
      <c r="T291">
        <v>0</v>
      </c>
      <c r="U291">
        <v>0</v>
      </c>
      <c r="V291">
        <v>0.74</v>
      </c>
      <c r="W291">
        <v>1.4</v>
      </c>
      <c r="X291">
        <v>1.12</v>
      </c>
      <c r="Y291">
        <v>4</v>
      </c>
      <c r="Z291">
        <v>3.44</v>
      </c>
    </row>
    <row r="292" spans="1:26">
      <c r="A292" s="2">
        <v>45880</v>
      </c>
      <c r="B292">
        <v>10291</v>
      </c>
      <c r="C292" t="s">
        <v>29</v>
      </c>
      <c r="D292" t="s">
        <v>32</v>
      </c>
      <c r="E292" t="s">
        <v>38</v>
      </c>
      <c r="F292" t="s">
        <v>284</v>
      </c>
      <c r="G292" t="s">
        <v>753</v>
      </c>
      <c r="H292">
        <v>1</v>
      </c>
      <c r="I292">
        <v>3</v>
      </c>
      <c r="J292">
        <v>10</v>
      </c>
      <c r="K292">
        <v>62.9</v>
      </c>
      <c r="L292">
        <v>0.416</v>
      </c>
      <c r="M292" t="s">
        <v>755</v>
      </c>
      <c r="N292">
        <v>802</v>
      </c>
      <c r="O292">
        <v>19.02</v>
      </c>
      <c r="P292">
        <v>19.49</v>
      </c>
      <c r="Q292">
        <v>2614.14</v>
      </c>
      <c r="R292">
        <v>22.98</v>
      </c>
      <c r="S292">
        <v>0</v>
      </c>
      <c r="T292">
        <v>0</v>
      </c>
      <c r="U292">
        <v>0</v>
      </c>
      <c r="V292">
        <v>1.55</v>
      </c>
      <c r="W292">
        <v>0.15</v>
      </c>
      <c r="X292">
        <v>0.8100000000000001</v>
      </c>
      <c r="Y292">
        <v>4</v>
      </c>
      <c r="Z292">
        <v>5.045</v>
      </c>
    </row>
    <row r="293" spans="1:26">
      <c r="A293" s="2">
        <v>45880</v>
      </c>
      <c r="B293">
        <v>10292</v>
      </c>
      <c r="C293" t="s">
        <v>26</v>
      </c>
      <c r="D293" t="s">
        <v>32</v>
      </c>
      <c r="E293" t="s">
        <v>38</v>
      </c>
      <c r="F293" t="s">
        <v>193</v>
      </c>
      <c r="G293" t="s">
        <v>752</v>
      </c>
      <c r="H293">
        <v>1</v>
      </c>
      <c r="I293">
        <v>2</v>
      </c>
      <c r="J293">
        <v>15</v>
      </c>
      <c r="K293">
        <v>323</v>
      </c>
      <c r="L293">
        <v>2.128</v>
      </c>
      <c r="M293" t="s">
        <v>756</v>
      </c>
      <c r="N293">
        <v>402</v>
      </c>
      <c r="O293">
        <v>105.53</v>
      </c>
      <c r="P293">
        <v>133.55</v>
      </c>
      <c r="Q293">
        <v>725.85</v>
      </c>
      <c r="R293">
        <v>30.24</v>
      </c>
      <c r="S293">
        <v>0</v>
      </c>
      <c r="T293">
        <v>0</v>
      </c>
      <c r="U293">
        <v>0</v>
      </c>
      <c r="V293">
        <v>2.76</v>
      </c>
      <c r="W293">
        <v>0.85</v>
      </c>
      <c r="X293">
        <v>5.56</v>
      </c>
      <c r="Y293">
        <v>3</v>
      </c>
      <c r="Z293">
        <v>1.948</v>
      </c>
    </row>
    <row r="294" spans="1:26">
      <c r="A294" s="2">
        <v>45880</v>
      </c>
      <c r="B294">
        <v>10293</v>
      </c>
      <c r="C294" t="s">
        <v>28</v>
      </c>
      <c r="D294" t="s">
        <v>36</v>
      </c>
      <c r="E294" t="s">
        <v>38</v>
      </c>
      <c r="F294" t="s">
        <v>285</v>
      </c>
      <c r="G294" t="s">
        <v>753</v>
      </c>
      <c r="H294">
        <v>1</v>
      </c>
      <c r="I294">
        <v>10</v>
      </c>
      <c r="J294">
        <v>14</v>
      </c>
      <c r="K294">
        <v>381.6</v>
      </c>
      <c r="L294">
        <v>2.26</v>
      </c>
      <c r="M294" t="s">
        <v>755</v>
      </c>
      <c r="N294">
        <v>1053</v>
      </c>
      <c r="O294">
        <v>28.29</v>
      </c>
      <c r="P294">
        <v>28.77</v>
      </c>
      <c r="Q294">
        <v>3608.56</v>
      </c>
      <c r="R294">
        <v>48.31</v>
      </c>
      <c r="S294">
        <v>0</v>
      </c>
      <c r="T294">
        <v>0</v>
      </c>
      <c r="U294">
        <v>0</v>
      </c>
      <c r="V294">
        <v>2.47</v>
      </c>
      <c r="W294">
        <v>0.96</v>
      </c>
      <c r="X294">
        <v>1.2</v>
      </c>
      <c r="Y294">
        <v>1</v>
      </c>
      <c r="Z294">
        <v>40.182</v>
      </c>
    </row>
    <row r="295" spans="1:26">
      <c r="A295" s="2">
        <v>45880</v>
      </c>
      <c r="B295">
        <v>10294</v>
      </c>
      <c r="C295" t="s">
        <v>31</v>
      </c>
      <c r="D295" t="s">
        <v>34</v>
      </c>
      <c r="E295" t="s">
        <v>37</v>
      </c>
      <c r="F295" t="s">
        <v>167</v>
      </c>
      <c r="G295" t="s">
        <v>751</v>
      </c>
      <c r="H295">
        <v>1</v>
      </c>
      <c r="I295">
        <v>9</v>
      </c>
      <c r="J295">
        <v>55</v>
      </c>
      <c r="K295">
        <v>52.2</v>
      </c>
      <c r="L295">
        <v>1.563</v>
      </c>
      <c r="M295" t="s">
        <v>755</v>
      </c>
      <c r="N295">
        <v>477</v>
      </c>
      <c r="O295">
        <v>17.76</v>
      </c>
      <c r="P295">
        <v>17.07</v>
      </c>
      <c r="Q295">
        <v>1567.72</v>
      </c>
      <c r="R295">
        <v>76.05</v>
      </c>
      <c r="S295">
        <v>0</v>
      </c>
      <c r="T295">
        <v>0</v>
      </c>
      <c r="U295">
        <v>0</v>
      </c>
      <c r="V295">
        <v>1.29</v>
      </c>
      <c r="W295">
        <v>1.29</v>
      </c>
      <c r="X295">
        <v>0.71</v>
      </c>
      <c r="Y295">
        <v>3</v>
      </c>
      <c r="Z295">
        <v>2.49</v>
      </c>
    </row>
    <row r="296" spans="1:26">
      <c r="A296" s="2">
        <v>45880</v>
      </c>
      <c r="B296">
        <v>10295</v>
      </c>
      <c r="C296" t="s">
        <v>29</v>
      </c>
      <c r="D296" t="s">
        <v>34</v>
      </c>
      <c r="E296" t="s">
        <v>38</v>
      </c>
      <c r="F296" t="s">
        <v>286</v>
      </c>
      <c r="G296" t="s">
        <v>754</v>
      </c>
      <c r="H296">
        <v>1</v>
      </c>
      <c r="I296">
        <v>11</v>
      </c>
      <c r="J296">
        <v>106</v>
      </c>
      <c r="K296">
        <v>316.6</v>
      </c>
      <c r="L296">
        <v>0.6</v>
      </c>
      <c r="M296" t="s">
        <v>755</v>
      </c>
      <c r="N296">
        <v>840</v>
      </c>
      <c r="O296">
        <v>22.14</v>
      </c>
      <c r="P296">
        <v>24.1</v>
      </c>
      <c r="Q296">
        <v>2887.96</v>
      </c>
      <c r="R296">
        <v>131.86</v>
      </c>
      <c r="S296">
        <v>0</v>
      </c>
      <c r="T296">
        <v>0</v>
      </c>
      <c r="U296">
        <v>0</v>
      </c>
      <c r="V296">
        <v>0.5</v>
      </c>
      <c r="W296">
        <v>0.73</v>
      </c>
      <c r="X296">
        <v>1</v>
      </c>
      <c r="Y296">
        <v>1</v>
      </c>
      <c r="Z296">
        <v>26.594</v>
      </c>
    </row>
    <row r="297" spans="1:26">
      <c r="A297" s="2">
        <v>45880</v>
      </c>
      <c r="B297">
        <v>10296</v>
      </c>
      <c r="C297" t="s">
        <v>30</v>
      </c>
      <c r="D297" t="s">
        <v>36</v>
      </c>
      <c r="E297" t="s">
        <v>37</v>
      </c>
      <c r="F297" t="s">
        <v>287</v>
      </c>
      <c r="G297" t="s">
        <v>752</v>
      </c>
      <c r="H297">
        <v>1</v>
      </c>
      <c r="I297">
        <v>1</v>
      </c>
      <c r="J297">
        <v>10</v>
      </c>
      <c r="K297">
        <v>216.6</v>
      </c>
      <c r="L297">
        <v>0.998</v>
      </c>
      <c r="M297" t="s">
        <v>755</v>
      </c>
      <c r="N297">
        <v>598</v>
      </c>
      <c r="O297">
        <v>23.02</v>
      </c>
      <c r="P297">
        <v>21.62</v>
      </c>
      <c r="Q297">
        <v>2053.56</v>
      </c>
      <c r="R297">
        <v>27.18</v>
      </c>
      <c r="S297">
        <v>0</v>
      </c>
      <c r="T297">
        <v>0</v>
      </c>
      <c r="U297">
        <v>0</v>
      </c>
      <c r="V297">
        <v>2.59</v>
      </c>
      <c r="W297">
        <v>1.37</v>
      </c>
      <c r="X297">
        <v>0.9</v>
      </c>
      <c r="Y297">
        <v>4</v>
      </c>
      <c r="Z297">
        <v>12.953</v>
      </c>
    </row>
    <row r="298" spans="1:26">
      <c r="A298" s="2">
        <v>45880</v>
      </c>
      <c r="B298">
        <v>10297</v>
      </c>
      <c r="C298" t="s">
        <v>30</v>
      </c>
      <c r="D298" t="s">
        <v>36</v>
      </c>
      <c r="E298" t="s">
        <v>38</v>
      </c>
      <c r="F298" t="s">
        <v>288</v>
      </c>
      <c r="G298" t="s">
        <v>753</v>
      </c>
      <c r="H298">
        <v>1</v>
      </c>
      <c r="I298">
        <v>11</v>
      </c>
      <c r="J298">
        <v>26</v>
      </c>
      <c r="K298">
        <v>71.7</v>
      </c>
      <c r="L298">
        <v>1.162</v>
      </c>
      <c r="M298" t="s">
        <v>756</v>
      </c>
      <c r="N298">
        <v>601</v>
      </c>
      <c r="O298">
        <v>94.26000000000001</v>
      </c>
      <c r="P298">
        <v>111.03</v>
      </c>
      <c r="Q298">
        <v>916.5</v>
      </c>
      <c r="R298">
        <v>64.95</v>
      </c>
      <c r="S298">
        <v>0</v>
      </c>
      <c r="T298">
        <v>0</v>
      </c>
      <c r="U298">
        <v>0</v>
      </c>
      <c r="V298">
        <v>1.49</v>
      </c>
      <c r="W298">
        <v>0.49</v>
      </c>
      <c r="X298">
        <v>4.63</v>
      </c>
      <c r="Y298">
        <v>1</v>
      </c>
      <c r="Z298">
        <v>0.646</v>
      </c>
    </row>
    <row r="299" spans="1:26">
      <c r="A299" s="2">
        <v>45880</v>
      </c>
      <c r="B299">
        <v>10298</v>
      </c>
      <c r="C299" t="s">
        <v>29</v>
      </c>
      <c r="D299" t="s">
        <v>35</v>
      </c>
      <c r="E299" t="s">
        <v>38</v>
      </c>
      <c r="F299" t="s">
        <v>289</v>
      </c>
      <c r="G299" t="s">
        <v>751</v>
      </c>
      <c r="H299">
        <v>1</v>
      </c>
      <c r="I299">
        <v>1</v>
      </c>
      <c r="J299">
        <v>7</v>
      </c>
      <c r="K299">
        <v>227.7</v>
      </c>
      <c r="L299">
        <v>0.528</v>
      </c>
      <c r="M299" t="s">
        <v>757</v>
      </c>
      <c r="N299">
        <v>235</v>
      </c>
      <c r="O299">
        <v>18.54</v>
      </c>
      <c r="P299">
        <v>19.53</v>
      </c>
      <c r="Q299">
        <v>2199.52</v>
      </c>
      <c r="R299">
        <v>27.07</v>
      </c>
      <c r="S299">
        <v>0</v>
      </c>
      <c r="T299">
        <v>0</v>
      </c>
      <c r="U299">
        <v>0</v>
      </c>
      <c r="V299">
        <v>0.6899999999999999</v>
      </c>
      <c r="W299">
        <v>0.49</v>
      </c>
      <c r="X299">
        <v>0.8100000000000001</v>
      </c>
      <c r="Y299">
        <v>4</v>
      </c>
      <c r="Z299">
        <v>32.106</v>
      </c>
    </row>
    <row r="300" spans="1:26">
      <c r="A300" s="2">
        <v>45880</v>
      </c>
      <c r="B300">
        <v>10299</v>
      </c>
      <c r="C300" t="s">
        <v>30</v>
      </c>
      <c r="D300" t="s">
        <v>34</v>
      </c>
      <c r="E300" t="s">
        <v>38</v>
      </c>
      <c r="F300" t="s">
        <v>290</v>
      </c>
      <c r="G300" t="s">
        <v>753</v>
      </c>
      <c r="H300">
        <v>1</v>
      </c>
      <c r="I300">
        <v>6</v>
      </c>
      <c r="J300">
        <v>32</v>
      </c>
      <c r="K300">
        <v>153.6</v>
      </c>
      <c r="L300">
        <v>2.31</v>
      </c>
      <c r="M300" t="s">
        <v>756</v>
      </c>
      <c r="N300">
        <v>347</v>
      </c>
      <c r="O300">
        <v>45.06</v>
      </c>
      <c r="P300">
        <v>45.01</v>
      </c>
      <c r="Q300">
        <v>589.5599999999999</v>
      </c>
      <c r="R300">
        <v>60.97</v>
      </c>
      <c r="S300">
        <v>0</v>
      </c>
      <c r="T300">
        <v>0</v>
      </c>
      <c r="U300">
        <v>0</v>
      </c>
      <c r="V300">
        <v>1.2</v>
      </c>
      <c r="W300">
        <v>1.27</v>
      </c>
      <c r="X300">
        <v>1.88</v>
      </c>
      <c r="Y300">
        <v>1</v>
      </c>
      <c r="Z300">
        <v>0.799</v>
      </c>
    </row>
    <row r="301" spans="1:26">
      <c r="A301" s="2">
        <v>45880</v>
      </c>
      <c r="B301">
        <v>10300</v>
      </c>
      <c r="C301" t="s">
        <v>30</v>
      </c>
      <c r="D301" t="s">
        <v>32</v>
      </c>
      <c r="E301" t="s">
        <v>38</v>
      </c>
      <c r="F301" t="s">
        <v>291</v>
      </c>
      <c r="G301" t="s">
        <v>753</v>
      </c>
      <c r="H301">
        <v>1</v>
      </c>
      <c r="I301">
        <v>2</v>
      </c>
      <c r="J301">
        <v>12</v>
      </c>
      <c r="K301">
        <v>35.6</v>
      </c>
      <c r="L301">
        <v>0.065</v>
      </c>
      <c r="M301" t="s">
        <v>755</v>
      </c>
      <c r="N301">
        <v>280</v>
      </c>
      <c r="O301">
        <v>15.52</v>
      </c>
      <c r="P301">
        <v>16.59</v>
      </c>
      <c r="Q301">
        <v>927.36</v>
      </c>
      <c r="R301">
        <v>36.99</v>
      </c>
      <c r="S301">
        <v>0</v>
      </c>
      <c r="T301">
        <v>0</v>
      </c>
      <c r="U301">
        <v>0</v>
      </c>
      <c r="V301">
        <v>2.12</v>
      </c>
      <c r="W301">
        <v>0.27</v>
      </c>
      <c r="X301">
        <v>0.6899999999999999</v>
      </c>
      <c r="Y301">
        <v>2</v>
      </c>
      <c r="Z301">
        <v>0.997</v>
      </c>
    </row>
    <row r="302" spans="1:26">
      <c r="A302" s="2">
        <v>45880</v>
      </c>
      <c r="B302">
        <v>10301</v>
      </c>
      <c r="C302" t="s">
        <v>29</v>
      </c>
      <c r="D302" t="s">
        <v>33</v>
      </c>
      <c r="E302" t="s">
        <v>37</v>
      </c>
      <c r="F302" t="s">
        <v>292</v>
      </c>
      <c r="G302" t="s">
        <v>752</v>
      </c>
      <c r="H302">
        <v>1</v>
      </c>
      <c r="I302">
        <v>3</v>
      </c>
      <c r="J302">
        <v>23</v>
      </c>
      <c r="K302">
        <v>291.3</v>
      </c>
      <c r="L302">
        <v>1.273</v>
      </c>
      <c r="M302" t="s">
        <v>755</v>
      </c>
      <c r="N302">
        <v>84</v>
      </c>
      <c r="O302">
        <v>8</v>
      </c>
      <c r="P302">
        <v>12.92</v>
      </c>
      <c r="Q302">
        <v>453.58</v>
      </c>
      <c r="R302">
        <v>35.1</v>
      </c>
      <c r="S302">
        <v>0</v>
      </c>
      <c r="T302">
        <v>0</v>
      </c>
      <c r="U302">
        <v>0</v>
      </c>
      <c r="V302">
        <v>0.86</v>
      </c>
      <c r="W302">
        <v>0.78</v>
      </c>
      <c r="X302">
        <v>0.54</v>
      </c>
      <c r="Y302">
        <v>1</v>
      </c>
      <c r="Z302">
        <v>2.447</v>
      </c>
    </row>
    <row r="303" spans="1:26">
      <c r="A303" s="2">
        <v>45880</v>
      </c>
      <c r="B303">
        <v>10302</v>
      </c>
      <c r="C303" t="s">
        <v>31</v>
      </c>
      <c r="D303" t="s">
        <v>35</v>
      </c>
      <c r="E303" t="s">
        <v>37</v>
      </c>
      <c r="F303" t="s">
        <v>293</v>
      </c>
      <c r="G303" t="s">
        <v>753</v>
      </c>
      <c r="H303">
        <v>1</v>
      </c>
      <c r="I303">
        <v>1</v>
      </c>
      <c r="J303">
        <v>1</v>
      </c>
      <c r="K303">
        <v>335.4</v>
      </c>
      <c r="L303">
        <v>1.29</v>
      </c>
      <c r="M303" t="s">
        <v>755</v>
      </c>
      <c r="N303">
        <v>223</v>
      </c>
      <c r="O303">
        <v>8.19</v>
      </c>
      <c r="P303">
        <v>8.81</v>
      </c>
      <c r="Q303">
        <v>924.84</v>
      </c>
      <c r="R303">
        <v>14.63</v>
      </c>
      <c r="S303">
        <v>0</v>
      </c>
      <c r="T303">
        <v>0</v>
      </c>
      <c r="U303">
        <v>0</v>
      </c>
      <c r="V303">
        <v>0.49</v>
      </c>
      <c r="W303">
        <v>0.65</v>
      </c>
      <c r="X303">
        <v>0.37</v>
      </c>
      <c r="Y303">
        <v>2</v>
      </c>
      <c r="Z303">
        <v>7.479</v>
      </c>
    </row>
    <row r="304" spans="1:26">
      <c r="A304" s="2">
        <v>45880</v>
      </c>
      <c r="B304">
        <v>10303</v>
      </c>
      <c r="C304" t="s">
        <v>26</v>
      </c>
      <c r="D304" t="s">
        <v>32</v>
      </c>
      <c r="E304" t="s">
        <v>38</v>
      </c>
      <c r="F304" t="s">
        <v>294</v>
      </c>
      <c r="G304" t="s">
        <v>753</v>
      </c>
      <c r="H304">
        <v>1</v>
      </c>
      <c r="I304">
        <v>8</v>
      </c>
      <c r="J304">
        <v>31</v>
      </c>
      <c r="K304">
        <v>83.59999999999999</v>
      </c>
      <c r="L304">
        <v>2.5</v>
      </c>
      <c r="M304" t="s">
        <v>755</v>
      </c>
      <c r="N304">
        <v>984</v>
      </c>
      <c r="O304">
        <v>28.96</v>
      </c>
      <c r="P304">
        <v>27.88</v>
      </c>
      <c r="Q304">
        <v>3208.96</v>
      </c>
      <c r="R304">
        <v>51.15</v>
      </c>
      <c r="S304">
        <v>0</v>
      </c>
      <c r="T304">
        <v>0</v>
      </c>
      <c r="U304">
        <v>0</v>
      </c>
      <c r="V304">
        <v>1.89</v>
      </c>
      <c r="W304">
        <v>0.23</v>
      </c>
      <c r="X304">
        <v>1.16</v>
      </c>
      <c r="Y304">
        <v>1</v>
      </c>
      <c r="Z304">
        <v>8.226000000000001</v>
      </c>
    </row>
    <row r="305" spans="1:26">
      <c r="A305" s="2">
        <v>45880</v>
      </c>
      <c r="B305">
        <v>10304</v>
      </c>
      <c r="C305" t="s">
        <v>28</v>
      </c>
      <c r="D305" t="s">
        <v>33</v>
      </c>
      <c r="E305" t="s">
        <v>38</v>
      </c>
      <c r="F305" t="s">
        <v>295</v>
      </c>
      <c r="G305" t="s">
        <v>754</v>
      </c>
      <c r="H305">
        <v>1</v>
      </c>
      <c r="I305">
        <v>6</v>
      </c>
      <c r="J305">
        <v>50</v>
      </c>
      <c r="K305">
        <v>278.5</v>
      </c>
      <c r="L305">
        <v>0.624</v>
      </c>
      <c r="M305" t="s">
        <v>755</v>
      </c>
      <c r="N305">
        <v>109</v>
      </c>
      <c r="O305">
        <v>13.73</v>
      </c>
      <c r="P305">
        <v>13.04</v>
      </c>
      <c r="Q305">
        <v>525.9</v>
      </c>
      <c r="R305">
        <v>69.93000000000001</v>
      </c>
      <c r="S305">
        <v>0</v>
      </c>
      <c r="T305">
        <v>0</v>
      </c>
      <c r="U305">
        <v>0</v>
      </c>
      <c r="V305">
        <v>2.04</v>
      </c>
      <c r="W305">
        <v>0.37</v>
      </c>
      <c r="X305">
        <v>0.54</v>
      </c>
      <c r="Y305">
        <v>2</v>
      </c>
      <c r="Z305">
        <v>3.036</v>
      </c>
    </row>
    <row r="306" spans="1:26">
      <c r="A306" s="2">
        <v>45880</v>
      </c>
      <c r="B306">
        <v>10305</v>
      </c>
      <c r="C306" t="s">
        <v>29</v>
      </c>
      <c r="D306" t="s">
        <v>35</v>
      </c>
      <c r="E306" t="s">
        <v>38</v>
      </c>
      <c r="F306" t="s">
        <v>296</v>
      </c>
      <c r="G306" t="s">
        <v>752</v>
      </c>
      <c r="H306">
        <v>1</v>
      </c>
      <c r="I306">
        <v>9</v>
      </c>
      <c r="J306">
        <v>15</v>
      </c>
      <c r="K306">
        <v>199.8</v>
      </c>
      <c r="L306">
        <v>0.03</v>
      </c>
      <c r="M306" t="s">
        <v>757</v>
      </c>
      <c r="N306">
        <v>885</v>
      </c>
      <c r="O306">
        <v>13.83</v>
      </c>
      <c r="P306">
        <v>15.01</v>
      </c>
      <c r="Q306">
        <v>6351.98</v>
      </c>
      <c r="R306">
        <v>54.74</v>
      </c>
      <c r="S306">
        <v>0</v>
      </c>
      <c r="T306">
        <v>0</v>
      </c>
      <c r="U306">
        <v>0</v>
      </c>
      <c r="V306">
        <v>1.61</v>
      </c>
      <c r="W306">
        <v>1.14</v>
      </c>
      <c r="X306">
        <v>0.63</v>
      </c>
      <c r="Y306">
        <v>4</v>
      </c>
      <c r="Z306">
        <v>106.094</v>
      </c>
    </row>
    <row r="307" spans="1:26">
      <c r="A307" s="2">
        <v>45880</v>
      </c>
      <c r="B307">
        <v>10306</v>
      </c>
      <c r="C307" t="s">
        <v>30</v>
      </c>
      <c r="D307" t="s">
        <v>35</v>
      </c>
      <c r="E307" t="s">
        <v>37</v>
      </c>
      <c r="F307" t="s">
        <v>67</v>
      </c>
      <c r="G307" t="s">
        <v>754</v>
      </c>
      <c r="H307">
        <v>1</v>
      </c>
      <c r="I307">
        <v>3</v>
      </c>
      <c r="J307">
        <v>9</v>
      </c>
      <c r="K307">
        <v>73.7</v>
      </c>
      <c r="L307">
        <v>0.857</v>
      </c>
      <c r="M307" t="s">
        <v>755</v>
      </c>
      <c r="N307">
        <v>1107</v>
      </c>
      <c r="O307">
        <v>28.3</v>
      </c>
      <c r="P307">
        <v>27.45</v>
      </c>
      <c r="Q307">
        <v>3596.62</v>
      </c>
      <c r="R307">
        <v>32.67</v>
      </c>
      <c r="S307">
        <v>0</v>
      </c>
      <c r="T307">
        <v>0</v>
      </c>
      <c r="U307">
        <v>0</v>
      </c>
      <c r="V307">
        <v>2.41</v>
      </c>
      <c r="W307">
        <v>0.32</v>
      </c>
      <c r="X307">
        <v>1.14</v>
      </c>
      <c r="Y307">
        <v>1</v>
      </c>
      <c r="Z307">
        <v>8.159000000000001</v>
      </c>
    </row>
    <row r="308" spans="1:26">
      <c r="A308" s="2">
        <v>45880</v>
      </c>
      <c r="B308">
        <v>10307</v>
      </c>
      <c r="C308" t="s">
        <v>31</v>
      </c>
      <c r="D308" t="s">
        <v>33</v>
      </c>
      <c r="E308" t="s">
        <v>38</v>
      </c>
      <c r="F308" t="s">
        <v>297</v>
      </c>
      <c r="G308" t="s">
        <v>752</v>
      </c>
      <c r="H308">
        <v>1</v>
      </c>
      <c r="I308">
        <v>11</v>
      </c>
      <c r="J308">
        <v>104</v>
      </c>
      <c r="K308">
        <v>270</v>
      </c>
      <c r="L308">
        <v>1.668</v>
      </c>
      <c r="M308" t="s">
        <v>755</v>
      </c>
      <c r="N308">
        <v>234</v>
      </c>
      <c r="O308">
        <v>16.65</v>
      </c>
      <c r="P308">
        <v>18.51</v>
      </c>
      <c r="Q308">
        <v>920.8</v>
      </c>
      <c r="R308">
        <v>137.78</v>
      </c>
      <c r="S308">
        <v>0</v>
      </c>
      <c r="T308">
        <v>0</v>
      </c>
      <c r="U308">
        <v>0</v>
      </c>
      <c r="V308">
        <v>1.36</v>
      </c>
      <c r="W308">
        <v>0.3</v>
      </c>
      <c r="X308">
        <v>0.77</v>
      </c>
      <c r="Y308">
        <v>1</v>
      </c>
      <c r="Z308">
        <v>6.318</v>
      </c>
    </row>
    <row r="309" spans="1:26">
      <c r="A309" s="2">
        <v>45880</v>
      </c>
      <c r="B309">
        <v>10308</v>
      </c>
      <c r="C309" t="s">
        <v>30</v>
      </c>
      <c r="D309" t="s">
        <v>33</v>
      </c>
      <c r="E309" t="s">
        <v>38</v>
      </c>
      <c r="F309" t="s">
        <v>298</v>
      </c>
      <c r="G309" t="s">
        <v>753</v>
      </c>
      <c r="H309">
        <v>1</v>
      </c>
      <c r="I309">
        <v>7</v>
      </c>
      <c r="J309">
        <v>21</v>
      </c>
      <c r="K309">
        <v>131.3</v>
      </c>
      <c r="L309">
        <v>2.173</v>
      </c>
      <c r="M309" t="s">
        <v>755</v>
      </c>
      <c r="N309">
        <v>773</v>
      </c>
      <c r="O309">
        <v>24.89</v>
      </c>
      <c r="P309">
        <v>28.07</v>
      </c>
      <c r="Q309">
        <v>2562.38</v>
      </c>
      <c r="R309">
        <v>38.95</v>
      </c>
      <c r="S309">
        <v>0</v>
      </c>
      <c r="T309">
        <v>0</v>
      </c>
      <c r="U309">
        <v>0</v>
      </c>
      <c r="V309">
        <v>0.63</v>
      </c>
      <c r="W309">
        <v>0.89</v>
      </c>
      <c r="X309">
        <v>1.17</v>
      </c>
      <c r="Y309">
        <v>1</v>
      </c>
      <c r="Z309">
        <v>10.149</v>
      </c>
    </row>
    <row r="310" spans="1:26">
      <c r="A310" s="2">
        <v>45881</v>
      </c>
      <c r="B310">
        <v>10309</v>
      </c>
      <c r="C310" t="s">
        <v>27</v>
      </c>
      <c r="D310" t="s">
        <v>34</v>
      </c>
      <c r="E310" t="s">
        <v>37</v>
      </c>
      <c r="F310" t="s">
        <v>299</v>
      </c>
      <c r="G310" t="s">
        <v>752</v>
      </c>
      <c r="H310">
        <v>1</v>
      </c>
      <c r="I310">
        <v>6</v>
      </c>
      <c r="J310">
        <v>21</v>
      </c>
      <c r="K310">
        <v>130</v>
      </c>
      <c r="L310">
        <v>0.869</v>
      </c>
      <c r="M310" t="s">
        <v>755</v>
      </c>
      <c r="N310">
        <v>1146</v>
      </c>
      <c r="O310">
        <v>32.25</v>
      </c>
      <c r="P310">
        <v>51.48</v>
      </c>
      <c r="Q310">
        <v>3755.2</v>
      </c>
      <c r="R310">
        <v>46.69</v>
      </c>
      <c r="S310">
        <v>0</v>
      </c>
      <c r="T310">
        <v>0</v>
      </c>
      <c r="U310">
        <v>0</v>
      </c>
      <c r="V310">
        <v>0.7</v>
      </c>
      <c r="W310">
        <v>1.43</v>
      </c>
      <c r="X310">
        <v>2.15</v>
      </c>
      <c r="Y310">
        <v>3</v>
      </c>
      <c r="Z310">
        <v>14.898</v>
      </c>
    </row>
    <row r="311" spans="1:26">
      <c r="A311" s="2">
        <v>45881</v>
      </c>
      <c r="B311">
        <v>10310</v>
      </c>
      <c r="C311" t="s">
        <v>31</v>
      </c>
      <c r="D311" t="s">
        <v>36</v>
      </c>
      <c r="E311" t="s">
        <v>38</v>
      </c>
      <c r="F311" t="s">
        <v>300</v>
      </c>
      <c r="G311" t="s">
        <v>754</v>
      </c>
      <c r="H311">
        <v>1</v>
      </c>
      <c r="I311">
        <v>7</v>
      </c>
      <c r="J311">
        <v>59</v>
      </c>
      <c r="K311">
        <v>101</v>
      </c>
      <c r="L311">
        <v>1.867</v>
      </c>
      <c r="M311" t="s">
        <v>755</v>
      </c>
      <c r="N311">
        <v>394</v>
      </c>
      <c r="O311">
        <v>13.12</v>
      </c>
      <c r="P311">
        <v>14.14</v>
      </c>
      <c r="Q311">
        <v>1331.4</v>
      </c>
      <c r="R311">
        <v>77.75</v>
      </c>
      <c r="S311">
        <v>0</v>
      </c>
      <c r="T311">
        <v>0</v>
      </c>
      <c r="U311">
        <v>0</v>
      </c>
      <c r="V311">
        <v>1.29</v>
      </c>
      <c r="W311">
        <v>0.2</v>
      </c>
      <c r="X311">
        <v>0.59</v>
      </c>
      <c r="Y311">
        <v>2</v>
      </c>
      <c r="Z311">
        <v>3.979</v>
      </c>
    </row>
    <row r="312" spans="1:26">
      <c r="A312" s="2">
        <v>45881</v>
      </c>
      <c r="B312">
        <v>10311</v>
      </c>
      <c r="C312" t="s">
        <v>31</v>
      </c>
      <c r="D312" t="s">
        <v>36</v>
      </c>
      <c r="E312" t="s">
        <v>38</v>
      </c>
      <c r="F312" t="s">
        <v>301</v>
      </c>
      <c r="G312" t="s">
        <v>752</v>
      </c>
      <c r="H312">
        <v>1</v>
      </c>
      <c r="I312">
        <v>7</v>
      </c>
      <c r="J312">
        <v>70</v>
      </c>
      <c r="K312">
        <v>63.8</v>
      </c>
      <c r="L312">
        <v>1.944</v>
      </c>
      <c r="M312" t="s">
        <v>755</v>
      </c>
      <c r="N312">
        <v>583</v>
      </c>
      <c r="O312">
        <v>24.37</v>
      </c>
      <c r="P312">
        <v>20.27</v>
      </c>
      <c r="Q312">
        <v>1913.88</v>
      </c>
      <c r="R312">
        <v>84</v>
      </c>
      <c r="S312">
        <v>0</v>
      </c>
      <c r="T312">
        <v>0</v>
      </c>
      <c r="U312">
        <v>0</v>
      </c>
      <c r="V312">
        <v>1.38</v>
      </c>
      <c r="W312">
        <v>0.92</v>
      </c>
      <c r="X312">
        <v>0.84</v>
      </c>
      <c r="Y312">
        <v>3</v>
      </c>
      <c r="Z312">
        <v>3.72</v>
      </c>
    </row>
    <row r="313" spans="1:26">
      <c r="A313" s="2">
        <v>45881</v>
      </c>
      <c r="B313">
        <v>10312</v>
      </c>
      <c r="C313" t="s">
        <v>29</v>
      </c>
      <c r="D313" t="s">
        <v>36</v>
      </c>
      <c r="E313" t="s">
        <v>37</v>
      </c>
      <c r="F313" t="s">
        <v>154</v>
      </c>
      <c r="G313" t="s">
        <v>754</v>
      </c>
      <c r="H313">
        <v>1</v>
      </c>
      <c r="I313">
        <v>8</v>
      </c>
      <c r="J313">
        <v>21</v>
      </c>
      <c r="K313">
        <v>87.7</v>
      </c>
      <c r="L313">
        <v>0.118</v>
      </c>
      <c r="M313" t="s">
        <v>755</v>
      </c>
      <c r="N313">
        <v>94</v>
      </c>
      <c r="O313">
        <v>11.54</v>
      </c>
      <c r="P313">
        <v>13.42</v>
      </c>
      <c r="Q313">
        <v>363.42</v>
      </c>
      <c r="R313">
        <v>42.82</v>
      </c>
      <c r="S313">
        <v>0</v>
      </c>
      <c r="T313">
        <v>0</v>
      </c>
      <c r="U313">
        <v>0</v>
      </c>
      <c r="V313">
        <v>2.52</v>
      </c>
      <c r="W313">
        <v>1.13</v>
      </c>
      <c r="X313">
        <v>0.5600000000000001</v>
      </c>
      <c r="Y313">
        <v>4</v>
      </c>
      <c r="Z313">
        <v>0.824</v>
      </c>
    </row>
    <row r="314" spans="1:26">
      <c r="A314" s="2">
        <v>45881</v>
      </c>
      <c r="B314">
        <v>10313</v>
      </c>
      <c r="C314" t="s">
        <v>31</v>
      </c>
      <c r="D314" t="s">
        <v>35</v>
      </c>
      <c r="E314" t="s">
        <v>37</v>
      </c>
      <c r="F314" t="s">
        <v>302</v>
      </c>
      <c r="G314" t="s">
        <v>751</v>
      </c>
      <c r="H314">
        <v>1</v>
      </c>
      <c r="I314">
        <v>4</v>
      </c>
      <c r="J314">
        <v>30</v>
      </c>
      <c r="K314">
        <v>255.3</v>
      </c>
      <c r="L314">
        <v>0.368</v>
      </c>
      <c r="M314" t="s">
        <v>755</v>
      </c>
      <c r="N314">
        <v>761</v>
      </c>
      <c r="O314">
        <v>22.39</v>
      </c>
      <c r="P314">
        <v>22.18</v>
      </c>
      <c r="Q314">
        <v>2598.38</v>
      </c>
      <c r="R314">
        <v>52.06</v>
      </c>
      <c r="S314">
        <v>0</v>
      </c>
      <c r="T314">
        <v>0</v>
      </c>
      <c r="U314">
        <v>0</v>
      </c>
      <c r="V314">
        <v>0.26</v>
      </c>
      <c r="W314">
        <v>0.68</v>
      </c>
      <c r="X314">
        <v>0.92</v>
      </c>
      <c r="Y314">
        <v>1</v>
      </c>
      <c r="Z314">
        <v>19.428</v>
      </c>
    </row>
    <row r="315" spans="1:26">
      <c r="A315" s="2">
        <v>45881</v>
      </c>
      <c r="B315">
        <v>10314</v>
      </c>
      <c r="C315" t="s">
        <v>26</v>
      </c>
      <c r="D315" t="s">
        <v>34</v>
      </c>
      <c r="E315" t="s">
        <v>38</v>
      </c>
      <c r="F315" t="s">
        <v>303</v>
      </c>
      <c r="G315" t="s">
        <v>753</v>
      </c>
      <c r="H315">
        <v>1</v>
      </c>
      <c r="I315">
        <v>7</v>
      </c>
      <c r="J315">
        <v>48</v>
      </c>
      <c r="K315">
        <v>354.9</v>
      </c>
      <c r="L315">
        <v>1.942</v>
      </c>
      <c r="M315" t="s">
        <v>755</v>
      </c>
      <c r="N315">
        <v>1136</v>
      </c>
      <c r="O315">
        <v>32.45</v>
      </c>
      <c r="P315">
        <v>34.55</v>
      </c>
      <c r="Q315">
        <v>3858.14</v>
      </c>
      <c r="R315">
        <v>72.20999999999999</v>
      </c>
      <c r="S315">
        <v>0</v>
      </c>
      <c r="T315">
        <v>0</v>
      </c>
      <c r="U315">
        <v>0</v>
      </c>
      <c r="V315">
        <v>0.61</v>
      </c>
      <c r="W315">
        <v>1.43</v>
      </c>
      <c r="X315">
        <v>1.44</v>
      </c>
      <c r="Y315">
        <v>4</v>
      </c>
      <c r="Z315">
        <v>40.317</v>
      </c>
    </row>
    <row r="316" spans="1:26">
      <c r="A316" s="2">
        <v>45881</v>
      </c>
      <c r="B316">
        <v>10315</v>
      </c>
      <c r="C316" t="s">
        <v>28</v>
      </c>
      <c r="D316" t="s">
        <v>33</v>
      </c>
      <c r="E316" t="s">
        <v>38</v>
      </c>
      <c r="F316" t="s">
        <v>304</v>
      </c>
      <c r="G316" t="s">
        <v>754</v>
      </c>
      <c r="H316">
        <v>1</v>
      </c>
      <c r="I316">
        <v>9</v>
      </c>
      <c r="J316">
        <v>84</v>
      </c>
      <c r="K316">
        <v>34.8</v>
      </c>
      <c r="L316">
        <v>1.552</v>
      </c>
      <c r="M316" t="s">
        <v>755</v>
      </c>
      <c r="N316">
        <v>142</v>
      </c>
      <c r="O316">
        <v>10.39</v>
      </c>
      <c r="P316">
        <v>11.25</v>
      </c>
      <c r="Q316">
        <v>485.28</v>
      </c>
      <c r="R316">
        <v>103.46</v>
      </c>
      <c r="S316">
        <v>0</v>
      </c>
      <c r="T316">
        <v>0</v>
      </c>
      <c r="U316">
        <v>0</v>
      </c>
      <c r="V316">
        <v>1.32</v>
      </c>
      <c r="W316">
        <v>0.5</v>
      </c>
      <c r="X316">
        <v>0.47</v>
      </c>
      <c r="Y316">
        <v>4</v>
      </c>
      <c r="Z316">
        <v>0.494</v>
      </c>
    </row>
    <row r="317" spans="1:26">
      <c r="A317" s="2">
        <v>45881</v>
      </c>
      <c r="B317">
        <v>10316</v>
      </c>
      <c r="C317" t="s">
        <v>29</v>
      </c>
      <c r="D317" t="s">
        <v>33</v>
      </c>
      <c r="E317" t="s">
        <v>38</v>
      </c>
      <c r="F317" t="s">
        <v>305</v>
      </c>
      <c r="G317" t="s">
        <v>753</v>
      </c>
      <c r="H317">
        <v>1</v>
      </c>
      <c r="I317">
        <v>7</v>
      </c>
      <c r="J317">
        <v>60</v>
      </c>
      <c r="K317">
        <v>248.1</v>
      </c>
      <c r="L317">
        <v>1.026</v>
      </c>
      <c r="M317" t="s">
        <v>756</v>
      </c>
      <c r="N317">
        <v>1146</v>
      </c>
      <c r="O317">
        <v>82.39</v>
      </c>
      <c r="P317">
        <v>89</v>
      </c>
      <c r="Q317">
        <v>1741.23</v>
      </c>
      <c r="R317">
        <v>79.06</v>
      </c>
      <c r="S317">
        <v>0</v>
      </c>
      <c r="T317">
        <v>0</v>
      </c>
      <c r="U317">
        <v>0</v>
      </c>
      <c r="V317">
        <v>0.38</v>
      </c>
      <c r="W317">
        <v>1.41</v>
      </c>
      <c r="X317">
        <v>3.71</v>
      </c>
      <c r="Y317">
        <v>4</v>
      </c>
      <c r="Z317">
        <v>4.265</v>
      </c>
    </row>
    <row r="318" spans="1:26">
      <c r="A318" s="2">
        <v>45881</v>
      </c>
      <c r="B318">
        <v>10317</v>
      </c>
      <c r="C318" t="s">
        <v>30</v>
      </c>
      <c r="D318" t="s">
        <v>33</v>
      </c>
      <c r="E318" t="s">
        <v>38</v>
      </c>
      <c r="F318" t="s">
        <v>92</v>
      </c>
      <c r="G318" t="s">
        <v>754</v>
      </c>
      <c r="H318">
        <v>1</v>
      </c>
      <c r="I318">
        <v>2</v>
      </c>
      <c r="J318">
        <v>5</v>
      </c>
      <c r="K318">
        <v>209.3</v>
      </c>
      <c r="L318">
        <v>0.31</v>
      </c>
      <c r="M318" t="s">
        <v>755</v>
      </c>
      <c r="N318">
        <v>213</v>
      </c>
      <c r="O318">
        <v>9.17</v>
      </c>
      <c r="P318">
        <v>8.82</v>
      </c>
      <c r="Q318">
        <v>817.1799999999999</v>
      </c>
      <c r="R318">
        <v>17.6</v>
      </c>
      <c r="S318">
        <v>0</v>
      </c>
      <c r="T318">
        <v>0</v>
      </c>
      <c r="U318">
        <v>0</v>
      </c>
      <c r="V318">
        <v>1.3</v>
      </c>
      <c r="W318">
        <v>1.1</v>
      </c>
      <c r="X318">
        <v>0.37</v>
      </c>
      <c r="Y318">
        <v>4</v>
      </c>
      <c r="Z318">
        <v>4.458</v>
      </c>
    </row>
    <row r="319" spans="1:26">
      <c r="A319" s="2">
        <v>45881</v>
      </c>
      <c r="B319">
        <v>10318</v>
      </c>
      <c r="C319" t="s">
        <v>28</v>
      </c>
      <c r="D319" t="s">
        <v>36</v>
      </c>
      <c r="E319" t="s">
        <v>38</v>
      </c>
      <c r="F319" t="s">
        <v>306</v>
      </c>
      <c r="G319" t="s">
        <v>751</v>
      </c>
      <c r="H319">
        <v>1</v>
      </c>
      <c r="I319">
        <v>7</v>
      </c>
      <c r="J319">
        <v>31</v>
      </c>
      <c r="K319">
        <v>62.4</v>
      </c>
      <c r="L319">
        <v>1.32</v>
      </c>
      <c r="M319" t="s">
        <v>756</v>
      </c>
      <c r="N319">
        <v>614</v>
      </c>
      <c r="O319">
        <v>59.54</v>
      </c>
      <c r="P319">
        <v>93.90000000000001</v>
      </c>
      <c r="Q319">
        <v>931.4400000000001</v>
      </c>
      <c r="R319">
        <v>47.8</v>
      </c>
      <c r="S319">
        <v>0</v>
      </c>
      <c r="T319">
        <v>0</v>
      </c>
      <c r="U319">
        <v>0</v>
      </c>
      <c r="V319">
        <v>2.58</v>
      </c>
      <c r="W319">
        <v>1.3</v>
      </c>
      <c r="X319">
        <v>3.91</v>
      </c>
      <c r="Y319">
        <v>2</v>
      </c>
      <c r="Z319">
        <v>0.575</v>
      </c>
    </row>
    <row r="320" spans="1:26">
      <c r="A320" s="2">
        <v>45881</v>
      </c>
      <c r="B320">
        <v>10319</v>
      </c>
      <c r="C320" t="s">
        <v>29</v>
      </c>
      <c r="D320" t="s">
        <v>36</v>
      </c>
      <c r="E320" t="s">
        <v>37</v>
      </c>
      <c r="F320" t="s">
        <v>307</v>
      </c>
      <c r="G320" t="s">
        <v>754</v>
      </c>
      <c r="H320">
        <v>1</v>
      </c>
      <c r="I320">
        <v>2</v>
      </c>
      <c r="J320">
        <v>8</v>
      </c>
      <c r="K320">
        <v>392.4</v>
      </c>
      <c r="L320">
        <v>0.406</v>
      </c>
      <c r="M320" t="s">
        <v>755</v>
      </c>
      <c r="N320">
        <v>205</v>
      </c>
      <c r="O320">
        <v>9.880000000000001</v>
      </c>
      <c r="P320">
        <v>15.07</v>
      </c>
      <c r="Q320">
        <v>901.4400000000001</v>
      </c>
      <c r="R320">
        <v>16.9</v>
      </c>
      <c r="S320">
        <v>0</v>
      </c>
      <c r="T320">
        <v>0</v>
      </c>
      <c r="U320">
        <v>0</v>
      </c>
      <c r="V320">
        <v>1.64</v>
      </c>
      <c r="W320">
        <v>1.36</v>
      </c>
      <c r="X320">
        <v>0.63</v>
      </c>
      <c r="Y320">
        <v>4</v>
      </c>
      <c r="Z320">
        <v>8.044</v>
      </c>
    </row>
    <row r="321" spans="1:26">
      <c r="A321" s="2">
        <v>45881</v>
      </c>
      <c r="B321">
        <v>10320</v>
      </c>
      <c r="C321" t="s">
        <v>28</v>
      </c>
      <c r="D321" t="s">
        <v>36</v>
      </c>
      <c r="E321" t="s">
        <v>38</v>
      </c>
      <c r="F321" t="s">
        <v>308</v>
      </c>
      <c r="G321" t="s">
        <v>754</v>
      </c>
      <c r="H321">
        <v>1</v>
      </c>
      <c r="I321">
        <v>7</v>
      </c>
      <c r="J321">
        <v>8</v>
      </c>
      <c r="K321">
        <v>244.8</v>
      </c>
      <c r="L321">
        <v>0.487</v>
      </c>
      <c r="M321" t="s">
        <v>756</v>
      </c>
      <c r="N321">
        <v>174</v>
      </c>
      <c r="O321">
        <v>54.19</v>
      </c>
      <c r="P321">
        <v>56.51</v>
      </c>
      <c r="Q321">
        <v>379.28</v>
      </c>
      <c r="R321">
        <v>40.83</v>
      </c>
      <c r="S321">
        <v>0</v>
      </c>
      <c r="T321">
        <v>0</v>
      </c>
      <c r="U321">
        <v>0</v>
      </c>
      <c r="V321">
        <v>2.15</v>
      </c>
      <c r="W321">
        <v>0.54</v>
      </c>
      <c r="X321">
        <v>2.35</v>
      </c>
      <c r="Y321">
        <v>1</v>
      </c>
      <c r="Z321">
        <v>0.639</v>
      </c>
    </row>
    <row r="322" spans="1:26">
      <c r="A322" s="2">
        <v>45881</v>
      </c>
      <c r="B322">
        <v>10321</v>
      </c>
      <c r="C322" t="s">
        <v>28</v>
      </c>
      <c r="D322" t="s">
        <v>32</v>
      </c>
      <c r="E322" t="s">
        <v>37</v>
      </c>
      <c r="F322" t="s">
        <v>174</v>
      </c>
      <c r="G322" t="s">
        <v>754</v>
      </c>
      <c r="H322">
        <v>1</v>
      </c>
      <c r="I322">
        <v>7</v>
      </c>
      <c r="J322">
        <v>52</v>
      </c>
      <c r="K322">
        <v>303.2</v>
      </c>
      <c r="L322">
        <v>2.389</v>
      </c>
      <c r="M322" t="s">
        <v>755</v>
      </c>
      <c r="N322">
        <v>830</v>
      </c>
      <c r="O322">
        <v>25.15</v>
      </c>
      <c r="P322">
        <v>22.16</v>
      </c>
      <c r="Q322">
        <v>2847.92</v>
      </c>
      <c r="R322">
        <v>82.87</v>
      </c>
      <c r="S322">
        <v>0</v>
      </c>
      <c r="T322">
        <v>0</v>
      </c>
      <c r="U322">
        <v>0</v>
      </c>
      <c r="V322">
        <v>2.14</v>
      </c>
      <c r="W322">
        <v>0.87</v>
      </c>
      <c r="X322">
        <v>0.92</v>
      </c>
      <c r="Y322">
        <v>1</v>
      </c>
      <c r="Z322">
        <v>25.166</v>
      </c>
    </row>
    <row r="323" spans="1:26">
      <c r="A323" s="2">
        <v>45881</v>
      </c>
      <c r="B323">
        <v>10322</v>
      </c>
      <c r="C323" t="s">
        <v>29</v>
      </c>
      <c r="D323" t="s">
        <v>36</v>
      </c>
      <c r="E323" t="s">
        <v>38</v>
      </c>
      <c r="F323" t="s">
        <v>222</v>
      </c>
      <c r="G323" t="s">
        <v>754</v>
      </c>
      <c r="H323">
        <v>1</v>
      </c>
      <c r="I323">
        <v>4</v>
      </c>
      <c r="J323">
        <v>32</v>
      </c>
      <c r="K323">
        <v>151.3</v>
      </c>
      <c r="L323">
        <v>1.431</v>
      </c>
      <c r="M323" t="s">
        <v>756</v>
      </c>
      <c r="N323">
        <v>284</v>
      </c>
      <c r="O323">
        <v>101.55</v>
      </c>
      <c r="P323">
        <v>115.03</v>
      </c>
      <c r="Q323">
        <v>500.55</v>
      </c>
      <c r="R323">
        <v>55.58</v>
      </c>
      <c r="S323">
        <v>0</v>
      </c>
      <c r="T323">
        <v>0</v>
      </c>
      <c r="U323">
        <v>0</v>
      </c>
      <c r="V323">
        <v>0.7</v>
      </c>
      <c r="W323">
        <v>1.21</v>
      </c>
      <c r="X323">
        <v>4.79</v>
      </c>
      <c r="Y323">
        <v>4</v>
      </c>
      <c r="Z323">
        <v>0.645</v>
      </c>
    </row>
    <row r="324" spans="1:26">
      <c r="A324" s="2">
        <v>45881</v>
      </c>
      <c r="B324">
        <v>10323</v>
      </c>
      <c r="C324" t="s">
        <v>28</v>
      </c>
      <c r="D324" t="s">
        <v>32</v>
      </c>
      <c r="E324" t="s">
        <v>39</v>
      </c>
      <c r="F324" t="s">
        <v>309</v>
      </c>
      <c r="G324" t="s">
        <v>754</v>
      </c>
      <c r="H324">
        <v>1</v>
      </c>
      <c r="I324">
        <v>11</v>
      </c>
      <c r="J324">
        <v>27</v>
      </c>
      <c r="K324">
        <v>181.3</v>
      </c>
      <c r="L324">
        <v>1.386</v>
      </c>
      <c r="M324" t="s">
        <v>755</v>
      </c>
      <c r="N324">
        <v>457</v>
      </c>
      <c r="O324">
        <v>20.45</v>
      </c>
      <c r="P324">
        <v>25.25</v>
      </c>
      <c r="Q324">
        <v>1581.18</v>
      </c>
      <c r="R324">
        <v>71.13</v>
      </c>
      <c r="S324">
        <v>0</v>
      </c>
      <c r="T324">
        <v>0</v>
      </c>
      <c r="U324">
        <v>0</v>
      </c>
      <c r="V324">
        <v>0.84</v>
      </c>
      <c r="W324">
        <v>0.15</v>
      </c>
      <c r="X324">
        <v>1.05</v>
      </c>
      <c r="Y324">
        <v>2</v>
      </c>
      <c r="Z324">
        <v>8.285</v>
      </c>
    </row>
    <row r="325" spans="1:26">
      <c r="A325" s="2">
        <v>45881</v>
      </c>
      <c r="B325">
        <v>10324</v>
      </c>
      <c r="C325" t="s">
        <v>26</v>
      </c>
      <c r="D325" t="s">
        <v>36</v>
      </c>
      <c r="E325" t="s">
        <v>38</v>
      </c>
      <c r="F325" t="s">
        <v>66</v>
      </c>
      <c r="G325" t="s">
        <v>751</v>
      </c>
      <c r="H325">
        <v>1</v>
      </c>
      <c r="I325">
        <v>6</v>
      </c>
      <c r="J325">
        <v>11</v>
      </c>
      <c r="K325">
        <v>196.6</v>
      </c>
      <c r="L325">
        <v>1.361</v>
      </c>
      <c r="M325" t="s">
        <v>757</v>
      </c>
      <c r="N325">
        <v>311</v>
      </c>
      <c r="O325">
        <v>12.89</v>
      </c>
      <c r="P325">
        <v>12.96</v>
      </c>
      <c r="Q325">
        <v>2612.66</v>
      </c>
      <c r="R325">
        <v>38.62</v>
      </c>
      <c r="S325">
        <v>0</v>
      </c>
      <c r="T325">
        <v>0</v>
      </c>
      <c r="U325">
        <v>0</v>
      </c>
      <c r="V325">
        <v>1.93</v>
      </c>
      <c r="W325">
        <v>0.83</v>
      </c>
      <c r="X325">
        <v>0.54</v>
      </c>
      <c r="Y325">
        <v>2</v>
      </c>
      <c r="Z325">
        <v>36.686</v>
      </c>
    </row>
    <row r="326" spans="1:26">
      <c r="A326" s="2">
        <v>45881</v>
      </c>
      <c r="B326">
        <v>10325</v>
      </c>
      <c r="C326" t="s">
        <v>28</v>
      </c>
      <c r="D326" t="s">
        <v>35</v>
      </c>
      <c r="E326" t="s">
        <v>38</v>
      </c>
      <c r="F326" t="s">
        <v>77</v>
      </c>
      <c r="G326" t="s">
        <v>751</v>
      </c>
      <c r="H326">
        <v>1</v>
      </c>
      <c r="I326">
        <v>3</v>
      </c>
      <c r="J326">
        <v>13</v>
      </c>
      <c r="K326">
        <v>200.4</v>
      </c>
      <c r="L326">
        <v>2.239</v>
      </c>
      <c r="M326" t="s">
        <v>757</v>
      </c>
      <c r="N326">
        <v>840</v>
      </c>
      <c r="O326">
        <v>18.29</v>
      </c>
      <c r="P326">
        <v>19.6</v>
      </c>
      <c r="Q326">
        <v>6061.04</v>
      </c>
      <c r="R326">
        <v>31.62</v>
      </c>
      <c r="S326">
        <v>0</v>
      </c>
      <c r="T326">
        <v>0</v>
      </c>
      <c r="U326">
        <v>0</v>
      </c>
      <c r="V326">
        <v>1.32</v>
      </c>
      <c r="W326">
        <v>0.92</v>
      </c>
      <c r="X326">
        <v>0.82</v>
      </c>
      <c r="Y326">
        <v>3</v>
      </c>
      <c r="Z326">
        <v>101.002</v>
      </c>
    </row>
    <row r="327" spans="1:26">
      <c r="A327" s="2">
        <v>45881</v>
      </c>
      <c r="B327">
        <v>10326</v>
      </c>
      <c r="C327" t="s">
        <v>29</v>
      </c>
      <c r="D327" t="s">
        <v>33</v>
      </c>
      <c r="E327" t="s">
        <v>37</v>
      </c>
      <c r="F327" t="s">
        <v>116</v>
      </c>
      <c r="G327" t="s">
        <v>751</v>
      </c>
      <c r="H327">
        <v>1</v>
      </c>
      <c r="I327">
        <v>3</v>
      </c>
      <c r="J327">
        <v>4</v>
      </c>
      <c r="K327">
        <v>158.3</v>
      </c>
      <c r="L327">
        <v>1.994</v>
      </c>
      <c r="M327" t="s">
        <v>755</v>
      </c>
      <c r="N327">
        <v>158</v>
      </c>
      <c r="O327">
        <v>14.46</v>
      </c>
      <c r="P327">
        <v>13.37</v>
      </c>
      <c r="Q327">
        <v>610.58</v>
      </c>
      <c r="R327">
        <v>17.94</v>
      </c>
      <c r="S327">
        <v>0</v>
      </c>
      <c r="T327">
        <v>0</v>
      </c>
      <c r="U327">
        <v>0</v>
      </c>
      <c r="V327">
        <v>0.84</v>
      </c>
      <c r="W327">
        <v>0.19</v>
      </c>
      <c r="X327">
        <v>0.5600000000000001</v>
      </c>
      <c r="Y327">
        <v>3</v>
      </c>
      <c r="Z327">
        <v>2.501</v>
      </c>
    </row>
    <row r="328" spans="1:26">
      <c r="A328" s="2">
        <v>45881</v>
      </c>
      <c r="B328">
        <v>10327</v>
      </c>
      <c r="C328" t="s">
        <v>31</v>
      </c>
      <c r="D328" t="s">
        <v>35</v>
      </c>
      <c r="E328" t="s">
        <v>38</v>
      </c>
      <c r="F328" t="s">
        <v>79</v>
      </c>
      <c r="G328" t="s">
        <v>751</v>
      </c>
      <c r="H328">
        <v>1</v>
      </c>
      <c r="I328">
        <v>1</v>
      </c>
      <c r="J328">
        <v>1</v>
      </c>
      <c r="K328">
        <v>302.2</v>
      </c>
      <c r="L328">
        <v>0.064</v>
      </c>
      <c r="M328" t="s">
        <v>755</v>
      </c>
      <c r="N328">
        <v>1198</v>
      </c>
      <c r="O328">
        <v>31.26</v>
      </c>
      <c r="P328">
        <v>27.25</v>
      </c>
      <c r="Q328">
        <v>4024.92</v>
      </c>
      <c r="R328">
        <v>23.98</v>
      </c>
      <c r="S328">
        <v>0</v>
      </c>
      <c r="T328">
        <v>0</v>
      </c>
      <c r="U328">
        <v>0</v>
      </c>
      <c r="V328">
        <v>0.9399999999999999</v>
      </c>
      <c r="W328">
        <v>0.78</v>
      </c>
      <c r="X328">
        <v>1.14</v>
      </c>
      <c r="Y328">
        <v>2</v>
      </c>
      <c r="Z328">
        <v>36.204</v>
      </c>
    </row>
    <row r="329" spans="1:26">
      <c r="A329" s="2">
        <v>45881</v>
      </c>
      <c r="B329">
        <v>10328</v>
      </c>
      <c r="C329" t="s">
        <v>27</v>
      </c>
      <c r="D329" t="s">
        <v>35</v>
      </c>
      <c r="E329" t="s">
        <v>37</v>
      </c>
      <c r="F329" t="s">
        <v>310</v>
      </c>
      <c r="G329" t="s">
        <v>753</v>
      </c>
      <c r="H329">
        <v>1</v>
      </c>
      <c r="I329">
        <v>7</v>
      </c>
      <c r="J329">
        <v>13</v>
      </c>
      <c r="K329">
        <v>154.7</v>
      </c>
      <c r="L329">
        <v>0.771</v>
      </c>
      <c r="M329" t="s">
        <v>755</v>
      </c>
      <c r="N329">
        <v>811</v>
      </c>
      <c r="O329">
        <v>27.38</v>
      </c>
      <c r="P329">
        <v>25.66</v>
      </c>
      <c r="Q329">
        <v>2698.02</v>
      </c>
      <c r="R329">
        <v>36.29</v>
      </c>
      <c r="S329">
        <v>0</v>
      </c>
      <c r="T329">
        <v>0</v>
      </c>
      <c r="U329">
        <v>0</v>
      </c>
      <c r="V329">
        <v>1.34</v>
      </c>
      <c r="W329">
        <v>0.41</v>
      </c>
      <c r="X329">
        <v>1.07</v>
      </c>
      <c r="Y329">
        <v>2</v>
      </c>
      <c r="Z329">
        <v>12.546</v>
      </c>
    </row>
    <row r="330" spans="1:26">
      <c r="A330" s="2">
        <v>45881</v>
      </c>
      <c r="B330">
        <v>10329</v>
      </c>
      <c r="C330" t="s">
        <v>29</v>
      </c>
      <c r="D330" t="s">
        <v>32</v>
      </c>
      <c r="E330" t="s">
        <v>37</v>
      </c>
      <c r="F330" t="s">
        <v>221</v>
      </c>
      <c r="G330" t="s">
        <v>753</v>
      </c>
      <c r="H330">
        <v>1</v>
      </c>
      <c r="I330">
        <v>1</v>
      </c>
      <c r="J330">
        <v>3</v>
      </c>
      <c r="K330">
        <v>34.8</v>
      </c>
      <c r="L330">
        <v>2.072</v>
      </c>
      <c r="M330" t="s">
        <v>755</v>
      </c>
      <c r="N330">
        <v>174</v>
      </c>
      <c r="O330">
        <v>8</v>
      </c>
      <c r="P330">
        <v>12.03</v>
      </c>
      <c r="Q330">
        <v>587.6799999999999</v>
      </c>
      <c r="R330">
        <v>26.96</v>
      </c>
      <c r="S330">
        <v>0</v>
      </c>
      <c r="T330">
        <v>1</v>
      </c>
      <c r="U330">
        <v>1</v>
      </c>
      <c r="V330">
        <v>1.28</v>
      </c>
      <c r="W330">
        <v>0.32</v>
      </c>
      <c r="X330">
        <v>0.5</v>
      </c>
      <c r="Y330">
        <v>1</v>
      </c>
      <c r="Z330">
        <v>0.606</v>
      </c>
    </row>
    <row r="331" spans="1:26">
      <c r="A331" s="2">
        <v>45881</v>
      </c>
      <c r="B331">
        <v>10330</v>
      </c>
      <c r="C331" t="s">
        <v>26</v>
      </c>
      <c r="D331" t="s">
        <v>35</v>
      </c>
      <c r="E331" t="s">
        <v>38</v>
      </c>
      <c r="F331" t="s">
        <v>311</v>
      </c>
      <c r="G331" t="s">
        <v>753</v>
      </c>
      <c r="H331">
        <v>1</v>
      </c>
      <c r="I331">
        <v>1</v>
      </c>
      <c r="J331">
        <v>10</v>
      </c>
      <c r="K331">
        <v>49.7</v>
      </c>
      <c r="L331">
        <v>1.434</v>
      </c>
      <c r="M331" t="s">
        <v>756</v>
      </c>
      <c r="N331">
        <v>1026</v>
      </c>
      <c r="O331">
        <v>120.63</v>
      </c>
      <c r="P331">
        <v>124.16</v>
      </c>
      <c r="Q331">
        <v>1503.79</v>
      </c>
      <c r="R331">
        <v>24.78</v>
      </c>
      <c r="S331">
        <v>0</v>
      </c>
      <c r="T331">
        <v>0</v>
      </c>
      <c r="U331">
        <v>0</v>
      </c>
      <c r="V331">
        <v>0.5</v>
      </c>
      <c r="W331">
        <v>0.83</v>
      </c>
      <c r="X331">
        <v>5.17</v>
      </c>
      <c r="Y331">
        <v>3</v>
      </c>
      <c r="Z331">
        <v>0.765</v>
      </c>
    </row>
    <row r="332" spans="1:26">
      <c r="A332" s="2">
        <v>45881</v>
      </c>
      <c r="B332">
        <v>10331</v>
      </c>
      <c r="C332" t="s">
        <v>29</v>
      </c>
      <c r="D332" t="s">
        <v>34</v>
      </c>
      <c r="E332" t="s">
        <v>38</v>
      </c>
      <c r="F332" t="s">
        <v>312</v>
      </c>
      <c r="G332" t="s">
        <v>754</v>
      </c>
      <c r="H332">
        <v>1</v>
      </c>
      <c r="I332">
        <v>9</v>
      </c>
      <c r="J332">
        <v>68</v>
      </c>
      <c r="K332">
        <v>30</v>
      </c>
      <c r="L332">
        <v>1.504</v>
      </c>
      <c r="M332" t="s">
        <v>755</v>
      </c>
      <c r="N332">
        <v>709</v>
      </c>
      <c r="O332">
        <v>18.64</v>
      </c>
      <c r="P332">
        <v>20</v>
      </c>
      <c r="Q332">
        <v>2296.8</v>
      </c>
      <c r="R332">
        <v>89.75</v>
      </c>
      <c r="S332">
        <v>0</v>
      </c>
      <c r="T332">
        <v>0</v>
      </c>
      <c r="U332">
        <v>0</v>
      </c>
      <c r="V332">
        <v>2.46</v>
      </c>
      <c r="W332">
        <v>0.99</v>
      </c>
      <c r="X332">
        <v>0.83</v>
      </c>
      <c r="Y332">
        <v>2</v>
      </c>
      <c r="Z332">
        <v>2.127</v>
      </c>
    </row>
    <row r="333" spans="1:26">
      <c r="A333" s="2">
        <v>45881</v>
      </c>
      <c r="B333">
        <v>10332</v>
      </c>
      <c r="C333" t="s">
        <v>27</v>
      </c>
      <c r="D333" t="s">
        <v>33</v>
      </c>
      <c r="E333" t="s">
        <v>38</v>
      </c>
      <c r="F333" t="s">
        <v>73</v>
      </c>
      <c r="G333" t="s">
        <v>753</v>
      </c>
      <c r="H333">
        <v>1</v>
      </c>
      <c r="I333">
        <v>7</v>
      </c>
      <c r="J333">
        <v>24</v>
      </c>
      <c r="K333">
        <v>173.3</v>
      </c>
      <c r="L333">
        <v>1.39</v>
      </c>
      <c r="M333" t="s">
        <v>755</v>
      </c>
      <c r="N333">
        <v>909</v>
      </c>
      <c r="O333">
        <v>23.41</v>
      </c>
      <c r="P333">
        <v>22.16</v>
      </c>
      <c r="Q333">
        <v>3022.78</v>
      </c>
      <c r="R333">
        <v>60.12</v>
      </c>
      <c r="S333">
        <v>0</v>
      </c>
      <c r="T333">
        <v>0</v>
      </c>
      <c r="U333">
        <v>0</v>
      </c>
      <c r="V333">
        <v>1.07</v>
      </c>
      <c r="W333">
        <v>0.27</v>
      </c>
      <c r="X333">
        <v>0.92</v>
      </c>
      <c r="Y333">
        <v>1</v>
      </c>
      <c r="Z333">
        <v>15.753</v>
      </c>
    </row>
    <row r="334" spans="1:26">
      <c r="A334" s="2">
        <v>45881</v>
      </c>
      <c r="B334">
        <v>10333</v>
      </c>
      <c r="C334" t="s">
        <v>26</v>
      </c>
      <c r="D334" t="s">
        <v>36</v>
      </c>
      <c r="E334" t="s">
        <v>38</v>
      </c>
      <c r="F334" t="s">
        <v>313</v>
      </c>
      <c r="G334" t="s">
        <v>752</v>
      </c>
      <c r="H334">
        <v>1</v>
      </c>
      <c r="I334">
        <v>1</v>
      </c>
      <c r="J334">
        <v>1</v>
      </c>
      <c r="K334">
        <v>44</v>
      </c>
      <c r="L334">
        <v>1.458</v>
      </c>
      <c r="M334" t="s">
        <v>755</v>
      </c>
      <c r="N334">
        <v>1001</v>
      </c>
      <c r="O334">
        <v>27</v>
      </c>
      <c r="P334">
        <v>29.94</v>
      </c>
      <c r="Q334">
        <v>3239.6</v>
      </c>
      <c r="R334">
        <v>14.67</v>
      </c>
      <c r="S334">
        <v>0</v>
      </c>
      <c r="T334">
        <v>0</v>
      </c>
      <c r="U334">
        <v>0</v>
      </c>
      <c r="V334">
        <v>0.23</v>
      </c>
      <c r="W334">
        <v>1.21</v>
      </c>
      <c r="X334">
        <v>1.25</v>
      </c>
      <c r="Y334">
        <v>1</v>
      </c>
      <c r="Z334">
        <v>4.404</v>
      </c>
    </row>
    <row r="335" spans="1:26">
      <c r="A335" s="2">
        <v>45881</v>
      </c>
      <c r="B335">
        <v>10334</v>
      </c>
      <c r="C335" t="s">
        <v>29</v>
      </c>
      <c r="D335" t="s">
        <v>34</v>
      </c>
      <c r="E335" t="s">
        <v>38</v>
      </c>
      <c r="F335" t="s">
        <v>314</v>
      </c>
      <c r="G335" t="s">
        <v>752</v>
      </c>
      <c r="H335">
        <v>1</v>
      </c>
      <c r="I335">
        <v>6</v>
      </c>
      <c r="J335">
        <v>28</v>
      </c>
      <c r="K335">
        <v>321.1</v>
      </c>
      <c r="L335">
        <v>2.332</v>
      </c>
      <c r="M335" t="s">
        <v>755</v>
      </c>
      <c r="N335">
        <v>871</v>
      </c>
      <c r="O335">
        <v>27.45</v>
      </c>
      <c r="P335">
        <v>26.78</v>
      </c>
      <c r="Q335">
        <v>2989.86</v>
      </c>
      <c r="R335">
        <v>53.15</v>
      </c>
      <c r="S335">
        <v>0</v>
      </c>
      <c r="T335">
        <v>0</v>
      </c>
      <c r="U335">
        <v>0</v>
      </c>
      <c r="V335">
        <v>2.42</v>
      </c>
      <c r="W335">
        <v>0.64</v>
      </c>
      <c r="X335">
        <v>1.12</v>
      </c>
      <c r="Y335">
        <v>4</v>
      </c>
      <c r="Z335">
        <v>27.968</v>
      </c>
    </row>
    <row r="336" spans="1:26">
      <c r="A336" s="2">
        <v>45882</v>
      </c>
      <c r="B336">
        <v>10335</v>
      </c>
      <c r="C336" t="s">
        <v>31</v>
      </c>
      <c r="D336" t="s">
        <v>33</v>
      </c>
      <c r="E336" t="s">
        <v>38</v>
      </c>
      <c r="F336" t="s">
        <v>300</v>
      </c>
      <c r="G336" t="s">
        <v>753</v>
      </c>
      <c r="H336">
        <v>1</v>
      </c>
      <c r="I336">
        <v>11</v>
      </c>
      <c r="J336">
        <v>30</v>
      </c>
      <c r="K336">
        <v>236.3</v>
      </c>
      <c r="L336">
        <v>1.487</v>
      </c>
      <c r="M336" t="s">
        <v>755</v>
      </c>
      <c r="N336">
        <v>187</v>
      </c>
      <c r="O336">
        <v>8.640000000000001</v>
      </c>
      <c r="P336">
        <v>8.390000000000001</v>
      </c>
      <c r="Q336">
        <v>750.1799999999999</v>
      </c>
      <c r="R336">
        <v>56.53</v>
      </c>
      <c r="S336">
        <v>0</v>
      </c>
      <c r="T336">
        <v>0</v>
      </c>
      <c r="U336">
        <v>0</v>
      </c>
      <c r="V336">
        <v>2.23</v>
      </c>
      <c r="W336">
        <v>0.13</v>
      </c>
      <c r="X336">
        <v>0.35</v>
      </c>
      <c r="Y336">
        <v>3</v>
      </c>
      <c r="Z336">
        <v>4.419</v>
      </c>
    </row>
    <row r="337" spans="1:26">
      <c r="A337" s="2">
        <v>45882</v>
      </c>
      <c r="B337">
        <v>10336</v>
      </c>
      <c r="C337" t="s">
        <v>30</v>
      </c>
      <c r="D337" t="s">
        <v>36</v>
      </c>
      <c r="E337" t="s">
        <v>39</v>
      </c>
      <c r="F337" t="s">
        <v>315</v>
      </c>
      <c r="G337" t="s">
        <v>754</v>
      </c>
      <c r="H337">
        <v>1</v>
      </c>
      <c r="I337">
        <v>6</v>
      </c>
      <c r="J337">
        <v>30</v>
      </c>
      <c r="K337">
        <v>383.3</v>
      </c>
      <c r="L337">
        <v>0.213</v>
      </c>
      <c r="M337" t="s">
        <v>755</v>
      </c>
      <c r="N337">
        <v>690</v>
      </c>
      <c r="O337">
        <v>18.66</v>
      </c>
      <c r="P337">
        <v>16.72</v>
      </c>
      <c r="Q337">
        <v>2447.98</v>
      </c>
      <c r="R337">
        <v>50.73</v>
      </c>
      <c r="S337">
        <v>0</v>
      </c>
      <c r="T337">
        <v>0</v>
      </c>
      <c r="U337">
        <v>0</v>
      </c>
      <c r="V337">
        <v>2.11</v>
      </c>
      <c r="W337">
        <v>0.57</v>
      </c>
      <c r="X337">
        <v>0.7</v>
      </c>
      <c r="Y337">
        <v>2</v>
      </c>
      <c r="Z337">
        <v>26.448</v>
      </c>
    </row>
    <row r="338" spans="1:26">
      <c r="A338" s="2">
        <v>45882</v>
      </c>
      <c r="B338">
        <v>10337</v>
      </c>
      <c r="C338" t="s">
        <v>28</v>
      </c>
      <c r="D338" t="s">
        <v>33</v>
      </c>
      <c r="E338" t="s">
        <v>38</v>
      </c>
      <c r="F338" t="s">
        <v>162</v>
      </c>
      <c r="G338" t="s">
        <v>751</v>
      </c>
      <c r="H338">
        <v>1</v>
      </c>
      <c r="I338">
        <v>5</v>
      </c>
      <c r="J338">
        <v>45</v>
      </c>
      <c r="K338">
        <v>8.9</v>
      </c>
      <c r="L338">
        <v>0.206</v>
      </c>
      <c r="M338" t="s">
        <v>757</v>
      </c>
      <c r="N338">
        <v>1165</v>
      </c>
      <c r="O338">
        <v>18.35</v>
      </c>
      <c r="P338">
        <v>17.51</v>
      </c>
      <c r="Q338">
        <v>7675.64</v>
      </c>
      <c r="R338">
        <v>65.20999999999999</v>
      </c>
      <c r="S338">
        <v>0</v>
      </c>
      <c r="T338">
        <v>0</v>
      </c>
      <c r="U338">
        <v>0</v>
      </c>
      <c r="V338">
        <v>1.48</v>
      </c>
      <c r="W338">
        <v>1.35</v>
      </c>
      <c r="X338">
        <v>0.73</v>
      </c>
      <c r="Y338">
        <v>2</v>
      </c>
      <c r="Z338">
        <v>6.221</v>
      </c>
    </row>
    <row r="339" spans="1:26">
      <c r="A339" s="2">
        <v>45882</v>
      </c>
      <c r="B339">
        <v>10338</v>
      </c>
      <c r="C339" t="s">
        <v>29</v>
      </c>
      <c r="D339" t="s">
        <v>33</v>
      </c>
      <c r="E339" t="s">
        <v>38</v>
      </c>
      <c r="F339" t="s">
        <v>316</v>
      </c>
      <c r="G339" t="s">
        <v>753</v>
      </c>
      <c r="H339">
        <v>1</v>
      </c>
      <c r="I339">
        <v>8</v>
      </c>
      <c r="J339">
        <v>10</v>
      </c>
      <c r="K339">
        <v>108.7</v>
      </c>
      <c r="L339">
        <v>0.15</v>
      </c>
      <c r="M339" t="s">
        <v>755</v>
      </c>
      <c r="N339">
        <v>237</v>
      </c>
      <c r="O339">
        <v>16.36</v>
      </c>
      <c r="P339">
        <v>14.82</v>
      </c>
      <c r="Q339">
        <v>833.62</v>
      </c>
      <c r="R339">
        <v>39.12</v>
      </c>
      <c r="S339">
        <v>0</v>
      </c>
      <c r="T339">
        <v>0</v>
      </c>
      <c r="U339">
        <v>0</v>
      </c>
      <c r="V339">
        <v>0.96</v>
      </c>
      <c r="W339">
        <v>0.34</v>
      </c>
      <c r="X339">
        <v>0.62</v>
      </c>
      <c r="Y339">
        <v>4</v>
      </c>
      <c r="Z339">
        <v>2.576</v>
      </c>
    </row>
    <row r="340" spans="1:26">
      <c r="A340" s="2">
        <v>45882</v>
      </c>
      <c r="B340">
        <v>10339</v>
      </c>
      <c r="C340" t="s">
        <v>31</v>
      </c>
      <c r="D340" t="s">
        <v>34</v>
      </c>
      <c r="E340" t="s">
        <v>39</v>
      </c>
      <c r="F340" t="s">
        <v>264</v>
      </c>
      <c r="G340" t="s">
        <v>753</v>
      </c>
      <c r="H340">
        <v>1</v>
      </c>
      <c r="I340">
        <v>4</v>
      </c>
      <c r="J340">
        <v>14</v>
      </c>
      <c r="K340">
        <v>20.6</v>
      </c>
      <c r="L340">
        <v>1.02</v>
      </c>
      <c r="M340" t="s">
        <v>756</v>
      </c>
      <c r="N340">
        <v>1109</v>
      </c>
      <c r="O340">
        <v>82.31</v>
      </c>
      <c r="P340">
        <v>86.84999999999999</v>
      </c>
      <c r="Q340">
        <v>1609.81</v>
      </c>
      <c r="R340">
        <v>29.18</v>
      </c>
      <c r="S340">
        <v>0</v>
      </c>
      <c r="T340">
        <v>0</v>
      </c>
      <c r="U340">
        <v>0</v>
      </c>
      <c r="V340">
        <v>1.68</v>
      </c>
      <c r="W340">
        <v>0.64</v>
      </c>
      <c r="X340">
        <v>3.62</v>
      </c>
      <c r="Y340">
        <v>2</v>
      </c>
      <c r="Z340">
        <v>0.343</v>
      </c>
    </row>
    <row r="341" spans="1:26">
      <c r="A341" s="2">
        <v>45882</v>
      </c>
      <c r="B341">
        <v>10340</v>
      </c>
      <c r="C341" t="s">
        <v>26</v>
      </c>
      <c r="D341" t="s">
        <v>36</v>
      </c>
      <c r="E341" t="s">
        <v>38</v>
      </c>
      <c r="F341" t="s">
        <v>317</v>
      </c>
      <c r="G341" t="s">
        <v>753</v>
      </c>
      <c r="H341">
        <v>1</v>
      </c>
      <c r="I341">
        <v>1</v>
      </c>
      <c r="J341">
        <v>1</v>
      </c>
      <c r="K341">
        <v>353.5</v>
      </c>
      <c r="L341">
        <v>0.385</v>
      </c>
      <c r="M341" t="s">
        <v>755</v>
      </c>
      <c r="N341">
        <v>967</v>
      </c>
      <c r="O341">
        <v>30.55</v>
      </c>
      <c r="P341">
        <v>46.24</v>
      </c>
      <c r="Q341">
        <v>3316.5</v>
      </c>
      <c r="R341">
        <v>17.48</v>
      </c>
      <c r="S341">
        <v>0</v>
      </c>
      <c r="T341">
        <v>1</v>
      </c>
      <c r="U341">
        <v>0</v>
      </c>
      <c r="V341">
        <v>1.14</v>
      </c>
      <c r="W341">
        <v>0.86</v>
      </c>
      <c r="X341">
        <v>1.93</v>
      </c>
      <c r="Y341">
        <v>1</v>
      </c>
      <c r="Z341">
        <v>34.183</v>
      </c>
    </row>
    <row r="342" spans="1:26">
      <c r="A342" s="2">
        <v>45882</v>
      </c>
      <c r="B342">
        <v>10341</v>
      </c>
      <c r="C342" t="s">
        <v>26</v>
      </c>
      <c r="D342" t="s">
        <v>32</v>
      </c>
      <c r="E342" t="s">
        <v>38</v>
      </c>
      <c r="F342" t="s">
        <v>110</v>
      </c>
      <c r="G342" t="s">
        <v>753</v>
      </c>
      <c r="H342">
        <v>1</v>
      </c>
      <c r="I342">
        <v>2</v>
      </c>
      <c r="J342">
        <v>15</v>
      </c>
      <c r="K342">
        <v>361.6</v>
      </c>
      <c r="L342">
        <v>2.129</v>
      </c>
      <c r="M342" t="s">
        <v>756</v>
      </c>
      <c r="N342">
        <v>755</v>
      </c>
      <c r="O342">
        <v>93.20999999999999</v>
      </c>
      <c r="P342">
        <v>92.25</v>
      </c>
      <c r="Q342">
        <v>1233.56</v>
      </c>
      <c r="R342">
        <v>37.67</v>
      </c>
      <c r="S342">
        <v>0</v>
      </c>
      <c r="T342">
        <v>0</v>
      </c>
      <c r="U342">
        <v>0</v>
      </c>
      <c r="V342">
        <v>0.7</v>
      </c>
      <c r="W342">
        <v>0.85</v>
      </c>
      <c r="X342">
        <v>3.84</v>
      </c>
      <c r="Y342">
        <v>4</v>
      </c>
      <c r="Z342">
        <v>4.095</v>
      </c>
    </row>
    <row r="343" spans="1:26">
      <c r="A343" s="2">
        <v>45882</v>
      </c>
      <c r="B343">
        <v>10342</v>
      </c>
      <c r="C343" t="s">
        <v>31</v>
      </c>
      <c r="D343" t="s">
        <v>33</v>
      </c>
      <c r="E343" t="s">
        <v>38</v>
      </c>
      <c r="F343" t="s">
        <v>318</v>
      </c>
      <c r="G343" t="s">
        <v>752</v>
      </c>
      <c r="H343">
        <v>1</v>
      </c>
      <c r="I343">
        <v>8</v>
      </c>
      <c r="J343">
        <v>23</v>
      </c>
      <c r="K343">
        <v>150.8</v>
      </c>
      <c r="L343">
        <v>2.139</v>
      </c>
      <c r="M343" t="s">
        <v>755</v>
      </c>
      <c r="N343">
        <v>714</v>
      </c>
      <c r="O343">
        <v>19.49</v>
      </c>
      <c r="P343">
        <v>28.83</v>
      </c>
      <c r="Q343">
        <v>2385.28</v>
      </c>
      <c r="R343">
        <v>54.09</v>
      </c>
      <c r="S343">
        <v>0</v>
      </c>
      <c r="T343">
        <v>0</v>
      </c>
      <c r="U343">
        <v>0</v>
      </c>
      <c r="V343">
        <v>1.82</v>
      </c>
      <c r="W343">
        <v>0.15</v>
      </c>
      <c r="X343">
        <v>1.2</v>
      </c>
      <c r="Y343">
        <v>3</v>
      </c>
      <c r="Z343">
        <v>10.767</v>
      </c>
    </row>
    <row r="344" spans="1:26">
      <c r="A344" s="2">
        <v>45882</v>
      </c>
      <c r="B344">
        <v>10343</v>
      </c>
      <c r="C344" t="s">
        <v>27</v>
      </c>
      <c r="D344" t="s">
        <v>32</v>
      </c>
      <c r="E344" t="s">
        <v>38</v>
      </c>
      <c r="F344" t="s">
        <v>319</v>
      </c>
      <c r="G344" t="s">
        <v>751</v>
      </c>
      <c r="H344">
        <v>1</v>
      </c>
      <c r="I344">
        <v>5</v>
      </c>
      <c r="J344">
        <v>16</v>
      </c>
      <c r="K344">
        <v>272</v>
      </c>
      <c r="L344">
        <v>0.637</v>
      </c>
      <c r="M344" t="s">
        <v>755</v>
      </c>
      <c r="N344">
        <v>338</v>
      </c>
      <c r="O344">
        <v>18.26</v>
      </c>
      <c r="P344">
        <v>17.01</v>
      </c>
      <c r="Q344">
        <v>1254.8</v>
      </c>
      <c r="R344">
        <v>34.73</v>
      </c>
      <c r="S344">
        <v>0</v>
      </c>
      <c r="T344">
        <v>0</v>
      </c>
      <c r="U344">
        <v>0</v>
      </c>
      <c r="V344">
        <v>1.63</v>
      </c>
      <c r="W344">
        <v>1.24</v>
      </c>
      <c r="X344">
        <v>0.71</v>
      </c>
      <c r="Y344">
        <v>3</v>
      </c>
      <c r="Z344">
        <v>9.194000000000001</v>
      </c>
    </row>
    <row r="345" spans="1:26">
      <c r="A345" s="2">
        <v>45882</v>
      </c>
      <c r="B345">
        <v>10344</v>
      </c>
      <c r="C345" t="s">
        <v>26</v>
      </c>
      <c r="D345" t="s">
        <v>35</v>
      </c>
      <c r="E345" t="s">
        <v>38</v>
      </c>
      <c r="F345" t="s">
        <v>98</v>
      </c>
      <c r="G345" t="s">
        <v>754</v>
      </c>
      <c r="H345">
        <v>1</v>
      </c>
      <c r="I345">
        <v>8</v>
      </c>
      <c r="J345">
        <v>43</v>
      </c>
      <c r="K345">
        <v>8.699999999999999</v>
      </c>
      <c r="L345">
        <v>2.026</v>
      </c>
      <c r="M345" t="s">
        <v>755</v>
      </c>
      <c r="N345">
        <v>157</v>
      </c>
      <c r="O345">
        <v>13.24</v>
      </c>
      <c r="P345">
        <v>12.59</v>
      </c>
      <c r="Q345">
        <v>517.62</v>
      </c>
      <c r="R345">
        <v>78.84</v>
      </c>
      <c r="S345">
        <v>0</v>
      </c>
      <c r="T345">
        <v>0</v>
      </c>
      <c r="U345">
        <v>0</v>
      </c>
      <c r="V345">
        <v>0.89</v>
      </c>
      <c r="W345">
        <v>0.93</v>
      </c>
      <c r="X345">
        <v>0.52</v>
      </c>
      <c r="Y345">
        <v>3</v>
      </c>
      <c r="Z345">
        <v>0.137</v>
      </c>
    </row>
    <row r="346" spans="1:26">
      <c r="A346" s="2">
        <v>45882</v>
      </c>
      <c r="B346">
        <v>10345</v>
      </c>
      <c r="C346" t="s">
        <v>29</v>
      </c>
      <c r="D346" t="s">
        <v>33</v>
      </c>
      <c r="E346" t="s">
        <v>39</v>
      </c>
      <c r="F346" t="s">
        <v>320</v>
      </c>
      <c r="G346" t="s">
        <v>751</v>
      </c>
      <c r="H346">
        <v>1</v>
      </c>
      <c r="I346">
        <v>1</v>
      </c>
      <c r="J346">
        <v>1</v>
      </c>
      <c r="K346">
        <v>58.5</v>
      </c>
      <c r="L346">
        <v>1.13</v>
      </c>
      <c r="M346" t="s">
        <v>757</v>
      </c>
      <c r="N346">
        <v>846</v>
      </c>
      <c r="O346">
        <v>18.71</v>
      </c>
      <c r="P346">
        <v>18.67</v>
      </c>
      <c r="Q346">
        <v>5731.1</v>
      </c>
      <c r="R346">
        <v>24.05</v>
      </c>
      <c r="S346">
        <v>0</v>
      </c>
      <c r="T346">
        <v>0</v>
      </c>
      <c r="U346">
        <v>0</v>
      </c>
      <c r="V346">
        <v>2.65</v>
      </c>
      <c r="W346">
        <v>0.83</v>
      </c>
      <c r="X346">
        <v>0.78</v>
      </c>
      <c r="Y346">
        <v>4</v>
      </c>
      <c r="Z346">
        <v>29.695</v>
      </c>
    </row>
    <row r="347" spans="1:26">
      <c r="A347" s="2">
        <v>45882</v>
      </c>
      <c r="B347">
        <v>10346</v>
      </c>
      <c r="C347" t="s">
        <v>26</v>
      </c>
      <c r="D347" t="s">
        <v>32</v>
      </c>
      <c r="E347" t="s">
        <v>38</v>
      </c>
      <c r="F347" t="s">
        <v>321</v>
      </c>
      <c r="G347" t="s">
        <v>753</v>
      </c>
      <c r="H347">
        <v>1</v>
      </c>
      <c r="I347">
        <v>7</v>
      </c>
      <c r="J347">
        <v>55</v>
      </c>
      <c r="K347">
        <v>10.3</v>
      </c>
      <c r="L347">
        <v>0.068</v>
      </c>
      <c r="M347" t="s">
        <v>756</v>
      </c>
      <c r="N347">
        <v>919</v>
      </c>
      <c r="O347">
        <v>60.87</v>
      </c>
      <c r="P347">
        <v>64.64</v>
      </c>
      <c r="Q347">
        <v>1340.2</v>
      </c>
      <c r="R347">
        <v>80.68000000000001</v>
      </c>
      <c r="S347">
        <v>0</v>
      </c>
      <c r="T347">
        <v>0</v>
      </c>
      <c r="U347">
        <v>0</v>
      </c>
      <c r="V347">
        <v>1.07</v>
      </c>
      <c r="W347">
        <v>1.17</v>
      </c>
      <c r="X347">
        <v>2.69</v>
      </c>
      <c r="Y347">
        <v>3</v>
      </c>
      <c r="Z347">
        <v>0.142</v>
      </c>
    </row>
    <row r="348" spans="1:26">
      <c r="A348" s="2">
        <v>45882</v>
      </c>
      <c r="B348">
        <v>10347</v>
      </c>
      <c r="C348" t="s">
        <v>27</v>
      </c>
      <c r="D348" t="s">
        <v>34</v>
      </c>
      <c r="E348" t="s">
        <v>38</v>
      </c>
      <c r="F348" t="s">
        <v>191</v>
      </c>
      <c r="G348" t="s">
        <v>751</v>
      </c>
      <c r="H348">
        <v>1</v>
      </c>
      <c r="I348">
        <v>6</v>
      </c>
      <c r="J348">
        <v>20</v>
      </c>
      <c r="K348">
        <v>20</v>
      </c>
      <c r="L348">
        <v>2.487</v>
      </c>
      <c r="M348" t="s">
        <v>755</v>
      </c>
      <c r="N348">
        <v>594</v>
      </c>
      <c r="O348">
        <v>24.12</v>
      </c>
      <c r="P348">
        <v>22.67</v>
      </c>
      <c r="Q348">
        <v>1922.8</v>
      </c>
      <c r="R348">
        <v>52.31</v>
      </c>
      <c r="S348">
        <v>0</v>
      </c>
      <c r="T348">
        <v>0</v>
      </c>
      <c r="U348">
        <v>0</v>
      </c>
      <c r="V348">
        <v>0.22</v>
      </c>
      <c r="W348">
        <v>0.38</v>
      </c>
      <c r="X348">
        <v>0.9399999999999999</v>
      </c>
      <c r="Y348">
        <v>4</v>
      </c>
      <c r="Z348">
        <v>1.188</v>
      </c>
    </row>
    <row r="349" spans="1:26">
      <c r="A349" s="2">
        <v>45882</v>
      </c>
      <c r="B349">
        <v>10348</v>
      </c>
      <c r="C349" t="s">
        <v>30</v>
      </c>
      <c r="D349" t="s">
        <v>34</v>
      </c>
      <c r="E349" t="s">
        <v>38</v>
      </c>
      <c r="F349" t="s">
        <v>322</v>
      </c>
      <c r="G349" t="s">
        <v>751</v>
      </c>
      <c r="H349">
        <v>1</v>
      </c>
      <c r="I349">
        <v>10</v>
      </c>
      <c r="J349">
        <v>48</v>
      </c>
      <c r="K349">
        <v>291</v>
      </c>
      <c r="L349">
        <v>0.546</v>
      </c>
      <c r="M349" t="s">
        <v>755</v>
      </c>
      <c r="N349">
        <v>1100</v>
      </c>
      <c r="O349">
        <v>28.25</v>
      </c>
      <c r="P349">
        <v>29.11</v>
      </c>
      <c r="Q349">
        <v>3704.6</v>
      </c>
      <c r="R349">
        <v>87.36</v>
      </c>
      <c r="S349">
        <v>0</v>
      </c>
      <c r="T349">
        <v>0</v>
      </c>
      <c r="U349">
        <v>0</v>
      </c>
      <c r="V349">
        <v>1.69</v>
      </c>
      <c r="W349">
        <v>1.37</v>
      </c>
      <c r="X349">
        <v>1.21</v>
      </c>
      <c r="Y349">
        <v>1</v>
      </c>
      <c r="Z349">
        <v>32.01</v>
      </c>
    </row>
    <row r="350" spans="1:26">
      <c r="A350" s="2">
        <v>45882</v>
      </c>
      <c r="B350">
        <v>10349</v>
      </c>
      <c r="C350" t="s">
        <v>30</v>
      </c>
      <c r="D350" t="s">
        <v>32</v>
      </c>
      <c r="E350" t="s">
        <v>38</v>
      </c>
      <c r="F350" t="s">
        <v>238</v>
      </c>
      <c r="G350" t="s">
        <v>751</v>
      </c>
      <c r="H350">
        <v>1</v>
      </c>
      <c r="I350">
        <v>1</v>
      </c>
      <c r="J350">
        <v>9</v>
      </c>
      <c r="K350">
        <v>133.2</v>
      </c>
      <c r="L350">
        <v>2.364</v>
      </c>
      <c r="M350" t="s">
        <v>755</v>
      </c>
      <c r="N350">
        <v>848</v>
      </c>
      <c r="O350">
        <v>28.66</v>
      </c>
      <c r="P350">
        <v>31.65</v>
      </c>
      <c r="Q350">
        <v>2803.52</v>
      </c>
      <c r="R350">
        <v>33.56</v>
      </c>
      <c r="S350">
        <v>0</v>
      </c>
      <c r="T350">
        <v>0</v>
      </c>
      <c r="U350">
        <v>0</v>
      </c>
      <c r="V350">
        <v>2.21</v>
      </c>
      <c r="W350">
        <v>1.02</v>
      </c>
      <c r="X350">
        <v>1.32</v>
      </c>
      <c r="Y350">
        <v>1</v>
      </c>
      <c r="Z350">
        <v>11.295</v>
      </c>
    </row>
    <row r="351" spans="1:26">
      <c r="A351" s="2">
        <v>45882</v>
      </c>
      <c r="B351">
        <v>10350</v>
      </c>
      <c r="C351" t="s">
        <v>30</v>
      </c>
      <c r="D351" t="s">
        <v>33</v>
      </c>
      <c r="E351" t="s">
        <v>39</v>
      </c>
      <c r="F351" t="s">
        <v>95</v>
      </c>
      <c r="G351" t="s">
        <v>754</v>
      </c>
      <c r="H351">
        <v>1</v>
      </c>
      <c r="I351">
        <v>6</v>
      </c>
      <c r="J351">
        <v>50</v>
      </c>
      <c r="K351">
        <v>35.5</v>
      </c>
      <c r="L351">
        <v>0.779</v>
      </c>
      <c r="M351" t="s">
        <v>757</v>
      </c>
      <c r="N351">
        <v>1116</v>
      </c>
      <c r="O351">
        <v>13.21</v>
      </c>
      <c r="P351">
        <v>15.95</v>
      </c>
      <c r="Q351">
        <v>7426.3</v>
      </c>
      <c r="R351">
        <v>68.01000000000001</v>
      </c>
      <c r="S351">
        <v>0</v>
      </c>
      <c r="T351">
        <v>0</v>
      </c>
      <c r="U351">
        <v>0</v>
      </c>
      <c r="V351">
        <v>1.02</v>
      </c>
      <c r="W351">
        <v>0.91</v>
      </c>
      <c r="X351">
        <v>0.66</v>
      </c>
      <c r="Y351">
        <v>2</v>
      </c>
      <c r="Z351">
        <v>23.771</v>
      </c>
    </row>
    <row r="352" spans="1:26">
      <c r="A352" s="2">
        <v>45882</v>
      </c>
      <c r="B352">
        <v>10351</v>
      </c>
      <c r="C352" t="s">
        <v>31</v>
      </c>
      <c r="D352" t="s">
        <v>35</v>
      </c>
      <c r="E352" t="s">
        <v>37</v>
      </c>
      <c r="F352" t="s">
        <v>307</v>
      </c>
      <c r="G352" t="s">
        <v>754</v>
      </c>
      <c r="H352">
        <v>1</v>
      </c>
      <c r="I352">
        <v>8</v>
      </c>
      <c r="J352">
        <v>66</v>
      </c>
      <c r="K352">
        <v>186</v>
      </c>
      <c r="L352">
        <v>0.671</v>
      </c>
      <c r="M352" t="s">
        <v>755</v>
      </c>
      <c r="N352">
        <v>22</v>
      </c>
      <c r="O352">
        <v>12.58</v>
      </c>
      <c r="P352">
        <v>13.68</v>
      </c>
      <c r="Q352">
        <v>192</v>
      </c>
      <c r="R352">
        <v>100.44</v>
      </c>
      <c r="S352">
        <v>0</v>
      </c>
      <c r="T352">
        <v>0</v>
      </c>
      <c r="U352">
        <v>0</v>
      </c>
      <c r="V352">
        <v>1.04</v>
      </c>
      <c r="W352">
        <v>1.47</v>
      </c>
      <c r="X352">
        <v>0.57</v>
      </c>
      <c r="Y352">
        <v>1</v>
      </c>
      <c r="Z352">
        <v>0.409</v>
      </c>
    </row>
    <row r="353" spans="1:26">
      <c r="A353" s="2">
        <v>45882</v>
      </c>
      <c r="B353">
        <v>10352</v>
      </c>
      <c r="C353" t="s">
        <v>28</v>
      </c>
      <c r="D353" t="s">
        <v>34</v>
      </c>
      <c r="E353" t="s">
        <v>38</v>
      </c>
      <c r="F353" t="s">
        <v>323</v>
      </c>
      <c r="G353" t="s">
        <v>752</v>
      </c>
      <c r="H353">
        <v>1</v>
      </c>
      <c r="I353">
        <v>9</v>
      </c>
      <c r="J353">
        <v>57</v>
      </c>
      <c r="K353">
        <v>105.6</v>
      </c>
      <c r="L353">
        <v>2.288</v>
      </c>
      <c r="M353" t="s">
        <v>755</v>
      </c>
      <c r="N353">
        <v>548</v>
      </c>
      <c r="O353">
        <v>18.91</v>
      </c>
      <c r="P353">
        <v>18.08</v>
      </c>
      <c r="Q353">
        <v>1826.96</v>
      </c>
      <c r="R353">
        <v>91.45</v>
      </c>
      <c r="S353">
        <v>0</v>
      </c>
      <c r="T353">
        <v>0</v>
      </c>
      <c r="U353">
        <v>0</v>
      </c>
      <c r="V353">
        <v>2.62</v>
      </c>
      <c r="W353">
        <v>1.43</v>
      </c>
      <c r="X353">
        <v>0.75</v>
      </c>
      <c r="Y353">
        <v>4</v>
      </c>
      <c r="Z353">
        <v>5.787</v>
      </c>
    </row>
    <row r="354" spans="1:26">
      <c r="A354" s="2">
        <v>45882</v>
      </c>
      <c r="B354">
        <v>10353</v>
      </c>
      <c r="C354" t="s">
        <v>30</v>
      </c>
      <c r="D354" t="s">
        <v>36</v>
      </c>
      <c r="E354" t="s">
        <v>39</v>
      </c>
      <c r="F354" t="s">
        <v>324</v>
      </c>
      <c r="G354" t="s">
        <v>753</v>
      </c>
      <c r="H354">
        <v>1</v>
      </c>
      <c r="I354">
        <v>7</v>
      </c>
      <c r="J354">
        <v>25</v>
      </c>
      <c r="K354">
        <v>156.3</v>
      </c>
      <c r="L354">
        <v>1.991</v>
      </c>
      <c r="M354" t="s">
        <v>755</v>
      </c>
      <c r="N354">
        <v>1056</v>
      </c>
      <c r="O354">
        <v>26.03</v>
      </c>
      <c r="P354">
        <v>23.57</v>
      </c>
      <c r="Q354">
        <v>3482.98</v>
      </c>
      <c r="R354">
        <v>56.49</v>
      </c>
      <c r="S354">
        <v>0</v>
      </c>
      <c r="T354">
        <v>0</v>
      </c>
      <c r="U354">
        <v>0</v>
      </c>
      <c r="V354">
        <v>0.84</v>
      </c>
      <c r="W354">
        <v>0.28</v>
      </c>
      <c r="X354">
        <v>0.98</v>
      </c>
      <c r="Y354">
        <v>1</v>
      </c>
      <c r="Z354">
        <v>16.505</v>
      </c>
    </row>
    <row r="355" spans="1:26">
      <c r="A355" s="2">
        <v>45882</v>
      </c>
      <c r="B355">
        <v>10354</v>
      </c>
      <c r="C355" t="s">
        <v>31</v>
      </c>
      <c r="D355" t="s">
        <v>35</v>
      </c>
      <c r="E355" t="s">
        <v>39</v>
      </c>
      <c r="F355" t="s">
        <v>325</v>
      </c>
      <c r="G355" t="s">
        <v>753</v>
      </c>
      <c r="H355">
        <v>1</v>
      </c>
      <c r="I355">
        <v>2</v>
      </c>
      <c r="J355">
        <v>12</v>
      </c>
      <c r="K355">
        <v>8.699999999999999</v>
      </c>
      <c r="L355">
        <v>1.117</v>
      </c>
      <c r="M355" t="s">
        <v>756</v>
      </c>
      <c r="N355">
        <v>133</v>
      </c>
      <c r="O355">
        <v>49.06</v>
      </c>
      <c r="P355">
        <v>49.18</v>
      </c>
      <c r="Q355">
        <v>239.24</v>
      </c>
      <c r="R355">
        <v>22.86</v>
      </c>
      <c r="S355">
        <v>0</v>
      </c>
      <c r="T355">
        <v>0</v>
      </c>
      <c r="U355">
        <v>0</v>
      </c>
      <c r="V355">
        <v>2.72</v>
      </c>
      <c r="W355">
        <v>1.19</v>
      </c>
      <c r="X355">
        <v>2.05</v>
      </c>
      <c r="Y355">
        <v>4</v>
      </c>
      <c r="Z355">
        <v>0.017</v>
      </c>
    </row>
    <row r="356" spans="1:26">
      <c r="A356" s="2">
        <v>45882</v>
      </c>
      <c r="B356">
        <v>10355</v>
      </c>
      <c r="C356" t="s">
        <v>30</v>
      </c>
      <c r="D356" t="s">
        <v>32</v>
      </c>
      <c r="E356" t="s">
        <v>37</v>
      </c>
      <c r="F356" t="s">
        <v>326</v>
      </c>
      <c r="G356" t="s">
        <v>753</v>
      </c>
      <c r="H356">
        <v>1</v>
      </c>
      <c r="I356">
        <v>10</v>
      </c>
      <c r="J356">
        <v>74</v>
      </c>
      <c r="K356">
        <v>325.9</v>
      </c>
      <c r="L356">
        <v>2.136</v>
      </c>
      <c r="M356" t="s">
        <v>755</v>
      </c>
      <c r="N356">
        <v>756</v>
      </c>
      <c r="O356">
        <v>20.51</v>
      </c>
      <c r="P356">
        <v>20.05</v>
      </c>
      <c r="Q356">
        <v>2624.74</v>
      </c>
      <c r="R356">
        <v>93.48</v>
      </c>
      <c r="S356">
        <v>0</v>
      </c>
      <c r="T356">
        <v>0</v>
      </c>
      <c r="U356">
        <v>0</v>
      </c>
      <c r="V356">
        <v>0.7</v>
      </c>
      <c r="W356">
        <v>1.04</v>
      </c>
      <c r="X356">
        <v>0.84</v>
      </c>
      <c r="Y356">
        <v>1</v>
      </c>
      <c r="Z356">
        <v>24.638</v>
      </c>
    </row>
    <row r="357" spans="1:26">
      <c r="A357" s="2">
        <v>45882</v>
      </c>
      <c r="B357">
        <v>10356</v>
      </c>
      <c r="C357" t="s">
        <v>26</v>
      </c>
      <c r="D357" t="s">
        <v>35</v>
      </c>
      <c r="E357" t="s">
        <v>38</v>
      </c>
      <c r="F357" t="s">
        <v>152</v>
      </c>
      <c r="G357" t="s">
        <v>751</v>
      </c>
      <c r="H357">
        <v>1</v>
      </c>
      <c r="I357">
        <v>10</v>
      </c>
      <c r="J357">
        <v>78</v>
      </c>
      <c r="K357">
        <v>54.8</v>
      </c>
      <c r="L357">
        <v>0.326</v>
      </c>
      <c r="M357" t="s">
        <v>755</v>
      </c>
      <c r="N357">
        <v>1097</v>
      </c>
      <c r="O357">
        <v>24.35</v>
      </c>
      <c r="P357">
        <v>25.6</v>
      </c>
      <c r="Q357">
        <v>3553.28</v>
      </c>
      <c r="R357">
        <v>102.23</v>
      </c>
      <c r="S357">
        <v>0</v>
      </c>
      <c r="T357">
        <v>0</v>
      </c>
      <c r="U357">
        <v>0</v>
      </c>
      <c r="V357">
        <v>1.68</v>
      </c>
      <c r="W357">
        <v>0.18</v>
      </c>
      <c r="X357">
        <v>1.07</v>
      </c>
      <c r="Y357">
        <v>3</v>
      </c>
      <c r="Z357">
        <v>6.012</v>
      </c>
    </row>
    <row r="358" spans="1:26">
      <c r="A358" s="2">
        <v>45882</v>
      </c>
      <c r="B358">
        <v>10357</v>
      </c>
      <c r="C358" t="s">
        <v>30</v>
      </c>
      <c r="D358" t="s">
        <v>36</v>
      </c>
      <c r="E358" t="s">
        <v>38</v>
      </c>
      <c r="F358" t="s">
        <v>327</v>
      </c>
      <c r="G358" t="s">
        <v>751</v>
      </c>
      <c r="H358">
        <v>1</v>
      </c>
      <c r="I358">
        <v>8</v>
      </c>
      <c r="J358">
        <v>72</v>
      </c>
      <c r="K358">
        <v>139.7</v>
      </c>
      <c r="L358">
        <v>2.405</v>
      </c>
      <c r="M358" t="s">
        <v>755</v>
      </c>
      <c r="N358">
        <v>911</v>
      </c>
      <c r="O358">
        <v>21.76</v>
      </c>
      <c r="P358">
        <v>19.6</v>
      </c>
      <c r="Q358">
        <v>3009.02</v>
      </c>
      <c r="R358">
        <v>96.34999999999999</v>
      </c>
      <c r="S358">
        <v>0</v>
      </c>
      <c r="T358">
        <v>0</v>
      </c>
      <c r="U358">
        <v>0</v>
      </c>
      <c r="V358">
        <v>1.32</v>
      </c>
      <c r="W358">
        <v>0.48</v>
      </c>
      <c r="X358">
        <v>0.82</v>
      </c>
      <c r="Y358">
        <v>1</v>
      </c>
      <c r="Z358">
        <v>12.727</v>
      </c>
    </row>
    <row r="359" spans="1:26">
      <c r="A359" s="2">
        <v>45882</v>
      </c>
      <c r="B359">
        <v>10358</v>
      </c>
      <c r="C359" t="s">
        <v>29</v>
      </c>
      <c r="D359" t="s">
        <v>34</v>
      </c>
      <c r="E359" t="s">
        <v>38</v>
      </c>
      <c r="F359" t="s">
        <v>328</v>
      </c>
      <c r="G359" t="s">
        <v>754</v>
      </c>
      <c r="H359">
        <v>1</v>
      </c>
      <c r="I359">
        <v>1</v>
      </c>
      <c r="J359">
        <v>2</v>
      </c>
      <c r="K359">
        <v>64.8</v>
      </c>
      <c r="L359">
        <v>1.116</v>
      </c>
      <c r="M359" t="s">
        <v>755</v>
      </c>
      <c r="N359">
        <v>426</v>
      </c>
      <c r="O359">
        <v>14.84</v>
      </c>
      <c r="P359">
        <v>14.81</v>
      </c>
      <c r="Q359">
        <v>1412.08</v>
      </c>
      <c r="R359">
        <v>28.69</v>
      </c>
      <c r="S359">
        <v>0</v>
      </c>
      <c r="T359">
        <v>0</v>
      </c>
      <c r="U359">
        <v>0</v>
      </c>
      <c r="V359">
        <v>2.67</v>
      </c>
      <c r="W359">
        <v>0.44</v>
      </c>
      <c r="X359">
        <v>0.62</v>
      </c>
      <c r="Y359">
        <v>1</v>
      </c>
      <c r="Z359">
        <v>2.76</v>
      </c>
    </row>
    <row r="360" spans="1:26">
      <c r="A360" s="2">
        <v>45883</v>
      </c>
      <c r="B360">
        <v>10359</v>
      </c>
      <c r="C360" t="s">
        <v>27</v>
      </c>
      <c r="D360" t="s">
        <v>32</v>
      </c>
      <c r="E360" t="s">
        <v>38</v>
      </c>
      <c r="F360" t="s">
        <v>318</v>
      </c>
      <c r="G360" t="s">
        <v>753</v>
      </c>
      <c r="H360">
        <v>1</v>
      </c>
      <c r="I360">
        <v>11</v>
      </c>
      <c r="J360">
        <v>22</v>
      </c>
      <c r="K360">
        <v>231.5</v>
      </c>
      <c r="L360">
        <v>0.554</v>
      </c>
      <c r="M360" t="s">
        <v>757</v>
      </c>
      <c r="N360">
        <v>1010</v>
      </c>
      <c r="O360">
        <v>14.22</v>
      </c>
      <c r="P360">
        <v>15.69</v>
      </c>
      <c r="Q360">
        <v>7246.9</v>
      </c>
      <c r="R360">
        <v>50.46</v>
      </c>
      <c r="S360">
        <v>0</v>
      </c>
      <c r="T360">
        <v>0</v>
      </c>
      <c r="U360">
        <v>0</v>
      </c>
      <c r="V360">
        <v>2.22</v>
      </c>
      <c r="W360">
        <v>0.88</v>
      </c>
      <c r="X360">
        <v>0.65</v>
      </c>
      <c r="Y360">
        <v>2</v>
      </c>
      <c r="Z360">
        <v>140.289</v>
      </c>
    </row>
    <row r="361" spans="1:26">
      <c r="A361" s="2">
        <v>45883</v>
      </c>
      <c r="B361">
        <v>10360</v>
      </c>
      <c r="C361" t="s">
        <v>29</v>
      </c>
      <c r="D361" t="s">
        <v>35</v>
      </c>
      <c r="E361" t="s">
        <v>38</v>
      </c>
      <c r="F361" t="s">
        <v>329</v>
      </c>
      <c r="G361" t="s">
        <v>754</v>
      </c>
      <c r="H361">
        <v>1</v>
      </c>
      <c r="I361">
        <v>10</v>
      </c>
      <c r="J361">
        <v>31</v>
      </c>
      <c r="K361">
        <v>283.9</v>
      </c>
      <c r="L361">
        <v>0.601</v>
      </c>
      <c r="M361" t="s">
        <v>756</v>
      </c>
      <c r="N361">
        <v>677</v>
      </c>
      <c r="O361">
        <v>79.89</v>
      </c>
      <c r="P361">
        <v>80.12</v>
      </c>
      <c r="Q361">
        <v>1097.16</v>
      </c>
      <c r="R361">
        <v>63.5</v>
      </c>
      <c r="S361">
        <v>0</v>
      </c>
      <c r="T361">
        <v>0</v>
      </c>
      <c r="U361">
        <v>0</v>
      </c>
      <c r="V361">
        <v>0.6899999999999999</v>
      </c>
      <c r="W361">
        <v>1.36</v>
      </c>
      <c r="X361">
        <v>3.34</v>
      </c>
      <c r="Y361">
        <v>2</v>
      </c>
      <c r="Z361">
        <v>2.883</v>
      </c>
    </row>
    <row r="362" spans="1:26">
      <c r="A362" s="2">
        <v>45883</v>
      </c>
      <c r="B362">
        <v>10361</v>
      </c>
      <c r="C362" t="s">
        <v>30</v>
      </c>
      <c r="D362" t="s">
        <v>32</v>
      </c>
      <c r="E362" t="s">
        <v>38</v>
      </c>
      <c r="F362" t="s">
        <v>330</v>
      </c>
      <c r="G362" t="s">
        <v>753</v>
      </c>
      <c r="H362">
        <v>1</v>
      </c>
      <c r="I362">
        <v>8</v>
      </c>
      <c r="J362">
        <v>74</v>
      </c>
      <c r="K362">
        <v>148.3</v>
      </c>
      <c r="L362">
        <v>0.642</v>
      </c>
      <c r="M362" t="s">
        <v>755</v>
      </c>
      <c r="N362">
        <v>16</v>
      </c>
      <c r="O362">
        <v>8</v>
      </c>
      <c r="P362">
        <v>7.2</v>
      </c>
      <c r="Q362">
        <v>150.18</v>
      </c>
      <c r="R362">
        <v>102.15</v>
      </c>
      <c r="S362">
        <v>0</v>
      </c>
      <c r="T362">
        <v>0</v>
      </c>
      <c r="U362">
        <v>0</v>
      </c>
      <c r="V362">
        <v>0.9399999999999999</v>
      </c>
      <c r="W362">
        <v>0.6899999999999999</v>
      </c>
      <c r="X362">
        <v>0.3</v>
      </c>
      <c r="Y362">
        <v>4</v>
      </c>
      <c r="Z362">
        <v>0.237</v>
      </c>
    </row>
    <row r="363" spans="1:26">
      <c r="A363" s="2">
        <v>45883</v>
      </c>
      <c r="B363">
        <v>10362</v>
      </c>
      <c r="C363" t="s">
        <v>29</v>
      </c>
      <c r="D363" t="s">
        <v>34</v>
      </c>
      <c r="E363" t="s">
        <v>37</v>
      </c>
      <c r="F363" t="s">
        <v>116</v>
      </c>
      <c r="G363" t="s">
        <v>754</v>
      </c>
      <c r="H363">
        <v>1</v>
      </c>
      <c r="I363">
        <v>10</v>
      </c>
      <c r="J363">
        <v>15</v>
      </c>
      <c r="K363">
        <v>277.4</v>
      </c>
      <c r="L363">
        <v>0.767</v>
      </c>
      <c r="M363" t="s">
        <v>755</v>
      </c>
      <c r="N363">
        <v>858</v>
      </c>
      <c r="O363">
        <v>26.64</v>
      </c>
      <c r="P363">
        <v>26.07</v>
      </c>
      <c r="Q363">
        <v>2922.04</v>
      </c>
      <c r="R363">
        <v>46.77</v>
      </c>
      <c r="S363">
        <v>0</v>
      </c>
      <c r="T363">
        <v>0</v>
      </c>
      <c r="U363">
        <v>0</v>
      </c>
      <c r="V363">
        <v>0.66</v>
      </c>
      <c r="W363">
        <v>0.9399999999999999</v>
      </c>
      <c r="X363">
        <v>1.09</v>
      </c>
      <c r="Y363">
        <v>2</v>
      </c>
      <c r="Z363">
        <v>23.801</v>
      </c>
    </row>
    <row r="364" spans="1:26">
      <c r="A364" s="2">
        <v>45883</v>
      </c>
      <c r="B364">
        <v>10363</v>
      </c>
      <c r="C364" t="s">
        <v>27</v>
      </c>
      <c r="D364" t="s">
        <v>36</v>
      </c>
      <c r="E364" t="s">
        <v>37</v>
      </c>
      <c r="F364" t="s">
        <v>331</v>
      </c>
      <c r="G364" t="s">
        <v>751</v>
      </c>
      <c r="H364">
        <v>1</v>
      </c>
      <c r="I364">
        <v>4</v>
      </c>
      <c r="J364">
        <v>6</v>
      </c>
      <c r="K364">
        <v>76.8</v>
      </c>
      <c r="L364">
        <v>0.233</v>
      </c>
      <c r="M364" t="s">
        <v>755</v>
      </c>
      <c r="N364">
        <v>787</v>
      </c>
      <c r="O364">
        <v>24.59</v>
      </c>
      <c r="P364">
        <v>21.98</v>
      </c>
      <c r="Q364">
        <v>2574.48</v>
      </c>
      <c r="R364">
        <v>29.89</v>
      </c>
      <c r="S364">
        <v>0</v>
      </c>
      <c r="T364">
        <v>0</v>
      </c>
      <c r="U364">
        <v>0</v>
      </c>
      <c r="V364">
        <v>2.51</v>
      </c>
      <c r="W364">
        <v>1.08</v>
      </c>
      <c r="X364">
        <v>0.92</v>
      </c>
      <c r="Y364">
        <v>1</v>
      </c>
      <c r="Z364">
        <v>6.044</v>
      </c>
    </row>
    <row r="365" spans="1:26">
      <c r="A365" s="2">
        <v>45883</v>
      </c>
      <c r="B365">
        <v>10364</v>
      </c>
      <c r="C365" t="s">
        <v>28</v>
      </c>
      <c r="D365" t="s">
        <v>33</v>
      </c>
      <c r="E365" t="s">
        <v>38</v>
      </c>
      <c r="F365" t="s">
        <v>276</v>
      </c>
      <c r="G365" t="s">
        <v>753</v>
      </c>
      <c r="H365">
        <v>1</v>
      </c>
      <c r="I365">
        <v>5</v>
      </c>
      <c r="J365">
        <v>23</v>
      </c>
      <c r="K365">
        <v>94.90000000000001</v>
      </c>
      <c r="L365">
        <v>0.713</v>
      </c>
      <c r="M365" t="s">
        <v>756</v>
      </c>
      <c r="N365">
        <v>198</v>
      </c>
      <c r="O365">
        <v>96.44</v>
      </c>
      <c r="P365">
        <v>94.59</v>
      </c>
      <c r="Q365">
        <v>360.41</v>
      </c>
      <c r="R365">
        <v>51.27</v>
      </c>
      <c r="S365">
        <v>0</v>
      </c>
      <c r="T365">
        <v>0</v>
      </c>
      <c r="U365">
        <v>0</v>
      </c>
      <c r="V365">
        <v>2.18</v>
      </c>
      <c r="W365">
        <v>0.34</v>
      </c>
      <c r="X365">
        <v>3.94</v>
      </c>
      <c r="Y365">
        <v>1</v>
      </c>
      <c r="Z365">
        <v>0.282</v>
      </c>
    </row>
    <row r="366" spans="1:26">
      <c r="A366" s="2">
        <v>45883</v>
      </c>
      <c r="B366">
        <v>10365</v>
      </c>
      <c r="C366" t="s">
        <v>28</v>
      </c>
      <c r="D366" t="s">
        <v>33</v>
      </c>
      <c r="E366" t="s">
        <v>38</v>
      </c>
      <c r="F366" t="s">
        <v>332</v>
      </c>
      <c r="G366" t="s">
        <v>753</v>
      </c>
      <c r="H366">
        <v>1</v>
      </c>
      <c r="I366">
        <v>9</v>
      </c>
      <c r="J366">
        <v>37</v>
      </c>
      <c r="K366">
        <v>399.6</v>
      </c>
      <c r="L366">
        <v>1.527</v>
      </c>
      <c r="M366" t="s">
        <v>755</v>
      </c>
      <c r="N366">
        <v>1094</v>
      </c>
      <c r="O366">
        <v>27.26</v>
      </c>
      <c r="P366">
        <v>26.26</v>
      </c>
      <c r="Q366">
        <v>3750.56</v>
      </c>
      <c r="R366">
        <v>74.56999999999999</v>
      </c>
      <c r="S366">
        <v>0</v>
      </c>
      <c r="T366">
        <v>0</v>
      </c>
      <c r="U366">
        <v>0</v>
      </c>
      <c r="V366">
        <v>0.96</v>
      </c>
      <c r="W366">
        <v>0.57</v>
      </c>
      <c r="X366">
        <v>1.09</v>
      </c>
      <c r="Y366">
        <v>3</v>
      </c>
      <c r="Z366">
        <v>43.716</v>
      </c>
    </row>
    <row r="367" spans="1:26">
      <c r="A367" s="2">
        <v>45883</v>
      </c>
      <c r="B367">
        <v>10366</v>
      </c>
      <c r="C367" t="s">
        <v>29</v>
      </c>
      <c r="D367" t="s">
        <v>36</v>
      </c>
      <c r="E367" t="s">
        <v>38</v>
      </c>
      <c r="F367" t="s">
        <v>281</v>
      </c>
      <c r="G367" t="s">
        <v>754</v>
      </c>
      <c r="H367">
        <v>1</v>
      </c>
      <c r="I367">
        <v>3</v>
      </c>
      <c r="J367">
        <v>29</v>
      </c>
      <c r="K367">
        <v>140.5</v>
      </c>
      <c r="L367">
        <v>0.363</v>
      </c>
      <c r="M367" t="s">
        <v>755</v>
      </c>
      <c r="N367">
        <v>476</v>
      </c>
      <c r="O367">
        <v>17.69</v>
      </c>
      <c r="P367">
        <v>17.85</v>
      </c>
      <c r="Q367">
        <v>1617.5</v>
      </c>
      <c r="R367">
        <v>45.82</v>
      </c>
      <c r="S367">
        <v>0</v>
      </c>
      <c r="T367">
        <v>0</v>
      </c>
      <c r="U367">
        <v>0</v>
      </c>
      <c r="V367">
        <v>0.48</v>
      </c>
      <c r="W367">
        <v>0.66</v>
      </c>
      <c r="X367">
        <v>0.74</v>
      </c>
      <c r="Y367">
        <v>1</v>
      </c>
      <c r="Z367">
        <v>6.688</v>
      </c>
    </row>
    <row r="368" spans="1:26">
      <c r="A368" s="2">
        <v>45883</v>
      </c>
      <c r="B368">
        <v>10367</v>
      </c>
      <c r="C368" t="s">
        <v>30</v>
      </c>
      <c r="D368" t="s">
        <v>33</v>
      </c>
      <c r="E368" t="s">
        <v>38</v>
      </c>
      <c r="F368" t="s">
        <v>139</v>
      </c>
      <c r="G368" t="s">
        <v>754</v>
      </c>
      <c r="H368">
        <v>1</v>
      </c>
      <c r="I368">
        <v>1</v>
      </c>
      <c r="J368">
        <v>8</v>
      </c>
      <c r="K368">
        <v>164.9</v>
      </c>
      <c r="L368">
        <v>1.276</v>
      </c>
      <c r="M368" t="s">
        <v>755</v>
      </c>
      <c r="N368">
        <v>974</v>
      </c>
      <c r="O368">
        <v>23.11</v>
      </c>
      <c r="P368">
        <v>23.41</v>
      </c>
      <c r="Q368">
        <v>3225.74</v>
      </c>
      <c r="R368">
        <v>20.84</v>
      </c>
      <c r="S368">
        <v>0</v>
      </c>
      <c r="T368">
        <v>0</v>
      </c>
      <c r="U368">
        <v>0</v>
      </c>
      <c r="V368">
        <v>2.79</v>
      </c>
      <c r="W368">
        <v>0.13</v>
      </c>
      <c r="X368">
        <v>0.98</v>
      </c>
      <c r="Y368">
        <v>3</v>
      </c>
      <c r="Z368">
        <v>16.061</v>
      </c>
    </row>
    <row r="369" spans="1:26">
      <c r="A369" s="2">
        <v>45883</v>
      </c>
      <c r="B369">
        <v>10368</v>
      </c>
      <c r="C369" t="s">
        <v>30</v>
      </c>
      <c r="D369" t="s">
        <v>34</v>
      </c>
      <c r="E369" t="s">
        <v>38</v>
      </c>
      <c r="F369" t="s">
        <v>293</v>
      </c>
      <c r="G369" t="s">
        <v>754</v>
      </c>
      <c r="H369">
        <v>1</v>
      </c>
      <c r="I369">
        <v>3</v>
      </c>
      <c r="J369">
        <v>28</v>
      </c>
      <c r="K369">
        <v>204.8</v>
      </c>
      <c r="L369">
        <v>1.41</v>
      </c>
      <c r="M369" t="s">
        <v>757</v>
      </c>
      <c r="N369">
        <v>855</v>
      </c>
      <c r="O369">
        <v>22.39</v>
      </c>
      <c r="P369">
        <v>20.49</v>
      </c>
      <c r="Q369">
        <v>6169.98</v>
      </c>
      <c r="R369">
        <v>53.42</v>
      </c>
      <c r="S369">
        <v>0</v>
      </c>
      <c r="T369">
        <v>0</v>
      </c>
      <c r="U369">
        <v>0</v>
      </c>
      <c r="V369">
        <v>2.37</v>
      </c>
      <c r="W369">
        <v>0.31</v>
      </c>
      <c r="X369">
        <v>0.85</v>
      </c>
      <c r="Y369">
        <v>1</v>
      </c>
      <c r="Z369">
        <v>105.062</v>
      </c>
    </row>
    <row r="370" spans="1:26">
      <c r="A370" s="2">
        <v>45883</v>
      </c>
      <c r="B370">
        <v>10369</v>
      </c>
      <c r="C370" t="s">
        <v>27</v>
      </c>
      <c r="D370" t="s">
        <v>35</v>
      </c>
      <c r="E370" t="s">
        <v>37</v>
      </c>
      <c r="F370" t="s">
        <v>74</v>
      </c>
      <c r="G370" t="s">
        <v>751</v>
      </c>
      <c r="H370">
        <v>1</v>
      </c>
      <c r="I370">
        <v>9</v>
      </c>
      <c r="J370">
        <v>33</v>
      </c>
      <c r="K370">
        <v>80.8</v>
      </c>
      <c r="L370">
        <v>0.172</v>
      </c>
      <c r="M370" t="s">
        <v>755</v>
      </c>
      <c r="N370">
        <v>1053</v>
      </c>
      <c r="O370">
        <v>33.2</v>
      </c>
      <c r="P370">
        <v>31.29</v>
      </c>
      <c r="Q370">
        <v>3428.08</v>
      </c>
      <c r="R370">
        <v>72.51000000000001</v>
      </c>
      <c r="S370">
        <v>0</v>
      </c>
      <c r="T370">
        <v>0</v>
      </c>
      <c r="U370">
        <v>0</v>
      </c>
      <c r="V370">
        <v>1.84</v>
      </c>
      <c r="W370">
        <v>0.73</v>
      </c>
      <c r="X370">
        <v>1.3</v>
      </c>
      <c r="Y370">
        <v>1</v>
      </c>
      <c r="Z370">
        <v>8.507999999999999</v>
      </c>
    </row>
    <row r="371" spans="1:26">
      <c r="A371" s="2">
        <v>45883</v>
      </c>
      <c r="B371">
        <v>10370</v>
      </c>
      <c r="C371" t="s">
        <v>30</v>
      </c>
      <c r="D371" t="s">
        <v>33</v>
      </c>
      <c r="E371" t="s">
        <v>37</v>
      </c>
      <c r="F371" t="s">
        <v>333</v>
      </c>
      <c r="G371" t="s">
        <v>753</v>
      </c>
      <c r="H371">
        <v>1</v>
      </c>
      <c r="I371">
        <v>7</v>
      </c>
      <c r="J371">
        <v>39</v>
      </c>
      <c r="K371">
        <v>120.6</v>
      </c>
      <c r="L371">
        <v>0.994</v>
      </c>
      <c r="M371" t="s">
        <v>755</v>
      </c>
      <c r="N371">
        <v>1044</v>
      </c>
      <c r="O371">
        <v>32.34</v>
      </c>
      <c r="P371">
        <v>51.7</v>
      </c>
      <c r="Q371">
        <v>3423.16</v>
      </c>
      <c r="R371">
        <v>55.55</v>
      </c>
      <c r="S371">
        <v>0</v>
      </c>
      <c r="T371">
        <v>0</v>
      </c>
      <c r="U371">
        <v>0</v>
      </c>
      <c r="V371">
        <v>2.14</v>
      </c>
      <c r="W371">
        <v>0.11</v>
      </c>
      <c r="X371">
        <v>2.15</v>
      </c>
      <c r="Y371">
        <v>2</v>
      </c>
      <c r="Z371">
        <v>12.591</v>
      </c>
    </row>
    <row r="372" spans="1:26">
      <c r="A372" s="2">
        <v>45883</v>
      </c>
      <c r="B372">
        <v>10371</v>
      </c>
      <c r="C372" t="s">
        <v>30</v>
      </c>
      <c r="D372" t="s">
        <v>35</v>
      </c>
      <c r="E372" t="s">
        <v>38</v>
      </c>
      <c r="F372" t="s">
        <v>334</v>
      </c>
      <c r="G372" t="s">
        <v>754</v>
      </c>
      <c r="H372">
        <v>1</v>
      </c>
      <c r="I372">
        <v>3</v>
      </c>
      <c r="J372">
        <v>23</v>
      </c>
      <c r="K372">
        <v>289.4</v>
      </c>
      <c r="L372">
        <v>1.696</v>
      </c>
      <c r="M372" t="s">
        <v>757</v>
      </c>
      <c r="N372">
        <v>282</v>
      </c>
      <c r="O372">
        <v>17.29</v>
      </c>
      <c r="P372">
        <v>15.48</v>
      </c>
      <c r="Q372">
        <v>2665.44</v>
      </c>
      <c r="R372">
        <v>40.89</v>
      </c>
      <c r="S372">
        <v>0</v>
      </c>
      <c r="T372">
        <v>0</v>
      </c>
      <c r="U372">
        <v>0</v>
      </c>
      <c r="V372">
        <v>2.79</v>
      </c>
      <c r="W372">
        <v>1.34</v>
      </c>
      <c r="X372">
        <v>0.64</v>
      </c>
      <c r="Y372">
        <v>2</v>
      </c>
      <c r="Z372">
        <v>48.966</v>
      </c>
    </row>
    <row r="373" spans="1:26">
      <c r="A373" s="2">
        <v>45883</v>
      </c>
      <c r="B373">
        <v>10372</v>
      </c>
      <c r="C373" t="s">
        <v>27</v>
      </c>
      <c r="D373" t="s">
        <v>33</v>
      </c>
      <c r="E373" t="s">
        <v>39</v>
      </c>
      <c r="F373" t="s">
        <v>335</v>
      </c>
      <c r="G373" t="s">
        <v>753</v>
      </c>
      <c r="H373">
        <v>1</v>
      </c>
      <c r="I373">
        <v>2</v>
      </c>
      <c r="J373">
        <v>19</v>
      </c>
      <c r="K373">
        <v>234.2</v>
      </c>
      <c r="L373">
        <v>2.262</v>
      </c>
      <c r="M373" t="s">
        <v>755</v>
      </c>
      <c r="N373">
        <v>1179</v>
      </c>
      <c r="O373">
        <v>34.02</v>
      </c>
      <c r="P373">
        <v>32.52</v>
      </c>
      <c r="Q373">
        <v>3923.32</v>
      </c>
      <c r="R373">
        <v>43.92</v>
      </c>
      <c r="S373">
        <v>0</v>
      </c>
      <c r="T373">
        <v>0</v>
      </c>
      <c r="U373">
        <v>0</v>
      </c>
      <c r="V373">
        <v>2.51</v>
      </c>
      <c r="W373">
        <v>1.28</v>
      </c>
      <c r="X373">
        <v>1.35</v>
      </c>
      <c r="Y373">
        <v>2</v>
      </c>
      <c r="Z373">
        <v>27.612</v>
      </c>
    </row>
    <row r="374" spans="1:26">
      <c r="A374" s="2">
        <v>45883</v>
      </c>
      <c r="B374">
        <v>10373</v>
      </c>
      <c r="C374" t="s">
        <v>30</v>
      </c>
      <c r="D374" t="s">
        <v>34</v>
      </c>
      <c r="E374" t="s">
        <v>37</v>
      </c>
      <c r="F374" t="s">
        <v>336</v>
      </c>
      <c r="G374" t="s">
        <v>752</v>
      </c>
      <c r="H374">
        <v>1</v>
      </c>
      <c r="I374">
        <v>8</v>
      </c>
      <c r="J374">
        <v>63</v>
      </c>
      <c r="K374">
        <v>228.5</v>
      </c>
      <c r="L374">
        <v>0.41</v>
      </c>
      <c r="M374" t="s">
        <v>755</v>
      </c>
      <c r="N374">
        <v>42</v>
      </c>
      <c r="O374">
        <v>9.9</v>
      </c>
      <c r="P374">
        <v>10.53</v>
      </c>
      <c r="Q374">
        <v>281.5</v>
      </c>
      <c r="R374">
        <v>93.51000000000001</v>
      </c>
      <c r="S374">
        <v>0</v>
      </c>
      <c r="T374">
        <v>0</v>
      </c>
      <c r="U374">
        <v>0</v>
      </c>
      <c r="V374">
        <v>2.76</v>
      </c>
      <c r="W374">
        <v>1.03</v>
      </c>
      <c r="X374">
        <v>0.44</v>
      </c>
      <c r="Y374">
        <v>3</v>
      </c>
      <c r="Z374">
        <v>0.96</v>
      </c>
    </row>
    <row r="375" spans="1:26">
      <c r="A375" s="2">
        <v>45883</v>
      </c>
      <c r="B375">
        <v>10374</v>
      </c>
      <c r="C375" t="s">
        <v>29</v>
      </c>
      <c r="D375" t="s">
        <v>35</v>
      </c>
      <c r="E375" t="s">
        <v>38</v>
      </c>
      <c r="F375" t="s">
        <v>337</v>
      </c>
      <c r="G375" t="s">
        <v>753</v>
      </c>
      <c r="H375">
        <v>1</v>
      </c>
      <c r="I375">
        <v>9</v>
      </c>
      <c r="J375">
        <v>63</v>
      </c>
      <c r="K375">
        <v>108.8</v>
      </c>
      <c r="L375">
        <v>0.429</v>
      </c>
      <c r="M375" t="s">
        <v>755</v>
      </c>
      <c r="N375">
        <v>777</v>
      </c>
      <c r="O375">
        <v>24.65</v>
      </c>
      <c r="P375">
        <v>33.23</v>
      </c>
      <c r="Q375">
        <v>2561.68</v>
      </c>
      <c r="R375">
        <v>94.31</v>
      </c>
      <c r="S375">
        <v>0</v>
      </c>
      <c r="T375">
        <v>0</v>
      </c>
      <c r="U375">
        <v>0</v>
      </c>
      <c r="V375">
        <v>1.68</v>
      </c>
      <c r="W375">
        <v>1.24</v>
      </c>
      <c r="X375">
        <v>1.38</v>
      </c>
      <c r="Y375">
        <v>1</v>
      </c>
      <c r="Z375">
        <v>8.454000000000001</v>
      </c>
    </row>
    <row r="376" spans="1:26">
      <c r="A376" s="2">
        <v>45883</v>
      </c>
      <c r="B376">
        <v>10375</v>
      </c>
      <c r="C376" t="s">
        <v>28</v>
      </c>
      <c r="D376" t="s">
        <v>35</v>
      </c>
      <c r="E376" t="s">
        <v>37</v>
      </c>
      <c r="F376" t="s">
        <v>338</v>
      </c>
      <c r="G376" t="s">
        <v>751</v>
      </c>
      <c r="H376">
        <v>1</v>
      </c>
      <c r="I376">
        <v>7</v>
      </c>
      <c r="J376">
        <v>29</v>
      </c>
      <c r="K376">
        <v>250.5</v>
      </c>
      <c r="L376">
        <v>1.949</v>
      </c>
      <c r="M376" t="s">
        <v>755</v>
      </c>
      <c r="N376">
        <v>1114</v>
      </c>
      <c r="O376">
        <v>27.59</v>
      </c>
      <c r="P376">
        <v>27.39</v>
      </c>
      <c r="Q376">
        <v>3725.1</v>
      </c>
      <c r="R376">
        <v>54.1</v>
      </c>
      <c r="S376">
        <v>0</v>
      </c>
      <c r="T376">
        <v>0</v>
      </c>
      <c r="U376">
        <v>0</v>
      </c>
      <c r="V376">
        <v>2.73</v>
      </c>
      <c r="W376">
        <v>1.48</v>
      </c>
      <c r="X376">
        <v>1.14</v>
      </c>
      <c r="Y376">
        <v>4</v>
      </c>
      <c r="Z376">
        <v>27.906</v>
      </c>
    </row>
    <row r="377" spans="1:26">
      <c r="A377" s="2">
        <v>45883</v>
      </c>
      <c r="B377">
        <v>10376</v>
      </c>
      <c r="C377" t="s">
        <v>31</v>
      </c>
      <c r="D377" t="s">
        <v>36</v>
      </c>
      <c r="E377" t="s">
        <v>39</v>
      </c>
      <c r="F377" t="s">
        <v>339</v>
      </c>
      <c r="G377" t="s">
        <v>753</v>
      </c>
      <c r="H377">
        <v>1</v>
      </c>
      <c r="I377">
        <v>3</v>
      </c>
      <c r="J377">
        <v>5</v>
      </c>
      <c r="K377">
        <v>214.3</v>
      </c>
      <c r="L377">
        <v>1.545</v>
      </c>
      <c r="M377" t="s">
        <v>755</v>
      </c>
      <c r="N377">
        <v>204</v>
      </c>
      <c r="O377">
        <v>8.68</v>
      </c>
      <c r="P377">
        <v>8.699999999999999</v>
      </c>
      <c r="Q377">
        <v>791.38</v>
      </c>
      <c r="R377">
        <v>22.03</v>
      </c>
      <c r="S377">
        <v>0</v>
      </c>
      <c r="T377">
        <v>0</v>
      </c>
      <c r="U377">
        <v>0</v>
      </c>
      <c r="V377">
        <v>2.49</v>
      </c>
      <c r="W377">
        <v>0.46</v>
      </c>
      <c r="X377">
        <v>0.36</v>
      </c>
      <c r="Y377">
        <v>4</v>
      </c>
      <c r="Z377">
        <v>4.372</v>
      </c>
    </row>
    <row r="378" spans="1:26">
      <c r="A378" s="2">
        <v>45883</v>
      </c>
      <c r="B378">
        <v>10377</v>
      </c>
      <c r="C378" t="s">
        <v>31</v>
      </c>
      <c r="D378" t="s">
        <v>36</v>
      </c>
      <c r="E378" t="s">
        <v>38</v>
      </c>
      <c r="F378" t="s">
        <v>340</v>
      </c>
      <c r="G378" t="s">
        <v>754</v>
      </c>
      <c r="H378">
        <v>1</v>
      </c>
      <c r="I378">
        <v>1</v>
      </c>
      <c r="J378">
        <v>4</v>
      </c>
      <c r="K378">
        <v>286</v>
      </c>
      <c r="L378">
        <v>0.268</v>
      </c>
      <c r="M378" t="s">
        <v>756</v>
      </c>
      <c r="N378">
        <v>791</v>
      </c>
      <c r="O378">
        <v>101.15</v>
      </c>
      <c r="P378">
        <v>126.51</v>
      </c>
      <c r="Q378">
        <v>1257.5</v>
      </c>
      <c r="R378">
        <v>11.02</v>
      </c>
      <c r="S378">
        <v>0</v>
      </c>
      <c r="T378">
        <v>0</v>
      </c>
      <c r="U378">
        <v>0</v>
      </c>
      <c r="V378">
        <v>0.93</v>
      </c>
      <c r="W378">
        <v>0.91</v>
      </c>
      <c r="X378">
        <v>5.27</v>
      </c>
      <c r="Y378">
        <v>3</v>
      </c>
      <c r="Z378">
        <v>3.393</v>
      </c>
    </row>
    <row r="379" spans="1:26">
      <c r="A379" s="2">
        <v>45883</v>
      </c>
      <c r="B379">
        <v>10378</v>
      </c>
      <c r="C379" t="s">
        <v>29</v>
      </c>
      <c r="D379" t="s">
        <v>33</v>
      </c>
      <c r="E379" t="s">
        <v>38</v>
      </c>
      <c r="F379" t="s">
        <v>341</v>
      </c>
      <c r="G379" t="s">
        <v>754</v>
      </c>
      <c r="H379">
        <v>1</v>
      </c>
      <c r="I379">
        <v>3</v>
      </c>
      <c r="J379">
        <v>3</v>
      </c>
      <c r="K379">
        <v>7.1</v>
      </c>
      <c r="L379">
        <v>1.876</v>
      </c>
      <c r="M379" t="s">
        <v>755</v>
      </c>
      <c r="N379">
        <v>998</v>
      </c>
      <c r="O379">
        <v>31.58</v>
      </c>
      <c r="P379">
        <v>44.07</v>
      </c>
      <c r="Q379">
        <v>3207.86</v>
      </c>
      <c r="R379">
        <v>28.15</v>
      </c>
      <c r="S379">
        <v>0</v>
      </c>
      <c r="T379">
        <v>0</v>
      </c>
      <c r="U379">
        <v>0</v>
      </c>
      <c r="V379">
        <v>2.69</v>
      </c>
      <c r="W379">
        <v>0.64</v>
      </c>
      <c r="X379">
        <v>1.84</v>
      </c>
      <c r="Y379">
        <v>2</v>
      </c>
      <c r="Z379">
        <v>0.709</v>
      </c>
    </row>
    <row r="380" spans="1:26">
      <c r="A380" s="2">
        <v>45883</v>
      </c>
      <c r="B380">
        <v>10379</v>
      </c>
      <c r="C380" t="s">
        <v>31</v>
      </c>
      <c r="D380" t="s">
        <v>35</v>
      </c>
      <c r="E380" t="s">
        <v>39</v>
      </c>
      <c r="F380" t="s">
        <v>342</v>
      </c>
      <c r="G380" t="s">
        <v>753</v>
      </c>
      <c r="H380">
        <v>1</v>
      </c>
      <c r="I380">
        <v>8</v>
      </c>
      <c r="J380">
        <v>51</v>
      </c>
      <c r="K380">
        <v>69.8</v>
      </c>
      <c r="L380">
        <v>1.845</v>
      </c>
      <c r="M380" t="s">
        <v>755</v>
      </c>
      <c r="N380">
        <v>188</v>
      </c>
      <c r="O380">
        <v>12.08</v>
      </c>
      <c r="P380">
        <v>10.95</v>
      </c>
      <c r="Q380">
        <v>653.48</v>
      </c>
      <c r="R380">
        <v>80.95</v>
      </c>
      <c r="S380">
        <v>0</v>
      </c>
      <c r="T380">
        <v>0</v>
      </c>
      <c r="U380">
        <v>0</v>
      </c>
      <c r="V380">
        <v>1.31</v>
      </c>
      <c r="W380">
        <v>0.45</v>
      </c>
      <c r="X380">
        <v>0.46</v>
      </c>
      <c r="Y380">
        <v>1</v>
      </c>
      <c r="Z380">
        <v>1.312</v>
      </c>
    </row>
    <row r="381" spans="1:26">
      <c r="A381" s="2">
        <v>45883</v>
      </c>
      <c r="B381">
        <v>10380</v>
      </c>
      <c r="C381" t="s">
        <v>28</v>
      </c>
      <c r="D381" t="s">
        <v>35</v>
      </c>
      <c r="E381" t="s">
        <v>37</v>
      </c>
      <c r="F381" t="s">
        <v>343</v>
      </c>
      <c r="G381" t="s">
        <v>751</v>
      </c>
      <c r="H381">
        <v>1</v>
      </c>
      <c r="I381">
        <v>8</v>
      </c>
      <c r="J381">
        <v>20</v>
      </c>
      <c r="K381">
        <v>159.7</v>
      </c>
      <c r="L381">
        <v>1.789</v>
      </c>
      <c r="M381" t="s">
        <v>755</v>
      </c>
      <c r="N381">
        <v>720</v>
      </c>
      <c r="O381">
        <v>23.45</v>
      </c>
      <c r="P381">
        <v>24.11</v>
      </c>
      <c r="Q381">
        <v>2409.82</v>
      </c>
      <c r="R381">
        <v>41.86</v>
      </c>
      <c r="S381">
        <v>0</v>
      </c>
      <c r="T381">
        <v>0</v>
      </c>
      <c r="U381">
        <v>0</v>
      </c>
      <c r="V381">
        <v>0.85</v>
      </c>
      <c r="W381">
        <v>0.55</v>
      </c>
      <c r="X381">
        <v>1</v>
      </c>
      <c r="Y381">
        <v>2</v>
      </c>
      <c r="Z381">
        <v>11.498</v>
      </c>
    </row>
    <row r="382" spans="1:26">
      <c r="A382" s="2">
        <v>45883</v>
      </c>
      <c r="B382">
        <v>10381</v>
      </c>
      <c r="C382" t="s">
        <v>29</v>
      </c>
      <c r="D382" t="s">
        <v>32</v>
      </c>
      <c r="E382" t="s">
        <v>37</v>
      </c>
      <c r="F382" t="s">
        <v>344</v>
      </c>
      <c r="G382" t="s">
        <v>754</v>
      </c>
      <c r="H382">
        <v>1</v>
      </c>
      <c r="I382">
        <v>10</v>
      </c>
      <c r="J382">
        <v>75</v>
      </c>
      <c r="K382">
        <v>254.8</v>
      </c>
      <c r="L382">
        <v>0.735</v>
      </c>
      <c r="M382" t="s">
        <v>755</v>
      </c>
      <c r="N382">
        <v>693</v>
      </c>
      <c r="O382">
        <v>16.84</v>
      </c>
      <c r="P382">
        <v>16.81</v>
      </c>
      <c r="Q382">
        <v>2380.48</v>
      </c>
      <c r="R382">
        <v>93.98999999999999</v>
      </c>
      <c r="S382">
        <v>0</v>
      </c>
      <c r="T382">
        <v>0</v>
      </c>
      <c r="U382">
        <v>0</v>
      </c>
      <c r="V382">
        <v>1.32</v>
      </c>
      <c r="W382">
        <v>1.01</v>
      </c>
      <c r="X382">
        <v>0.7</v>
      </c>
      <c r="Y382">
        <v>4</v>
      </c>
      <c r="Z382">
        <v>17.658</v>
      </c>
    </row>
    <row r="383" spans="1:26">
      <c r="A383" s="2">
        <v>45884</v>
      </c>
      <c r="B383">
        <v>10382</v>
      </c>
      <c r="C383" t="s">
        <v>31</v>
      </c>
      <c r="D383" t="s">
        <v>36</v>
      </c>
      <c r="E383" t="s">
        <v>38</v>
      </c>
      <c r="F383" t="s">
        <v>345</v>
      </c>
      <c r="G383" t="s">
        <v>753</v>
      </c>
      <c r="H383">
        <v>1</v>
      </c>
      <c r="I383">
        <v>8</v>
      </c>
      <c r="J383">
        <v>76</v>
      </c>
      <c r="K383">
        <v>394.6</v>
      </c>
      <c r="L383">
        <v>0.802</v>
      </c>
      <c r="M383" t="s">
        <v>755</v>
      </c>
      <c r="N383">
        <v>334</v>
      </c>
      <c r="O383">
        <v>11.19</v>
      </c>
      <c r="P383">
        <v>11.81</v>
      </c>
      <c r="Q383">
        <v>1315.56</v>
      </c>
      <c r="R383">
        <v>95.34</v>
      </c>
      <c r="S383">
        <v>0</v>
      </c>
      <c r="T383">
        <v>0</v>
      </c>
      <c r="U383">
        <v>0</v>
      </c>
      <c r="V383">
        <v>0.47</v>
      </c>
      <c r="W383">
        <v>0.7</v>
      </c>
      <c r="X383">
        <v>0.49</v>
      </c>
      <c r="Y383">
        <v>4</v>
      </c>
      <c r="Z383">
        <v>13.18</v>
      </c>
    </row>
    <row r="384" spans="1:26">
      <c r="A384" s="2">
        <v>45884</v>
      </c>
      <c r="B384">
        <v>10383</v>
      </c>
      <c r="C384" t="s">
        <v>30</v>
      </c>
      <c r="D384" t="s">
        <v>34</v>
      </c>
      <c r="E384" t="s">
        <v>37</v>
      </c>
      <c r="F384" t="s">
        <v>98</v>
      </c>
      <c r="G384" t="s">
        <v>754</v>
      </c>
      <c r="H384">
        <v>1</v>
      </c>
      <c r="I384">
        <v>2</v>
      </c>
      <c r="J384">
        <v>18</v>
      </c>
      <c r="K384">
        <v>218.7</v>
      </c>
      <c r="L384">
        <v>1.794</v>
      </c>
      <c r="M384" t="s">
        <v>755</v>
      </c>
      <c r="N384">
        <v>575</v>
      </c>
      <c r="O384">
        <v>19.06</v>
      </c>
      <c r="P384">
        <v>23.37</v>
      </c>
      <c r="Q384">
        <v>1981.22</v>
      </c>
      <c r="R384">
        <v>33.67</v>
      </c>
      <c r="S384">
        <v>0</v>
      </c>
      <c r="T384">
        <v>0</v>
      </c>
      <c r="U384">
        <v>0</v>
      </c>
      <c r="V384">
        <v>1.38</v>
      </c>
      <c r="W384">
        <v>0.95</v>
      </c>
      <c r="X384">
        <v>0.97</v>
      </c>
      <c r="Y384">
        <v>2</v>
      </c>
      <c r="Z384">
        <v>12.575</v>
      </c>
    </row>
    <row r="385" spans="1:26">
      <c r="A385" s="2">
        <v>45884</v>
      </c>
      <c r="B385">
        <v>10384</v>
      </c>
      <c r="C385" t="s">
        <v>27</v>
      </c>
      <c r="D385" t="s">
        <v>36</v>
      </c>
      <c r="E385" t="s">
        <v>38</v>
      </c>
      <c r="F385" t="s">
        <v>194</v>
      </c>
      <c r="G385" t="s">
        <v>751</v>
      </c>
      <c r="H385">
        <v>1</v>
      </c>
      <c r="I385">
        <v>2</v>
      </c>
      <c r="J385">
        <v>16</v>
      </c>
      <c r="K385">
        <v>337.8</v>
      </c>
      <c r="L385">
        <v>0.587</v>
      </c>
      <c r="M385" t="s">
        <v>755</v>
      </c>
      <c r="N385">
        <v>1177</v>
      </c>
      <c r="O385">
        <v>25.91</v>
      </c>
      <c r="P385">
        <v>21.93</v>
      </c>
      <c r="Q385">
        <v>3979.08</v>
      </c>
      <c r="R385">
        <v>36.52</v>
      </c>
      <c r="S385">
        <v>0</v>
      </c>
      <c r="T385">
        <v>0</v>
      </c>
      <c r="U385">
        <v>0</v>
      </c>
      <c r="V385">
        <v>0.55</v>
      </c>
      <c r="W385">
        <v>0.9</v>
      </c>
      <c r="X385">
        <v>0.91</v>
      </c>
      <c r="Y385">
        <v>3</v>
      </c>
      <c r="Z385">
        <v>39.759</v>
      </c>
    </row>
    <row r="386" spans="1:26">
      <c r="A386" s="2">
        <v>45884</v>
      </c>
      <c r="B386">
        <v>10385</v>
      </c>
      <c r="C386" t="s">
        <v>26</v>
      </c>
      <c r="D386" t="s">
        <v>32</v>
      </c>
      <c r="E386" t="s">
        <v>38</v>
      </c>
      <c r="F386" t="s">
        <v>316</v>
      </c>
      <c r="G386" t="s">
        <v>753</v>
      </c>
      <c r="H386">
        <v>1</v>
      </c>
      <c r="I386">
        <v>8</v>
      </c>
      <c r="J386">
        <v>51</v>
      </c>
      <c r="K386">
        <v>163.9</v>
      </c>
      <c r="L386">
        <v>0.949</v>
      </c>
      <c r="M386" t="s">
        <v>755</v>
      </c>
      <c r="N386">
        <v>373</v>
      </c>
      <c r="O386">
        <v>12.78</v>
      </c>
      <c r="P386">
        <v>17.36</v>
      </c>
      <c r="Q386">
        <v>1301.94</v>
      </c>
      <c r="R386">
        <v>68.34</v>
      </c>
      <c r="S386">
        <v>0</v>
      </c>
      <c r="T386">
        <v>0</v>
      </c>
      <c r="U386">
        <v>0</v>
      </c>
      <c r="V386">
        <v>1.61</v>
      </c>
      <c r="W386">
        <v>1.02</v>
      </c>
      <c r="X386">
        <v>0.72</v>
      </c>
      <c r="Y386">
        <v>4</v>
      </c>
      <c r="Z386">
        <v>6.113</v>
      </c>
    </row>
    <row r="387" spans="1:26">
      <c r="A387" s="2">
        <v>45884</v>
      </c>
      <c r="B387">
        <v>10386</v>
      </c>
      <c r="C387" t="s">
        <v>27</v>
      </c>
      <c r="D387" t="s">
        <v>33</v>
      </c>
      <c r="E387" t="s">
        <v>38</v>
      </c>
      <c r="F387" t="s">
        <v>346</v>
      </c>
      <c r="G387" t="s">
        <v>751</v>
      </c>
      <c r="H387">
        <v>1</v>
      </c>
      <c r="I387">
        <v>6</v>
      </c>
      <c r="J387">
        <v>40</v>
      </c>
      <c r="K387">
        <v>88</v>
      </c>
      <c r="L387">
        <v>0.997</v>
      </c>
      <c r="M387" t="s">
        <v>756</v>
      </c>
      <c r="N387">
        <v>888</v>
      </c>
      <c r="O387">
        <v>89.14</v>
      </c>
      <c r="P387">
        <v>79.36</v>
      </c>
      <c r="Q387">
        <v>1324</v>
      </c>
      <c r="R387">
        <v>59.1</v>
      </c>
      <c r="S387">
        <v>0</v>
      </c>
      <c r="T387">
        <v>0</v>
      </c>
      <c r="U387">
        <v>0</v>
      </c>
      <c r="V387">
        <v>2.53</v>
      </c>
      <c r="W387">
        <v>1.48</v>
      </c>
      <c r="X387">
        <v>3.31</v>
      </c>
      <c r="Y387">
        <v>4</v>
      </c>
      <c r="Z387">
        <v>1.172</v>
      </c>
    </row>
    <row r="388" spans="1:26">
      <c r="A388" s="2">
        <v>45884</v>
      </c>
      <c r="B388">
        <v>10387</v>
      </c>
      <c r="C388" t="s">
        <v>31</v>
      </c>
      <c r="D388" t="s">
        <v>33</v>
      </c>
      <c r="E388" t="s">
        <v>38</v>
      </c>
      <c r="F388" t="s">
        <v>347</v>
      </c>
      <c r="G388" t="s">
        <v>754</v>
      </c>
      <c r="H388">
        <v>1</v>
      </c>
      <c r="I388">
        <v>1</v>
      </c>
      <c r="J388">
        <v>3</v>
      </c>
      <c r="K388">
        <v>127.3</v>
      </c>
      <c r="L388">
        <v>0.745</v>
      </c>
      <c r="M388" t="s">
        <v>757</v>
      </c>
      <c r="N388">
        <v>512</v>
      </c>
      <c r="O388">
        <v>16.33</v>
      </c>
      <c r="P388">
        <v>17.7</v>
      </c>
      <c r="Q388">
        <v>3738.98</v>
      </c>
      <c r="R388">
        <v>10.79</v>
      </c>
      <c r="S388">
        <v>1</v>
      </c>
      <c r="T388">
        <v>0</v>
      </c>
      <c r="U388">
        <v>0</v>
      </c>
      <c r="V388">
        <v>0.52</v>
      </c>
      <c r="W388">
        <v>0.26</v>
      </c>
      <c r="X388">
        <v>0.74</v>
      </c>
      <c r="Y388">
        <v>4</v>
      </c>
      <c r="Z388">
        <v>39.107</v>
      </c>
    </row>
    <row r="389" spans="1:26">
      <c r="A389" s="2">
        <v>45884</v>
      </c>
      <c r="B389">
        <v>10388</v>
      </c>
      <c r="C389" t="s">
        <v>30</v>
      </c>
      <c r="D389" t="s">
        <v>34</v>
      </c>
      <c r="E389" t="s">
        <v>39</v>
      </c>
      <c r="F389" t="s">
        <v>334</v>
      </c>
      <c r="G389" t="s">
        <v>753</v>
      </c>
      <c r="H389">
        <v>1</v>
      </c>
      <c r="I389">
        <v>1</v>
      </c>
      <c r="J389">
        <v>4</v>
      </c>
      <c r="K389">
        <v>255.2</v>
      </c>
      <c r="L389">
        <v>0.282</v>
      </c>
      <c r="M389" t="s">
        <v>755</v>
      </c>
      <c r="N389">
        <v>766</v>
      </c>
      <c r="O389">
        <v>25.77</v>
      </c>
      <c r="P389">
        <v>38.64</v>
      </c>
      <c r="Q389">
        <v>2614.32</v>
      </c>
      <c r="R389">
        <v>26.09</v>
      </c>
      <c r="S389">
        <v>0</v>
      </c>
      <c r="T389">
        <v>0</v>
      </c>
      <c r="U389">
        <v>0</v>
      </c>
      <c r="V389">
        <v>0.52</v>
      </c>
      <c r="W389">
        <v>0.8100000000000001</v>
      </c>
      <c r="X389">
        <v>1.61</v>
      </c>
      <c r="Y389">
        <v>1</v>
      </c>
      <c r="Z389">
        <v>19.548</v>
      </c>
    </row>
    <row r="390" spans="1:26">
      <c r="A390" s="2">
        <v>45884</v>
      </c>
      <c r="B390">
        <v>10389</v>
      </c>
      <c r="C390" t="s">
        <v>27</v>
      </c>
      <c r="D390" t="s">
        <v>33</v>
      </c>
      <c r="E390" t="s">
        <v>37</v>
      </c>
      <c r="F390" t="s">
        <v>178</v>
      </c>
      <c r="G390" t="s">
        <v>753</v>
      </c>
      <c r="H390">
        <v>1</v>
      </c>
      <c r="I390">
        <v>8</v>
      </c>
      <c r="J390">
        <v>52</v>
      </c>
      <c r="K390">
        <v>251.9</v>
      </c>
      <c r="L390">
        <v>1.828</v>
      </c>
      <c r="M390" t="s">
        <v>755</v>
      </c>
      <c r="N390">
        <v>685</v>
      </c>
      <c r="O390">
        <v>18.27</v>
      </c>
      <c r="P390">
        <v>18.61</v>
      </c>
      <c r="Q390">
        <v>2353.14</v>
      </c>
      <c r="R390">
        <v>86.88</v>
      </c>
      <c r="S390">
        <v>0</v>
      </c>
      <c r="T390">
        <v>0</v>
      </c>
      <c r="U390">
        <v>0</v>
      </c>
      <c r="V390">
        <v>2.18</v>
      </c>
      <c r="W390">
        <v>0.92</v>
      </c>
      <c r="X390">
        <v>0.78</v>
      </c>
      <c r="Y390">
        <v>4</v>
      </c>
      <c r="Z390">
        <v>17.255</v>
      </c>
    </row>
    <row r="391" spans="1:26">
      <c r="A391" s="2">
        <v>45884</v>
      </c>
      <c r="B391">
        <v>10390</v>
      </c>
      <c r="C391" t="s">
        <v>31</v>
      </c>
      <c r="D391" t="s">
        <v>35</v>
      </c>
      <c r="E391" t="s">
        <v>38</v>
      </c>
      <c r="F391" t="s">
        <v>185</v>
      </c>
      <c r="G391" t="s">
        <v>753</v>
      </c>
      <c r="H391">
        <v>1</v>
      </c>
      <c r="I391">
        <v>10</v>
      </c>
      <c r="J391">
        <v>92</v>
      </c>
      <c r="K391">
        <v>358.6</v>
      </c>
      <c r="L391">
        <v>2.457</v>
      </c>
      <c r="M391" t="s">
        <v>755</v>
      </c>
      <c r="N391">
        <v>1148</v>
      </c>
      <c r="O391">
        <v>27.64</v>
      </c>
      <c r="P391">
        <v>28.38</v>
      </c>
      <c r="Q391">
        <v>3898.76</v>
      </c>
      <c r="R391">
        <v>127.1</v>
      </c>
      <c r="S391">
        <v>0</v>
      </c>
      <c r="T391">
        <v>0</v>
      </c>
      <c r="U391">
        <v>1</v>
      </c>
      <c r="V391">
        <v>0.9</v>
      </c>
      <c r="W391">
        <v>1.23</v>
      </c>
      <c r="X391">
        <v>1.18</v>
      </c>
      <c r="Y391">
        <v>1</v>
      </c>
      <c r="Z391">
        <v>41.167</v>
      </c>
    </row>
    <row r="392" spans="1:26">
      <c r="A392" s="2">
        <v>45884</v>
      </c>
      <c r="B392">
        <v>10391</v>
      </c>
      <c r="C392" t="s">
        <v>26</v>
      </c>
      <c r="D392" t="s">
        <v>32</v>
      </c>
      <c r="E392" t="s">
        <v>38</v>
      </c>
      <c r="F392" t="s">
        <v>289</v>
      </c>
      <c r="G392" t="s">
        <v>751</v>
      </c>
      <c r="H392">
        <v>1</v>
      </c>
      <c r="I392">
        <v>3</v>
      </c>
      <c r="J392">
        <v>24</v>
      </c>
      <c r="K392">
        <v>265.6</v>
      </c>
      <c r="L392">
        <v>0.36</v>
      </c>
      <c r="M392" t="s">
        <v>757</v>
      </c>
      <c r="N392">
        <v>935</v>
      </c>
      <c r="O392">
        <v>14.67</v>
      </c>
      <c r="P392">
        <v>16.3</v>
      </c>
      <c r="Q392">
        <v>6848.06</v>
      </c>
      <c r="R392">
        <v>37.09</v>
      </c>
      <c r="S392">
        <v>0</v>
      </c>
      <c r="T392">
        <v>0</v>
      </c>
      <c r="U392">
        <v>0</v>
      </c>
      <c r="V392">
        <v>2.07</v>
      </c>
      <c r="W392">
        <v>1.06</v>
      </c>
      <c r="X392">
        <v>0.68</v>
      </c>
      <c r="Y392">
        <v>1</v>
      </c>
      <c r="Z392">
        <v>149.002</v>
      </c>
    </row>
    <row r="393" spans="1:26">
      <c r="A393" s="2">
        <v>45884</v>
      </c>
      <c r="B393">
        <v>10392</v>
      </c>
      <c r="C393" t="s">
        <v>31</v>
      </c>
      <c r="D393" t="s">
        <v>36</v>
      </c>
      <c r="E393" t="s">
        <v>38</v>
      </c>
      <c r="F393" t="s">
        <v>348</v>
      </c>
      <c r="G393" t="s">
        <v>753</v>
      </c>
      <c r="H393">
        <v>1</v>
      </c>
      <c r="I393">
        <v>2</v>
      </c>
      <c r="J393">
        <v>3</v>
      </c>
      <c r="K393">
        <v>336.6</v>
      </c>
      <c r="L393">
        <v>1.131</v>
      </c>
      <c r="M393" t="s">
        <v>756</v>
      </c>
      <c r="N393">
        <v>749</v>
      </c>
      <c r="O393">
        <v>65.61</v>
      </c>
      <c r="P393">
        <v>59.66</v>
      </c>
      <c r="Q393">
        <v>1216.41</v>
      </c>
      <c r="R393">
        <v>21.36</v>
      </c>
      <c r="S393">
        <v>0</v>
      </c>
      <c r="T393">
        <v>0</v>
      </c>
      <c r="U393">
        <v>0</v>
      </c>
      <c r="V393">
        <v>1.49</v>
      </c>
      <c r="W393">
        <v>1.28</v>
      </c>
      <c r="X393">
        <v>2.49</v>
      </c>
      <c r="Y393">
        <v>4</v>
      </c>
      <c r="Z393">
        <v>3.782</v>
      </c>
    </row>
    <row r="394" spans="1:26">
      <c r="A394" s="2">
        <v>45884</v>
      </c>
      <c r="B394">
        <v>10393</v>
      </c>
      <c r="C394" t="s">
        <v>27</v>
      </c>
      <c r="D394" t="s">
        <v>32</v>
      </c>
      <c r="E394" t="s">
        <v>38</v>
      </c>
      <c r="F394" t="s">
        <v>263</v>
      </c>
      <c r="G394" t="s">
        <v>754</v>
      </c>
      <c r="H394">
        <v>1</v>
      </c>
      <c r="I394">
        <v>8</v>
      </c>
      <c r="J394">
        <v>78</v>
      </c>
      <c r="K394">
        <v>323.4</v>
      </c>
      <c r="L394">
        <v>0.897</v>
      </c>
      <c r="M394" t="s">
        <v>755</v>
      </c>
      <c r="N394">
        <v>475</v>
      </c>
      <c r="O394">
        <v>16.49</v>
      </c>
      <c r="P394">
        <v>16.95</v>
      </c>
      <c r="Q394">
        <v>1724.04</v>
      </c>
      <c r="R394">
        <v>97.38</v>
      </c>
      <c r="S394">
        <v>0</v>
      </c>
      <c r="T394">
        <v>0</v>
      </c>
      <c r="U394">
        <v>0</v>
      </c>
      <c r="V394">
        <v>1.39</v>
      </c>
      <c r="W394">
        <v>1.42</v>
      </c>
      <c r="X394">
        <v>0.71</v>
      </c>
      <c r="Y394">
        <v>2</v>
      </c>
      <c r="Z394">
        <v>15.361</v>
      </c>
    </row>
    <row r="395" spans="1:26">
      <c r="A395" s="2">
        <v>45884</v>
      </c>
      <c r="B395">
        <v>10394</v>
      </c>
      <c r="C395" t="s">
        <v>29</v>
      </c>
      <c r="D395" t="s">
        <v>36</v>
      </c>
      <c r="E395" t="s">
        <v>38</v>
      </c>
      <c r="F395" t="s">
        <v>349</v>
      </c>
      <c r="G395" t="s">
        <v>754</v>
      </c>
      <c r="H395">
        <v>1</v>
      </c>
      <c r="I395">
        <v>8</v>
      </c>
      <c r="J395">
        <v>32</v>
      </c>
      <c r="K395">
        <v>283.8</v>
      </c>
      <c r="L395">
        <v>2.281</v>
      </c>
      <c r="M395" t="s">
        <v>755</v>
      </c>
      <c r="N395">
        <v>10</v>
      </c>
      <c r="O395">
        <v>8</v>
      </c>
      <c r="P395">
        <v>8.18</v>
      </c>
      <c r="Q395">
        <v>212.28</v>
      </c>
      <c r="R395">
        <v>57.16</v>
      </c>
      <c r="S395">
        <v>0</v>
      </c>
      <c r="T395">
        <v>0</v>
      </c>
      <c r="U395">
        <v>0</v>
      </c>
      <c r="V395">
        <v>1.23</v>
      </c>
      <c r="W395">
        <v>1.41</v>
      </c>
      <c r="X395">
        <v>0.34</v>
      </c>
      <c r="Y395">
        <v>4</v>
      </c>
      <c r="Z395">
        <v>0.284</v>
      </c>
    </row>
    <row r="396" spans="1:26">
      <c r="A396" s="2">
        <v>45884</v>
      </c>
      <c r="B396">
        <v>10395</v>
      </c>
      <c r="C396" t="s">
        <v>29</v>
      </c>
      <c r="D396" t="s">
        <v>36</v>
      </c>
      <c r="E396" t="s">
        <v>37</v>
      </c>
      <c r="F396" t="s">
        <v>350</v>
      </c>
      <c r="G396" t="s">
        <v>753</v>
      </c>
      <c r="H396">
        <v>1</v>
      </c>
      <c r="I396">
        <v>11</v>
      </c>
      <c r="J396">
        <v>44</v>
      </c>
      <c r="K396">
        <v>287.6</v>
      </c>
      <c r="L396">
        <v>0.192</v>
      </c>
      <c r="M396" t="s">
        <v>755</v>
      </c>
      <c r="N396">
        <v>328</v>
      </c>
      <c r="O396">
        <v>18.35</v>
      </c>
      <c r="P396">
        <v>19.26</v>
      </c>
      <c r="Q396">
        <v>1232.16</v>
      </c>
      <c r="R396">
        <v>77.42</v>
      </c>
      <c r="S396">
        <v>0</v>
      </c>
      <c r="T396">
        <v>0</v>
      </c>
      <c r="U396">
        <v>0</v>
      </c>
      <c r="V396">
        <v>0.47</v>
      </c>
      <c r="W396">
        <v>1.06</v>
      </c>
      <c r="X396">
        <v>0.8</v>
      </c>
      <c r="Y396">
        <v>4</v>
      </c>
      <c r="Z396">
        <v>9.433</v>
      </c>
    </row>
    <row r="397" spans="1:26">
      <c r="A397" s="2">
        <v>45884</v>
      </c>
      <c r="B397">
        <v>10396</v>
      </c>
      <c r="C397" t="s">
        <v>31</v>
      </c>
      <c r="D397" t="s">
        <v>33</v>
      </c>
      <c r="E397" t="s">
        <v>38</v>
      </c>
      <c r="F397" t="s">
        <v>351</v>
      </c>
      <c r="G397" t="s">
        <v>753</v>
      </c>
      <c r="H397">
        <v>1</v>
      </c>
      <c r="I397">
        <v>4</v>
      </c>
      <c r="J397">
        <v>32</v>
      </c>
      <c r="K397">
        <v>390.6</v>
      </c>
      <c r="L397">
        <v>1.34</v>
      </c>
      <c r="M397" t="s">
        <v>755</v>
      </c>
      <c r="N397">
        <v>998</v>
      </c>
      <c r="O397">
        <v>31.43</v>
      </c>
      <c r="P397">
        <v>27.85</v>
      </c>
      <c r="Q397">
        <v>3437.96</v>
      </c>
      <c r="R397">
        <v>44.47</v>
      </c>
      <c r="S397">
        <v>0</v>
      </c>
      <c r="T397">
        <v>0</v>
      </c>
      <c r="U397">
        <v>0</v>
      </c>
      <c r="V397">
        <v>1.2</v>
      </c>
      <c r="W397">
        <v>1.44</v>
      </c>
      <c r="X397">
        <v>1.16</v>
      </c>
      <c r="Y397">
        <v>4</v>
      </c>
      <c r="Z397">
        <v>38.982</v>
      </c>
    </row>
    <row r="398" spans="1:26">
      <c r="A398" s="2">
        <v>45884</v>
      </c>
      <c r="B398">
        <v>10397</v>
      </c>
      <c r="C398" t="s">
        <v>31</v>
      </c>
      <c r="D398" t="s">
        <v>36</v>
      </c>
      <c r="E398" t="s">
        <v>38</v>
      </c>
      <c r="F398" t="s">
        <v>284</v>
      </c>
      <c r="G398" t="s">
        <v>754</v>
      </c>
      <c r="H398">
        <v>1</v>
      </c>
      <c r="I398">
        <v>10</v>
      </c>
      <c r="J398">
        <v>25</v>
      </c>
      <c r="K398">
        <v>315.7</v>
      </c>
      <c r="L398">
        <v>0.065</v>
      </c>
      <c r="M398" t="s">
        <v>757</v>
      </c>
      <c r="N398">
        <v>287</v>
      </c>
      <c r="O398">
        <v>15.09</v>
      </c>
      <c r="P398">
        <v>14.04</v>
      </c>
      <c r="Q398">
        <v>2766.32</v>
      </c>
      <c r="R398">
        <v>64.38</v>
      </c>
      <c r="S398">
        <v>0</v>
      </c>
      <c r="T398">
        <v>0</v>
      </c>
      <c r="U398">
        <v>0</v>
      </c>
      <c r="V398">
        <v>0.27</v>
      </c>
      <c r="W398">
        <v>0.57</v>
      </c>
      <c r="X398">
        <v>0.59</v>
      </c>
      <c r="Y398">
        <v>2</v>
      </c>
      <c r="Z398">
        <v>54.364</v>
      </c>
    </row>
    <row r="399" spans="1:26">
      <c r="A399" s="2">
        <v>45884</v>
      </c>
      <c r="B399">
        <v>10398</v>
      </c>
      <c r="C399" t="s">
        <v>28</v>
      </c>
      <c r="D399" t="s">
        <v>36</v>
      </c>
      <c r="E399" t="s">
        <v>39</v>
      </c>
      <c r="F399" t="s">
        <v>129</v>
      </c>
      <c r="G399" t="s">
        <v>753</v>
      </c>
      <c r="H399">
        <v>1</v>
      </c>
      <c r="I399">
        <v>2</v>
      </c>
      <c r="J399">
        <v>7</v>
      </c>
      <c r="K399">
        <v>388.5</v>
      </c>
      <c r="L399">
        <v>0.947</v>
      </c>
      <c r="M399" t="s">
        <v>757</v>
      </c>
      <c r="N399">
        <v>1033</v>
      </c>
      <c r="O399">
        <v>13.49</v>
      </c>
      <c r="P399">
        <v>14.69</v>
      </c>
      <c r="Q399">
        <v>7804.6</v>
      </c>
      <c r="R399">
        <v>29.32</v>
      </c>
      <c r="S399">
        <v>0</v>
      </c>
      <c r="T399">
        <v>0</v>
      </c>
      <c r="U399">
        <v>0</v>
      </c>
      <c r="V399">
        <v>1.25</v>
      </c>
      <c r="W399">
        <v>0.15</v>
      </c>
      <c r="X399">
        <v>0.61</v>
      </c>
      <c r="Y399">
        <v>2</v>
      </c>
      <c r="Z399">
        <v>240.792</v>
      </c>
    </row>
    <row r="400" spans="1:26">
      <c r="A400" s="2">
        <v>45884</v>
      </c>
      <c r="B400">
        <v>10399</v>
      </c>
      <c r="C400" t="s">
        <v>26</v>
      </c>
      <c r="D400" t="s">
        <v>32</v>
      </c>
      <c r="E400" t="s">
        <v>39</v>
      </c>
      <c r="F400" t="s">
        <v>255</v>
      </c>
      <c r="G400" t="s">
        <v>753</v>
      </c>
      <c r="H400">
        <v>1</v>
      </c>
      <c r="I400">
        <v>3</v>
      </c>
      <c r="J400">
        <v>20</v>
      </c>
      <c r="K400">
        <v>330.4</v>
      </c>
      <c r="L400">
        <v>0.276</v>
      </c>
      <c r="M400" t="s">
        <v>755</v>
      </c>
      <c r="N400">
        <v>700</v>
      </c>
      <c r="O400">
        <v>18.65</v>
      </c>
      <c r="P400">
        <v>17.43</v>
      </c>
      <c r="Q400">
        <v>2448.24</v>
      </c>
      <c r="R400">
        <v>48.56</v>
      </c>
      <c r="S400">
        <v>0</v>
      </c>
      <c r="T400">
        <v>0</v>
      </c>
      <c r="U400">
        <v>0</v>
      </c>
      <c r="V400">
        <v>1.18</v>
      </c>
      <c r="W400">
        <v>0.61</v>
      </c>
      <c r="X400">
        <v>0.73</v>
      </c>
      <c r="Y400">
        <v>3</v>
      </c>
      <c r="Z400">
        <v>23.128</v>
      </c>
    </row>
    <row r="401" spans="1:26">
      <c r="A401" s="2">
        <v>45884</v>
      </c>
      <c r="B401">
        <v>10400</v>
      </c>
      <c r="C401" t="s">
        <v>26</v>
      </c>
      <c r="D401" t="s">
        <v>32</v>
      </c>
      <c r="E401" t="s">
        <v>39</v>
      </c>
      <c r="F401" t="s">
        <v>352</v>
      </c>
      <c r="G401" t="s">
        <v>754</v>
      </c>
      <c r="H401">
        <v>1</v>
      </c>
      <c r="I401">
        <v>10</v>
      </c>
      <c r="J401">
        <v>28</v>
      </c>
      <c r="K401">
        <v>122.9</v>
      </c>
      <c r="L401">
        <v>1.602</v>
      </c>
      <c r="M401" t="s">
        <v>755</v>
      </c>
      <c r="N401">
        <v>650</v>
      </c>
      <c r="O401">
        <v>18.28</v>
      </c>
      <c r="P401">
        <v>20.47</v>
      </c>
      <c r="Q401">
        <v>2163.74</v>
      </c>
      <c r="R401">
        <v>53.1</v>
      </c>
      <c r="S401">
        <v>1</v>
      </c>
      <c r="T401">
        <v>0</v>
      </c>
      <c r="U401">
        <v>0</v>
      </c>
      <c r="V401">
        <v>2.79</v>
      </c>
      <c r="W401">
        <v>0.5</v>
      </c>
      <c r="X401">
        <v>0.85</v>
      </c>
      <c r="Y401">
        <v>1</v>
      </c>
      <c r="Z401">
        <v>7.989</v>
      </c>
    </row>
    <row r="402" spans="1:26">
      <c r="A402" s="2">
        <v>45884</v>
      </c>
      <c r="B402">
        <v>10401</v>
      </c>
      <c r="C402" t="s">
        <v>28</v>
      </c>
      <c r="D402" t="s">
        <v>35</v>
      </c>
      <c r="E402" t="s">
        <v>38</v>
      </c>
      <c r="F402" t="s">
        <v>353</v>
      </c>
      <c r="G402" t="s">
        <v>753</v>
      </c>
      <c r="H402">
        <v>1</v>
      </c>
      <c r="I402">
        <v>6</v>
      </c>
      <c r="J402">
        <v>22</v>
      </c>
      <c r="K402">
        <v>279.6</v>
      </c>
      <c r="L402">
        <v>0.318</v>
      </c>
      <c r="M402" t="s">
        <v>755</v>
      </c>
      <c r="N402">
        <v>762</v>
      </c>
      <c r="O402">
        <v>21.48</v>
      </c>
      <c r="P402">
        <v>22.3</v>
      </c>
      <c r="Q402">
        <v>2616.16</v>
      </c>
      <c r="R402">
        <v>51.07</v>
      </c>
      <c r="S402">
        <v>1</v>
      </c>
      <c r="T402">
        <v>0</v>
      </c>
      <c r="U402">
        <v>0</v>
      </c>
      <c r="V402">
        <v>1.26</v>
      </c>
      <c r="W402">
        <v>1.18</v>
      </c>
      <c r="X402">
        <v>0.93</v>
      </c>
      <c r="Y402">
        <v>1</v>
      </c>
      <c r="Z402">
        <v>21.306</v>
      </c>
    </row>
    <row r="403" spans="1:26">
      <c r="A403" s="2">
        <v>45884</v>
      </c>
      <c r="B403">
        <v>10402</v>
      </c>
      <c r="C403" t="s">
        <v>31</v>
      </c>
      <c r="D403" t="s">
        <v>36</v>
      </c>
      <c r="E403" t="s">
        <v>38</v>
      </c>
      <c r="F403" t="s">
        <v>344</v>
      </c>
      <c r="G403" t="s">
        <v>753</v>
      </c>
      <c r="H403">
        <v>1</v>
      </c>
      <c r="I403">
        <v>8</v>
      </c>
      <c r="J403">
        <v>44</v>
      </c>
      <c r="K403">
        <v>359.8</v>
      </c>
      <c r="L403">
        <v>1.834</v>
      </c>
      <c r="M403" t="s">
        <v>755</v>
      </c>
      <c r="N403">
        <v>733</v>
      </c>
      <c r="O403">
        <v>18.5</v>
      </c>
      <c r="P403">
        <v>20.71</v>
      </c>
      <c r="Q403">
        <v>2571.48</v>
      </c>
      <c r="R403">
        <v>75.93000000000001</v>
      </c>
      <c r="S403">
        <v>0</v>
      </c>
      <c r="T403">
        <v>0</v>
      </c>
      <c r="U403">
        <v>0</v>
      </c>
      <c r="V403">
        <v>0.85</v>
      </c>
      <c r="W403">
        <v>0.58</v>
      </c>
      <c r="X403">
        <v>0.86</v>
      </c>
      <c r="Y403">
        <v>2</v>
      </c>
      <c r="Z403">
        <v>26.373</v>
      </c>
    </row>
    <row r="404" spans="1:26">
      <c r="A404" s="2">
        <v>45884</v>
      </c>
      <c r="B404">
        <v>10403</v>
      </c>
      <c r="C404" t="s">
        <v>30</v>
      </c>
      <c r="D404" t="s">
        <v>32</v>
      </c>
      <c r="E404" t="s">
        <v>38</v>
      </c>
      <c r="F404" t="s">
        <v>277</v>
      </c>
      <c r="G404" t="s">
        <v>751</v>
      </c>
      <c r="H404">
        <v>1</v>
      </c>
      <c r="I404">
        <v>8</v>
      </c>
      <c r="J404">
        <v>28</v>
      </c>
      <c r="K404">
        <v>213.1</v>
      </c>
      <c r="L404">
        <v>0.824</v>
      </c>
      <c r="M404" t="s">
        <v>755</v>
      </c>
      <c r="N404">
        <v>265</v>
      </c>
      <c r="O404">
        <v>9.83</v>
      </c>
      <c r="P404">
        <v>11.26</v>
      </c>
      <c r="Q404">
        <v>985.86</v>
      </c>
      <c r="R404">
        <v>50.05</v>
      </c>
      <c r="S404">
        <v>0</v>
      </c>
      <c r="T404">
        <v>0</v>
      </c>
      <c r="U404">
        <v>0</v>
      </c>
      <c r="V404">
        <v>1.27</v>
      </c>
      <c r="W404">
        <v>0.57</v>
      </c>
      <c r="X404">
        <v>0.47</v>
      </c>
      <c r="Y404">
        <v>1</v>
      </c>
      <c r="Z404">
        <v>5.647</v>
      </c>
    </row>
    <row r="405" spans="1:26">
      <c r="A405" s="2">
        <v>45884</v>
      </c>
      <c r="B405">
        <v>10404</v>
      </c>
      <c r="C405" t="s">
        <v>28</v>
      </c>
      <c r="D405" t="s">
        <v>35</v>
      </c>
      <c r="E405" t="s">
        <v>38</v>
      </c>
      <c r="F405" t="s">
        <v>282</v>
      </c>
      <c r="G405" t="s">
        <v>751</v>
      </c>
      <c r="H405">
        <v>1</v>
      </c>
      <c r="I405">
        <v>2</v>
      </c>
      <c r="J405">
        <v>5</v>
      </c>
      <c r="K405">
        <v>168.1</v>
      </c>
      <c r="L405">
        <v>2.152</v>
      </c>
      <c r="M405" t="s">
        <v>757</v>
      </c>
      <c r="N405">
        <v>282</v>
      </c>
      <c r="O405">
        <v>24.18</v>
      </c>
      <c r="P405">
        <v>25.01</v>
      </c>
      <c r="Q405">
        <v>2350.06</v>
      </c>
      <c r="R405">
        <v>15.41</v>
      </c>
      <c r="S405">
        <v>0</v>
      </c>
      <c r="T405">
        <v>0</v>
      </c>
      <c r="U405">
        <v>1</v>
      </c>
      <c r="V405">
        <v>2.32</v>
      </c>
      <c r="W405">
        <v>0.12</v>
      </c>
      <c r="X405">
        <v>1.04</v>
      </c>
      <c r="Y405">
        <v>3</v>
      </c>
      <c r="Z405">
        <v>28.443</v>
      </c>
    </row>
    <row r="406" spans="1:26">
      <c r="A406" s="2">
        <v>45884</v>
      </c>
      <c r="B406">
        <v>10405</v>
      </c>
      <c r="C406" t="s">
        <v>27</v>
      </c>
      <c r="D406" t="s">
        <v>36</v>
      </c>
      <c r="E406" t="s">
        <v>37</v>
      </c>
      <c r="F406" t="s">
        <v>270</v>
      </c>
      <c r="G406" t="s">
        <v>753</v>
      </c>
      <c r="H406">
        <v>1</v>
      </c>
      <c r="I406">
        <v>7</v>
      </c>
      <c r="J406">
        <v>35</v>
      </c>
      <c r="K406">
        <v>237.6</v>
      </c>
      <c r="L406">
        <v>1.311</v>
      </c>
      <c r="M406" t="s">
        <v>755</v>
      </c>
      <c r="N406">
        <v>697</v>
      </c>
      <c r="O406">
        <v>18.41</v>
      </c>
      <c r="P406">
        <v>16.67</v>
      </c>
      <c r="Q406">
        <v>2382.96</v>
      </c>
      <c r="R406">
        <v>65.66</v>
      </c>
      <c r="S406">
        <v>0</v>
      </c>
      <c r="T406">
        <v>0</v>
      </c>
      <c r="U406">
        <v>0</v>
      </c>
      <c r="V406">
        <v>2.55</v>
      </c>
      <c r="W406">
        <v>1.04</v>
      </c>
      <c r="X406">
        <v>0.6899999999999999</v>
      </c>
      <c r="Y406">
        <v>4</v>
      </c>
      <c r="Z406">
        <v>16.561</v>
      </c>
    </row>
    <row r="407" spans="1:26">
      <c r="A407" s="2">
        <v>45884</v>
      </c>
      <c r="B407">
        <v>10406</v>
      </c>
      <c r="C407" t="s">
        <v>27</v>
      </c>
      <c r="D407" t="s">
        <v>34</v>
      </c>
      <c r="E407" t="s">
        <v>37</v>
      </c>
      <c r="F407" t="s">
        <v>354</v>
      </c>
      <c r="G407" t="s">
        <v>753</v>
      </c>
      <c r="H407">
        <v>1</v>
      </c>
      <c r="I407">
        <v>10</v>
      </c>
      <c r="J407">
        <v>49</v>
      </c>
      <c r="K407">
        <v>280.8</v>
      </c>
      <c r="L407">
        <v>0.535</v>
      </c>
      <c r="M407" t="s">
        <v>755</v>
      </c>
      <c r="N407">
        <v>146</v>
      </c>
      <c r="O407">
        <v>11.81</v>
      </c>
      <c r="P407">
        <v>12.19</v>
      </c>
      <c r="Q407">
        <v>645.6799999999999</v>
      </c>
      <c r="R407">
        <v>81.81999999999999</v>
      </c>
      <c r="S407">
        <v>0</v>
      </c>
      <c r="T407">
        <v>0</v>
      </c>
      <c r="U407">
        <v>0</v>
      </c>
      <c r="V407">
        <v>2.26</v>
      </c>
      <c r="W407">
        <v>0.96</v>
      </c>
      <c r="X407">
        <v>0.51</v>
      </c>
      <c r="Y407">
        <v>3</v>
      </c>
      <c r="Z407">
        <v>4.1</v>
      </c>
    </row>
    <row r="408" spans="1:26">
      <c r="A408" s="2">
        <v>45884</v>
      </c>
      <c r="B408">
        <v>10407</v>
      </c>
      <c r="C408" t="s">
        <v>30</v>
      </c>
      <c r="D408" t="s">
        <v>33</v>
      </c>
      <c r="E408" t="s">
        <v>37</v>
      </c>
      <c r="F408" t="s">
        <v>355</v>
      </c>
      <c r="G408" t="s">
        <v>751</v>
      </c>
      <c r="H408">
        <v>1</v>
      </c>
      <c r="I408">
        <v>7</v>
      </c>
      <c r="J408">
        <v>31</v>
      </c>
      <c r="K408">
        <v>300</v>
      </c>
      <c r="L408">
        <v>2.147</v>
      </c>
      <c r="M408" t="s">
        <v>755</v>
      </c>
      <c r="N408">
        <v>356</v>
      </c>
      <c r="O408">
        <v>11.58</v>
      </c>
      <c r="P408">
        <v>11.09</v>
      </c>
      <c r="Q408">
        <v>1329.2</v>
      </c>
      <c r="R408">
        <v>51.82</v>
      </c>
      <c r="S408">
        <v>0</v>
      </c>
      <c r="T408">
        <v>0</v>
      </c>
      <c r="U408">
        <v>0</v>
      </c>
      <c r="V408">
        <v>2.55</v>
      </c>
      <c r="W408">
        <v>0.26</v>
      </c>
      <c r="X408">
        <v>0.46</v>
      </c>
      <c r="Y408">
        <v>2</v>
      </c>
      <c r="Z408">
        <v>10.68</v>
      </c>
    </row>
    <row r="409" spans="1:26">
      <c r="A409" s="2">
        <v>45885</v>
      </c>
      <c r="B409">
        <v>10408</v>
      </c>
      <c r="C409" t="s">
        <v>27</v>
      </c>
      <c r="D409" t="s">
        <v>33</v>
      </c>
      <c r="E409" t="s">
        <v>38</v>
      </c>
      <c r="F409" t="s">
        <v>356</v>
      </c>
      <c r="G409" t="s">
        <v>753</v>
      </c>
      <c r="H409">
        <v>1</v>
      </c>
      <c r="I409">
        <v>1</v>
      </c>
      <c r="J409">
        <v>2</v>
      </c>
      <c r="K409">
        <v>245.1</v>
      </c>
      <c r="L409">
        <v>1.448</v>
      </c>
      <c r="M409" t="s">
        <v>755</v>
      </c>
      <c r="N409">
        <v>825</v>
      </c>
      <c r="O409">
        <v>24.67</v>
      </c>
      <c r="P409">
        <v>29.53</v>
      </c>
      <c r="Q409">
        <v>2797.06</v>
      </c>
      <c r="R409">
        <v>28.26</v>
      </c>
      <c r="S409">
        <v>0</v>
      </c>
      <c r="T409">
        <v>0</v>
      </c>
      <c r="U409">
        <v>0</v>
      </c>
      <c r="V409">
        <v>1.42</v>
      </c>
      <c r="W409">
        <v>1.01</v>
      </c>
      <c r="X409">
        <v>1.23</v>
      </c>
      <c r="Y409">
        <v>2</v>
      </c>
      <c r="Z409">
        <v>20.221</v>
      </c>
    </row>
    <row r="410" spans="1:26">
      <c r="A410" s="2">
        <v>45885</v>
      </c>
      <c r="B410">
        <v>10409</v>
      </c>
      <c r="C410" t="s">
        <v>29</v>
      </c>
      <c r="D410" t="s">
        <v>36</v>
      </c>
      <c r="E410" t="s">
        <v>38</v>
      </c>
      <c r="F410" t="s">
        <v>185</v>
      </c>
      <c r="G410" t="s">
        <v>754</v>
      </c>
      <c r="H410">
        <v>1</v>
      </c>
      <c r="I410">
        <v>3</v>
      </c>
      <c r="J410">
        <v>13</v>
      </c>
      <c r="K410">
        <v>357.4</v>
      </c>
      <c r="L410">
        <v>1.187</v>
      </c>
      <c r="M410" t="s">
        <v>756</v>
      </c>
      <c r="N410">
        <v>580</v>
      </c>
      <c r="O410">
        <v>55.3</v>
      </c>
      <c r="P410">
        <v>70.2</v>
      </c>
      <c r="Q410">
        <v>987.09</v>
      </c>
      <c r="R410">
        <v>33.34</v>
      </c>
      <c r="S410">
        <v>0</v>
      </c>
      <c r="T410">
        <v>0</v>
      </c>
      <c r="U410">
        <v>0</v>
      </c>
      <c r="V410">
        <v>1.81</v>
      </c>
      <c r="W410">
        <v>0.26</v>
      </c>
      <c r="X410">
        <v>2.92</v>
      </c>
      <c r="Y410">
        <v>1</v>
      </c>
      <c r="Z410">
        <v>3.109</v>
      </c>
    </row>
    <row r="411" spans="1:26">
      <c r="A411" s="2">
        <v>45885</v>
      </c>
      <c r="B411">
        <v>10410</v>
      </c>
      <c r="C411" t="s">
        <v>27</v>
      </c>
      <c r="D411" t="s">
        <v>36</v>
      </c>
      <c r="E411" t="s">
        <v>37</v>
      </c>
      <c r="F411" t="s">
        <v>242</v>
      </c>
      <c r="G411" t="s">
        <v>751</v>
      </c>
      <c r="H411">
        <v>1</v>
      </c>
      <c r="I411">
        <v>10</v>
      </c>
      <c r="J411">
        <v>20</v>
      </c>
      <c r="K411">
        <v>94.59999999999999</v>
      </c>
      <c r="L411">
        <v>1.447</v>
      </c>
      <c r="M411" t="s">
        <v>755</v>
      </c>
      <c r="N411">
        <v>1105</v>
      </c>
      <c r="O411">
        <v>27.67</v>
      </c>
      <c r="P411">
        <v>28.21</v>
      </c>
      <c r="Q411">
        <v>3602.76</v>
      </c>
      <c r="R411">
        <v>45.33</v>
      </c>
      <c r="S411">
        <v>0</v>
      </c>
      <c r="T411">
        <v>0</v>
      </c>
      <c r="U411">
        <v>0</v>
      </c>
      <c r="V411">
        <v>2.03</v>
      </c>
      <c r="W411">
        <v>0.51</v>
      </c>
      <c r="X411">
        <v>1.18</v>
      </c>
      <c r="Y411">
        <v>4</v>
      </c>
      <c r="Z411">
        <v>10.453</v>
      </c>
    </row>
    <row r="412" spans="1:26">
      <c r="A412" s="2">
        <v>45885</v>
      </c>
      <c r="B412">
        <v>10411</v>
      </c>
      <c r="C412" t="s">
        <v>31</v>
      </c>
      <c r="D412" t="s">
        <v>35</v>
      </c>
      <c r="E412" t="s">
        <v>38</v>
      </c>
      <c r="F412" t="s">
        <v>357</v>
      </c>
      <c r="G412" t="s">
        <v>752</v>
      </c>
      <c r="H412">
        <v>1</v>
      </c>
      <c r="I412">
        <v>9</v>
      </c>
      <c r="J412">
        <v>44</v>
      </c>
      <c r="K412">
        <v>237.9</v>
      </c>
      <c r="L412">
        <v>1.136</v>
      </c>
      <c r="M412" t="s">
        <v>757</v>
      </c>
      <c r="N412">
        <v>929</v>
      </c>
      <c r="O412">
        <v>22.76</v>
      </c>
      <c r="P412">
        <v>20.14</v>
      </c>
      <c r="Q412">
        <v>6737.04</v>
      </c>
      <c r="R412">
        <v>70.63</v>
      </c>
      <c r="S412">
        <v>0</v>
      </c>
      <c r="T412">
        <v>0</v>
      </c>
      <c r="U412">
        <v>0</v>
      </c>
      <c r="V412">
        <v>0.37</v>
      </c>
      <c r="W412">
        <v>0.1</v>
      </c>
      <c r="X412">
        <v>0.84</v>
      </c>
      <c r="Y412">
        <v>3</v>
      </c>
      <c r="Z412">
        <v>132.605</v>
      </c>
    </row>
    <row r="413" spans="1:26">
      <c r="A413" s="2">
        <v>45885</v>
      </c>
      <c r="B413">
        <v>10412</v>
      </c>
      <c r="C413" t="s">
        <v>27</v>
      </c>
      <c r="D413" t="s">
        <v>34</v>
      </c>
      <c r="E413" t="s">
        <v>38</v>
      </c>
      <c r="F413" t="s">
        <v>358</v>
      </c>
      <c r="G413" t="s">
        <v>751</v>
      </c>
      <c r="H413">
        <v>1</v>
      </c>
      <c r="I413">
        <v>4</v>
      </c>
      <c r="J413">
        <v>11</v>
      </c>
      <c r="K413">
        <v>230.4</v>
      </c>
      <c r="L413">
        <v>1.907</v>
      </c>
      <c r="M413" t="s">
        <v>755</v>
      </c>
      <c r="N413">
        <v>140</v>
      </c>
      <c r="O413">
        <v>10.35</v>
      </c>
      <c r="P413">
        <v>9.48</v>
      </c>
      <c r="Q413">
        <v>596.24</v>
      </c>
      <c r="R413">
        <v>41.46</v>
      </c>
      <c r="S413">
        <v>0</v>
      </c>
      <c r="T413">
        <v>0</v>
      </c>
      <c r="U413">
        <v>0</v>
      </c>
      <c r="V413">
        <v>2.01</v>
      </c>
      <c r="W413">
        <v>0.1</v>
      </c>
      <c r="X413">
        <v>0.4</v>
      </c>
      <c r="Y413">
        <v>4</v>
      </c>
      <c r="Z413">
        <v>3.226</v>
      </c>
    </row>
    <row r="414" spans="1:26">
      <c r="A414" s="2">
        <v>45885</v>
      </c>
      <c r="B414">
        <v>10413</v>
      </c>
      <c r="C414" t="s">
        <v>29</v>
      </c>
      <c r="D414" t="s">
        <v>32</v>
      </c>
      <c r="E414" t="s">
        <v>38</v>
      </c>
      <c r="F414" t="s">
        <v>317</v>
      </c>
      <c r="G414" t="s">
        <v>753</v>
      </c>
      <c r="H414">
        <v>1</v>
      </c>
      <c r="I414">
        <v>3</v>
      </c>
      <c r="J414">
        <v>6</v>
      </c>
      <c r="K414">
        <v>13.7</v>
      </c>
      <c r="L414">
        <v>1.609</v>
      </c>
      <c r="M414" t="s">
        <v>755</v>
      </c>
      <c r="N414">
        <v>216</v>
      </c>
      <c r="O414">
        <v>10.66</v>
      </c>
      <c r="P414">
        <v>11.17</v>
      </c>
      <c r="Q414">
        <v>709.42</v>
      </c>
      <c r="R414">
        <v>30.48</v>
      </c>
      <c r="S414">
        <v>0</v>
      </c>
      <c r="T414">
        <v>0</v>
      </c>
      <c r="U414">
        <v>0</v>
      </c>
      <c r="V414">
        <v>2.24</v>
      </c>
      <c r="W414">
        <v>1.04</v>
      </c>
      <c r="X414">
        <v>0.47</v>
      </c>
      <c r="Y414">
        <v>4</v>
      </c>
      <c r="Z414">
        <v>0.296</v>
      </c>
    </row>
    <row r="415" spans="1:26">
      <c r="A415" s="2">
        <v>45885</v>
      </c>
      <c r="B415">
        <v>10414</v>
      </c>
      <c r="C415" t="s">
        <v>26</v>
      </c>
      <c r="D415" t="s">
        <v>35</v>
      </c>
      <c r="E415" t="s">
        <v>39</v>
      </c>
      <c r="F415" t="s">
        <v>359</v>
      </c>
      <c r="G415" t="s">
        <v>753</v>
      </c>
      <c r="H415">
        <v>1</v>
      </c>
      <c r="I415">
        <v>3</v>
      </c>
      <c r="J415">
        <v>26</v>
      </c>
      <c r="K415">
        <v>382.9</v>
      </c>
      <c r="L415">
        <v>0.838</v>
      </c>
      <c r="M415" t="s">
        <v>755</v>
      </c>
      <c r="N415">
        <v>224</v>
      </c>
      <c r="O415">
        <v>14.96</v>
      </c>
      <c r="P415">
        <v>13.6</v>
      </c>
      <c r="Q415">
        <v>956.54</v>
      </c>
      <c r="R415">
        <v>47.47</v>
      </c>
      <c r="S415">
        <v>0</v>
      </c>
      <c r="T415">
        <v>0</v>
      </c>
      <c r="U415">
        <v>0</v>
      </c>
      <c r="V415">
        <v>1.79</v>
      </c>
      <c r="W415">
        <v>1.45</v>
      </c>
      <c r="X415">
        <v>0.57</v>
      </c>
      <c r="Y415">
        <v>3</v>
      </c>
      <c r="Z415">
        <v>8.577</v>
      </c>
    </row>
    <row r="416" spans="1:26">
      <c r="A416" s="2">
        <v>45885</v>
      </c>
      <c r="B416">
        <v>10415</v>
      </c>
      <c r="C416" t="s">
        <v>28</v>
      </c>
      <c r="D416" t="s">
        <v>34</v>
      </c>
      <c r="E416" t="s">
        <v>38</v>
      </c>
      <c r="F416" t="s">
        <v>360</v>
      </c>
      <c r="G416" t="s">
        <v>752</v>
      </c>
      <c r="H416">
        <v>1</v>
      </c>
      <c r="I416">
        <v>10</v>
      </c>
      <c r="J416">
        <v>31</v>
      </c>
      <c r="K416">
        <v>261.8</v>
      </c>
      <c r="L416">
        <v>1.641</v>
      </c>
      <c r="M416" t="s">
        <v>757</v>
      </c>
      <c r="N416">
        <v>312</v>
      </c>
      <c r="O416">
        <v>15.98</v>
      </c>
      <c r="P416">
        <v>14.7</v>
      </c>
      <c r="Q416">
        <v>2788.68</v>
      </c>
      <c r="R416">
        <v>54.61</v>
      </c>
      <c r="S416">
        <v>0</v>
      </c>
      <c r="T416">
        <v>0</v>
      </c>
      <c r="U416">
        <v>1</v>
      </c>
      <c r="V416">
        <v>2.63</v>
      </c>
      <c r="W416">
        <v>0.22</v>
      </c>
      <c r="X416">
        <v>0.61</v>
      </c>
      <c r="Y416">
        <v>1</v>
      </c>
      <c r="Z416">
        <v>49.009</v>
      </c>
    </row>
    <row r="417" spans="1:26">
      <c r="A417" s="2">
        <v>45885</v>
      </c>
      <c r="B417">
        <v>10416</v>
      </c>
      <c r="C417" t="s">
        <v>31</v>
      </c>
      <c r="D417" t="s">
        <v>32</v>
      </c>
      <c r="E417" t="s">
        <v>38</v>
      </c>
      <c r="F417" t="s">
        <v>361</v>
      </c>
      <c r="G417" t="s">
        <v>753</v>
      </c>
      <c r="H417">
        <v>1</v>
      </c>
      <c r="I417">
        <v>1</v>
      </c>
      <c r="J417">
        <v>7</v>
      </c>
      <c r="K417">
        <v>13.8</v>
      </c>
      <c r="L417">
        <v>2.175</v>
      </c>
      <c r="M417" t="s">
        <v>755</v>
      </c>
      <c r="N417">
        <v>316</v>
      </c>
      <c r="O417">
        <v>12.89</v>
      </c>
      <c r="P417">
        <v>12.86</v>
      </c>
      <c r="Q417">
        <v>1029.48</v>
      </c>
      <c r="R417">
        <v>16.47</v>
      </c>
      <c r="S417">
        <v>0</v>
      </c>
      <c r="T417">
        <v>1</v>
      </c>
      <c r="U417">
        <v>0</v>
      </c>
      <c r="V417">
        <v>2.58</v>
      </c>
      <c r="W417">
        <v>0.5</v>
      </c>
      <c r="X417">
        <v>0.54</v>
      </c>
      <c r="Y417">
        <v>1</v>
      </c>
      <c r="Z417">
        <v>0.436</v>
      </c>
    </row>
    <row r="418" spans="1:26">
      <c r="A418" s="2">
        <v>45885</v>
      </c>
      <c r="B418">
        <v>10417</v>
      </c>
      <c r="C418" t="s">
        <v>30</v>
      </c>
      <c r="D418" t="s">
        <v>33</v>
      </c>
      <c r="E418" t="s">
        <v>38</v>
      </c>
      <c r="F418" t="s">
        <v>362</v>
      </c>
      <c r="G418" t="s">
        <v>753</v>
      </c>
      <c r="H418">
        <v>1</v>
      </c>
      <c r="I418">
        <v>5</v>
      </c>
      <c r="J418">
        <v>22</v>
      </c>
      <c r="K418">
        <v>109.1</v>
      </c>
      <c r="L418">
        <v>0.904</v>
      </c>
      <c r="M418" t="s">
        <v>755</v>
      </c>
      <c r="N418">
        <v>470</v>
      </c>
      <c r="O418">
        <v>17.14</v>
      </c>
      <c r="P418">
        <v>15.55</v>
      </c>
      <c r="Q418">
        <v>1579.46</v>
      </c>
      <c r="R418">
        <v>35.75</v>
      </c>
      <c r="S418">
        <v>0</v>
      </c>
      <c r="T418">
        <v>0</v>
      </c>
      <c r="U418">
        <v>0</v>
      </c>
      <c r="V418">
        <v>1.85</v>
      </c>
      <c r="W418">
        <v>1.37</v>
      </c>
      <c r="X418">
        <v>0.65</v>
      </c>
      <c r="Y418">
        <v>1</v>
      </c>
      <c r="Z418">
        <v>5.128</v>
      </c>
    </row>
    <row r="419" spans="1:26">
      <c r="A419" s="2">
        <v>45885</v>
      </c>
      <c r="B419">
        <v>10418</v>
      </c>
      <c r="C419" t="s">
        <v>26</v>
      </c>
      <c r="D419" t="s">
        <v>36</v>
      </c>
      <c r="E419" t="s">
        <v>38</v>
      </c>
      <c r="F419" t="s">
        <v>363</v>
      </c>
      <c r="G419" t="s">
        <v>753</v>
      </c>
      <c r="H419">
        <v>1</v>
      </c>
      <c r="I419">
        <v>5</v>
      </c>
      <c r="J419">
        <v>24</v>
      </c>
      <c r="K419">
        <v>295</v>
      </c>
      <c r="L419">
        <v>1.661</v>
      </c>
      <c r="M419" t="s">
        <v>755</v>
      </c>
      <c r="N419">
        <v>925</v>
      </c>
      <c r="O419">
        <v>27.7</v>
      </c>
      <c r="P419">
        <v>27.13</v>
      </c>
      <c r="Q419">
        <v>3147</v>
      </c>
      <c r="R419">
        <v>45.06</v>
      </c>
      <c r="S419">
        <v>0</v>
      </c>
      <c r="T419">
        <v>0</v>
      </c>
      <c r="U419">
        <v>0</v>
      </c>
      <c r="V419">
        <v>1.21</v>
      </c>
      <c r="W419">
        <v>0.23</v>
      </c>
      <c r="X419">
        <v>1.13</v>
      </c>
      <c r="Y419">
        <v>3</v>
      </c>
      <c r="Z419">
        <v>27.288</v>
      </c>
    </row>
    <row r="420" spans="1:26">
      <c r="A420" s="2">
        <v>45885</v>
      </c>
      <c r="B420">
        <v>10419</v>
      </c>
      <c r="C420" t="s">
        <v>29</v>
      </c>
      <c r="D420" t="s">
        <v>36</v>
      </c>
      <c r="E420" t="s">
        <v>38</v>
      </c>
      <c r="F420" t="s">
        <v>270</v>
      </c>
      <c r="G420" t="s">
        <v>751</v>
      </c>
      <c r="H420">
        <v>1</v>
      </c>
      <c r="I420">
        <v>10</v>
      </c>
      <c r="J420">
        <v>72</v>
      </c>
      <c r="K420">
        <v>118.8</v>
      </c>
      <c r="L420">
        <v>0.657</v>
      </c>
      <c r="M420" t="s">
        <v>755</v>
      </c>
      <c r="N420">
        <v>626</v>
      </c>
      <c r="O420">
        <v>17.18</v>
      </c>
      <c r="P420">
        <v>17.58</v>
      </c>
      <c r="Q420">
        <v>2084.48</v>
      </c>
      <c r="R420">
        <v>101.64</v>
      </c>
      <c r="S420">
        <v>0</v>
      </c>
      <c r="T420">
        <v>0</v>
      </c>
      <c r="U420">
        <v>0</v>
      </c>
      <c r="V420">
        <v>0.91</v>
      </c>
      <c r="W420">
        <v>0.65</v>
      </c>
      <c r="X420">
        <v>0.73</v>
      </c>
      <c r="Y420">
        <v>2</v>
      </c>
      <c r="Z420">
        <v>7.437</v>
      </c>
    </row>
    <row r="421" spans="1:26">
      <c r="A421" s="2">
        <v>45885</v>
      </c>
      <c r="B421">
        <v>10420</v>
      </c>
      <c r="C421" t="s">
        <v>28</v>
      </c>
      <c r="D421" t="s">
        <v>32</v>
      </c>
      <c r="E421" t="s">
        <v>39</v>
      </c>
      <c r="F421" t="s">
        <v>364</v>
      </c>
      <c r="G421" t="s">
        <v>753</v>
      </c>
      <c r="H421">
        <v>1</v>
      </c>
      <c r="I421">
        <v>5</v>
      </c>
      <c r="J421">
        <v>13</v>
      </c>
      <c r="K421">
        <v>29.3</v>
      </c>
      <c r="L421">
        <v>0.6899999999999999</v>
      </c>
      <c r="M421" t="s">
        <v>755</v>
      </c>
      <c r="N421">
        <v>140</v>
      </c>
      <c r="O421">
        <v>15.42</v>
      </c>
      <c r="P421">
        <v>16.33</v>
      </c>
      <c r="Q421">
        <v>475.58</v>
      </c>
      <c r="R421">
        <v>36.61</v>
      </c>
      <c r="S421">
        <v>0</v>
      </c>
      <c r="T421">
        <v>0</v>
      </c>
      <c r="U421">
        <v>0</v>
      </c>
      <c r="V421">
        <v>1.94</v>
      </c>
      <c r="W421">
        <v>1.29</v>
      </c>
      <c r="X421">
        <v>0.68</v>
      </c>
      <c r="Y421">
        <v>3</v>
      </c>
      <c r="Z421">
        <v>0.41</v>
      </c>
    </row>
    <row r="422" spans="1:26">
      <c r="A422" s="2">
        <v>45885</v>
      </c>
      <c r="B422">
        <v>10421</v>
      </c>
      <c r="C422" t="s">
        <v>27</v>
      </c>
      <c r="D422" t="s">
        <v>35</v>
      </c>
      <c r="E422" t="s">
        <v>37</v>
      </c>
      <c r="F422" t="s">
        <v>365</v>
      </c>
      <c r="G422" t="s">
        <v>751</v>
      </c>
      <c r="H422">
        <v>1</v>
      </c>
      <c r="I422">
        <v>9</v>
      </c>
      <c r="J422">
        <v>25</v>
      </c>
      <c r="K422">
        <v>210.6</v>
      </c>
      <c r="L422">
        <v>1.645</v>
      </c>
      <c r="M422" t="s">
        <v>755</v>
      </c>
      <c r="N422">
        <v>1063</v>
      </c>
      <c r="O422">
        <v>25.04</v>
      </c>
      <c r="P422">
        <v>20.59</v>
      </c>
      <c r="Q422">
        <v>3537.96</v>
      </c>
      <c r="R422">
        <v>59.21</v>
      </c>
      <c r="S422">
        <v>0</v>
      </c>
      <c r="T422">
        <v>0</v>
      </c>
      <c r="U422">
        <v>0</v>
      </c>
      <c r="V422">
        <v>2.78</v>
      </c>
      <c r="W422">
        <v>0.25</v>
      </c>
      <c r="X422">
        <v>0.86</v>
      </c>
      <c r="Y422">
        <v>2</v>
      </c>
      <c r="Z422">
        <v>22.387</v>
      </c>
    </row>
    <row r="423" spans="1:26">
      <c r="A423" s="2">
        <v>45885</v>
      </c>
      <c r="B423">
        <v>10422</v>
      </c>
      <c r="C423" t="s">
        <v>31</v>
      </c>
      <c r="D423" t="s">
        <v>34</v>
      </c>
      <c r="E423" t="s">
        <v>37</v>
      </c>
      <c r="F423" t="s">
        <v>130</v>
      </c>
      <c r="G423" t="s">
        <v>751</v>
      </c>
      <c r="H423">
        <v>1</v>
      </c>
      <c r="I423">
        <v>1</v>
      </c>
      <c r="J423">
        <v>9</v>
      </c>
      <c r="K423">
        <v>394.5</v>
      </c>
      <c r="L423">
        <v>1.598</v>
      </c>
      <c r="M423" t="s">
        <v>755</v>
      </c>
      <c r="N423">
        <v>555</v>
      </c>
      <c r="O423">
        <v>22.17</v>
      </c>
      <c r="P423">
        <v>20.1</v>
      </c>
      <c r="Q423">
        <v>2022.7</v>
      </c>
      <c r="R423">
        <v>23.81</v>
      </c>
      <c r="S423">
        <v>0</v>
      </c>
      <c r="T423">
        <v>0</v>
      </c>
      <c r="U423">
        <v>0</v>
      </c>
      <c r="V423">
        <v>1.61</v>
      </c>
      <c r="W423">
        <v>1.47</v>
      </c>
      <c r="X423">
        <v>0.84</v>
      </c>
      <c r="Y423">
        <v>3</v>
      </c>
      <c r="Z423">
        <v>21.895</v>
      </c>
    </row>
    <row r="424" spans="1:26">
      <c r="A424" s="2">
        <v>45885</v>
      </c>
      <c r="B424">
        <v>10423</v>
      </c>
      <c r="C424" t="s">
        <v>30</v>
      </c>
      <c r="D424" t="s">
        <v>32</v>
      </c>
      <c r="E424" t="s">
        <v>38</v>
      </c>
      <c r="F424" t="s">
        <v>68</v>
      </c>
      <c r="G424" t="s">
        <v>754</v>
      </c>
      <c r="H424">
        <v>1</v>
      </c>
      <c r="I424">
        <v>11</v>
      </c>
      <c r="J424">
        <v>34</v>
      </c>
      <c r="K424">
        <v>172.9</v>
      </c>
      <c r="L424">
        <v>0.703</v>
      </c>
      <c r="M424" t="s">
        <v>755</v>
      </c>
      <c r="N424">
        <v>1046</v>
      </c>
      <c r="O424">
        <v>28.71</v>
      </c>
      <c r="P424">
        <v>24.24</v>
      </c>
      <c r="Q424">
        <v>3460.94</v>
      </c>
      <c r="R424">
        <v>66.84999999999999</v>
      </c>
      <c r="S424">
        <v>0</v>
      </c>
      <c r="T424">
        <v>0</v>
      </c>
      <c r="U424">
        <v>0</v>
      </c>
      <c r="V424">
        <v>1.5</v>
      </c>
      <c r="W424">
        <v>0.26</v>
      </c>
      <c r="X424">
        <v>1.01</v>
      </c>
      <c r="Y424">
        <v>1</v>
      </c>
      <c r="Z424">
        <v>18.085</v>
      </c>
    </row>
    <row r="425" spans="1:26">
      <c r="A425" s="2">
        <v>45885</v>
      </c>
      <c r="B425">
        <v>10424</v>
      </c>
      <c r="C425" t="s">
        <v>27</v>
      </c>
      <c r="D425" t="s">
        <v>34</v>
      </c>
      <c r="E425" t="s">
        <v>38</v>
      </c>
      <c r="F425" t="s">
        <v>154</v>
      </c>
      <c r="G425" t="s">
        <v>753</v>
      </c>
      <c r="H425">
        <v>1</v>
      </c>
      <c r="I425">
        <v>3</v>
      </c>
      <c r="J425">
        <v>21</v>
      </c>
      <c r="K425">
        <v>167.8</v>
      </c>
      <c r="L425">
        <v>0.108</v>
      </c>
      <c r="M425" t="s">
        <v>756</v>
      </c>
      <c r="N425">
        <v>252</v>
      </c>
      <c r="O425">
        <v>72.54000000000001</v>
      </c>
      <c r="P425">
        <v>72.33</v>
      </c>
      <c r="Q425">
        <v>461.53</v>
      </c>
      <c r="R425">
        <v>33.75</v>
      </c>
      <c r="S425">
        <v>0</v>
      </c>
      <c r="T425">
        <v>0</v>
      </c>
      <c r="U425">
        <v>0</v>
      </c>
      <c r="V425">
        <v>0.55</v>
      </c>
      <c r="W425">
        <v>0.8</v>
      </c>
      <c r="X425">
        <v>3.01</v>
      </c>
      <c r="Y425">
        <v>2</v>
      </c>
      <c r="Z425">
        <v>0.634</v>
      </c>
    </row>
    <row r="426" spans="1:26">
      <c r="A426" s="2">
        <v>45885</v>
      </c>
      <c r="B426">
        <v>10425</v>
      </c>
      <c r="C426" t="s">
        <v>29</v>
      </c>
      <c r="D426" t="s">
        <v>33</v>
      </c>
      <c r="E426" t="s">
        <v>38</v>
      </c>
      <c r="F426" t="s">
        <v>366</v>
      </c>
      <c r="G426" t="s">
        <v>753</v>
      </c>
      <c r="H426">
        <v>1</v>
      </c>
      <c r="I426">
        <v>7</v>
      </c>
      <c r="J426">
        <v>26</v>
      </c>
      <c r="K426">
        <v>399.6</v>
      </c>
      <c r="L426">
        <v>2.468</v>
      </c>
      <c r="M426" t="s">
        <v>755</v>
      </c>
      <c r="N426">
        <v>953</v>
      </c>
      <c r="O426">
        <v>27.53</v>
      </c>
      <c r="P426">
        <v>29.58</v>
      </c>
      <c r="Q426">
        <v>3299.36</v>
      </c>
      <c r="R426">
        <v>47.56</v>
      </c>
      <c r="S426">
        <v>0</v>
      </c>
      <c r="T426">
        <v>0</v>
      </c>
      <c r="U426">
        <v>0</v>
      </c>
      <c r="V426">
        <v>0.89</v>
      </c>
      <c r="W426">
        <v>0.12</v>
      </c>
      <c r="X426">
        <v>1.23</v>
      </c>
      <c r="Y426">
        <v>2</v>
      </c>
      <c r="Z426">
        <v>38.082</v>
      </c>
    </row>
    <row r="427" spans="1:26">
      <c r="A427" s="2">
        <v>45885</v>
      </c>
      <c r="B427">
        <v>10426</v>
      </c>
      <c r="C427" t="s">
        <v>30</v>
      </c>
      <c r="D427" t="s">
        <v>32</v>
      </c>
      <c r="E427" t="s">
        <v>38</v>
      </c>
      <c r="F427" t="s">
        <v>367</v>
      </c>
      <c r="G427" t="s">
        <v>752</v>
      </c>
      <c r="H427">
        <v>1</v>
      </c>
      <c r="I427">
        <v>1</v>
      </c>
      <c r="J427">
        <v>9</v>
      </c>
      <c r="K427">
        <v>332.2</v>
      </c>
      <c r="L427">
        <v>0.821</v>
      </c>
      <c r="M427" t="s">
        <v>755</v>
      </c>
      <c r="N427">
        <v>962</v>
      </c>
      <c r="O427">
        <v>28.12</v>
      </c>
      <c r="P427">
        <v>24.14</v>
      </c>
      <c r="Q427">
        <v>3287.72</v>
      </c>
      <c r="R427">
        <v>32.47</v>
      </c>
      <c r="S427">
        <v>0</v>
      </c>
      <c r="T427">
        <v>0</v>
      </c>
      <c r="U427">
        <v>0</v>
      </c>
      <c r="V427">
        <v>1.52</v>
      </c>
      <c r="W427">
        <v>1.1</v>
      </c>
      <c r="X427">
        <v>1.01</v>
      </c>
      <c r="Y427">
        <v>4</v>
      </c>
      <c r="Z427">
        <v>31.958</v>
      </c>
    </row>
    <row r="428" spans="1:26">
      <c r="A428" s="2">
        <v>45886</v>
      </c>
      <c r="B428">
        <v>10427</v>
      </c>
      <c r="C428" t="s">
        <v>31</v>
      </c>
      <c r="D428" t="s">
        <v>36</v>
      </c>
      <c r="E428" t="s">
        <v>38</v>
      </c>
      <c r="F428" t="s">
        <v>132</v>
      </c>
      <c r="G428" t="s">
        <v>753</v>
      </c>
      <c r="H428">
        <v>1</v>
      </c>
      <c r="I428">
        <v>4</v>
      </c>
      <c r="J428">
        <v>20</v>
      </c>
      <c r="K428">
        <v>274.7</v>
      </c>
      <c r="L428">
        <v>1.758</v>
      </c>
      <c r="M428" t="s">
        <v>756</v>
      </c>
      <c r="N428">
        <v>885</v>
      </c>
      <c r="O428">
        <v>82.31999999999999</v>
      </c>
      <c r="P428">
        <v>85.01000000000001</v>
      </c>
      <c r="Q428">
        <v>1385.14</v>
      </c>
      <c r="R428">
        <v>38.52</v>
      </c>
      <c r="S428">
        <v>0</v>
      </c>
      <c r="T428">
        <v>0</v>
      </c>
      <c r="U428">
        <v>0</v>
      </c>
      <c r="V428">
        <v>0.86</v>
      </c>
      <c r="W428">
        <v>0.74</v>
      </c>
      <c r="X428">
        <v>3.54</v>
      </c>
      <c r="Y428">
        <v>4</v>
      </c>
      <c r="Z428">
        <v>3.647</v>
      </c>
    </row>
    <row r="429" spans="1:26">
      <c r="A429" s="2">
        <v>45886</v>
      </c>
      <c r="B429">
        <v>10428</v>
      </c>
      <c r="C429" t="s">
        <v>31</v>
      </c>
      <c r="D429" t="s">
        <v>34</v>
      </c>
      <c r="E429" t="s">
        <v>38</v>
      </c>
      <c r="F429" t="s">
        <v>368</v>
      </c>
      <c r="G429" t="s">
        <v>753</v>
      </c>
      <c r="H429">
        <v>1</v>
      </c>
      <c r="I429">
        <v>3</v>
      </c>
      <c r="J429">
        <v>25</v>
      </c>
      <c r="K429">
        <v>116.5</v>
      </c>
      <c r="L429">
        <v>0.598</v>
      </c>
      <c r="M429" t="s">
        <v>755</v>
      </c>
      <c r="N429">
        <v>1148</v>
      </c>
      <c r="O429">
        <v>25.35</v>
      </c>
      <c r="P429">
        <v>26.71</v>
      </c>
      <c r="Q429">
        <v>3753.5</v>
      </c>
      <c r="R429">
        <v>43.41</v>
      </c>
      <c r="S429">
        <v>0</v>
      </c>
      <c r="T429">
        <v>0</v>
      </c>
      <c r="U429">
        <v>0</v>
      </c>
      <c r="V429">
        <v>0.71</v>
      </c>
      <c r="W429">
        <v>1.19</v>
      </c>
      <c r="X429">
        <v>1.11</v>
      </c>
      <c r="Y429">
        <v>4</v>
      </c>
      <c r="Z429">
        <v>13.374</v>
      </c>
    </row>
    <row r="430" spans="1:26">
      <c r="A430" s="2">
        <v>45886</v>
      </c>
      <c r="B430">
        <v>10429</v>
      </c>
      <c r="C430" t="s">
        <v>27</v>
      </c>
      <c r="D430" t="s">
        <v>32</v>
      </c>
      <c r="E430" t="s">
        <v>38</v>
      </c>
      <c r="F430" t="s">
        <v>369</v>
      </c>
      <c r="G430" t="s">
        <v>753</v>
      </c>
      <c r="H430">
        <v>1</v>
      </c>
      <c r="I430">
        <v>7</v>
      </c>
      <c r="J430">
        <v>53</v>
      </c>
      <c r="K430">
        <v>49.9</v>
      </c>
      <c r="L430">
        <v>2.019</v>
      </c>
      <c r="M430" t="s">
        <v>755</v>
      </c>
      <c r="N430">
        <v>1192</v>
      </c>
      <c r="O430">
        <v>34.84</v>
      </c>
      <c r="P430">
        <v>36.02</v>
      </c>
      <c r="Q430">
        <v>3854.34</v>
      </c>
      <c r="R430">
        <v>75.37</v>
      </c>
      <c r="S430">
        <v>0</v>
      </c>
      <c r="T430">
        <v>0</v>
      </c>
      <c r="U430">
        <v>0</v>
      </c>
      <c r="V430">
        <v>1.65</v>
      </c>
      <c r="W430">
        <v>0.68</v>
      </c>
      <c r="X430">
        <v>1.5</v>
      </c>
      <c r="Y430">
        <v>3</v>
      </c>
      <c r="Z430">
        <v>5.948</v>
      </c>
    </row>
    <row r="431" spans="1:26">
      <c r="A431" s="2">
        <v>45886</v>
      </c>
      <c r="B431">
        <v>10430</v>
      </c>
      <c r="C431" t="s">
        <v>29</v>
      </c>
      <c r="D431" t="s">
        <v>33</v>
      </c>
      <c r="E431" t="s">
        <v>38</v>
      </c>
      <c r="F431" t="s">
        <v>370</v>
      </c>
      <c r="G431" t="s">
        <v>753</v>
      </c>
      <c r="H431">
        <v>1</v>
      </c>
      <c r="I431">
        <v>10</v>
      </c>
      <c r="J431">
        <v>61</v>
      </c>
      <c r="K431">
        <v>131.2</v>
      </c>
      <c r="L431">
        <v>0.426</v>
      </c>
      <c r="M431" t="s">
        <v>757</v>
      </c>
      <c r="N431">
        <v>550</v>
      </c>
      <c r="O431">
        <v>18.79</v>
      </c>
      <c r="P431">
        <v>18.09</v>
      </c>
      <c r="Q431">
        <v>3996.12</v>
      </c>
      <c r="R431">
        <v>95.54000000000001</v>
      </c>
      <c r="S431">
        <v>0</v>
      </c>
      <c r="T431">
        <v>0</v>
      </c>
      <c r="U431">
        <v>0</v>
      </c>
      <c r="V431">
        <v>0.35</v>
      </c>
      <c r="W431">
        <v>0.3</v>
      </c>
      <c r="X431">
        <v>0.75</v>
      </c>
      <c r="Y431">
        <v>4</v>
      </c>
      <c r="Z431">
        <v>43.296</v>
      </c>
    </row>
    <row r="432" spans="1:26">
      <c r="A432" s="2">
        <v>45886</v>
      </c>
      <c r="B432">
        <v>10431</v>
      </c>
      <c r="C432" t="s">
        <v>27</v>
      </c>
      <c r="D432" t="s">
        <v>33</v>
      </c>
      <c r="E432" t="s">
        <v>38</v>
      </c>
      <c r="F432" t="s">
        <v>371</v>
      </c>
      <c r="G432" t="s">
        <v>751</v>
      </c>
      <c r="H432">
        <v>1</v>
      </c>
      <c r="I432">
        <v>3</v>
      </c>
      <c r="J432">
        <v>14</v>
      </c>
      <c r="K432">
        <v>107</v>
      </c>
      <c r="L432">
        <v>1.212</v>
      </c>
      <c r="M432" t="s">
        <v>755</v>
      </c>
      <c r="N432">
        <v>571</v>
      </c>
      <c r="O432">
        <v>19.99</v>
      </c>
      <c r="P432">
        <v>18.66</v>
      </c>
      <c r="Q432">
        <v>1901.4</v>
      </c>
      <c r="R432">
        <v>27.01</v>
      </c>
      <c r="S432">
        <v>0</v>
      </c>
      <c r="T432">
        <v>0</v>
      </c>
      <c r="U432">
        <v>0</v>
      </c>
      <c r="V432">
        <v>0.29</v>
      </c>
      <c r="W432">
        <v>0.97</v>
      </c>
      <c r="X432">
        <v>0.78</v>
      </c>
      <c r="Y432">
        <v>1</v>
      </c>
      <c r="Z432">
        <v>6.11</v>
      </c>
    </row>
    <row r="433" spans="1:26">
      <c r="A433" s="2">
        <v>45886</v>
      </c>
      <c r="B433">
        <v>10432</v>
      </c>
      <c r="C433" t="s">
        <v>29</v>
      </c>
      <c r="D433" t="s">
        <v>34</v>
      </c>
      <c r="E433" t="s">
        <v>38</v>
      </c>
      <c r="F433" t="s">
        <v>150</v>
      </c>
      <c r="G433" t="s">
        <v>751</v>
      </c>
      <c r="H433">
        <v>1</v>
      </c>
      <c r="I433">
        <v>8</v>
      </c>
      <c r="J433">
        <v>77</v>
      </c>
      <c r="K433">
        <v>55.2</v>
      </c>
      <c r="L433">
        <v>0.199</v>
      </c>
      <c r="M433" t="s">
        <v>755</v>
      </c>
      <c r="N433">
        <v>1087</v>
      </c>
      <c r="O433">
        <v>25.3</v>
      </c>
      <c r="P433">
        <v>27.24</v>
      </c>
      <c r="Q433">
        <v>3521.52</v>
      </c>
      <c r="R433">
        <v>101.78</v>
      </c>
      <c r="S433">
        <v>0</v>
      </c>
      <c r="T433">
        <v>0</v>
      </c>
      <c r="U433">
        <v>0</v>
      </c>
      <c r="V433">
        <v>1.9</v>
      </c>
      <c r="W433">
        <v>0.11</v>
      </c>
      <c r="X433">
        <v>1.14</v>
      </c>
      <c r="Y433">
        <v>2</v>
      </c>
      <c r="Z433">
        <v>6</v>
      </c>
    </row>
    <row r="434" spans="1:26">
      <c r="A434" s="2">
        <v>45886</v>
      </c>
      <c r="B434">
        <v>10433</v>
      </c>
      <c r="C434" t="s">
        <v>26</v>
      </c>
      <c r="D434" t="s">
        <v>35</v>
      </c>
      <c r="E434" t="s">
        <v>38</v>
      </c>
      <c r="F434" t="s">
        <v>372</v>
      </c>
      <c r="G434" t="s">
        <v>752</v>
      </c>
      <c r="H434">
        <v>1</v>
      </c>
      <c r="I434">
        <v>4</v>
      </c>
      <c r="J434">
        <v>16</v>
      </c>
      <c r="K434">
        <v>342.2</v>
      </c>
      <c r="L434">
        <v>0.62</v>
      </c>
      <c r="M434" t="s">
        <v>755</v>
      </c>
      <c r="N434">
        <v>546</v>
      </c>
      <c r="O434">
        <v>14.84</v>
      </c>
      <c r="P434">
        <v>14.6</v>
      </c>
      <c r="Q434">
        <v>1962.52</v>
      </c>
      <c r="R434">
        <v>40.85</v>
      </c>
      <c r="S434">
        <v>0</v>
      </c>
      <c r="T434">
        <v>0</v>
      </c>
      <c r="U434">
        <v>0</v>
      </c>
      <c r="V434">
        <v>0.57</v>
      </c>
      <c r="W434">
        <v>1.39</v>
      </c>
      <c r="X434">
        <v>0.61</v>
      </c>
      <c r="Y434">
        <v>2</v>
      </c>
      <c r="Z434">
        <v>18.684</v>
      </c>
    </row>
    <row r="435" spans="1:26">
      <c r="A435" s="2">
        <v>45886</v>
      </c>
      <c r="B435">
        <v>10434</v>
      </c>
      <c r="C435" t="s">
        <v>31</v>
      </c>
      <c r="D435" t="s">
        <v>35</v>
      </c>
      <c r="E435" t="s">
        <v>38</v>
      </c>
      <c r="F435" t="s">
        <v>373</v>
      </c>
      <c r="G435" t="s">
        <v>751</v>
      </c>
      <c r="H435">
        <v>1</v>
      </c>
      <c r="I435">
        <v>7</v>
      </c>
      <c r="J435">
        <v>65</v>
      </c>
      <c r="K435">
        <v>327.8</v>
      </c>
      <c r="L435">
        <v>2.155</v>
      </c>
      <c r="M435" t="s">
        <v>755</v>
      </c>
      <c r="N435">
        <v>567</v>
      </c>
      <c r="O435">
        <v>21.63</v>
      </c>
      <c r="P435">
        <v>21.23</v>
      </c>
      <c r="Q435">
        <v>2021.08</v>
      </c>
      <c r="R435">
        <v>87.23999999999999</v>
      </c>
      <c r="S435">
        <v>0</v>
      </c>
      <c r="T435">
        <v>0</v>
      </c>
      <c r="U435">
        <v>0</v>
      </c>
      <c r="V435">
        <v>0.78</v>
      </c>
      <c r="W435">
        <v>0.24</v>
      </c>
      <c r="X435">
        <v>0.88</v>
      </c>
      <c r="Y435">
        <v>3</v>
      </c>
      <c r="Z435">
        <v>18.586</v>
      </c>
    </row>
    <row r="436" spans="1:26">
      <c r="A436" s="2">
        <v>45886</v>
      </c>
      <c r="B436">
        <v>10435</v>
      </c>
      <c r="C436" t="s">
        <v>30</v>
      </c>
      <c r="D436" t="s">
        <v>32</v>
      </c>
      <c r="E436" t="s">
        <v>38</v>
      </c>
      <c r="F436" t="s">
        <v>258</v>
      </c>
      <c r="G436" t="s">
        <v>753</v>
      </c>
      <c r="H436">
        <v>1</v>
      </c>
      <c r="I436">
        <v>1</v>
      </c>
      <c r="J436">
        <v>10</v>
      </c>
      <c r="K436">
        <v>375.7</v>
      </c>
      <c r="L436">
        <v>2.287</v>
      </c>
      <c r="M436" t="s">
        <v>755</v>
      </c>
      <c r="N436">
        <v>25</v>
      </c>
      <c r="O436">
        <v>8.02</v>
      </c>
      <c r="P436">
        <v>6.78</v>
      </c>
      <c r="Q436">
        <v>315.42</v>
      </c>
      <c r="R436">
        <v>19.59</v>
      </c>
      <c r="S436">
        <v>0</v>
      </c>
      <c r="T436">
        <v>0</v>
      </c>
      <c r="U436">
        <v>0</v>
      </c>
      <c r="V436">
        <v>1.51</v>
      </c>
      <c r="W436">
        <v>0.17</v>
      </c>
      <c r="X436">
        <v>0.28</v>
      </c>
      <c r="Y436">
        <v>1</v>
      </c>
      <c r="Z436">
        <v>0.9389999999999999</v>
      </c>
    </row>
    <row r="437" spans="1:26">
      <c r="A437" s="2">
        <v>45886</v>
      </c>
      <c r="B437">
        <v>10436</v>
      </c>
      <c r="C437" t="s">
        <v>30</v>
      </c>
      <c r="D437" t="s">
        <v>34</v>
      </c>
      <c r="E437" t="s">
        <v>38</v>
      </c>
      <c r="F437" t="s">
        <v>374</v>
      </c>
      <c r="G437" t="s">
        <v>752</v>
      </c>
      <c r="H437">
        <v>1</v>
      </c>
      <c r="I437">
        <v>4</v>
      </c>
      <c r="J437">
        <v>17</v>
      </c>
      <c r="K437">
        <v>257</v>
      </c>
      <c r="L437">
        <v>1.579</v>
      </c>
      <c r="M437" t="s">
        <v>757</v>
      </c>
      <c r="N437">
        <v>562</v>
      </c>
      <c r="O437">
        <v>12.95</v>
      </c>
      <c r="P437">
        <v>11.54</v>
      </c>
      <c r="Q437">
        <v>4401.2</v>
      </c>
      <c r="R437">
        <v>29.26</v>
      </c>
      <c r="S437">
        <v>0</v>
      </c>
      <c r="T437">
        <v>0</v>
      </c>
      <c r="U437">
        <v>0</v>
      </c>
      <c r="V437">
        <v>0.57</v>
      </c>
      <c r="W437">
        <v>1.46</v>
      </c>
      <c r="X437">
        <v>0.48</v>
      </c>
      <c r="Y437">
        <v>4</v>
      </c>
      <c r="Z437">
        <v>86.66</v>
      </c>
    </row>
    <row r="438" spans="1:26">
      <c r="A438" s="2">
        <v>45886</v>
      </c>
      <c r="B438">
        <v>10437</v>
      </c>
      <c r="C438" t="s">
        <v>26</v>
      </c>
      <c r="D438" t="s">
        <v>34</v>
      </c>
      <c r="E438" t="s">
        <v>38</v>
      </c>
      <c r="F438" t="s">
        <v>375</v>
      </c>
      <c r="G438" t="s">
        <v>753</v>
      </c>
      <c r="H438">
        <v>1</v>
      </c>
      <c r="I438">
        <v>9</v>
      </c>
      <c r="J438">
        <v>46</v>
      </c>
      <c r="K438">
        <v>290</v>
      </c>
      <c r="L438">
        <v>0.035</v>
      </c>
      <c r="M438" t="s">
        <v>755</v>
      </c>
      <c r="N438">
        <v>663</v>
      </c>
      <c r="O438">
        <v>17.8</v>
      </c>
      <c r="P438">
        <v>22.47</v>
      </c>
      <c r="Q438">
        <v>2305.6</v>
      </c>
      <c r="R438">
        <v>77.48999999999999</v>
      </c>
      <c r="S438">
        <v>0</v>
      </c>
      <c r="T438">
        <v>0</v>
      </c>
      <c r="U438">
        <v>0</v>
      </c>
      <c r="V438">
        <v>1.21</v>
      </c>
      <c r="W438">
        <v>0.54</v>
      </c>
      <c r="X438">
        <v>0.9399999999999999</v>
      </c>
      <c r="Y438">
        <v>3</v>
      </c>
      <c r="Z438">
        <v>19.227</v>
      </c>
    </row>
    <row r="439" spans="1:26">
      <c r="A439" s="2">
        <v>45886</v>
      </c>
      <c r="B439">
        <v>10438</v>
      </c>
      <c r="C439" t="s">
        <v>27</v>
      </c>
      <c r="D439" t="s">
        <v>32</v>
      </c>
      <c r="E439" t="s">
        <v>38</v>
      </c>
      <c r="F439" t="s">
        <v>376</v>
      </c>
      <c r="G439" t="s">
        <v>754</v>
      </c>
      <c r="H439">
        <v>1</v>
      </c>
      <c r="I439">
        <v>3</v>
      </c>
      <c r="J439">
        <v>24</v>
      </c>
      <c r="K439">
        <v>331</v>
      </c>
      <c r="L439">
        <v>2.468</v>
      </c>
      <c r="M439" t="s">
        <v>755</v>
      </c>
      <c r="N439">
        <v>515</v>
      </c>
      <c r="O439">
        <v>19.21</v>
      </c>
      <c r="P439">
        <v>18.39</v>
      </c>
      <c r="Q439">
        <v>1856.6</v>
      </c>
      <c r="R439">
        <v>33.01</v>
      </c>
      <c r="S439">
        <v>0</v>
      </c>
      <c r="T439">
        <v>0</v>
      </c>
      <c r="U439">
        <v>0</v>
      </c>
      <c r="V439">
        <v>1.88</v>
      </c>
      <c r="W439">
        <v>1.29</v>
      </c>
      <c r="X439">
        <v>0.77</v>
      </c>
      <c r="Y439">
        <v>2</v>
      </c>
      <c r="Z439">
        <v>17.047</v>
      </c>
    </row>
    <row r="440" spans="1:26">
      <c r="A440" s="2">
        <v>45886</v>
      </c>
      <c r="B440">
        <v>10439</v>
      </c>
      <c r="C440" t="s">
        <v>26</v>
      </c>
      <c r="D440" t="s">
        <v>32</v>
      </c>
      <c r="E440" t="s">
        <v>38</v>
      </c>
      <c r="F440" t="s">
        <v>196</v>
      </c>
      <c r="G440" t="s">
        <v>753</v>
      </c>
      <c r="H440">
        <v>1</v>
      </c>
      <c r="I440">
        <v>1</v>
      </c>
      <c r="J440">
        <v>5</v>
      </c>
      <c r="K440">
        <v>215</v>
      </c>
      <c r="L440">
        <v>0.483</v>
      </c>
      <c r="M440" t="s">
        <v>755</v>
      </c>
      <c r="N440">
        <v>159</v>
      </c>
      <c r="O440">
        <v>8</v>
      </c>
      <c r="P440">
        <v>8.15</v>
      </c>
      <c r="Q440">
        <v>647.8</v>
      </c>
      <c r="R440">
        <v>20.19</v>
      </c>
      <c r="S440">
        <v>0</v>
      </c>
      <c r="T440">
        <v>0</v>
      </c>
      <c r="U440">
        <v>0</v>
      </c>
      <c r="V440">
        <v>1.87</v>
      </c>
      <c r="W440">
        <v>0.57</v>
      </c>
      <c r="X440">
        <v>0.34</v>
      </c>
      <c r="Y440">
        <v>3</v>
      </c>
      <c r="Z440">
        <v>3.419</v>
      </c>
    </row>
    <row r="441" spans="1:26">
      <c r="A441" s="2">
        <v>45886</v>
      </c>
      <c r="B441">
        <v>10440</v>
      </c>
      <c r="C441" t="s">
        <v>30</v>
      </c>
      <c r="D441" t="s">
        <v>33</v>
      </c>
      <c r="E441" t="s">
        <v>38</v>
      </c>
      <c r="F441" t="s">
        <v>219</v>
      </c>
      <c r="G441" t="s">
        <v>753</v>
      </c>
      <c r="H441">
        <v>1</v>
      </c>
      <c r="I441">
        <v>3</v>
      </c>
      <c r="J441">
        <v>14</v>
      </c>
      <c r="K441">
        <v>276.9</v>
      </c>
      <c r="L441">
        <v>1.291</v>
      </c>
      <c r="M441" t="s">
        <v>755</v>
      </c>
      <c r="N441">
        <v>940</v>
      </c>
      <c r="O441">
        <v>23.76</v>
      </c>
      <c r="P441">
        <v>21.97</v>
      </c>
      <c r="Q441">
        <v>3184.14</v>
      </c>
      <c r="R441">
        <v>33.43</v>
      </c>
      <c r="S441">
        <v>0</v>
      </c>
      <c r="T441">
        <v>0</v>
      </c>
      <c r="U441">
        <v>0</v>
      </c>
      <c r="V441">
        <v>2.74</v>
      </c>
      <c r="W441">
        <v>0.25</v>
      </c>
      <c r="X441">
        <v>0.92</v>
      </c>
      <c r="Y441">
        <v>2</v>
      </c>
      <c r="Z441">
        <v>26.029</v>
      </c>
    </row>
    <row r="442" spans="1:26">
      <c r="A442" s="2">
        <v>45886</v>
      </c>
      <c r="B442">
        <v>10441</v>
      </c>
      <c r="C442" t="s">
        <v>31</v>
      </c>
      <c r="D442" t="s">
        <v>34</v>
      </c>
      <c r="E442" t="s">
        <v>37</v>
      </c>
      <c r="F442" t="s">
        <v>377</v>
      </c>
      <c r="G442" t="s">
        <v>751</v>
      </c>
      <c r="H442">
        <v>1</v>
      </c>
      <c r="I442">
        <v>1</v>
      </c>
      <c r="J442">
        <v>1</v>
      </c>
      <c r="K442">
        <v>163.9</v>
      </c>
      <c r="L442">
        <v>0.421</v>
      </c>
      <c r="M442" t="s">
        <v>755</v>
      </c>
      <c r="N442">
        <v>1102</v>
      </c>
      <c r="O442">
        <v>30</v>
      </c>
      <c r="P442">
        <v>30.09</v>
      </c>
      <c r="Q442">
        <v>3634.74</v>
      </c>
      <c r="R442">
        <v>13.07</v>
      </c>
      <c r="S442">
        <v>0</v>
      </c>
      <c r="T442">
        <v>0</v>
      </c>
      <c r="U442">
        <v>0</v>
      </c>
      <c r="V442">
        <v>0.3</v>
      </c>
      <c r="W442">
        <v>1.02</v>
      </c>
      <c r="X442">
        <v>1.25</v>
      </c>
      <c r="Y442">
        <v>3</v>
      </c>
      <c r="Z442">
        <v>18.062</v>
      </c>
    </row>
    <row r="443" spans="1:26">
      <c r="A443" s="2">
        <v>45886</v>
      </c>
      <c r="B443">
        <v>10442</v>
      </c>
      <c r="C443" t="s">
        <v>31</v>
      </c>
      <c r="D443" t="s">
        <v>34</v>
      </c>
      <c r="E443" t="s">
        <v>38</v>
      </c>
      <c r="F443" t="s">
        <v>378</v>
      </c>
      <c r="G443" t="s">
        <v>751</v>
      </c>
      <c r="H443">
        <v>1</v>
      </c>
      <c r="I443">
        <v>4</v>
      </c>
      <c r="J443">
        <v>10</v>
      </c>
      <c r="K443">
        <v>54.4</v>
      </c>
      <c r="L443">
        <v>0.123</v>
      </c>
      <c r="M443" t="s">
        <v>755</v>
      </c>
      <c r="N443">
        <v>957</v>
      </c>
      <c r="O443">
        <v>28.65</v>
      </c>
      <c r="P443">
        <v>25.42</v>
      </c>
      <c r="Q443">
        <v>3105.04</v>
      </c>
      <c r="R443">
        <v>31.49</v>
      </c>
      <c r="S443">
        <v>0</v>
      </c>
      <c r="T443">
        <v>0</v>
      </c>
      <c r="U443">
        <v>0</v>
      </c>
      <c r="V443">
        <v>2.11</v>
      </c>
      <c r="W443">
        <v>0.4</v>
      </c>
      <c r="X443">
        <v>1.06</v>
      </c>
      <c r="Y443">
        <v>4</v>
      </c>
      <c r="Z443">
        <v>5.206</v>
      </c>
    </row>
    <row r="444" spans="1:26">
      <c r="A444" s="2">
        <v>45886</v>
      </c>
      <c r="B444">
        <v>10443</v>
      </c>
      <c r="C444" t="s">
        <v>27</v>
      </c>
      <c r="D444" t="s">
        <v>33</v>
      </c>
      <c r="E444" t="s">
        <v>38</v>
      </c>
      <c r="F444" t="s">
        <v>379</v>
      </c>
      <c r="G444" t="s">
        <v>751</v>
      </c>
      <c r="H444">
        <v>1</v>
      </c>
      <c r="I444">
        <v>10</v>
      </c>
      <c r="J444">
        <v>94</v>
      </c>
      <c r="K444">
        <v>230.7</v>
      </c>
      <c r="L444">
        <v>2.384</v>
      </c>
      <c r="M444" t="s">
        <v>755</v>
      </c>
      <c r="N444">
        <v>43</v>
      </c>
      <c r="O444">
        <v>14.06</v>
      </c>
      <c r="P444">
        <v>13.3</v>
      </c>
      <c r="Q444">
        <v>286.02</v>
      </c>
      <c r="R444">
        <v>116.45</v>
      </c>
      <c r="S444">
        <v>0</v>
      </c>
      <c r="T444">
        <v>0</v>
      </c>
      <c r="U444">
        <v>0</v>
      </c>
      <c r="V444">
        <v>0.97</v>
      </c>
      <c r="W444">
        <v>0.91</v>
      </c>
      <c r="X444">
        <v>0.55</v>
      </c>
      <c r="Y444">
        <v>3</v>
      </c>
      <c r="Z444">
        <v>0.992</v>
      </c>
    </row>
    <row r="445" spans="1:26">
      <c r="A445" s="2">
        <v>45887</v>
      </c>
      <c r="B445">
        <v>10444</v>
      </c>
      <c r="C445" t="s">
        <v>26</v>
      </c>
      <c r="D445" t="s">
        <v>34</v>
      </c>
      <c r="E445" t="s">
        <v>37</v>
      </c>
      <c r="F445" t="s">
        <v>202</v>
      </c>
      <c r="G445" t="s">
        <v>753</v>
      </c>
      <c r="H445">
        <v>1</v>
      </c>
      <c r="I445">
        <v>6</v>
      </c>
      <c r="J445">
        <v>18</v>
      </c>
      <c r="K445">
        <v>372.5</v>
      </c>
      <c r="L445">
        <v>0.924</v>
      </c>
      <c r="M445" t="s">
        <v>756</v>
      </c>
      <c r="N445">
        <v>456</v>
      </c>
      <c r="O445">
        <v>103.47</v>
      </c>
      <c r="P445">
        <v>100.69</v>
      </c>
      <c r="Q445">
        <v>818.77</v>
      </c>
      <c r="R445">
        <v>44.14</v>
      </c>
      <c r="S445">
        <v>0</v>
      </c>
      <c r="T445">
        <v>0</v>
      </c>
      <c r="U445">
        <v>0</v>
      </c>
      <c r="V445">
        <v>2.18</v>
      </c>
      <c r="W445">
        <v>1.11</v>
      </c>
      <c r="X445">
        <v>4.2</v>
      </c>
      <c r="Y445">
        <v>1</v>
      </c>
      <c r="Z445">
        <v>2.548</v>
      </c>
    </row>
    <row r="446" spans="1:26">
      <c r="A446" s="2">
        <v>45887</v>
      </c>
      <c r="B446">
        <v>10445</v>
      </c>
      <c r="C446" t="s">
        <v>28</v>
      </c>
      <c r="D446" t="s">
        <v>35</v>
      </c>
      <c r="E446" t="s">
        <v>38</v>
      </c>
      <c r="F446" t="s">
        <v>380</v>
      </c>
      <c r="G446" t="s">
        <v>754</v>
      </c>
      <c r="H446">
        <v>1</v>
      </c>
      <c r="I446">
        <v>5</v>
      </c>
      <c r="J446">
        <v>17</v>
      </c>
      <c r="K446">
        <v>342.3</v>
      </c>
      <c r="L446">
        <v>2.01</v>
      </c>
      <c r="M446" t="s">
        <v>755</v>
      </c>
      <c r="N446">
        <v>764</v>
      </c>
      <c r="O446">
        <v>24.13</v>
      </c>
      <c r="P446">
        <v>22.7</v>
      </c>
      <c r="Q446">
        <v>2660.18</v>
      </c>
      <c r="R446">
        <v>41.06</v>
      </c>
      <c r="S446">
        <v>0</v>
      </c>
      <c r="T446">
        <v>0</v>
      </c>
      <c r="U446">
        <v>0</v>
      </c>
      <c r="V446">
        <v>2.64</v>
      </c>
      <c r="W446">
        <v>0.63</v>
      </c>
      <c r="X446">
        <v>0.95</v>
      </c>
      <c r="Y446">
        <v>4</v>
      </c>
      <c r="Z446">
        <v>26.152</v>
      </c>
    </row>
    <row r="447" spans="1:26">
      <c r="A447" s="2">
        <v>45887</v>
      </c>
      <c r="B447">
        <v>10446</v>
      </c>
      <c r="C447" t="s">
        <v>26</v>
      </c>
      <c r="D447" t="s">
        <v>32</v>
      </c>
      <c r="E447" t="s">
        <v>38</v>
      </c>
      <c r="F447" t="s">
        <v>381</v>
      </c>
      <c r="G447" t="s">
        <v>753</v>
      </c>
      <c r="H447">
        <v>1</v>
      </c>
      <c r="I447">
        <v>8</v>
      </c>
      <c r="J447">
        <v>24</v>
      </c>
      <c r="K447">
        <v>320.9</v>
      </c>
      <c r="L447">
        <v>1.093</v>
      </c>
      <c r="M447" t="s">
        <v>755</v>
      </c>
      <c r="N447">
        <v>630</v>
      </c>
      <c r="O447">
        <v>18.21</v>
      </c>
      <c r="P447">
        <v>18.04</v>
      </c>
      <c r="Q447">
        <v>2218.54</v>
      </c>
      <c r="R447">
        <v>48.18</v>
      </c>
      <c r="S447">
        <v>0</v>
      </c>
      <c r="T447">
        <v>0</v>
      </c>
      <c r="U447">
        <v>0</v>
      </c>
      <c r="V447">
        <v>1.25</v>
      </c>
      <c r="W447">
        <v>1</v>
      </c>
      <c r="X447">
        <v>0.75</v>
      </c>
      <c r="Y447">
        <v>3</v>
      </c>
      <c r="Z447">
        <v>20.217</v>
      </c>
    </row>
    <row r="448" spans="1:26">
      <c r="A448" s="2">
        <v>45887</v>
      </c>
      <c r="B448">
        <v>10447</v>
      </c>
      <c r="C448" t="s">
        <v>28</v>
      </c>
      <c r="D448" t="s">
        <v>35</v>
      </c>
      <c r="E448" t="s">
        <v>38</v>
      </c>
      <c r="F448" t="s">
        <v>382</v>
      </c>
      <c r="G448" t="s">
        <v>754</v>
      </c>
      <c r="H448">
        <v>1</v>
      </c>
      <c r="I448">
        <v>1</v>
      </c>
      <c r="J448">
        <v>6</v>
      </c>
      <c r="K448">
        <v>384.9</v>
      </c>
      <c r="L448">
        <v>1.051</v>
      </c>
      <c r="M448" t="s">
        <v>756</v>
      </c>
      <c r="N448">
        <v>867</v>
      </c>
      <c r="O448">
        <v>104.83</v>
      </c>
      <c r="P448">
        <v>106.02</v>
      </c>
      <c r="Q448">
        <v>1398.51</v>
      </c>
      <c r="R448">
        <v>23.54</v>
      </c>
      <c r="S448">
        <v>0</v>
      </c>
      <c r="T448">
        <v>0</v>
      </c>
      <c r="U448">
        <v>0</v>
      </c>
      <c r="V448">
        <v>1.81</v>
      </c>
      <c r="W448">
        <v>0.67</v>
      </c>
      <c r="X448">
        <v>4.42</v>
      </c>
      <c r="Y448">
        <v>2</v>
      </c>
      <c r="Z448">
        <v>5.006</v>
      </c>
    </row>
    <row r="449" spans="1:26">
      <c r="A449" s="2">
        <v>45887</v>
      </c>
      <c r="B449">
        <v>10448</v>
      </c>
      <c r="C449" t="s">
        <v>31</v>
      </c>
      <c r="D449" t="s">
        <v>33</v>
      </c>
      <c r="E449" t="s">
        <v>38</v>
      </c>
      <c r="F449" t="s">
        <v>383</v>
      </c>
      <c r="G449" t="s">
        <v>754</v>
      </c>
      <c r="H449">
        <v>1</v>
      </c>
      <c r="I449">
        <v>9</v>
      </c>
      <c r="J449">
        <v>10</v>
      </c>
      <c r="K449">
        <v>220</v>
      </c>
      <c r="L449">
        <v>1.368</v>
      </c>
      <c r="M449" t="s">
        <v>755</v>
      </c>
      <c r="N449">
        <v>245</v>
      </c>
      <c r="O449">
        <v>14.83</v>
      </c>
      <c r="P449">
        <v>16.82</v>
      </c>
      <c r="Q449">
        <v>926</v>
      </c>
      <c r="R449">
        <v>39.11</v>
      </c>
      <c r="S449">
        <v>0</v>
      </c>
      <c r="T449">
        <v>0</v>
      </c>
      <c r="U449">
        <v>0</v>
      </c>
      <c r="V449">
        <v>0.82</v>
      </c>
      <c r="W449">
        <v>0.88</v>
      </c>
      <c r="X449">
        <v>0.7</v>
      </c>
      <c r="Y449">
        <v>2</v>
      </c>
      <c r="Z449">
        <v>5.39</v>
      </c>
    </row>
    <row r="450" spans="1:26">
      <c r="A450" s="2">
        <v>45887</v>
      </c>
      <c r="B450">
        <v>10449</v>
      </c>
      <c r="C450" t="s">
        <v>31</v>
      </c>
      <c r="D450" t="s">
        <v>36</v>
      </c>
      <c r="E450" t="s">
        <v>39</v>
      </c>
      <c r="F450" t="s">
        <v>304</v>
      </c>
      <c r="G450" t="s">
        <v>754</v>
      </c>
      <c r="H450">
        <v>1</v>
      </c>
      <c r="I450">
        <v>11</v>
      </c>
      <c r="J450">
        <v>82</v>
      </c>
      <c r="K450">
        <v>112</v>
      </c>
      <c r="L450">
        <v>0.728</v>
      </c>
      <c r="M450" t="s">
        <v>756</v>
      </c>
      <c r="N450">
        <v>1057</v>
      </c>
      <c r="O450">
        <v>62.54</v>
      </c>
      <c r="P450">
        <v>72.53</v>
      </c>
      <c r="Q450">
        <v>1569</v>
      </c>
      <c r="R450">
        <v>117.86</v>
      </c>
      <c r="S450">
        <v>0</v>
      </c>
      <c r="T450">
        <v>1</v>
      </c>
      <c r="U450">
        <v>0</v>
      </c>
      <c r="V450">
        <v>1.26</v>
      </c>
      <c r="W450">
        <v>0.26</v>
      </c>
      <c r="X450">
        <v>3.02</v>
      </c>
      <c r="Y450">
        <v>1</v>
      </c>
      <c r="Z450">
        <v>1.776</v>
      </c>
    </row>
    <row r="451" spans="1:26">
      <c r="A451" s="2">
        <v>45887</v>
      </c>
      <c r="B451">
        <v>10450</v>
      </c>
      <c r="C451" t="s">
        <v>27</v>
      </c>
      <c r="D451" t="s">
        <v>32</v>
      </c>
      <c r="E451" t="s">
        <v>38</v>
      </c>
      <c r="F451" t="s">
        <v>187</v>
      </c>
      <c r="G451" t="s">
        <v>753</v>
      </c>
      <c r="H451">
        <v>1</v>
      </c>
      <c r="I451">
        <v>4</v>
      </c>
      <c r="J451">
        <v>39</v>
      </c>
      <c r="K451">
        <v>224.1</v>
      </c>
      <c r="L451">
        <v>2.111</v>
      </c>
      <c r="M451" t="s">
        <v>756</v>
      </c>
      <c r="N451">
        <v>143</v>
      </c>
      <c r="O451">
        <v>35.62</v>
      </c>
      <c r="P451">
        <v>34.61</v>
      </c>
      <c r="Q451">
        <v>328.63</v>
      </c>
      <c r="R451">
        <v>62.07</v>
      </c>
      <c r="S451">
        <v>0</v>
      </c>
      <c r="T451">
        <v>0</v>
      </c>
      <c r="U451">
        <v>0</v>
      </c>
      <c r="V451">
        <v>1.76</v>
      </c>
      <c r="W451">
        <v>0.77</v>
      </c>
      <c r="X451">
        <v>1.44</v>
      </c>
      <c r="Y451">
        <v>3</v>
      </c>
      <c r="Z451">
        <v>0.481</v>
      </c>
    </row>
    <row r="452" spans="1:26">
      <c r="A452" s="2">
        <v>45887</v>
      </c>
      <c r="B452">
        <v>10451</v>
      </c>
      <c r="C452" t="s">
        <v>29</v>
      </c>
      <c r="D452" t="s">
        <v>33</v>
      </c>
      <c r="E452" t="s">
        <v>37</v>
      </c>
      <c r="F452" t="s">
        <v>384</v>
      </c>
      <c r="G452" t="s">
        <v>752</v>
      </c>
      <c r="H452">
        <v>1</v>
      </c>
      <c r="I452">
        <v>6</v>
      </c>
      <c r="J452">
        <v>10</v>
      </c>
      <c r="K452">
        <v>224.2</v>
      </c>
      <c r="L452">
        <v>1.995</v>
      </c>
      <c r="M452" t="s">
        <v>755</v>
      </c>
      <c r="N452">
        <v>905</v>
      </c>
      <c r="O452">
        <v>24.62</v>
      </c>
      <c r="P452">
        <v>26.34</v>
      </c>
      <c r="Q452">
        <v>3040.52</v>
      </c>
      <c r="R452">
        <v>28.46</v>
      </c>
      <c r="S452">
        <v>0</v>
      </c>
      <c r="T452">
        <v>0</v>
      </c>
      <c r="U452">
        <v>0</v>
      </c>
      <c r="V452">
        <v>2.54</v>
      </c>
      <c r="W452">
        <v>1.4</v>
      </c>
      <c r="X452">
        <v>1.1</v>
      </c>
      <c r="Y452">
        <v>4</v>
      </c>
      <c r="Z452">
        <v>20.29</v>
      </c>
    </row>
    <row r="453" spans="1:26">
      <c r="A453" s="2">
        <v>45887</v>
      </c>
      <c r="B453">
        <v>10452</v>
      </c>
      <c r="C453" t="s">
        <v>31</v>
      </c>
      <c r="D453" t="s">
        <v>34</v>
      </c>
      <c r="E453" t="s">
        <v>38</v>
      </c>
      <c r="F453" t="s">
        <v>134</v>
      </c>
      <c r="G453" t="s">
        <v>753</v>
      </c>
      <c r="H453">
        <v>1</v>
      </c>
      <c r="I453">
        <v>4</v>
      </c>
      <c r="J453">
        <v>31</v>
      </c>
      <c r="K453">
        <v>93.3</v>
      </c>
      <c r="L453">
        <v>0.158</v>
      </c>
      <c r="M453" t="s">
        <v>755</v>
      </c>
      <c r="N453">
        <v>481</v>
      </c>
      <c r="O453">
        <v>16.49</v>
      </c>
      <c r="P453">
        <v>18.34</v>
      </c>
      <c r="Q453">
        <v>1605.18</v>
      </c>
      <c r="R453">
        <v>51.22</v>
      </c>
      <c r="S453">
        <v>0</v>
      </c>
      <c r="T453">
        <v>0</v>
      </c>
      <c r="U453">
        <v>0</v>
      </c>
      <c r="V453">
        <v>2.02</v>
      </c>
      <c r="W453">
        <v>1.09</v>
      </c>
      <c r="X453">
        <v>0.76</v>
      </c>
      <c r="Y453">
        <v>1</v>
      </c>
      <c r="Z453">
        <v>4.488</v>
      </c>
    </row>
    <row r="454" spans="1:26">
      <c r="A454" s="2">
        <v>45887</v>
      </c>
      <c r="B454">
        <v>10453</v>
      </c>
      <c r="C454" t="s">
        <v>31</v>
      </c>
      <c r="D454" t="s">
        <v>34</v>
      </c>
      <c r="E454" t="s">
        <v>38</v>
      </c>
      <c r="F454" t="s">
        <v>385</v>
      </c>
      <c r="G454" t="s">
        <v>753</v>
      </c>
      <c r="H454">
        <v>1</v>
      </c>
      <c r="I454">
        <v>11</v>
      </c>
      <c r="J454">
        <v>70</v>
      </c>
      <c r="K454">
        <v>255.2</v>
      </c>
      <c r="L454">
        <v>0.636</v>
      </c>
      <c r="M454" t="s">
        <v>755</v>
      </c>
      <c r="N454">
        <v>440</v>
      </c>
      <c r="O454">
        <v>20.14</v>
      </c>
      <c r="P454">
        <v>19</v>
      </c>
      <c r="Q454">
        <v>1571.12</v>
      </c>
      <c r="R454">
        <v>96.2</v>
      </c>
      <c r="S454">
        <v>0</v>
      </c>
      <c r="T454">
        <v>0</v>
      </c>
      <c r="U454">
        <v>0</v>
      </c>
      <c r="V454">
        <v>0.66</v>
      </c>
      <c r="W454">
        <v>1.17</v>
      </c>
      <c r="X454">
        <v>0.79</v>
      </c>
      <c r="Y454">
        <v>3</v>
      </c>
      <c r="Z454">
        <v>11.229</v>
      </c>
    </row>
    <row r="455" spans="1:26">
      <c r="A455" s="2">
        <v>45887</v>
      </c>
      <c r="B455">
        <v>10454</v>
      </c>
      <c r="C455" t="s">
        <v>30</v>
      </c>
      <c r="D455" t="s">
        <v>35</v>
      </c>
      <c r="E455" t="s">
        <v>38</v>
      </c>
      <c r="F455" t="s">
        <v>386</v>
      </c>
      <c r="G455" t="s">
        <v>753</v>
      </c>
      <c r="H455">
        <v>1</v>
      </c>
      <c r="I455">
        <v>5</v>
      </c>
      <c r="J455">
        <v>11</v>
      </c>
      <c r="K455">
        <v>267.2</v>
      </c>
      <c r="L455">
        <v>0.965</v>
      </c>
      <c r="M455" t="s">
        <v>755</v>
      </c>
      <c r="N455">
        <v>878</v>
      </c>
      <c r="O455">
        <v>28.2</v>
      </c>
      <c r="P455">
        <v>31.07</v>
      </c>
      <c r="Q455">
        <v>2979.92</v>
      </c>
      <c r="R455">
        <v>30.96</v>
      </c>
      <c r="S455">
        <v>0</v>
      </c>
      <c r="T455">
        <v>0</v>
      </c>
      <c r="U455">
        <v>0</v>
      </c>
      <c r="V455">
        <v>2.35</v>
      </c>
      <c r="W455">
        <v>1.24</v>
      </c>
      <c r="X455">
        <v>1.29</v>
      </c>
      <c r="Y455">
        <v>4</v>
      </c>
      <c r="Z455">
        <v>23.46</v>
      </c>
    </row>
    <row r="456" spans="1:26">
      <c r="A456" s="2">
        <v>45887</v>
      </c>
      <c r="B456">
        <v>10455</v>
      </c>
      <c r="C456" t="s">
        <v>31</v>
      </c>
      <c r="D456" t="s">
        <v>35</v>
      </c>
      <c r="E456" t="s">
        <v>37</v>
      </c>
      <c r="F456" t="s">
        <v>387</v>
      </c>
      <c r="G456" t="s">
        <v>754</v>
      </c>
      <c r="H456">
        <v>1</v>
      </c>
      <c r="I456">
        <v>4</v>
      </c>
      <c r="J456">
        <v>16</v>
      </c>
      <c r="K456">
        <v>221.8</v>
      </c>
      <c r="L456">
        <v>1.355</v>
      </c>
      <c r="M456" t="s">
        <v>755</v>
      </c>
      <c r="N456">
        <v>856</v>
      </c>
      <c r="O456">
        <v>26.38</v>
      </c>
      <c r="P456">
        <v>26.23</v>
      </c>
      <c r="Q456">
        <v>2882.28</v>
      </c>
      <c r="R456">
        <v>28.33</v>
      </c>
      <c r="S456">
        <v>0</v>
      </c>
      <c r="T456">
        <v>0</v>
      </c>
      <c r="U456">
        <v>0</v>
      </c>
      <c r="V456">
        <v>0.37</v>
      </c>
      <c r="W456">
        <v>0.35</v>
      </c>
      <c r="X456">
        <v>1.09</v>
      </c>
      <c r="Y456">
        <v>4</v>
      </c>
      <c r="Z456">
        <v>18.986</v>
      </c>
    </row>
    <row r="457" spans="1:26">
      <c r="A457" s="2">
        <v>45887</v>
      </c>
      <c r="B457">
        <v>10456</v>
      </c>
      <c r="C457" t="s">
        <v>27</v>
      </c>
      <c r="D457" t="s">
        <v>36</v>
      </c>
      <c r="E457" t="s">
        <v>38</v>
      </c>
      <c r="F457" t="s">
        <v>388</v>
      </c>
      <c r="G457" t="s">
        <v>753</v>
      </c>
      <c r="H457">
        <v>1</v>
      </c>
      <c r="I457">
        <v>11</v>
      </c>
      <c r="J457">
        <v>11</v>
      </c>
      <c r="K457">
        <v>150.3</v>
      </c>
      <c r="L457">
        <v>1.397</v>
      </c>
      <c r="M457" t="s">
        <v>755</v>
      </c>
      <c r="N457">
        <v>702</v>
      </c>
      <c r="O457">
        <v>21.8</v>
      </c>
      <c r="P457">
        <v>21.83</v>
      </c>
      <c r="Q457">
        <v>2346.58</v>
      </c>
      <c r="R457">
        <v>45.12</v>
      </c>
      <c r="S457">
        <v>0</v>
      </c>
      <c r="T457">
        <v>0</v>
      </c>
      <c r="U457">
        <v>0</v>
      </c>
      <c r="V457">
        <v>2.77</v>
      </c>
      <c r="W457">
        <v>0.75</v>
      </c>
      <c r="X457">
        <v>0.91</v>
      </c>
      <c r="Y457">
        <v>2</v>
      </c>
      <c r="Z457">
        <v>10.551</v>
      </c>
    </row>
    <row r="458" spans="1:26">
      <c r="A458" s="2">
        <v>45887</v>
      </c>
      <c r="B458">
        <v>10457</v>
      </c>
      <c r="C458" t="s">
        <v>31</v>
      </c>
      <c r="D458" t="s">
        <v>32</v>
      </c>
      <c r="E458" t="s">
        <v>38</v>
      </c>
      <c r="F458" t="s">
        <v>389</v>
      </c>
      <c r="G458" t="s">
        <v>753</v>
      </c>
      <c r="H458">
        <v>1</v>
      </c>
      <c r="I458">
        <v>1</v>
      </c>
      <c r="J458">
        <v>9</v>
      </c>
      <c r="K458">
        <v>150.8</v>
      </c>
      <c r="L458">
        <v>1.811</v>
      </c>
      <c r="M458" t="s">
        <v>756</v>
      </c>
      <c r="N458">
        <v>1150</v>
      </c>
      <c r="O458">
        <v>105.93</v>
      </c>
      <c r="P458">
        <v>97.11</v>
      </c>
      <c r="Q458">
        <v>1712.78</v>
      </c>
      <c r="R458">
        <v>24.64</v>
      </c>
      <c r="S458">
        <v>0</v>
      </c>
      <c r="T458">
        <v>0</v>
      </c>
      <c r="U458">
        <v>0</v>
      </c>
      <c r="V458">
        <v>2.49</v>
      </c>
      <c r="W458">
        <v>0.55</v>
      </c>
      <c r="X458">
        <v>4.05</v>
      </c>
      <c r="Y458">
        <v>2</v>
      </c>
      <c r="Z458">
        <v>2.601</v>
      </c>
    </row>
    <row r="459" spans="1:26">
      <c r="A459" s="2">
        <v>45887</v>
      </c>
      <c r="B459">
        <v>10458</v>
      </c>
      <c r="C459" t="s">
        <v>27</v>
      </c>
      <c r="D459" t="s">
        <v>32</v>
      </c>
      <c r="E459" t="s">
        <v>38</v>
      </c>
      <c r="F459" t="s">
        <v>390</v>
      </c>
      <c r="G459" t="s">
        <v>752</v>
      </c>
      <c r="H459">
        <v>1</v>
      </c>
      <c r="I459">
        <v>5</v>
      </c>
      <c r="J459">
        <v>13</v>
      </c>
      <c r="K459">
        <v>335</v>
      </c>
      <c r="L459">
        <v>0.423</v>
      </c>
      <c r="M459" t="s">
        <v>755</v>
      </c>
      <c r="N459">
        <v>785</v>
      </c>
      <c r="O459">
        <v>25.74</v>
      </c>
      <c r="P459">
        <v>28.42</v>
      </c>
      <c r="Q459">
        <v>2723</v>
      </c>
      <c r="R459">
        <v>38.13</v>
      </c>
      <c r="S459">
        <v>0</v>
      </c>
      <c r="T459">
        <v>0</v>
      </c>
      <c r="U459">
        <v>0</v>
      </c>
      <c r="V459">
        <v>2.29</v>
      </c>
      <c r="W459">
        <v>1.23</v>
      </c>
      <c r="X459">
        <v>1.18</v>
      </c>
      <c r="Y459">
        <v>1</v>
      </c>
      <c r="Z459">
        <v>26.298</v>
      </c>
    </row>
    <row r="460" spans="1:26">
      <c r="A460" s="2">
        <v>45887</v>
      </c>
      <c r="B460">
        <v>10459</v>
      </c>
      <c r="C460" t="s">
        <v>30</v>
      </c>
      <c r="D460" t="s">
        <v>33</v>
      </c>
      <c r="E460" t="s">
        <v>38</v>
      </c>
      <c r="F460" t="s">
        <v>391</v>
      </c>
      <c r="G460" t="s">
        <v>752</v>
      </c>
      <c r="H460">
        <v>1</v>
      </c>
      <c r="I460">
        <v>10</v>
      </c>
      <c r="J460">
        <v>21</v>
      </c>
      <c r="K460">
        <v>279.7</v>
      </c>
      <c r="L460">
        <v>1.035</v>
      </c>
      <c r="M460" t="s">
        <v>755</v>
      </c>
      <c r="N460">
        <v>758</v>
      </c>
      <c r="O460">
        <v>20.88</v>
      </c>
      <c r="P460">
        <v>17.74</v>
      </c>
      <c r="Q460">
        <v>2603.42</v>
      </c>
      <c r="R460">
        <v>63.15</v>
      </c>
      <c r="S460">
        <v>0</v>
      </c>
      <c r="T460">
        <v>0</v>
      </c>
      <c r="U460">
        <v>0</v>
      </c>
      <c r="V460">
        <v>2.67</v>
      </c>
      <c r="W460">
        <v>1.5</v>
      </c>
      <c r="X460">
        <v>0.74</v>
      </c>
      <c r="Y460">
        <v>3</v>
      </c>
      <c r="Z460">
        <v>21.201</v>
      </c>
    </row>
    <row r="461" spans="1:26">
      <c r="A461" s="2">
        <v>45887</v>
      </c>
      <c r="B461">
        <v>10460</v>
      </c>
      <c r="C461" t="s">
        <v>26</v>
      </c>
      <c r="D461" t="s">
        <v>36</v>
      </c>
      <c r="E461" t="s">
        <v>37</v>
      </c>
      <c r="F461" t="s">
        <v>392</v>
      </c>
      <c r="G461" t="s">
        <v>751</v>
      </c>
      <c r="H461">
        <v>1</v>
      </c>
      <c r="I461">
        <v>7</v>
      </c>
      <c r="J461">
        <v>54</v>
      </c>
      <c r="K461">
        <v>161.3</v>
      </c>
      <c r="L461">
        <v>0.467</v>
      </c>
      <c r="M461" t="s">
        <v>755</v>
      </c>
      <c r="N461">
        <v>780</v>
      </c>
      <c r="O461">
        <v>23.9</v>
      </c>
      <c r="P461">
        <v>26.15</v>
      </c>
      <c r="Q461">
        <v>2602.78</v>
      </c>
      <c r="R461">
        <v>76.44</v>
      </c>
      <c r="S461">
        <v>0</v>
      </c>
      <c r="T461">
        <v>0</v>
      </c>
      <c r="U461">
        <v>0</v>
      </c>
      <c r="V461">
        <v>1.52</v>
      </c>
      <c r="W461">
        <v>0.32</v>
      </c>
      <c r="X461">
        <v>1.09</v>
      </c>
      <c r="Y461">
        <v>1</v>
      </c>
      <c r="Z461">
        <v>12.581</v>
      </c>
    </row>
    <row r="462" spans="1:26">
      <c r="A462" s="2">
        <v>45887</v>
      </c>
      <c r="B462">
        <v>10461</v>
      </c>
      <c r="C462" t="s">
        <v>26</v>
      </c>
      <c r="D462" t="s">
        <v>33</v>
      </c>
      <c r="E462" t="s">
        <v>38</v>
      </c>
      <c r="F462" t="s">
        <v>249</v>
      </c>
      <c r="G462" t="s">
        <v>752</v>
      </c>
      <c r="H462">
        <v>1</v>
      </c>
      <c r="I462">
        <v>2</v>
      </c>
      <c r="J462">
        <v>17</v>
      </c>
      <c r="K462">
        <v>60.9</v>
      </c>
      <c r="L462">
        <v>2.089</v>
      </c>
      <c r="M462" t="s">
        <v>755</v>
      </c>
      <c r="N462">
        <v>1166</v>
      </c>
      <c r="O462">
        <v>27.51</v>
      </c>
      <c r="P462">
        <v>24.16</v>
      </c>
      <c r="Q462">
        <v>3777.74</v>
      </c>
      <c r="R462">
        <v>44.47</v>
      </c>
      <c r="S462">
        <v>0</v>
      </c>
      <c r="T462">
        <v>0</v>
      </c>
      <c r="U462">
        <v>0</v>
      </c>
      <c r="V462">
        <v>0.91</v>
      </c>
      <c r="W462">
        <v>1.39</v>
      </c>
      <c r="X462">
        <v>1.01</v>
      </c>
      <c r="Y462">
        <v>3</v>
      </c>
      <c r="Z462">
        <v>7.101</v>
      </c>
    </row>
    <row r="463" spans="1:26">
      <c r="A463" s="2">
        <v>45887</v>
      </c>
      <c r="B463">
        <v>10462</v>
      </c>
      <c r="C463" t="s">
        <v>26</v>
      </c>
      <c r="D463" t="s">
        <v>36</v>
      </c>
      <c r="E463" t="s">
        <v>38</v>
      </c>
      <c r="F463" t="s">
        <v>322</v>
      </c>
      <c r="G463" t="s">
        <v>751</v>
      </c>
      <c r="H463">
        <v>1</v>
      </c>
      <c r="I463">
        <v>6</v>
      </c>
      <c r="J463">
        <v>59</v>
      </c>
      <c r="K463">
        <v>287.5</v>
      </c>
      <c r="L463">
        <v>0.445</v>
      </c>
      <c r="M463" t="s">
        <v>755</v>
      </c>
      <c r="N463">
        <v>939</v>
      </c>
      <c r="O463">
        <v>28.36</v>
      </c>
      <c r="P463">
        <v>50.02</v>
      </c>
      <c r="Q463">
        <v>3187.3</v>
      </c>
      <c r="R463">
        <v>70.98999999999999</v>
      </c>
      <c r="S463">
        <v>0</v>
      </c>
      <c r="T463">
        <v>0</v>
      </c>
      <c r="U463">
        <v>0</v>
      </c>
      <c r="V463">
        <v>0.59</v>
      </c>
      <c r="W463">
        <v>1.21</v>
      </c>
      <c r="X463">
        <v>2.08</v>
      </c>
      <c r="Y463">
        <v>4</v>
      </c>
      <c r="Z463">
        <v>26.996</v>
      </c>
    </row>
    <row r="464" spans="1:26">
      <c r="A464" s="2">
        <v>45887</v>
      </c>
      <c r="B464">
        <v>10463</v>
      </c>
      <c r="C464" t="s">
        <v>28</v>
      </c>
      <c r="D464" t="s">
        <v>32</v>
      </c>
      <c r="E464" t="s">
        <v>38</v>
      </c>
      <c r="F464" t="s">
        <v>60</v>
      </c>
      <c r="G464" t="s">
        <v>753</v>
      </c>
      <c r="H464">
        <v>1</v>
      </c>
      <c r="I464">
        <v>5</v>
      </c>
      <c r="J464">
        <v>31</v>
      </c>
      <c r="K464">
        <v>266.9</v>
      </c>
      <c r="L464">
        <v>0.867</v>
      </c>
      <c r="M464" t="s">
        <v>755</v>
      </c>
      <c r="N464">
        <v>557</v>
      </c>
      <c r="O464">
        <v>21.57</v>
      </c>
      <c r="P464">
        <v>23.92</v>
      </c>
      <c r="Q464">
        <v>1952.54</v>
      </c>
      <c r="R464">
        <v>61.59</v>
      </c>
      <c r="S464">
        <v>0</v>
      </c>
      <c r="T464">
        <v>0</v>
      </c>
      <c r="U464">
        <v>0</v>
      </c>
      <c r="V464">
        <v>1.99</v>
      </c>
      <c r="W464">
        <v>1.34</v>
      </c>
      <c r="X464">
        <v>1</v>
      </c>
      <c r="Y464">
        <v>3</v>
      </c>
      <c r="Z464">
        <v>14.866</v>
      </c>
    </row>
    <row r="465" spans="1:26">
      <c r="A465" s="2">
        <v>45887</v>
      </c>
      <c r="B465">
        <v>10464</v>
      </c>
      <c r="C465" t="s">
        <v>30</v>
      </c>
      <c r="D465" t="s">
        <v>35</v>
      </c>
      <c r="E465" t="s">
        <v>39</v>
      </c>
      <c r="F465" t="s">
        <v>393</v>
      </c>
      <c r="G465" t="s">
        <v>752</v>
      </c>
      <c r="H465">
        <v>1</v>
      </c>
      <c r="I465">
        <v>10</v>
      </c>
      <c r="J465">
        <v>56</v>
      </c>
      <c r="K465">
        <v>270</v>
      </c>
      <c r="L465">
        <v>0.417</v>
      </c>
      <c r="M465" t="s">
        <v>755</v>
      </c>
      <c r="N465">
        <v>338</v>
      </c>
      <c r="O465">
        <v>18.24</v>
      </c>
      <c r="P465">
        <v>18.16</v>
      </c>
      <c r="Q465">
        <v>1253.6</v>
      </c>
      <c r="R465">
        <v>76.51000000000001</v>
      </c>
      <c r="S465">
        <v>0</v>
      </c>
      <c r="T465">
        <v>0</v>
      </c>
      <c r="U465">
        <v>0</v>
      </c>
      <c r="V465">
        <v>1.5</v>
      </c>
      <c r="W465">
        <v>0.16</v>
      </c>
      <c r="X465">
        <v>0.76</v>
      </c>
      <c r="Y465">
        <v>1</v>
      </c>
      <c r="Z465">
        <v>9.125999999999999</v>
      </c>
    </row>
    <row r="466" spans="1:26">
      <c r="A466" s="2">
        <v>45887</v>
      </c>
      <c r="B466">
        <v>10465</v>
      </c>
      <c r="C466" t="s">
        <v>29</v>
      </c>
      <c r="D466" t="s">
        <v>32</v>
      </c>
      <c r="E466" t="s">
        <v>38</v>
      </c>
      <c r="F466" t="s">
        <v>217</v>
      </c>
      <c r="G466" t="s">
        <v>751</v>
      </c>
      <c r="H466">
        <v>1</v>
      </c>
      <c r="I466">
        <v>11</v>
      </c>
      <c r="J466">
        <v>49</v>
      </c>
      <c r="K466">
        <v>188.6</v>
      </c>
      <c r="L466">
        <v>1.547</v>
      </c>
      <c r="M466" t="s">
        <v>755</v>
      </c>
      <c r="N466">
        <v>603</v>
      </c>
      <c r="O466">
        <v>24.56</v>
      </c>
      <c r="P466">
        <v>24.63</v>
      </c>
      <c r="Q466">
        <v>2052.76</v>
      </c>
      <c r="R466">
        <v>72.70999999999999</v>
      </c>
      <c r="S466">
        <v>0</v>
      </c>
      <c r="T466">
        <v>0</v>
      </c>
      <c r="U466">
        <v>0</v>
      </c>
      <c r="V466">
        <v>2.69</v>
      </c>
      <c r="W466">
        <v>0.3</v>
      </c>
      <c r="X466">
        <v>1.03</v>
      </c>
      <c r="Y466">
        <v>2</v>
      </c>
      <c r="Z466">
        <v>11.373</v>
      </c>
    </row>
    <row r="467" spans="1:26">
      <c r="A467" s="2">
        <v>45888</v>
      </c>
      <c r="B467">
        <v>10466</v>
      </c>
      <c r="C467" t="s">
        <v>30</v>
      </c>
      <c r="D467" t="s">
        <v>32</v>
      </c>
      <c r="E467" t="s">
        <v>38</v>
      </c>
      <c r="F467" t="s">
        <v>394</v>
      </c>
      <c r="G467" t="s">
        <v>754</v>
      </c>
      <c r="H467">
        <v>1</v>
      </c>
      <c r="I467">
        <v>6</v>
      </c>
      <c r="J467">
        <v>57</v>
      </c>
      <c r="K467">
        <v>132.3</v>
      </c>
      <c r="L467">
        <v>1.534</v>
      </c>
      <c r="M467" t="s">
        <v>755</v>
      </c>
      <c r="N467">
        <v>969</v>
      </c>
      <c r="O467">
        <v>28.48</v>
      </c>
      <c r="P467">
        <v>38.24</v>
      </c>
      <c r="Q467">
        <v>3190.18</v>
      </c>
      <c r="R467">
        <v>86.72</v>
      </c>
      <c r="S467">
        <v>0</v>
      </c>
      <c r="T467">
        <v>0</v>
      </c>
      <c r="U467">
        <v>0</v>
      </c>
      <c r="V467">
        <v>0.4</v>
      </c>
      <c r="W467">
        <v>1.41</v>
      </c>
      <c r="X467">
        <v>1.59</v>
      </c>
      <c r="Y467">
        <v>1</v>
      </c>
      <c r="Z467">
        <v>12.82</v>
      </c>
    </row>
    <row r="468" spans="1:26">
      <c r="A468" s="2">
        <v>45888</v>
      </c>
      <c r="B468">
        <v>10467</v>
      </c>
      <c r="C468" t="s">
        <v>31</v>
      </c>
      <c r="D468" t="s">
        <v>36</v>
      </c>
      <c r="E468" t="s">
        <v>38</v>
      </c>
      <c r="F468" t="s">
        <v>272</v>
      </c>
      <c r="G468" t="s">
        <v>754</v>
      </c>
      <c r="H468">
        <v>1</v>
      </c>
      <c r="I468">
        <v>7</v>
      </c>
      <c r="J468">
        <v>54</v>
      </c>
      <c r="K468">
        <v>239.3</v>
      </c>
      <c r="L468">
        <v>0.483</v>
      </c>
      <c r="M468" t="s">
        <v>757</v>
      </c>
      <c r="N468">
        <v>384</v>
      </c>
      <c r="O468">
        <v>21.62</v>
      </c>
      <c r="P468">
        <v>19.16</v>
      </c>
      <c r="Q468">
        <v>3198.18</v>
      </c>
      <c r="R468">
        <v>70.26000000000001</v>
      </c>
      <c r="S468">
        <v>0</v>
      </c>
      <c r="T468">
        <v>0</v>
      </c>
      <c r="U468">
        <v>0</v>
      </c>
      <c r="V468">
        <v>2.62</v>
      </c>
      <c r="W468">
        <v>0.45</v>
      </c>
      <c r="X468">
        <v>0.8</v>
      </c>
      <c r="Y468">
        <v>1</v>
      </c>
      <c r="Z468">
        <v>55.135</v>
      </c>
    </row>
    <row r="469" spans="1:26">
      <c r="A469" s="2">
        <v>45888</v>
      </c>
      <c r="B469">
        <v>10468</v>
      </c>
      <c r="C469" t="s">
        <v>28</v>
      </c>
      <c r="D469" t="s">
        <v>33</v>
      </c>
      <c r="E469" t="s">
        <v>37</v>
      </c>
      <c r="F469" t="s">
        <v>114</v>
      </c>
      <c r="G469" t="s">
        <v>751</v>
      </c>
      <c r="H469">
        <v>1</v>
      </c>
      <c r="I469">
        <v>8</v>
      </c>
      <c r="J469">
        <v>38</v>
      </c>
      <c r="K469">
        <v>103.3</v>
      </c>
      <c r="L469">
        <v>1.66</v>
      </c>
      <c r="M469" t="s">
        <v>756</v>
      </c>
      <c r="N469">
        <v>757</v>
      </c>
      <c r="O469">
        <v>50.72</v>
      </c>
      <c r="P469">
        <v>43.43</v>
      </c>
      <c r="Q469">
        <v>1145.95</v>
      </c>
      <c r="R469">
        <v>65.79000000000001</v>
      </c>
      <c r="S469">
        <v>0</v>
      </c>
      <c r="T469">
        <v>0</v>
      </c>
      <c r="U469">
        <v>0</v>
      </c>
      <c r="V469">
        <v>0.74</v>
      </c>
      <c r="W469">
        <v>1.06</v>
      </c>
      <c r="X469">
        <v>1.81</v>
      </c>
      <c r="Y469">
        <v>2</v>
      </c>
      <c r="Z469">
        <v>1.173</v>
      </c>
    </row>
    <row r="470" spans="1:26">
      <c r="A470" s="2">
        <v>45888</v>
      </c>
      <c r="B470">
        <v>10469</v>
      </c>
      <c r="C470" t="s">
        <v>26</v>
      </c>
      <c r="D470" t="s">
        <v>36</v>
      </c>
      <c r="E470" t="s">
        <v>38</v>
      </c>
      <c r="F470" t="s">
        <v>130</v>
      </c>
      <c r="G470" t="s">
        <v>753</v>
      </c>
      <c r="H470">
        <v>1</v>
      </c>
      <c r="I470">
        <v>6</v>
      </c>
      <c r="J470">
        <v>8</v>
      </c>
      <c r="K470">
        <v>62.1</v>
      </c>
      <c r="L470">
        <v>0.352</v>
      </c>
      <c r="M470" t="s">
        <v>756</v>
      </c>
      <c r="N470">
        <v>36</v>
      </c>
      <c r="O470">
        <v>54.51</v>
      </c>
      <c r="P470">
        <v>59.64</v>
      </c>
      <c r="Q470">
        <v>122.13</v>
      </c>
      <c r="R470">
        <v>39.58</v>
      </c>
      <c r="S470">
        <v>0</v>
      </c>
      <c r="T470">
        <v>0</v>
      </c>
      <c r="U470">
        <v>0</v>
      </c>
      <c r="V470">
        <v>1.49</v>
      </c>
      <c r="W470">
        <v>0.58</v>
      </c>
      <c r="X470">
        <v>2.48</v>
      </c>
      <c r="Y470">
        <v>4</v>
      </c>
      <c r="Z470">
        <v>0.034</v>
      </c>
    </row>
    <row r="471" spans="1:26">
      <c r="A471" s="2">
        <v>45888</v>
      </c>
      <c r="B471">
        <v>10470</v>
      </c>
      <c r="C471" t="s">
        <v>27</v>
      </c>
      <c r="D471" t="s">
        <v>36</v>
      </c>
      <c r="E471" t="s">
        <v>38</v>
      </c>
      <c r="F471" t="s">
        <v>395</v>
      </c>
      <c r="G471" t="s">
        <v>754</v>
      </c>
      <c r="H471">
        <v>1</v>
      </c>
      <c r="I471">
        <v>7</v>
      </c>
      <c r="J471">
        <v>67</v>
      </c>
      <c r="K471">
        <v>146.5</v>
      </c>
      <c r="L471">
        <v>2.073</v>
      </c>
      <c r="M471" t="s">
        <v>755</v>
      </c>
      <c r="N471">
        <v>573</v>
      </c>
      <c r="O471">
        <v>16.56</v>
      </c>
      <c r="P471">
        <v>15.79</v>
      </c>
      <c r="Q471">
        <v>1931.5</v>
      </c>
      <c r="R471">
        <v>84.93000000000001</v>
      </c>
      <c r="S471">
        <v>0</v>
      </c>
      <c r="T471">
        <v>0</v>
      </c>
      <c r="U471">
        <v>0</v>
      </c>
      <c r="V471">
        <v>2.44</v>
      </c>
      <c r="W471">
        <v>1.06</v>
      </c>
      <c r="X471">
        <v>0.66</v>
      </c>
      <c r="Y471">
        <v>2</v>
      </c>
      <c r="Z471">
        <v>8.394</v>
      </c>
    </row>
    <row r="472" spans="1:26">
      <c r="A472" s="2">
        <v>45888</v>
      </c>
      <c r="B472">
        <v>10471</v>
      </c>
      <c r="C472" t="s">
        <v>26</v>
      </c>
      <c r="D472" t="s">
        <v>34</v>
      </c>
      <c r="E472" t="s">
        <v>38</v>
      </c>
      <c r="F472" t="s">
        <v>396</v>
      </c>
      <c r="G472" t="s">
        <v>753</v>
      </c>
      <c r="H472">
        <v>1</v>
      </c>
      <c r="I472">
        <v>5</v>
      </c>
      <c r="J472">
        <v>7</v>
      </c>
      <c r="K472">
        <v>227.2</v>
      </c>
      <c r="L472">
        <v>2.011</v>
      </c>
      <c r="M472" t="s">
        <v>755</v>
      </c>
      <c r="N472">
        <v>991</v>
      </c>
      <c r="O472">
        <v>24.5</v>
      </c>
      <c r="P472">
        <v>25.44</v>
      </c>
      <c r="Q472">
        <v>3317.52</v>
      </c>
      <c r="R472">
        <v>27.31</v>
      </c>
      <c r="S472">
        <v>0</v>
      </c>
      <c r="T472">
        <v>0</v>
      </c>
      <c r="U472">
        <v>0</v>
      </c>
      <c r="V472">
        <v>2.29</v>
      </c>
      <c r="W472">
        <v>1.21</v>
      </c>
      <c r="X472">
        <v>1.06</v>
      </c>
      <c r="Y472">
        <v>4</v>
      </c>
      <c r="Z472">
        <v>22.516</v>
      </c>
    </row>
    <row r="473" spans="1:26">
      <c r="A473" s="2">
        <v>45888</v>
      </c>
      <c r="B473">
        <v>10472</v>
      </c>
      <c r="C473" t="s">
        <v>26</v>
      </c>
      <c r="D473" t="s">
        <v>33</v>
      </c>
      <c r="E473" t="s">
        <v>38</v>
      </c>
      <c r="F473" t="s">
        <v>397</v>
      </c>
      <c r="G473" t="s">
        <v>751</v>
      </c>
      <c r="H473">
        <v>1</v>
      </c>
      <c r="I473">
        <v>8</v>
      </c>
      <c r="J473">
        <v>42</v>
      </c>
      <c r="K473">
        <v>214.6</v>
      </c>
      <c r="L473">
        <v>1.483</v>
      </c>
      <c r="M473" t="s">
        <v>755</v>
      </c>
      <c r="N473">
        <v>62</v>
      </c>
      <c r="O473">
        <v>10.46</v>
      </c>
      <c r="P473">
        <v>11.18</v>
      </c>
      <c r="Q473">
        <v>337.16</v>
      </c>
      <c r="R473">
        <v>69.17</v>
      </c>
      <c r="S473">
        <v>0</v>
      </c>
      <c r="T473">
        <v>0</v>
      </c>
      <c r="U473">
        <v>0</v>
      </c>
      <c r="V473">
        <v>2.55</v>
      </c>
      <c r="W473">
        <v>1.38</v>
      </c>
      <c r="X473">
        <v>0.47</v>
      </c>
      <c r="Y473">
        <v>3</v>
      </c>
      <c r="Z473">
        <v>1.331</v>
      </c>
    </row>
    <row r="474" spans="1:26">
      <c r="A474" s="2">
        <v>45888</v>
      </c>
      <c r="B474">
        <v>10473</v>
      </c>
      <c r="C474" t="s">
        <v>28</v>
      </c>
      <c r="D474" t="s">
        <v>36</v>
      </c>
      <c r="E474" t="s">
        <v>38</v>
      </c>
      <c r="F474" t="s">
        <v>398</v>
      </c>
      <c r="G474" t="s">
        <v>753</v>
      </c>
      <c r="H474">
        <v>1</v>
      </c>
      <c r="I474">
        <v>6</v>
      </c>
      <c r="J474">
        <v>54</v>
      </c>
      <c r="K474">
        <v>299.1</v>
      </c>
      <c r="L474">
        <v>0.138</v>
      </c>
      <c r="M474" t="s">
        <v>755</v>
      </c>
      <c r="N474">
        <v>1124</v>
      </c>
      <c r="O474">
        <v>30.4</v>
      </c>
      <c r="P474">
        <v>33.68</v>
      </c>
      <c r="Q474">
        <v>3786.26</v>
      </c>
      <c r="R474">
        <v>79.19</v>
      </c>
      <c r="S474">
        <v>0</v>
      </c>
      <c r="T474">
        <v>0</v>
      </c>
      <c r="U474">
        <v>0</v>
      </c>
      <c r="V474">
        <v>1.53</v>
      </c>
      <c r="W474">
        <v>0.92</v>
      </c>
      <c r="X474">
        <v>1.4</v>
      </c>
      <c r="Y474">
        <v>4</v>
      </c>
      <c r="Z474">
        <v>33.619</v>
      </c>
    </row>
    <row r="475" spans="1:26">
      <c r="A475" s="2">
        <v>45888</v>
      </c>
      <c r="B475">
        <v>10474</v>
      </c>
      <c r="C475" t="s">
        <v>28</v>
      </c>
      <c r="D475" t="s">
        <v>35</v>
      </c>
      <c r="E475" t="s">
        <v>38</v>
      </c>
      <c r="F475" t="s">
        <v>350</v>
      </c>
      <c r="G475" t="s">
        <v>753</v>
      </c>
      <c r="H475">
        <v>1</v>
      </c>
      <c r="I475">
        <v>3</v>
      </c>
      <c r="J475">
        <v>28</v>
      </c>
      <c r="K475">
        <v>187.6</v>
      </c>
      <c r="L475">
        <v>1.043</v>
      </c>
      <c r="M475" t="s">
        <v>756</v>
      </c>
      <c r="N475">
        <v>184</v>
      </c>
      <c r="O475">
        <v>57.89</v>
      </c>
      <c r="P475">
        <v>49.25</v>
      </c>
      <c r="Q475">
        <v>373.26</v>
      </c>
      <c r="R475">
        <v>45.27</v>
      </c>
      <c r="S475">
        <v>0</v>
      </c>
      <c r="T475">
        <v>0</v>
      </c>
      <c r="U475">
        <v>0</v>
      </c>
      <c r="V475">
        <v>1.64</v>
      </c>
      <c r="W475">
        <v>0.42</v>
      </c>
      <c r="X475">
        <v>2.05</v>
      </c>
      <c r="Y475">
        <v>4</v>
      </c>
      <c r="Z475">
        <v>0.518</v>
      </c>
    </row>
    <row r="476" spans="1:26">
      <c r="A476" s="2">
        <v>45888</v>
      </c>
      <c r="B476">
        <v>10475</v>
      </c>
      <c r="C476" t="s">
        <v>30</v>
      </c>
      <c r="D476" t="s">
        <v>36</v>
      </c>
      <c r="E476" t="s">
        <v>38</v>
      </c>
      <c r="F476" t="s">
        <v>91</v>
      </c>
      <c r="G476" t="s">
        <v>751</v>
      </c>
      <c r="H476">
        <v>1</v>
      </c>
      <c r="I476">
        <v>11</v>
      </c>
      <c r="J476">
        <v>24</v>
      </c>
      <c r="K476">
        <v>73.2</v>
      </c>
      <c r="L476">
        <v>0.027</v>
      </c>
      <c r="M476" t="s">
        <v>755</v>
      </c>
      <c r="N476">
        <v>1018</v>
      </c>
      <c r="O476">
        <v>31.31</v>
      </c>
      <c r="P476">
        <v>28.43</v>
      </c>
      <c r="Q476">
        <v>3311.52</v>
      </c>
      <c r="R476">
        <v>58.14</v>
      </c>
      <c r="S476">
        <v>0</v>
      </c>
      <c r="T476">
        <v>0</v>
      </c>
      <c r="U476">
        <v>1</v>
      </c>
      <c r="V476">
        <v>2.11</v>
      </c>
      <c r="W476">
        <v>0.2</v>
      </c>
      <c r="X476">
        <v>1.18</v>
      </c>
      <c r="Y476">
        <v>1</v>
      </c>
      <c r="Z476">
        <v>7.452</v>
      </c>
    </row>
    <row r="477" spans="1:26">
      <c r="A477" s="2">
        <v>45888</v>
      </c>
      <c r="B477">
        <v>10476</v>
      </c>
      <c r="C477" t="s">
        <v>26</v>
      </c>
      <c r="D477" t="s">
        <v>35</v>
      </c>
      <c r="E477" t="s">
        <v>38</v>
      </c>
      <c r="F477" t="s">
        <v>46</v>
      </c>
      <c r="G477" t="s">
        <v>754</v>
      </c>
      <c r="H477">
        <v>1</v>
      </c>
      <c r="I477">
        <v>5</v>
      </c>
      <c r="J477">
        <v>28</v>
      </c>
      <c r="K477">
        <v>224.1</v>
      </c>
      <c r="L477">
        <v>1.447</v>
      </c>
      <c r="M477" t="s">
        <v>757</v>
      </c>
      <c r="N477">
        <v>1177</v>
      </c>
      <c r="O477">
        <v>13.61</v>
      </c>
      <c r="P477">
        <v>13.61</v>
      </c>
      <c r="Q477">
        <v>8313.16</v>
      </c>
      <c r="R477">
        <v>50.09</v>
      </c>
      <c r="S477">
        <v>0</v>
      </c>
      <c r="T477">
        <v>0</v>
      </c>
      <c r="U477">
        <v>0</v>
      </c>
      <c r="V477">
        <v>1.98</v>
      </c>
      <c r="W477">
        <v>0.13</v>
      </c>
      <c r="X477">
        <v>0.57</v>
      </c>
      <c r="Y477">
        <v>3</v>
      </c>
      <c r="Z477">
        <v>158.259</v>
      </c>
    </row>
    <row r="478" spans="1:26">
      <c r="A478" s="2">
        <v>45888</v>
      </c>
      <c r="B478">
        <v>10477</v>
      </c>
      <c r="C478" t="s">
        <v>30</v>
      </c>
      <c r="D478" t="s">
        <v>34</v>
      </c>
      <c r="E478" t="s">
        <v>38</v>
      </c>
      <c r="F478" t="s">
        <v>399</v>
      </c>
      <c r="G478" t="s">
        <v>751</v>
      </c>
      <c r="H478">
        <v>1</v>
      </c>
      <c r="I478">
        <v>10</v>
      </c>
      <c r="J478">
        <v>73</v>
      </c>
      <c r="K478">
        <v>318</v>
      </c>
      <c r="L478">
        <v>0.781</v>
      </c>
      <c r="M478" t="s">
        <v>756</v>
      </c>
      <c r="N478">
        <v>341</v>
      </c>
      <c r="O478">
        <v>60.54</v>
      </c>
      <c r="P478">
        <v>60.45</v>
      </c>
      <c r="Q478">
        <v>638.7</v>
      </c>
      <c r="R478">
        <v>97.09</v>
      </c>
      <c r="S478">
        <v>0</v>
      </c>
      <c r="T478">
        <v>0</v>
      </c>
      <c r="U478">
        <v>0</v>
      </c>
      <c r="V478">
        <v>1.7</v>
      </c>
      <c r="W478">
        <v>1.4</v>
      </c>
      <c r="X478">
        <v>2.52</v>
      </c>
      <c r="Y478">
        <v>3</v>
      </c>
      <c r="Z478">
        <v>1.627</v>
      </c>
    </row>
    <row r="479" spans="1:26">
      <c r="A479" s="2">
        <v>45888</v>
      </c>
      <c r="B479">
        <v>10478</v>
      </c>
      <c r="C479" t="s">
        <v>31</v>
      </c>
      <c r="D479" t="s">
        <v>36</v>
      </c>
      <c r="E479" t="s">
        <v>37</v>
      </c>
      <c r="F479" t="s">
        <v>400</v>
      </c>
      <c r="G479" t="s">
        <v>751</v>
      </c>
      <c r="H479">
        <v>1</v>
      </c>
      <c r="I479">
        <v>6</v>
      </c>
      <c r="J479">
        <v>58</v>
      </c>
      <c r="K479">
        <v>394.5</v>
      </c>
      <c r="L479">
        <v>0.467</v>
      </c>
      <c r="M479" t="s">
        <v>756</v>
      </c>
      <c r="N479">
        <v>634</v>
      </c>
      <c r="O479">
        <v>70.13</v>
      </c>
      <c r="P479">
        <v>82.86</v>
      </c>
      <c r="Q479">
        <v>1075.67</v>
      </c>
      <c r="R479">
        <v>85.68000000000001</v>
      </c>
      <c r="S479">
        <v>0</v>
      </c>
      <c r="T479">
        <v>0</v>
      </c>
      <c r="U479">
        <v>0</v>
      </c>
      <c r="V479">
        <v>1.24</v>
      </c>
      <c r="W479">
        <v>0.96</v>
      </c>
      <c r="X479">
        <v>3.45</v>
      </c>
      <c r="Y479">
        <v>1</v>
      </c>
      <c r="Z479">
        <v>3.752</v>
      </c>
    </row>
    <row r="480" spans="1:26">
      <c r="A480" s="2">
        <v>45888</v>
      </c>
      <c r="B480">
        <v>10479</v>
      </c>
      <c r="C480" t="s">
        <v>29</v>
      </c>
      <c r="D480" t="s">
        <v>34</v>
      </c>
      <c r="E480" t="s">
        <v>39</v>
      </c>
      <c r="F480" t="s">
        <v>111</v>
      </c>
      <c r="G480" t="s">
        <v>751</v>
      </c>
      <c r="H480">
        <v>1</v>
      </c>
      <c r="I480">
        <v>4</v>
      </c>
      <c r="J480">
        <v>30</v>
      </c>
      <c r="K480">
        <v>18.1</v>
      </c>
      <c r="L480">
        <v>0.023</v>
      </c>
      <c r="M480" t="s">
        <v>757</v>
      </c>
      <c r="N480">
        <v>1026</v>
      </c>
      <c r="O480">
        <v>15.15</v>
      </c>
      <c r="P480">
        <v>14.73</v>
      </c>
      <c r="Q480">
        <v>6796.06</v>
      </c>
      <c r="R480">
        <v>51.86</v>
      </c>
      <c r="S480">
        <v>0</v>
      </c>
      <c r="T480">
        <v>0</v>
      </c>
      <c r="U480">
        <v>0</v>
      </c>
      <c r="V480">
        <v>2.62</v>
      </c>
      <c r="W480">
        <v>1.2</v>
      </c>
      <c r="X480">
        <v>0.61</v>
      </c>
      <c r="Y480">
        <v>2</v>
      </c>
      <c r="Z480">
        <v>11.142</v>
      </c>
    </row>
    <row r="481" spans="1:26">
      <c r="A481" s="2">
        <v>45888</v>
      </c>
      <c r="B481">
        <v>10480</v>
      </c>
      <c r="C481" t="s">
        <v>29</v>
      </c>
      <c r="D481" t="s">
        <v>36</v>
      </c>
      <c r="E481" t="s">
        <v>38</v>
      </c>
      <c r="F481" t="s">
        <v>283</v>
      </c>
      <c r="G481" t="s">
        <v>754</v>
      </c>
      <c r="H481">
        <v>1</v>
      </c>
      <c r="I481">
        <v>10</v>
      </c>
      <c r="J481">
        <v>22</v>
      </c>
      <c r="K481">
        <v>394.6</v>
      </c>
      <c r="L481">
        <v>1.343</v>
      </c>
      <c r="M481" t="s">
        <v>757</v>
      </c>
      <c r="N481">
        <v>1175</v>
      </c>
      <c r="O481">
        <v>12.3</v>
      </c>
      <c r="P481">
        <v>14.91</v>
      </c>
      <c r="Q481">
        <v>8743.459999999999</v>
      </c>
      <c r="R481">
        <v>63.36</v>
      </c>
      <c r="S481">
        <v>0</v>
      </c>
      <c r="T481">
        <v>0</v>
      </c>
      <c r="U481">
        <v>0</v>
      </c>
      <c r="V481">
        <v>0.91</v>
      </c>
      <c r="W481">
        <v>1.01</v>
      </c>
      <c r="X481">
        <v>0.62</v>
      </c>
      <c r="Y481">
        <v>1</v>
      </c>
      <c r="Z481">
        <v>278.193</v>
      </c>
    </row>
    <row r="482" spans="1:26">
      <c r="A482" s="2">
        <v>45889</v>
      </c>
      <c r="B482">
        <v>10481</v>
      </c>
      <c r="C482" t="s">
        <v>26</v>
      </c>
      <c r="D482" t="s">
        <v>32</v>
      </c>
      <c r="E482" t="s">
        <v>39</v>
      </c>
      <c r="F482" t="s">
        <v>401</v>
      </c>
      <c r="G482" t="s">
        <v>752</v>
      </c>
      <c r="H482">
        <v>1</v>
      </c>
      <c r="I482">
        <v>9</v>
      </c>
      <c r="J482">
        <v>24</v>
      </c>
      <c r="K482">
        <v>148.9</v>
      </c>
      <c r="L482">
        <v>0.05</v>
      </c>
      <c r="M482" t="s">
        <v>755</v>
      </c>
      <c r="N482">
        <v>1136</v>
      </c>
      <c r="O482">
        <v>32.01</v>
      </c>
      <c r="P482">
        <v>38.56</v>
      </c>
      <c r="Q482">
        <v>3734.54</v>
      </c>
      <c r="R482">
        <v>61.28</v>
      </c>
      <c r="S482">
        <v>0</v>
      </c>
      <c r="T482">
        <v>0</v>
      </c>
      <c r="U482">
        <v>0</v>
      </c>
      <c r="V482">
        <v>2.25</v>
      </c>
      <c r="W482">
        <v>0.67</v>
      </c>
      <c r="X482">
        <v>1.61</v>
      </c>
      <c r="Y482">
        <v>2</v>
      </c>
      <c r="Z482">
        <v>16.915</v>
      </c>
    </row>
    <row r="483" spans="1:26">
      <c r="A483" s="2">
        <v>45889</v>
      </c>
      <c r="B483">
        <v>10482</v>
      </c>
      <c r="C483" t="s">
        <v>26</v>
      </c>
      <c r="D483" t="s">
        <v>34</v>
      </c>
      <c r="E483" t="s">
        <v>38</v>
      </c>
      <c r="F483" t="s">
        <v>402</v>
      </c>
      <c r="G483" t="s">
        <v>754</v>
      </c>
      <c r="H483">
        <v>1</v>
      </c>
      <c r="I483">
        <v>3</v>
      </c>
      <c r="J483">
        <v>27</v>
      </c>
      <c r="K483">
        <v>204</v>
      </c>
      <c r="L483">
        <v>1.622</v>
      </c>
      <c r="M483" t="s">
        <v>755</v>
      </c>
      <c r="N483">
        <v>863</v>
      </c>
      <c r="O483">
        <v>25.1</v>
      </c>
      <c r="P483">
        <v>25.48</v>
      </c>
      <c r="Q483">
        <v>2894</v>
      </c>
      <c r="R483">
        <v>54.59</v>
      </c>
      <c r="S483">
        <v>0</v>
      </c>
      <c r="T483">
        <v>0</v>
      </c>
      <c r="U483">
        <v>0</v>
      </c>
      <c r="V483">
        <v>0.6</v>
      </c>
      <c r="W483">
        <v>0.66</v>
      </c>
      <c r="X483">
        <v>1.06</v>
      </c>
      <c r="Y483">
        <v>1</v>
      </c>
      <c r="Z483">
        <v>17.605</v>
      </c>
    </row>
    <row r="484" spans="1:26">
      <c r="A484" s="2">
        <v>45889</v>
      </c>
      <c r="B484">
        <v>10483</v>
      </c>
      <c r="C484" t="s">
        <v>26</v>
      </c>
      <c r="D484" t="s">
        <v>36</v>
      </c>
      <c r="E484" t="s">
        <v>37</v>
      </c>
      <c r="F484" t="s">
        <v>403</v>
      </c>
      <c r="G484" t="s">
        <v>753</v>
      </c>
      <c r="H484">
        <v>1</v>
      </c>
      <c r="I484">
        <v>8</v>
      </c>
      <c r="J484">
        <v>65</v>
      </c>
      <c r="K484">
        <v>209.2</v>
      </c>
      <c r="L484">
        <v>0.673</v>
      </c>
      <c r="M484" t="s">
        <v>755</v>
      </c>
      <c r="N484">
        <v>297</v>
      </c>
      <c r="O484">
        <v>11.16</v>
      </c>
      <c r="P484">
        <v>11.14</v>
      </c>
      <c r="Q484">
        <v>1085.92</v>
      </c>
      <c r="R484">
        <v>94.98999999999999</v>
      </c>
      <c r="S484">
        <v>0</v>
      </c>
      <c r="T484">
        <v>0</v>
      </c>
      <c r="U484">
        <v>0</v>
      </c>
      <c r="V484">
        <v>2.71</v>
      </c>
      <c r="W484">
        <v>0.4</v>
      </c>
      <c r="X484">
        <v>0.46</v>
      </c>
      <c r="Y484">
        <v>3</v>
      </c>
      <c r="Z484">
        <v>6.213</v>
      </c>
    </row>
    <row r="485" spans="1:26">
      <c r="A485" s="2">
        <v>45889</v>
      </c>
      <c r="B485">
        <v>10484</v>
      </c>
      <c r="C485" t="s">
        <v>27</v>
      </c>
      <c r="D485" t="s">
        <v>34</v>
      </c>
      <c r="E485" t="s">
        <v>38</v>
      </c>
      <c r="F485" t="s">
        <v>404</v>
      </c>
      <c r="G485" t="s">
        <v>751</v>
      </c>
      <c r="H485">
        <v>1</v>
      </c>
      <c r="I485">
        <v>8</v>
      </c>
      <c r="J485">
        <v>25</v>
      </c>
      <c r="K485">
        <v>321.7</v>
      </c>
      <c r="L485">
        <v>1.876</v>
      </c>
      <c r="M485" t="s">
        <v>755</v>
      </c>
      <c r="N485">
        <v>793</v>
      </c>
      <c r="O485">
        <v>28.23</v>
      </c>
      <c r="P485">
        <v>24.34</v>
      </c>
      <c r="Q485">
        <v>2740.62</v>
      </c>
      <c r="R485">
        <v>61.54</v>
      </c>
      <c r="S485">
        <v>0</v>
      </c>
      <c r="T485">
        <v>0</v>
      </c>
      <c r="U485">
        <v>0</v>
      </c>
      <c r="V485">
        <v>1.27</v>
      </c>
      <c r="W485">
        <v>1.4</v>
      </c>
      <c r="X485">
        <v>1.01</v>
      </c>
      <c r="Y485">
        <v>4</v>
      </c>
      <c r="Z485">
        <v>25.511</v>
      </c>
    </row>
    <row r="486" spans="1:26">
      <c r="A486" s="2">
        <v>45889</v>
      </c>
      <c r="B486">
        <v>10485</v>
      </c>
      <c r="C486" t="s">
        <v>31</v>
      </c>
      <c r="D486" t="s">
        <v>34</v>
      </c>
      <c r="E486" t="s">
        <v>38</v>
      </c>
      <c r="F486" t="s">
        <v>141</v>
      </c>
      <c r="G486" t="s">
        <v>753</v>
      </c>
      <c r="H486">
        <v>1</v>
      </c>
      <c r="I486">
        <v>1</v>
      </c>
      <c r="J486">
        <v>6</v>
      </c>
      <c r="K486">
        <v>302.9</v>
      </c>
      <c r="L486">
        <v>1.189</v>
      </c>
      <c r="M486" t="s">
        <v>755</v>
      </c>
      <c r="N486">
        <v>707</v>
      </c>
      <c r="O486">
        <v>26.35</v>
      </c>
      <c r="P486">
        <v>33.2</v>
      </c>
      <c r="Q486">
        <v>2454.14</v>
      </c>
      <c r="R486">
        <v>18.06</v>
      </c>
      <c r="S486">
        <v>0</v>
      </c>
      <c r="T486">
        <v>0</v>
      </c>
      <c r="U486">
        <v>0</v>
      </c>
      <c r="V486">
        <v>1.58</v>
      </c>
      <c r="W486">
        <v>0.23</v>
      </c>
      <c r="X486">
        <v>1.38</v>
      </c>
      <c r="Y486">
        <v>4</v>
      </c>
      <c r="Z486">
        <v>21.415</v>
      </c>
    </row>
    <row r="487" spans="1:26">
      <c r="A487" s="2">
        <v>45889</v>
      </c>
      <c r="B487">
        <v>10486</v>
      </c>
      <c r="C487" t="s">
        <v>31</v>
      </c>
      <c r="D487" t="s">
        <v>36</v>
      </c>
      <c r="E487" t="s">
        <v>37</v>
      </c>
      <c r="F487" t="s">
        <v>405</v>
      </c>
      <c r="G487" t="s">
        <v>753</v>
      </c>
      <c r="H487">
        <v>1</v>
      </c>
      <c r="I487">
        <v>7</v>
      </c>
      <c r="J487">
        <v>70</v>
      </c>
      <c r="K487">
        <v>359.8</v>
      </c>
      <c r="L487">
        <v>2.383</v>
      </c>
      <c r="M487" t="s">
        <v>755</v>
      </c>
      <c r="N487">
        <v>472</v>
      </c>
      <c r="O487">
        <v>20.52</v>
      </c>
      <c r="P487">
        <v>19.93</v>
      </c>
      <c r="Q487">
        <v>1736.28</v>
      </c>
      <c r="R487">
        <v>99.18000000000001</v>
      </c>
      <c r="S487">
        <v>0</v>
      </c>
      <c r="T487">
        <v>0</v>
      </c>
      <c r="U487">
        <v>0</v>
      </c>
      <c r="V487">
        <v>2.38</v>
      </c>
      <c r="W487">
        <v>0.21</v>
      </c>
      <c r="X487">
        <v>0.83</v>
      </c>
      <c r="Y487">
        <v>4</v>
      </c>
      <c r="Z487">
        <v>16.983</v>
      </c>
    </row>
    <row r="488" spans="1:26">
      <c r="A488" s="2">
        <v>45889</v>
      </c>
      <c r="B488">
        <v>10487</v>
      </c>
      <c r="C488" t="s">
        <v>27</v>
      </c>
      <c r="D488" t="s">
        <v>34</v>
      </c>
      <c r="E488" t="s">
        <v>38</v>
      </c>
      <c r="F488" t="s">
        <v>406</v>
      </c>
      <c r="G488" t="s">
        <v>751</v>
      </c>
      <c r="H488">
        <v>1</v>
      </c>
      <c r="I488">
        <v>10</v>
      </c>
      <c r="J488">
        <v>60</v>
      </c>
      <c r="K488">
        <v>157.9</v>
      </c>
      <c r="L488">
        <v>0.643</v>
      </c>
      <c r="M488" t="s">
        <v>755</v>
      </c>
      <c r="N488">
        <v>385</v>
      </c>
      <c r="O488">
        <v>14.55</v>
      </c>
      <c r="P488">
        <v>15.55</v>
      </c>
      <c r="Q488">
        <v>1336.74</v>
      </c>
      <c r="R488">
        <v>91.76000000000001</v>
      </c>
      <c r="S488">
        <v>0</v>
      </c>
      <c r="T488">
        <v>0</v>
      </c>
      <c r="U488">
        <v>0</v>
      </c>
      <c r="V488">
        <v>1.48</v>
      </c>
      <c r="W488">
        <v>0.89</v>
      </c>
      <c r="X488">
        <v>0.65</v>
      </c>
      <c r="Y488">
        <v>1</v>
      </c>
      <c r="Z488">
        <v>6.079</v>
      </c>
    </row>
    <row r="489" spans="1:26">
      <c r="A489" s="2">
        <v>45889</v>
      </c>
      <c r="B489">
        <v>10488</v>
      </c>
      <c r="C489" t="s">
        <v>29</v>
      </c>
      <c r="D489" t="s">
        <v>35</v>
      </c>
      <c r="E489" t="s">
        <v>38</v>
      </c>
      <c r="F489" t="s">
        <v>407</v>
      </c>
      <c r="G489" t="s">
        <v>753</v>
      </c>
      <c r="H489">
        <v>1</v>
      </c>
      <c r="I489">
        <v>11</v>
      </c>
      <c r="J489">
        <v>12</v>
      </c>
      <c r="K489">
        <v>373.3</v>
      </c>
      <c r="L489">
        <v>1.88</v>
      </c>
      <c r="M489" t="s">
        <v>755</v>
      </c>
      <c r="N489">
        <v>208</v>
      </c>
      <c r="O489">
        <v>9.68</v>
      </c>
      <c r="P489">
        <v>10.3</v>
      </c>
      <c r="Q489">
        <v>899.58</v>
      </c>
      <c r="R489">
        <v>57.91</v>
      </c>
      <c r="S489">
        <v>0</v>
      </c>
      <c r="T489">
        <v>0</v>
      </c>
      <c r="U489">
        <v>0</v>
      </c>
      <c r="V489">
        <v>1.01</v>
      </c>
      <c r="W489">
        <v>1.37</v>
      </c>
      <c r="X489">
        <v>0.43</v>
      </c>
      <c r="Y489">
        <v>3</v>
      </c>
      <c r="Z489">
        <v>7.765</v>
      </c>
    </row>
    <row r="490" spans="1:26">
      <c r="A490" s="2">
        <v>45889</v>
      </c>
      <c r="B490">
        <v>10489</v>
      </c>
      <c r="C490" t="s">
        <v>30</v>
      </c>
      <c r="D490" t="s">
        <v>36</v>
      </c>
      <c r="E490" t="s">
        <v>38</v>
      </c>
      <c r="F490" t="s">
        <v>408</v>
      </c>
      <c r="G490" t="s">
        <v>752</v>
      </c>
      <c r="H490">
        <v>1</v>
      </c>
      <c r="I490">
        <v>6</v>
      </c>
      <c r="J490">
        <v>22</v>
      </c>
      <c r="K490">
        <v>343.8</v>
      </c>
      <c r="L490">
        <v>2.246</v>
      </c>
      <c r="M490" t="s">
        <v>755</v>
      </c>
      <c r="N490">
        <v>827</v>
      </c>
      <c r="O490">
        <v>23.52</v>
      </c>
      <c r="P490">
        <v>25.06</v>
      </c>
      <c r="Q490">
        <v>2862.68</v>
      </c>
      <c r="R490">
        <v>55.69</v>
      </c>
      <c r="S490">
        <v>0</v>
      </c>
      <c r="T490">
        <v>0</v>
      </c>
      <c r="U490">
        <v>0</v>
      </c>
      <c r="V490">
        <v>2.64</v>
      </c>
      <c r="W490">
        <v>0.62</v>
      </c>
      <c r="X490">
        <v>1.04</v>
      </c>
      <c r="Y490">
        <v>4</v>
      </c>
      <c r="Z490">
        <v>28.432</v>
      </c>
    </row>
    <row r="491" spans="1:26">
      <c r="A491" s="2">
        <v>45889</v>
      </c>
      <c r="B491">
        <v>10490</v>
      </c>
      <c r="C491" t="s">
        <v>26</v>
      </c>
      <c r="D491" t="s">
        <v>34</v>
      </c>
      <c r="E491" t="s">
        <v>38</v>
      </c>
      <c r="F491" t="s">
        <v>409</v>
      </c>
      <c r="G491" t="s">
        <v>751</v>
      </c>
      <c r="H491">
        <v>1</v>
      </c>
      <c r="I491">
        <v>11</v>
      </c>
      <c r="J491">
        <v>66</v>
      </c>
      <c r="K491">
        <v>99.90000000000001</v>
      </c>
      <c r="L491">
        <v>0.27</v>
      </c>
      <c r="M491" t="s">
        <v>755</v>
      </c>
      <c r="N491">
        <v>403</v>
      </c>
      <c r="O491">
        <v>13.16</v>
      </c>
      <c r="P491">
        <v>18.6</v>
      </c>
      <c r="Q491">
        <v>1359.54</v>
      </c>
      <c r="R491">
        <v>87.66</v>
      </c>
      <c r="S491">
        <v>0</v>
      </c>
      <c r="T491">
        <v>0</v>
      </c>
      <c r="U491">
        <v>0</v>
      </c>
      <c r="V491">
        <v>2.52</v>
      </c>
      <c r="W491">
        <v>1.02</v>
      </c>
      <c r="X491">
        <v>0.78</v>
      </c>
      <c r="Y491">
        <v>2</v>
      </c>
      <c r="Z491">
        <v>4.026</v>
      </c>
    </row>
    <row r="492" spans="1:26">
      <c r="A492" s="2">
        <v>45889</v>
      </c>
      <c r="B492">
        <v>10491</v>
      </c>
      <c r="C492" t="s">
        <v>31</v>
      </c>
      <c r="D492" t="s">
        <v>33</v>
      </c>
      <c r="E492" t="s">
        <v>39</v>
      </c>
      <c r="F492" t="s">
        <v>128</v>
      </c>
      <c r="G492" t="s">
        <v>754</v>
      </c>
      <c r="H492">
        <v>1</v>
      </c>
      <c r="I492">
        <v>11</v>
      </c>
      <c r="J492">
        <v>79</v>
      </c>
      <c r="K492">
        <v>120.1</v>
      </c>
      <c r="L492">
        <v>1.416</v>
      </c>
      <c r="M492" t="s">
        <v>755</v>
      </c>
      <c r="N492">
        <v>17</v>
      </c>
      <c r="O492">
        <v>9.5</v>
      </c>
      <c r="P492">
        <v>10.2</v>
      </c>
      <c r="Q492">
        <v>136.46</v>
      </c>
      <c r="R492">
        <v>106.56</v>
      </c>
      <c r="S492">
        <v>0</v>
      </c>
      <c r="T492">
        <v>0</v>
      </c>
      <c r="U492">
        <v>0</v>
      </c>
      <c r="V492">
        <v>2.5</v>
      </c>
      <c r="W492">
        <v>1.08</v>
      </c>
      <c r="X492">
        <v>0.42</v>
      </c>
      <c r="Y492">
        <v>3</v>
      </c>
      <c r="Z492">
        <v>0.204</v>
      </c>
    </row>
    <row r="493" spans="1:26">
      <c r="A493" s="2">
        <v>45889</v>
      </c>
      <c r="B493">
        <v>10492</v>
      </c>
      <c r="C493" t="s">
        <v>30</v>
      </c>
      <c r="D493" t="s">
        <v>34</v>
      </c>
      <c r="E493" t="s">
        <v>38</v>
      </c>
      <c r="F493" t="s">
        <v>168</v>
      </c>
      <c r="G493" t="s">
        <v>751</v>
      </c>
      <c r="H493">
        <v>1</v>
      </c>
      <c r="I493">
        <v>2</v>
      </c>
      <c r="J493">
        <v>20</v>
      </c>
      <c r="K493">
        <v>130.1</v>
      </c>
      <c r="L493">
        <v>0.66</v>
      </c>
      <c r="M493" t="s">
        <v>757</v>
      </c>
      <c r="N493">
        <v>192</v>
      </c>
      <c r="O493">
        <v>18.47</v>
      </c>
      <c r="P493">
        <v>16.28</v>
      </c>
      <c r="Q493">
        <v>1666.26</v>
      </c>
      <c r="R493">
        <v>40.28</v>
      </c>
      <c r="S493">
        <v>0</v>
      </c>
      <c r="T493">
        <v>0</v>
      </c>
      <c r="U493">
        <v>0</v>
      </c>
      <c r="V493">
        <v>2.52</v>
      </c>
      <c r="W493">
        <v>1.41</v>
      </c>
      <c r="X493">
        <v>0.68</v>
      </c>
      <c r="Y493">
        <v>1</v>
      </c>
      <c r="Z493">
        <v>14.988</v>
      </c>
    </row>
    <row r="494" spans="1:26">
      <c r="A494" s="2">
        <v>45889</v>
      </c>
      <c r="B494">
        <v>10493</v>
      </c>
      <c r="C494" t="s">
        <v>30</v>
      </c>
      <c r="D494" t="s">
        <v>34</v>
      </c>
      <c r="E494" t="s">
        <v>39</v>
      </c>
      <c r="F494" t="s">
        <v>199</v>
      </c>
      <c r="G494" t="s">
        <v>753</v>
      </c>
      <c r="H494">
        <v>1</v>
      </c>
      <c r="I494">
        <v>11</v>
      </c>
      <c r="J494">
        <v>17</v>
      </c>
      <c r="K494">
        <v>27.5</v>
      </c>
      <c r="L494">
        <v>2.447</v>
      </c>
      <c r="M494" t="s">
        <v>755</v>
      </c>
      <c r="N494">
        <v>418</v>
      </c>
      <c r="O494">
        <v>15.14</v>
      </c>
      <c r="P494">
        <v>16.28</v>
      </c>
      <c r="Q494">
        <v>1364.1</v>
      </c>
      <c r="R494">
        <v>55.76</v>
      </c>
      <c r="S494">
        <v>0</v>
      </c>
      <c r="T494">
        <v>0</v>
      </c>
      <c r="U494">
        <v>0</v>
      </c>
      <c r="V494">
        <v>1.01</v>
      </c>
      <c r="W494">
        <v>0.59</v>
      </c>
      <c r="X494">
        <v>0.68</v>
      </c>
      <c r="Y494">
        <v>4</v>
      </c>
      <c r="Z494">
        <v>1.149</v>
      </c>
    </row>
    <row r="495" spans="1:26">
      <c r="A495" s="2">
        <v>45889</v>
      </c>
      <c r="B495">
        <v>10494</v>
      </c>
      <c r="C495" t="s">
        <v>26</v>
      </c>
      <c r="D495" t="s">
        <v>36</v>
      </c>
      <c r="E495" t="s">
        <v>38</v>
      </c>
      <c r="F495" t="s">
        <v>410</v>
      </c>
      <c r="G495" t="s">
        <v>753</v>
      </c>
      <c r="H495">
        <v>1</v>
      </c>
      <c r="I495">
        <v>4</v>
      </c>
      <c r="J495">
        <v>20</v>
      </c>
      <c r="K495">
        <v>215.2</v>
      </c>
      <c r="L495">
        <v>1.525</v>
      </c>
      <c r="M495" t="s">
        <v>755</v>
      </c>
      <c r="N495">
        <v>416</v>
      </c>
      <c r="O495">
        <v>15</v>
      </c>
      <c r="P495">
        <v>15.93</v>
      </c>
      <c r="Q495">
        <v>1470.32</v>
      </c>
      <c r="R495">
        <v>36.62</v>
      </c>
      <c r="S495">
        <v>0</v>
      </c>
      <c r="T495">
        <v>0</v>
      </c>
      <c r="U495">
        <v>0</v>
      </c>
      <c r="V495">
        <v>0.88</v>
      </c>
      <c r="W495">
        <v>0.15</v>
      </c>
      <c r="X495">
        <v>0.66</v>
      </c>
      <c r="Y495">
        <v>3</v>
      </c>
      <c r="Z495">
        <v>8.952</v>
      </c>
    </row>
    <row r="496" spans="1:26">
      <c r="A496" s="2">
        <v>45889</v>
      </c>
      <c r="B496">
        <v>10495</v>
      </c>
      <c r="C496" t="s">
        <v>27</v>
      </c>
      <c r="D496" t="s">
        <v>33</v>
      </c>
      <c r="E496" t="s">
        <v>38</v>
      </c>
      <c r="F496" t="s">
        <v>411</v>
      </c>
      <c r="G496" t="s">
        <v>753</v>
      </c>
      <c r="H496">
        <v>1</v>
      </c>
      <c r="I496">
        <v>5</v>
      </c>
      <c r="J496">
        <v>44</v>
      </c>
      <c r="K496">
        <v>9.199999999999999</v>
      </c>
      <c r="L496">
        <v>2.476</v>
      </c>
      <c r="M496" t="s">
        <v>755</v>
      </c>
      <c r="N496">
        <v>473</v>
      </c>
      <c r="O496">
        <v>21.58</v>
      </c>
      <c r="P496">
        <v>20.95</v>
      </c>
      <c r="Q496">
        <v>1529.12</v>
      </c>
      <c r="R496">
        <v>72.04000000000001</v>
      </c>
      <c r="S496">
        <v>0</v>
      </c>
      <c r="T496">
        <v>0</v>
      </c>
      <c r="U496">
        <v>0</v>
      </c>
      <c r="V496">
        <v>0.8</v>
      </c>
      <c r="W496">
        <v>0.97</v>
      </c>
      <c r="X496">
        <v>0.87</v>
      </c>
      <c r="Y496">
        <v>4</v>
      </c>
      <c r="Z496">
        <v>0.435</v>
      </c>
    </row>
    <row r="497" spans="1:26">
      <c r="A497" s="2">
        <v>45889</v>
      </c>
      <c r="B497">
        <v>10496</v>
      </c>
      <c r="C497" t="s">
        <v>29</v>
      </c>
      <c r="D497" t="s">
        <v>34</v>
      </c>
      <c r="E497" t="s">
        <v>37</v>
      </c>
      <c r="F497" t="s">
        <v>224</v>
      </c>
      <c r="G497" t="s">
        <v>754</v>
      </c>
      <c r="H497">
        <v>1</v>
      </c>
      <c r="I497">
        <v>8</v>
      </c>
      <c r="J497">
        <v>14</v>
      </c>
      <c r="K497">
        <v>17.6</v>
      </c>
      <c r="L497">
        <v>1.184</v>
      </c>
      <c r="M497" t="s">
        <v>755</v>
      </c>
      <c r="N497">
        <v>918</v>
      </c>
      <c r="O497">
        <v>27.08</v>
      </c>
      <c r="P497">
        <v>27.48</v>
      </c>
      <c r="Q497">
        <v>2958.16</v>
      </c>
      <c r="R497">
        <v>44.79</v>
      </c>
      <c r="S497">
        <v>0</v>
      </c>
      <c r="T497">
        <v>0</v>
      </c>
      <c r="U497">
        <v>0</v>
      </c>
      <c r="V497">
        <v>0.82</v>
      </c>
      <c r="W497">
        <v>0.49</v>
      </c>
      <c r="X497">
        <v>1.15</v>
      </c>
      <c r="Y497">
        <v>4</v>
      </c>
      <c r="Z497">
        <v>1.616</v>
      </c>
    </row>
    <row r="498" spans="1:26">
      <c r="A498" s="2">
        <v>45889</v>
      </c>
      <c r="B498">
        <v>10497</v>
      </c>
      <c r="C498" t="s">
        <v>26</v>
      </c>
      <c r="D498" t="s">
        <v>35</v>
      </c>
      <c r="E498" t="s">
        <v>38</v>
      </c>
      <c r="F498" t="s">
        <v>412</v>
      </c>
      <c r="G498" t="s">
        <v>751</v>
      </c>
      <c r="H498">
        <v>1</v>
      </c>
      <c r="I498">
        <v>9</v>
      </c>
      <c r="J498">
        <v>60</v>
      </c>
      <c r="K498">
        <v>325.1</v>
      </c>
      <c r="L498">
        <v>2.074</v>
      </c>
      <c r="M498" t="s">
        <v>755</v>
      </c>
      <c r="N498">
        <v>569</v>
      </c>
      <c r="O498">
        <v>19.62</v>
      </c>
      <c r="P498">
        <v>19.69</v>
      </c>
      <c r="Q498">
        <v>2025.86</v>
      </c>
      <c r="R498">
        <v>95.37</v>
      </c>
      <c r="S498">
        <v>0</v>
      </c>
      <c r="T498">
        <v>0</v>
      </c>
      <c r="U498">
        <v>0</v>
      </c>
      <c r="V498">
        <v>1.44</v>
      </c>
      <c r="W498">
        <v>0.6899999999999999</v>
      </c>
      <c r="X498">
        <v>0.82</v>
      </c>
      <c r="Y498">
        <v>3</v>
      </c>
      <c r="Z498">
        <v>18.498</v>
      </c>
    </row>
    <row r="499" spans="1:26">
      <c r="A499" s="2">
        <v>45889</v>
      </c>
      <c r="B499">
        <v>10498</v>
      </c>
      <c r="C499" t="s">
        <v>30</v>
      </c>
      <c r="D499" t="s">
        <v>33</v>
      </c>
      <c r="E499" t="s">
        <v>38</v>
      </c>
      <c r="F499" t="s">
        <v>65</v>
      </c>
      <c r="G499" t="s">
        <v>751</v>
      </c>
      <c r="H499">
        <v>1</v>
      </c>
      <c r="I499">
        <v>7</v>
      </c>
      <c r="J499">
        <v>16</v>
      </c>
      <c r="K499">
        <v>158.2</v>
      </c>
      <c r="L499">
        <v>0.952</v>
      </c>
      <c r="M499" t="s">
        <v>755</v>
      </c>
      <c r="N499">
        <v>48</v>
      </c>
      <c r="O499">
        <v>9.83</v>
      </c>
      <c r="P499">
        <v>9.73</v>
      </c>
      <c r="Q499">
        <v>258.52</v>
      </c>
      <c r="R499">
        <v>37.51</v>
      </c>
      <c r="S499">
        <v>0</v>
      </c>
      <c r="T499">
        <v>0</v>
      </c>
      <c r="U499">
        <v>0</v>
      </c>
      <c r="V499">
        <v>0.25</v>
      </c>
      <c r="W499">
        <v>1.34</v>
      </c>
      <c r="X499">
        <v>0.41</v>
      </c>
      <c r="Y499">
        <v>4</v>
      </c>
      <c r="Z499">
        <v>0.759</v>
      </c>
    </row>
    <row r="500" spans="1:26">
      <c r="A500" s="2">
        <v>45889</v>
      </c>
      <c r="B500">
        <v>10499</v>
      </c>
      <c r="C500" t="s">
        <v>31</v>
      </c>
      <c r="D500" t="s">
        <v>35</v>
      </c>
      <c r="E500" t="s">
        <v>39</v>
      </c>
      <c r="F500" t="s">
        <v>413</v>
      </c>
      <c r="G500" t="s">
        <v>754</v>
      </c>
      <c r="H500">
        <v>1</v>
      </c>
      <c r="I500">
        <v>2</v>
      </c>
      <c r="J500">
        <v>20</v>
      </c>
      <c r="K500">
        <v>241.2</v>
      </c>
      <c r="L500">
        <v>0.545</v>
      </c>
      <c r="M500" t="s">
        <v>755</v>
      </c>
      <c r="N500">
        <v>121</v>
      </c>
      <c r="O500">
        <v>8</v>
      </c>
      <c r="P500">
        <v>8.94</v>
      </c>
      <c r="Q500">
        <v>541.92</v>
      </c>
      <c r="R500">
        <v>39.79</v>
      </c>
      <c r="S500">
        <v>0</v>
      </c>
      <c r="T500">
        <v>0</v>
      </c>
      <c r="U500">
        <v>0</v>
      </c>
      <c r="V500">
        <v>1.68</v>
      </c>
      <c r="W500">
        <v>1.37</v>
      </c>
      <c r="X500">
        <v>0.37</v>
      </c>
      <c r="Y500">
        <v>3</v>
      </c>
      <c r="Z500">
        <v>2.919</v>
      </c>
    </row>
    <row r="501" spans="1:26">
      <c r="A501" s="2">
        <v>45890</v>
      </c>
      <c r="B501">
        <v>10500</v>
      </c>
      <c r="C501" t="s">
        <v>30</v>
      </c>
      <c r="D501" t="s">
        <v>34</v>
      </c>
      <c r="E501" t="s">
        <v>38</v>
      </c>
      <c r="F501" t="s">
        <v>400</v>
      </c>
      <c r="G501" t="s">
        <v>753</v>
      </c>
      <c r="H501">
        <v>1</v>
      </c>
      <c r="I501">
        <v>3</v>
      </c>
      <c r="J501">
        <v>7</v>
      </c>
      <c r="K501">
        <v>386.2</v>
      </c>
      <c r="L501">
        <v>0.666</v>
      </c>
      <c r="M501" t="s">
        <v>755</v>
      </c>
      <c r="N501">
        <v>11</v>
      </c>
      <c r="O501">
        <v>11.27</v>
      </c>
      <c r="P501">
        <v>10.7</v>
      </c>
      <c r="Q501">
        <v>276.92</v>
      </c>
      <c r="R501">
        <v>22.84</v>
      </c>
      <c r="S501">
        <v>0</v>
      </c>
      <c r="T501">
        <v>0</v>
      </c>
      <c r="U501">
        <v>0</v>
      </c>
      <c r="V501">
        <v>1.43</v>
      </c>
      <c r="W501">
        <v>1.22</v>
      </c>
      <c r="X501">
        <v>0.45</v>
      </c>
      <c r="Y501">
        <v>1</v>
      </c>
      <c r="Z501">
        <v>0.425</v>
      </c>
    </row>
    <row r="502" spans="1:26">
      <c r="A502" s="2">
        <v>45890</v>
      </c>
      <c r="B502">
        <v>10501</v>
      </c>
      <c r="C502" t="s">
        <v>26</v>
      </c>
      <c r="D502" t="s">
        <v>33</v>
      </c>
      <c r="E502" t="s">
        <v>38</v>
      </c>
      <c r="F502" t="s">
        <v>414</v>
      </c>
      <c r="G502" t="s">
        <v>753</v>
      </c>
      <c r="H502">
        <v>1</v>
      </c>
      <c r="I502">
        <v>10</v>
      </c>
      <c r="J502">
        <v>38</v>
      </c>
      <c r="K502">
        <v>204.9</v>
      </c>
      <c r="L502">
        <v>0.854</v>
      </c>
      <c r="M502" t="s">
        <v>755</v>
      </c>
      <c r="N502">
        <v>668</v>
      </c>
      <c r="O502">
        <v>18.91</v>
      </c>
      <c r="P502">
        <v>27.35</v>
      </c>
      <c r="Q502">
        <v>2270.54</v>
      </c>
      <c r="R502">
        <v>70.23</v>
      </c>
      <c r="S502">
        <v>0</v>
      </c>
      <c r="T502">
        <v>0</v>
      </c>
      <c r="U502">
        <v>0</v>
      </c>
      <c r="V502">
        <v>1.97</v>
      </c>
      <c r="W502">
        <v>1.04</v>
      </c>
      <c r="X502">
        <v>1.14</v>
      </c>
      <c r="Y502">
        <v>1</v>
      </c>
      <c r="Z502">
        <v>13.687</v>
      </c>
    </row>
    <row r="503" spans="1:26">
      <c r="A503" s="2">
        <v>45890</v>
      </c>
      <c r="B503">
        <v>10502</v>
      </c>
      <c r="C503" t="s">
        <v>26</v>
      </c>
      <c r="D503" t="s">
        <v>32</v>
      </c>
      <c r="E503" t="s">
        <v>39</v>
      </c>
      <c r="F503" t="s">
        <v>415</v>
      </c>
      <c r="G503" t="s">
        <v>752</v>
      </c>
      <c r="H503">
        <v>1</v>
      </c>
      <c r="I503">
        <v>11</v>
      </c>
      <c r="J503">
        <v>52</v>
      </c>
      <c r="K503">
        <v>312.7</v>
      </c>
      <c r="L503">
        <v>1.803</v>
      </c>
      <c r="M503" t="s">
        <v>755</v>
      </c>
      <c r="N503">
        <v>882</v>
      </c>
      <c r="O503">
        <v>29.39</v>
      </c>
      <c r="P503">
        <v>29.05</v>
      </c>
      <c r="Q503">
        <v>3020.02</v>
      </c>
      <c r="R503">
        <v>91.5</v>
      </c>
      <c r="S503">
        <v>0</v>
      </c>
      <c r="T503">
        <v>0</v>
      </c>
      <c r="U503">
        <v>0</v>
      </c>
      <c r="V503">
        <v>1.17</v>
      </c>
      <c r="W503">
        <v>1.4</v>
      </c>
      <c r="X503">
        <v>1.21</v>
      </c>
      <c r="Y503">
        <v>4</v>
      </c>
      <c r="Z503">
        <v>27.58</v>
      </c>
    </row>
    <row r="504" spans="1:26">
      <c r="A504" s="2">
        <v>45890</v>
      </c>
      <c r="B504">
        <v>10503</v>
      </c>
      <c r="C504" t="s">
        <v>29</v>
      </c>
      <c r="D504" t="s">
        <v>36</v>
      </c>
      <c r="E504" t="s">
        <v>37</v>
      </c>
      <c r="F504" t="s">
        <v>416</v>
      </c>
      <c r="G504" t="s">
        <v>753</v>
      </c>
      <c r="H504">
        <v>1</v>
      </c>
      <c r="I504">
        <v>6</v>
      </c>
      <c r="J504">
        <v>28</v>
      </c>
      <c r="K504">
        <v>211.3</v>
      </c>
      <c r="L504">
        <v>0.038</v>
      </c>
      <c r="M504" t="s">
        <v>756</v>
      </c>
      <c r="N504">
        <v>1032</v>
      </c>
      <c r="O504">
        <v>108.14</v>
      </c>
      <c r="P504">
        <v>111.76</v>
      </c>
      <c r="Q504">
        <v>1568.75</v>
      </c>
      <c r="R504">
        <v>43.71</v>
      </c>
      <c r="S504">
        <v>0</v>
      </c>
      <c r="T504">
        <v>0</v>
      </c>
      <c r="U504">
        <v>0</v>
      </c>
      <c r="V504">
        <v>0.53</v>
      </c>
      <c r="W504">
        <v>1.5</v>
      </c>
      <c r="X504">
        <v>4.66</v>
      </c>
      <c r="Y504">
        <v>2</v>
      </c>
      <c r="Z504">
        <v>3.271</v>
      </c>
    </row>
    <row r="505" spans="1:26">
      <c r="A505" s="2">
        <v>45890</v>
      </c>
      <c r="B505">
        <v>10504</v>
      </c>
      <c r="C505" t="s">
        <v>26</v>
      </c>
      <c r="D505" t="s">
        <v>33</v>
      </c>
      <c r="E505" t="s">
        <v>38</v>
      </c>
      <c r="F505" t="s">
        <v>417</v>
      </c>
      <c r="G505" t="s">
        <v>753</v>
      </c>
      <c r="H505">
        <v>1</v>
      </c>
      <c r="I505">
        <v>2</v>
      </c>
      <c r="J505">
        <v>10</v>
      </c>
      <c r="K505">
        <v>365.5</v>
      </c>
      <c r="L505">
        <v>0.498</v>
      </c>
      <c r="M505" t="s">
        <v>755</v>
      </c>
      <c r="N505">
        <v>449</v>
      </c>
      <c r="O505">
        <v>21.63</v>
      </c>
      <c r="P505">
        <v>21.61</v>
      </c>
      <c r="Q505">
        <v>1666.1</v>
      </c>
      <c r="R505">
        <v>19.81</v>
      </c>
      <c r="S505">
        <v>0</v>
      </c>
      <c r="T505">
        <v>0</v>
      </c>
      <c r="U505">
        <v>0</v>
      </c>
      <c r="V505">
        <v>0.86</v>
      </c>
      <c r="W505">
        <v>0.6899999999999999</v>
      </c>
      <c r="X505">
        <v>0.9</v>
      </c>
      <c r="Y505">
        <v>2</v>
      </c>
      <c r="Z505">
        <v>16.411</v>
      </c>
    </row>
    <row r="506" spans="1:26">
      <c r="A506" s="2">
        <v>45890</v>
      </c>
      <c r="B506">
        <v>10505</v>
      </c>
      <c r="C506" t="s">
        <v>31</v>
      </c>
      <c r="D506" t="s">
        <v>33</v>
      </c>
      <c r="E506" t="s">
        <v>38</v>
      </c>
      <c r="F506" t="s">
        <v>174</v>
      </c>
      <c r="G506" t="s">
        <v>753</v>
      </c>
      <c r="H506">
        <v>1</v>
      </c>
      <c r="I506">
        <v>5</v>
      </c>
      <c r="J506">
        <v>22</v>
      </c>
      <c r="K506">
        <v>286.3</v>
      </c>
      <c r="L506">
        <v>1.458</v>
      </c>
      <c r="M506" t="s">
        <v>755</v>
      </c>
      <c r="N506">
        <v>417</v>
      </c>
      <c r="O506">
        <v>14.98</v>
      </c>
      <c r="P506">
        <v>14.12</v>
      </c>
      <c r="Q506">
        <v>1516.18</v>
      </c>
      <c r="R506">
        <v>54.67</v>
      </c>
      <c r="S506">
        <v>0</v>
      </c>
      <c r="T506">
        <v>0</v>
      </c>
      <c r="U506">
        <v>0</v>
      </c>
      <c r="V506">
        <v>2.47</v>
      </c>
      <c r="W506">
        <v>0.42</v>
      </c>
      <c r="X506">
        <v>0.59</v>
      </c>
      <c r="Y506">
        <v>4</v>
      </c>
      <c r="Z506">
        <v>11.939</v>
      </c>
    </row>
    <row r="507" spans="1:26">
      <c r="A507" s="2">
        <v>45890</v>
      </c>
      <c r="B507">
        <v>10506</v>
      </c>
      <c r="C507" t="s">
        <v>27</v>
      </c>
      <c r="D507" t="s">
        <v>34</v>
      </c>
      <c r="E507" t="s">
        <v>38</v>
      </c>
      <c r="F507" t="s">
        <v>365</v>
      </c>
      <c r="G507" t="s">
        <v>753</v>
      </c>
      <c r="H507">
        <v>1</v>
      </c>
      <c r="I507">
        <v>9</v>
      </c>
      <c r="J507">
        <v>33</v>
      </c>
      <c r="K507">
        <v>33.6</v>
      </c>
      <c r="L507">
        <v>1.97</v>
      </c>
      <c r="M507" t="s">
        <v>757</v>
      </c>
      <c r="N507">
        <v>803</v>
      </c>
      <c r="O507">
        <v>22.03</v>
      </c>
      <c r="P507">
        <v>23.69</v>
      </c>
      <c r="Q507">
        <v>5386.86</v>
      </c>
      <c r="R507">
        <v>65.59</v>
      </c>
      <c r="S507">
        <v>0</v>
      </c>
      <c r="T507">
        <v>0</v>
      </c>
      <c r="U507">
        <v>0</v>
      </c>
      <c r="V507">
        <v>1.06</v>
      </c>
      <c r="W507">
        <v>0.73</v>
      </c>
      <c r="X507">
        <v>0.99</v>
      </c>
      <c r="Y507">
        <v>4</v>
      </c>
      <c r="Z507">
        <v>16.188</v>
      </c>
    </row>
    <row r="508" spans="1:26">
      <c r="A508" s="2">
        <v>45890</v>
      </c>
      <c r="B508">
        <v>10507</v>
      </c>
      <c r="C508" t="s">
        <v>28</v>
      </c>
      <c r="D508" t="s">
        <v>34</v>
      </c>
      <c r="E508" t="s">
        <v>38</v>
      </c>
      <c r="F508" t="s">
        <v>196</v>
      </c>
      <c r="G508" t="s">
        <v>752</v>
      </c>
      <c r="H508">
        <v>1</v>
      </c>
      <c r="I508">
        <v>3</v>
      </c>
      <c r="J508">
        <v>13</v>
      </c>
      <c r="K508">
        <v>199.9</v>
      </c>
      <c r="L508">
        <v>0.462</v>
      </c>
      <c r="M508" t="s">
        <v>755</v>
      </c>
      <c r="N508">
        <v>1190</v>
      </c>
      <c r="O508">
        <v>28.25</v>
      </c>
      <c r="P508">
        <v>29.17</v>
      </c>
      <c r="Q508">
        <v>3937.94</v>
      </c>
      <c r="R508">
        <v>23.38</v>
      </c>
      <c r="S508">
        <v>0</v>
      </c>
      <c r="T508">
        <v>0</v>
      </c>
      <c r="U508">
        <v>0</v>
      </c>
      <c r="V508">
        <v>1.68</v>
      </c>
      <c r="W508">
        <v>0.44</v>
      </c>
      <c r="X508">
        <v>1.22</v>
      </c>
      <c r="Y508">
        <v>3</v>
      </c>
      <c r="Z508">
        <v>23.788</v>
      </c>
    </row>
    <row r="509" spans="1:26">
      <c r="A509" s="2">
        <v>45890</v>
      </c>
      <c r="B509">
        <v>10508</v>
      </c>
      <c r="C509" t="s">
        <v>26</v>
      </c>
      <c r="D509" t="s">
        <v>35</v>
      </c>
      <c r="E509" t="s">
        <v>38</v>
      </c>
      <c r="F509" t="s">
        <v>418</v>
      </c>
      <c r="G509" t="s">
        <v>753</v>
      </c>
      <c r="H509">
        <v>1</v>
      </c>
      <c r="I509">
        <v>9</v>
      </c>
      <c r="J509">
        <v>32</v>
      </c>
      <c r="K509">
        <v>172.2</v>
      </c>
      <c r="L509">
        <v>1.573</v>
      </c>
      <c r="M509" t="s">
        <v>757</v>
      </c>
      <c r="N509">
        <v>513</v>
      </c>
      <c r="O509">
        <v>13.21</v>
      </c>
      <c r="P509">
        <v>14.18</v>
      </c>
      <c r="Q509">
        <v>3862.22</v>
      </c>
      <c r="R509">
        <v>56.61</v>
      </c>
      <c r="S509">
        <v>0</v>
      </c>
      <c r="T509">
        <v>0</v>
      </c>
      <c r="U509">
        <v>0</v>
      </c>
      <c r="V509">
        <v>1.74</v>
      </c>
      <c r="W509">
        <v>0.95</v>
      </c>
      <c r="X509">
        <v>0.59</v>
      </c>
      <c r="Y509">
        <v>3</v>
      </c>
      <c r="Z509">
        <v>53.003</v>
      </c>
    </row>
    <row r="510" spans="1:26">
      <c r="A510" s="2">
        <v>45890</v>
      </c>
      <c r="B510">
        <v>10509</v>
      </c>
      <c r="C510" t="s">
        <v>26</v>
      </c>
      <c r="D510" t="s">
        <v>34</v>
      </c>
      <c r="E510" t="s">
        <v>39</v>
      </c>
      <c r="F510" t="s">
        <v>135</v>
      </c>
      <c r="G510" t="s">
        <v>753</v>
      </c>
      <c r="H510">
        <v>1</v>
      </c>
      <c r="I510">
        <v>4</v>
      </c>
      <c r="J510">
        <v>39</v>
      </c>
      <c r="K510">
        <v>223.8</v>
      </c>
      <c r="L510">
        <v>0.969</v>
      </c>
      <c r="M510" t="s">
        <v>755</v>
      </c>
      <c r="N510">
        <v>1056</v>
      </c>
      <c r="O510">
        <v>27.54</v>
      </c>
      <c r="P510">
        <v>24.63</v>
      </c>
      <c r="Q510">
        <v>3523.48</v>
      </c>
      <c r="R510">
        <v>55.05</v>
      </c>
      <c r="S510">
        <v>0</v>
      </c>
      <c r="T510">
        <v>0</v>
      </c>
      <c r="U510">
        <v>0</v>
      </c>
      <c r="V510">
        <v>2.38</v>
      </c>
      <c r="W510">
        <v>0.25</v>
      </c>
      <c r="X510">
        <v>1.03</v>
      </c>
      <c r="Y510">
        <v>1</v>
      </c>
      <c r="Z510">
        <v>23.633</v>
      </c>
    </row>
    <row r="511" spans="1:26">
      <c r="A511" s="2">
        <v>45890</v>
      </c>
      <c r="B511">
        <v>10510</v>
      </c>
      <c r="C511" t="s">
        <v>29</v>
      </c>
      <c r="D511" t="s">
        <v>35</v>
      </c>
      <c r="E511" t="s">
        <v>39</v>
      </c>
      <c r="F511" t="s">
        <v>419</v>
      </c>
      <c r="G511" t="s">
        <v>754</v>
      </c>
      <c r="H511">
        <v>1</v>
      </c>
      <c r="I511">
        <v>6</v>
      </c>
      <c r="J511">
        <v>19</v>
      </c>
      <c r="K511">
        <v>294.7</v>
      </c>
      <c r="L511">
        <v>0.984</v>
      </c>
      <c r="M511" t="s">
        <v>756</v>
      </c>
      <c r="N511">
        <v>948</v>
      </c>
      <c r="O511">
        <v>66.88</v>
      </c>
      <c r="P511">
        <v>68.22</v>
      </c>
      <c r="Q511">
        <v>1480.34</v>
      </c>
      <c r="R511">
        <v>47.17</v>
      </c>
      <c r="S511">
        <v>0</v>
      </c>
      <c r="T511">
        <v>0</v>
      </c>
      <c r="U511">
        <v>0</v>
      </c>
      <c r="V511">
        <v>0.86</v>
      </c>
      <c r="W511">
        <v>0.96</v>
      </c>
      <c r="X511">
        <v>2.84</v>
      </c>
      <c r="Y511">
        <v>2</v>
      </c>
      <c r="Z511">
        <v>4.191</v>
      </c>
    </row>
    <row r="512" spans="1:26">
      <c r="A512" s="2">
        <v>45890</v>
      </c>
      <c r="B512">
        <v>10511</v>
      </c>
      <c r="C512" t="s">
        <v>29</v>
      </c>
      <c r="D512" t="s">
        <v>34</v>
      </c>
      <c r="E512" t="s">
        <v>39</v>
      </c>
      <c r="F512" t="s">
        <v>119</v>
      </c>
      <c r="G512" t="s">
        <v>754</v>
      </c>
      <c r="H512">
        <v>1</v>
      </c>
      <c r="I512">
        <v>10</v>
      </c>
      <c r="J512">
        <v>86</v>
      </c>
      <c r="K512">
        <v>62.2</v>
      </c>
      <c r="L512">
        <v>1.462</v>
      </c>
      <c r="M512" t="s">
        <v>756</v>
      </c>
      <c r="N512">
        <v>1014</v>
      </c>
      <c r="O512">
        <v>96.48999999999999</v>
      </c>
      <c r="P512">
        <v>122.56</v>
      </c>
      <c r="Q512">
        <v>1491.37</v>
      </c>
      <c r="R512">
        <v>106.63</v>
      </c>
      <c r="S512">
        <v>0</v>
      </c>
      <c r="T512">
        <v>0</v>
      </c>
      <c r="U512">
        <v>0</v>
      </c>
      <c r="V512">
        <v>2.28</v>
      </c>
      <c r="W512">
        <v>0.83</v>
      </c>
      <c r="X512">
        <v>5.11</v>
      </c>
      <c r="Y512">
        <v>2</v>
      </c>
      <c r="Z512">
        <v>0.946</v>
      </c>
    </row>
    <row r="513" spans="1:26">
      <c r="A513" s="2">
        <v>45890</v>
      </c>
      <c r="B513">
        <v>10512</v>
      </c>
      <c r="C513" t="s">
        <v>31</v>
      </c>
      <c r="D513" t="s">
        <v>36</v>
      </c>
      <c r="E513" t="s">
        <v>38</v>
      </c>
      <c r="F513" t="s">
        <v>420</v>
      </c>
      <c r="G513" t="s">
        <v>754</v>
      </c>
      <c r="H513">
        <v>1</v>
      </c>
      <c r="I513">
        <v>1</v>
      </c>
      <c r="J513">
        <v>6</v>
      </c>
      <c r="K513">
        <v>24.8</v>
      </c>
      <c r="L513">
        <v>1.228</v>
      </c>
      <c r="M513" t="s">
        <v>755</v>
      </c>
      <c r="N513">
        <v>770</v>
      </c>
      <c r="O513">
        <v>20.63</v>
      </c>
      <c r="P513">
        <v>21.75</v>
      </c>
      <c r="Q513">
        <v>2488.88</v>
      </c>
      <c r="R513">
        <v>17.4</v>
      </c>
      <c r="S513">
        <v>0</v>
      </c>
      <c r="T513">
        <v>0</v>
      </c>
      <c r="U513">
        <v>1</v>
      </c>
      <c r="V513">
        <v>2.64</v>
      </c>
      <c r="W513">
        <v>0.98</v>
      </c>
      <c r="X513">
        <v>0.91</v>
      </c>
      <c r="Y513">
        <v>2</v>
      </c>
      <c r="Z513">
        <v>1.91</v>
      </c>
    </row>
    <row r="514" spans="1:26">
      <c r="A514" s="2">
        <v>45890</v>
      </c>
      <c r="B514">
        <v>10513</v>
      </c>
      <c r="C514" t="s">
        <v>28</v>
      </c>
      <c r="D514" t="s">
        <v>34</v>
      </c>
      <c r="E514" t="s">
        <v>37</v>
      </c>
      <c r="F514" t="s">
        <v>421</v>
      </c>
      <c r="G514" t="s">
        <v>754</v>
      </c>
      <c r="H514">
        <v>1</v>
      </c>
      <c r="I514">
        <v>11</v>
      </c>
      <c r="J514">
        <v>89</v>
      </c>
      <c r="K514">
        <v>206.2</v>
      </c>
      <c r="L514">
        <v>1.873</v>
      </c>
      <c r="M514" t="s">
        <v>757</v>
      </c>
      <c r="N514">
        <v>1183</v>
      </c>
      <c r="O514">
        <v>16.03</v>
      </c>
      <c r="P514">
        <v>17.35</v>
      </c>
      <c r="Q514">
        <v>8305.620000000001</v>
      </c>
      <c r="R514">
        <v>118.46</v>
      </c>
      <c r="S514">
        <v>0</v>
      </c>
      <c r="T514">
        <v>0</v>
      </c>
      <c r="U514">
        <v>0</v>
      </c>
      <c r="V514">
        <v>1.65</v>
      </c>
      <c r="W514">
        <v>0.5600000000000001</v>
      </c>
      <c r="X514">
        <v>0.72</v>
      </c>
      <c r="Y514">
        <v>1</v>
      </c>
      <c r="Z514">
        <v>146.361</v>
      </c>
    </row>
    <row r="515" spans="1:26">
      <c r="A515" s="2">
        <v>45890</v>
      </c>
      <c r="B515">
        <v>10514</v>
      </c>
      <c r="C515" t="s">
        <v>30</v>
      </c>
      <c r="D515" t="s">
        <v>36</v>
      </c>
      <c r="E515" t="s">
        <v>38</v>
      </c>
      <c r="F515" t="s">
        <v>301</v>
      </c>
      <c r="G515" t="s">
        <v>751</v>
      </c>
      <c r="H515">
        <v>1</v>
      </c>
      <c r="I515">
        <v>10</v>
      </c>
      <c r="J515">
        <v>37</v>
      </c>
      <c r="K515">
        <v>216</v>
      </c>
      <c r="L515">
        <v>1.704</v>
      </c>
      <c r="M515" t="s">
        <v>756</v>
      </c>
      <c r="N515">
        <v>559</v>
      </c>
      <c r="O515">
        <v>49.62</v>
      </c>
      <c r="P515">
        <v>70.89</v>
      </c>
      <c r="Q515">
        <v>908.2</v>
      </c>
      <c r="R515">
        <v>76.59999999999999</v>
      </c>
      <c r="S515">
        <v>0</v>
      </c>
      <c r="T515">
        <v>0</v>
      </c>
      <c r="U515">
        <v>0</v>
      </c>
      <c r="V515">
        <v>0.31</v>
      </c>
      <c r="W515">
        <v>0.9</v>
      </c>
      <c r="X515">
        <v>2.95</v>
      </c>
      <c r="Y515">
        <v>4</v>
      </c>
      <c r="Z515">
        <v>1.811</v>
      </c>
    </row>
    <row r="516" spans="1:26">
      <c r="A516" s="2">
        <v>45890</v>
      </c>
      <c r="B516">
        <v>10515</v>
      </c>
      <c r="C516" t="s">
        <v>27</v>
      </c>
      <c r="D516" t="s">
        <v>35</v>
      </c>
      <c r="E516" t="s">
        <v>38</v>
      </c>
      <c r="F516" t="s">
        <v>422</v>
      </c>
      <c r="G516" t="s">
        <v>751</v>
      </c>
      <c r="H516">
        <v>1</v>
      </c>
      <c r="I516">
        <v>3</v>
      </c>
      <c r="J516">
        <v>20</v>
      </c>
      <c r="K516">
        <v>227.2</v>
      </c>
      <c r="L516">
        <v>1.208</v>
      </c>
      <c r="M516" t="s">
        <v>755</v>
      </c>
      <c r="N516">
        <v>1199</v>
      </c>
      <c r="O516">
        <v>34.23</v>
      </c>
      <c r="P516">
        <v>31.19</v>
      </c>
      <c r="Q516">
        <v>3983.12</v>
      </c>
      <c r="R516">
        <v>39.19</v>
      </c>
      <c r="S516">
        <v>0</v>
      </c>
      <c r="T516">
        <v>0</v>
      </c>
      <c r="U516">
        <v>0</v>
      </c>
      <c r="V516">
        <v>1.42</v>
      </c>
      <c r="W516">
        <v>0.28</v>
      </c>
      <c r="X516">
        <v>1.3</v>
      </c>
      <c r="Y516">
        <v>3</v>
      </c>
      <c r="Z516">
        <v>27.241</v>
      </c>
    </row>
    <row r="517" spans="1:26">
      <c r="A517" s="2">
        <v>45890</v>
      </c>
      <c r="B517">
        <v>10516</v>
      </c>
      <c r="C517" t="s">
        <v>29</v>
      </c>
      <c r="D517" t="s">
        <v>32</v>
      </c>
      <c r="E517" t="s">
        <v>37</v>
      </c>
      <c r="F517" t="s">
        <v>423</v>
      </c>
      <c r="G517" t="s">
        <v>753</v>
      </c>
      <c r="H517">
        <v>1</v>
      </c>
      <c r="I517">
        <v>2</v>
      </c>
      <c r="J517">
        <v>9</v>
      </c>
      <c r="K517">
        <v>383.5</v>
      </c>
      <c r="L517">
        <v>0.246</v>
      </c>
      <c r="M517" t="s">
        <v>755</v>
      </c>
      <c r="N517">
        <v>991</v>
      </c>
      <c r="O517">
        <v>22.63</v>
      </c>
      <c r="P517">
        <v>20.51</v>
      </c>
      <c r="Q517">
        <v>3411.3</v>
      </c>
      <c r="R517">
        <v>25.98</v>
      </c>
      <c r="S517">
        <v>0</v>
      </c>
      <c r="T517">
        <v>0</v>
      </c>
      <c r="U517">
        <v>0</v>
      </c>
      <c r="V517">
        <v>2.4</v>
      </c>
      <c r="W517">
        <v>0.52</v>
      </c>
      <c r="X517">
        <v>0.85</v>
      </c>
      <c r="Y517">
        <v>4</v>
      </c>
      <c r="Z517">
        <v>38.005</v>
      </c>
    </row>
    <row r="518" spans="1:26">
      <c r="A518" s="2">
        <v>45890</v>
      </c>
      <c r="B518">
        <v>10517</v>
      </c>
      <c r="C518" t="s">
        <v>31</v>
      </c>
      <c r="D518" t="s">
        <v>32</v>
      </c>
      <c r="E518" t="s">
        <v>39</v>
      </c>
      <c r="F518" t="s">
        <v>424</v>
      </c>
      <c r="G518" t="s">
        <v>752</v>
      </c>
      <c r="H518">
        <v>1</v>
      </c>
      <c r="I518">
        <v>4</v>
      </c>
      <c r="J518">
        <v>34</v>
      </c>
      <c r="K518">
        <v>166.9</v>
      </c>
      <c r="L518">
        <v>2.477</v>
      </c>
      <c r="M518" t="s">
        <v>755</v>
      </c>
      <c r="N518">
        <v>907</v>
      </c>
      <c r="O518">
        <v>26.17</v>
      </c>
      <c r="P518">
        <v>33.94</v>
      </c>
      <c r="Q518">
        <v>3012.54</v>
      </c>
      <c r="R518">
        <v>60.05</v>
      </c>
      <c r="S518">
        <v>0</v>
      </c>
      <c r="T518">
        <v>0</v>
      </c>
      <c r="U518">
        <v>0</v>
      </c>
      <c r="V518">
        <v>1.26</v>
      </c>
      <c r="W518">
        <v>0.46</v>
      </c>
      <c r="X518">
        <v>1.41</v>
      </c>
      <c r="Y518">
        <v>2</v>
      </c>
      <c r="Z518">
        <v>15.138</v>
      </c>
    </row>
    <row r="519" spans="1:26">
      <c r="A519" s="2">
        <v>45890</v>
      </c>
      <c r="B519">
        <v>10518</v>
      </c>
      <c r="C519" t="s">
        <v>26</v>
      </c>
      <c r="D519" t="s">
        <v>34</v>
      </c>
      <c r="E519" t="s">
        <v>38</v>
      </c>
      <c r="F519" t="s">
        <v>287</v>
      </c>
      <c r="G519" t="s">
        <v>754</v>
      </c>
      <c r="H519">
        <v>1</v>
      </c>
      <c r="I519">
        <v>8</v>
      </c>
      <c r="J519">
        <v>52</v>
      </c>
      <c r="K519">
        <v>88.2</v>
      </c>
      <c r="L519">
        <v>2.373</v>
      </c>
      <c r="M519" t="s">
        <v>755</v>
      </c>
      <c r="N519">
        <v>714</v>
      </c>
      <c r="O519">
        <v>26.2</v>
      </c>
      <c r="P519">
        <v>26.9</v>
      </c>
      <c r="Q519">
        <v>2347.72</v>
      </c>
      <c r="R519">
        <v>81.56999999999999</v>
      </c>
      <c r="S519">
        <v>0</v>
      </c>
      <c r="T519">
        <v>0</v>
      </c>
      <c r="U519">
        <v>0</v>
      </c>
      <c r="V519">
        <v>1.6</v>
      </c>
      <c r="W519">
        <v>1.15</v>
      </c>
      <c r="X519">
        <v>1.12</v>
      </c>
      <c r="Y519">
        <v>3</v>
      </c>
      <c r="Z519">
        <v>6.297</v>
      </c>
    </row>
    <row r="520" spans="1:26">
      <c r="A520" s="2">
        <v>45890</v>
      </c>
      <c r="B520">
        <v>10519</v>
      </c>
      <c r="C520" t="s">
        <v>30</v>
      </c>
      <c r="D520" t="s">
        <v>34</v>
      </c>
      <c r="E520" t="s">
        <v>38</v>
      </c>
      <c r="F520" t="s">
        <v>425</v>
      </c>
      <c r="G520" t="s">
        <v>752</v>
      </c>
      <c r="H520">
        <v>1</v>
      </c>
      <c r="I520">
        <v>2</v>
      </c>
      <c r="J520">
        <v>4</v>
      </c>
      <c r="K520">
        <v>146.3</v>
      </c>
      <c r="L520">
        <v>0.741</v>
      </c>
      <c r="M520" t="s">
        <v>756</v>
      </c>
      <c r="N520">
        <v>273</v>
      </c>
      <c r="O520">
        <v>74.62</v>
      </c>
      <c r="P520">
        <v>74.20999999999999</v>
      </c>
      <c r="Q520">
        <v>483.4</v>
      </c>
      <c r="R520">
        <v>13.91</v>
      </c>
      <c r="S520">
        <v>0</v>
      </c>
      <c r="T520">
        <v>0</v>
      </c>
      <c r="U520">
        <v>0</v>
      </c>
      <c r="V520">
        <v>1.25</v>
      </c>
      <c r="W520">
        <v>0.53</v>
      </c>
      <c r="X520">
        <v>3.09</v>
      </c>
      <c r="Y520">
        <v>2</v>
      </c>
      <c r="Z520">
        <v>0.599</v>
      </c>
    </row>
    <row r="521" spans="1:26">
      <c r="A521" s="2">
        <v>45891</v>
      </c>
      <c r="B521">
        <v>10520</v>
      </c>
      <c r="C521" t="s">
        <v>31</v>
      </c>
      <c r="D521" t="s">
        <v>36</v>
      </c>
      <c r="E521" t="s">
        <v>39</v>
      </c>
      <c r="F521" t="s">
        <v>426</v>
      </c>
      <c r="G521" t="s">
        <v>754</v>
      </c>
      <c r="H521">
        <v>1</v>
      </c>
      <c r="I521">
        <v>11</v>
      </c>
      <c r="J521">
        <v>75</v>
      </c>
      <c r="K521">
        <v>170.7</v>
      </c>
      <c r="L521">
        <v>1.223</v>
      </c>
      <c r="M521" t="s">
        <v>757</v>
      </c>
      <c r="N521">
        <v>153</v>
      </c>
      <c r="O521">
        <v>17.64</v>
      </c>
      <c r="P521">
        <v>17.2</v>
      </c>
      <c r="Q521">
        <v>1518.32</v>
      </c>
      <c r="R521">
        <v>105.01</v>
      </c>
      <c r="S521">
        <v>0</v>
      </c>
      <c r="T521">
        <v>0</v>
      </c>
      <c r="U521">
        <v>0</v>
      </c>
      <c r="V521">
        <v>1.14</v>
      </c>
      <c r="W521">
        <v>0.55</v>
      </c>
      <c r="X521">
        <v>0.72</v>
      </c>
      <c r="Y521">
        <v>1</v>
      </c>
      <c r="Z521">
        <v>15.67</v>
      </c>
    </row>
    <row r="522" spans="1:26">
      <c r="A522" s="2">
        <v>45891</v>
      </c>
      <c r="B522">
        <v>10521</v>
      </c>
      <c r="C522" t="s">
        <v>27</v>
      </c>
      <c r="D522" t="s">
        <v>34</v>
      </c>
      <c r="E522" t="s">
        <v>38</v>
      </c>
      <c r="F522" t="s">
        <v>426</v>
      </c>
      <c r="G522" t="s">
        <v>751</v>
      </c>
      <c r="H522">
        <v>1</v>
      </c>
      <c r="I522">
        <v>10</v>
      </c>
      <c r="J522">
        <v>99</v>
      </c>
      <c r="K522">
        <v>287.4</v>
      </c>
      <c r="L522">
        <v>1.831</v>
      </c>
      <c r="M522" t="s">
        <v>755</v>
      </c>
      <c r="N522">
        <v>727</v>
      </c>
      <c r="O522">
        <v>21.77</v>
      </c>
      <c r="P522">
        <v>23.61</v>
      </c>
      <c r="Q522">
        <v>2508.84</v>
      </c>
      <c r="R522">
        <v>129.19</v>
      </c>
      <c r="S522">
        <v>0</v>
      </c>
      <c r="T522">
        <v>0</v>
      </c>
      <c r="U522">
        <v>0</v>
      </c>
      <c r="V522">
        <v>0.73</v>
      </c>
      <c r="W522">
        <v>0.35</v>
      </c>
      <c r="X522">
        <v>0.98</v>
      </c>
      <c r="Y522">
        <v>3</v>
      </c>
      <c r="Z522">
        <v>20.894</v>
      </c>
    </row>
    <row r="523" spans="1:26">
      <c r="A523" s="2">
        <v>45891</v>
      </c>
      <c r="B523">
        <v>10522</v>
      </c>
      <c r="C523" t="s">
        <v>27</v>
      </c>
      <c r="D523" t="s">
        <v>34</v>
      </c>
      <c r="E523" t="s">
        <v>38</v>
      </c>
      <c r="F523" t="s">
        <v>427</v>
      </c>
      <c r="G523" t="s">
        <v>752</v>
      </c>
      <c r="H523">
        <v>1</v>
      </c>
      <c r="I523">
        <v>9</v>
      </c>
      <c r="J523">
        <v>67</v>
      </c>
      <c r="K523">
        <v>144.4</v>
      </c>
      <c r="L523">
        <v>0.375</v>
      </c>
      <c r="M523" t="s">
        <v>755</v>
      </c>
      <c r="N523">
        <v>762</v>
      </c>
      <c r="O523">
        <v>22.36</v>
      </c>
      <c r="P523">
        <v>22.83</v>
      </c>
      <c r="Q523">
        <v>2535.04</v>
      </c>
      <c r="R523">
        <v>85.62</v>
      </c>
      <c r="S523">
        <v>0</v>
      </c>
      <c r="T523">
        <v>0</v>
      </c>
      <c r="U523">
        <v>0</v>
      </c>
      <c r="V523">
        <v>0.38</v>
      </c>
      <c r="W523">
        <v>1.44</v>
      </c>
      <c r="X523">
        <v>0.95</v>
      </c>
      <c r="Y523">
        <v>2</v>
      </c>
      <c r="Z523">
        <v>11.003</v>
      </c>
    </row>
    <row r="524" spans="1:26">
      <c r="A524" s="2">
        <v>45891</v>
      </c>
      <c r="B524">
        <v>10523</v>
      </c>
      <c r="C524" t="s">
        <v>31</v>
      </c>
      <c r="D524" t="s">
        <v>35</v>
      </c>
      <c r="E524" t="s">
        <v>38</v>
      </c>
      <c r="F524" t="s">
        <v>192</v>
      </c>
      <c r="G524" t="s">
        <v>753</v>
      </c>
      <c r="H524">
        <v>1</v>
      </c>
      <c r="I524">
        <v>9</v>
      </c>
      <c r="J524">
        <v>12</v>
      </c>
      <c r="K524">
        <v>77.8</v>
      </c>
      <c r="L524">
        <v>1.119</v>
      </c>
      <c r="M524" t="s">
        <v>757</v>
      </c>
      <c r="N524">
        <v>1050</v>
      </c>
      <c r="O524">
        <v>25.4</v>
      </c>
      <c r="P524">
        <v>25.78</v>
      </c>
      <c r="Q524">
        <v>7107.28</v>
      </c>
      <c r="R524">
        <v>47.94</v>
      </c>
      <c r="S524">
        <v>0</v>
      </c>
      <c r="T524">
        <v>0</v>
      </c>
      <c r="U524">
        <v>0</v>
      </c>
      <c r="V524">
        <v>2.64</v>
      </c>
      <c r="W524">
        <v>1.17</v>
      </c>
      <c r="X524">
        <v>1.07</v>
      </c>
      <c r="Y524">
        <v>2</v>
      </c>
      <c r="Z524">
        <v>49.014</v>
      </c>
    </row>
    <row r="525" spans="1:26">
      <c r="A525" s="2">
        <v>45891</v>
      </c>
      <c r="B525">
        <v>10524</v>
      </c>
      <c r="C525" t="s">
        <v>29</v>
      </c>
      <c r="D525" t="s">
        <v>36</v>
      </c>
      <c r="E525" t="s">
        <v>38</v>
      </c>
      <c r="F525" t="s">
        <v>428</v>
      </c>
      <c r="G525" t="s">
        <v>753</v>
      </c>
      <c r="H525">
        <v>1</v>
      </c>
      <c r="I525">
        <v>10</v>
      </c>
      <c r="J525">
        <v>74</v>
      </c>
      <c r="K525">
        <v>42.5</v>
      </c>
      <c r="L525">
        <v>2.492</v>
      </c>
      <c r="M525" t="s">
        <v>755</v>
      </c>
      <c r="N525">
        <v>1043</v>
      </c>
      <c r="O525">
        <v>30.06</v>
      </c>
      <c r="P525">
        <v>28.01</v>
      </c>
      <c r="Q525">
        <v>3373.1</v>
      </c>
      <c r="R525">
        <v>101.71</v>
      </c>
      <c r="S525">
        <v>0</v>
      </c>
      <c r="T525">
        <v>0</v>
      </c>
      <c r="U525">
        <v>0</v>
      </c>
      <c r="V525">
        <v>2.42</v>
      </c>
      <c r="W525">
        <v>1.16</v>
      </c>
      <c r="X525">
        <v>1.17</v>
      </c>
      <c r="Y525">
        <v>3</v>
      </c>
      <c r="Z525">
        <v>4.433</v>
      </c>
    </row>
    <row r="526" spans="1:26">
      <c r="A526" s="2">
        <v>45891</v>
      </c>
      <c r="B526">
        <v>10525</v>
      </c>
      <c r="C526" t="s">
        <v>27</v>
      </c>
      <c r="D526" t="s">
        <v>32</v>
      </c>
      <c r="E526" t="s">
        <v>38</v>
      </c>
      <c r="F526" t="s">
        <v>320</v>
      </c>
      <c r="G526" t="s">
        <v>754</v>
      </c>
      <c r="H526">
        <v>1</v>
      </c>
      <c r="I526">
        <v>1</v>
      </c>
      <c r="J526">
        <v>5</v>
      </c>
      <c r="K526">
        <v>160.6</v>
      </c>
      <c r="L526">
        <v>1.536</v>
      </c>
      <c r="M526" t="s">
        <v>755</v>
      </c>
      <c r="N526">
        <v>874</v>
      </c>
      <c r="O526">
        <v>22.31</v>
      </c>
      <c r="P526">
        <v>17.67</v>
      </c>
      <c r="Q526">
        <v>2903.16</v>
      </c>
      <c r="R526">
        <v>28.95</v>
      </c>
      <c r="S526">
        <v>0</v>
      </c>
      <c r="T526">
        <v>1</v>
      </c>
      <c r="U526">
        <v>0</v>
      </c>
      <c r="V526">
        <v>1.78</v>
      </c>
      <c r="W526">
        <v>0.88</v>
      </c>
      <c r="X526">
        <v>0.74</v>
      </c>
      <c r="Y526">
        <v>1</v>
      </c>
      <c r="Z526">
        <v>14.036</v>
      </c>
    </row>
    <row r="527" spans="1:26">
      <c r="A527" s="2">
        <v>45891</v>
      </c>
      <c r="B527">
        <v>10526</v>
      </c>
      <c r="C527" t="s">
        <v>29</v>
      </c>
      <c r="D527" t="s">
        <v>33</v>
      </c>
      <c r="E527" t="s">
        <v>38</v>
      </c>
      <c r="F527" t="s">
        <v>330</v>
      </c>
      <c r="G527" t="s">
        <v>754</v>
      </c>
      <c r="H527">
        <v>1</v>
      </c>
      <c r="I527">
        <v>1</v>
      </c>
      <c r="J527">
        <v>8</v>
      </c>
      <c r="K527">
        <v>374.1</v>
      </c>
      <c r="L527">
        <v>2.443</v>
      </c>
      <c r="M527" t="s">
        <v>755</v>
      </c>
      <c r="N527">
        <v>201</v>
      </c>
      <c r="O527">
        <v>9.949999999999999</v>
      </c>
      <c r="P527">
        <v>11.09</v>
      </c>
      <c r="Q527">
        <v>877.66</v>
      </c>
      <c r="R527">
        <v>26.05</v>
      </c>
      <c r="S527">
        <v>0</v>
      </c>
      <c r="T527">
        <v>0</v>
      </c>
      <c r="U527">
        <v>0</v>
      </c>
      <c r="V527">
        <v>1.43</v>
      </c>
      <c r="W527">
        <v>1.08</v>
      </c>
      <c r="X527">
        <v>0.46</v>
      </c>
      <c r="Y527">
        <v>1</v>
      </c>
      <c r="Z527">
        <v>7.519</v>
      </c>
    </row>
    <row r="528" spans="1:26">
      <c r="A528" s="2">
        <v>45891</v>
      </c>
      <c r="B528">
        <v>10527</v>
      </c>
      <c r="C528" t="s">
        <v>28</v>
      </c>
      <c r="D528" t="s">
        <v>35</v>
      </c>
      <c r="E528" t="s">
        <v>37</v>
      </c>
      <c r="F528" t="s">
        <v>429</v>
      </c>
      <c r="G528" t="s">
        <v>754</v>
      </c>
      <c r="H528">
        <v>1</v>
      </c>
      <c r="I528">
        <v>2</v>
      </c>
      <c r="J528">
        <v>4</v>
      </c>
      <c r="K528">
        <v>130.4</v>
      </c>
      <c r="L528">
        <v>0.915</v>
      </c>
      <c r="M528" t="s">
        <v>755</v>
      </c>
      <c r="N528">
        <v>479</v>
      </c>
      <c r="O528">
        <v>13.63</v>
      </c>
      <c r="P528">
        <v>12.62</v>
      </c>
      <c r="Q528">
        <v>1621.04</v>
      </c>
      <c r="R528">
        <v>29.19</v>
      </c>
      <c r="S528">
        <v>0</v>
      </c>
      <c r="T528">
        <v>0</v>
      </c>
      <c r="U528">
        <v>0</v>
      </c>
      <c r="V528">
        <v>1.26</v>
      </c>
      <c r="W528">
        <v>0.59</v>
      </c>
      <c r="X528">
        <v>0.53</v>
      </c>
      <c r="Y528">
        <v>2</v>
      </c>
      <c r="Z528">
        <v>6.246</v>
      </c>
    </row>
    <row r="529" spans="1:26">
      <c r="A529" s="2">
        <v>45891</v>
      </c>
      <c r="B529">
        <v>10528</v>
      </c>
      <c r="C529" t="s">
        <v>29</v>
      </c>
      <c r="D529" t="s">
        <v>33</v>
      </c>
      <c r="E529" t="s">
        <v>38</v>
      </c>
      <c r="F529" t="s">
        <v>430</v>
      </c>
      <c r="G529" t="s">
        <v>751</v>
      </c>
      <c r="H529">
        <v>1</v>
      </c>
      <c r="I529">
        <v>7</v>
      </c>
      <c r="J529">
        <v>61</v>
      </c>
      <c r="K529">
        <v>40</v>
      </c>
      <c r="L529">
        <v>0.742</v>
      </c>
      <c r="M529" t="s">
        <v>756</v>
      </c>
      <c r="N529">
        <v>844</v>
      </c>
      <c r="O529">
        <v>95.84</v>
      </c>
      <c r="P529">
        <v>105.72</v>
      </c>
      <c r="Q529">
        <v>1245.6</v>
      </c>
      <c r="R529">
        <v>76.95999999999999</v>
      </c>
      <c r="S529">
        <v>0</v>
      </c>
      <c r="T529">
        <v>0</v>
      </c>
      <c r="U529">
        <v>0</v>
      </c>
      <c r="V529">
        <v>2.51</v>
      </c>
      <c r="W529">
        <v>1.08</v>
      </c>
      <c r="X529">
        <v>4.41</v>
      </c>
      <c r="Y529">
        <v>4</v>
      </c>
      <c r="Z529">
        <v>0.506</v>
      </c>
    </row>
    <row r="530" spans="1:26">
      <c r="A530" s="2">
        <v>45891</v>
      </c>
      <c r="B530">
        <v>10529</v>
      </c>
      <c r="C530" t="s">
        <v>27</v>
      </c>
      <c r="D530" t="s">
        <v>33</v>
      </c>
      <c r="E530" t="s">
        <v>38</v>
      </c>
      <c r="F530" t="s">
        <v>431</v>
      </c>
      <c r="G530" t="s">
        <v>751</v>
      </c>
      <c r="H530">
        <v>1</v>
      </c>
      <c r="I530">
        <v>9</v>
      </c>
      <c r="J530">
        <v>88</v>
      </c>
      <c r="K530">
        <v>263.8</v>
      </c>
      <c r="L530">
        <v>1.278</v>
      </c>
      <c r="M530" t="s">
        <v>755</v>
      </c>
      <c r="N530">
        <v>68</v>
      </c>
      <c r="O530">
        <v>8</v>
      </c>
      <c r="P530">
        <v>8.039999999999999</v>
      </c>
      <c r="Q530">
        <v>385.88</v>
      </c>
      <c r="R530">
        <v>114.44</v>
      </c>
      <c r="S530">
        <v>0</v>
      </c>
      <c r="T530">
        <v>0</v>
      </c>
      <c r="U530">
        <v>0</v>
      </c>
      <c r="V530">
        <v>1.24</v>
      </c>
      <c r="W530">
        <v>1.22</v>
      </c>
      <c r="X530">
        <v>0.33</v>
      </c>
      <c r="Y530">
        <v>1</v>
      </c>
      <c r="Z530">
        <v>1.794</v>
      </c>
    </row>
    <row r="531" spans="1:26">
      <c r="A531" s="2">
        <v>45891</v>
      </c>
      <c r="B531">
        <v>10530</v>
      </c>
      <c r="C531" t="s">
        <v>30</v>
      </c>
      <c r="D531" t="s">
        <v>34</v>
      </c>
      <c r="E531" t="s">
        <v>38</v>
      </c>
      <c r="F531" t="s">
        <v>432</v>
      </c>
      <c r="G531" t="s">
        <v>754</v>
      </c>
      <c r="H531">
        <v>1</v>
      </c>
      <c r="I531">
        <v>2</v>
      </c>
      <c r="J531">
        <v>10</v>
      </c>
      <c r="K531">
        <v>343.6</v>
      </c>
      <c r="L531">
        <v>0.279</v>
      </c>
      <c r="M531" t="s">
        <v>755</v>
      </c>
      <c r="N531">
        <v>713</v>
      </c>
      <c r="O531">
        <v>19.94</v>
      </c>
      <c r="P531">
        <v>30.58</v>
      </c>
      <c r="Q531">
        <v>2497.76</v>
      </c>
      <c r="R531">
        <v>28.42</v>
      </c>
      <c r="S531">
        <v>0</v>
      </c>
      <c r="T531">
        <v>0</v>
      </c>
      <c r="U531">
        <v>0</v>
      </c>
      <c r="V531">
        <v>0.5</v>
      </c>
      <c r="W531">
        <v>1.04</v>
      </c>
      <c r="X531">
        <v>1.27</v>
      </c>
      <c r="Y531">
        <v>2</v>
      </c>
      <c r="Z531">
        <v>24.499</v>
      </c>
    </row>
    <row r="532" spans="1:26">
      <c r="A532" s="2">
        <v>45891</v>
      </c>
      <c r="B532">
        <v>10531</v>
      </c>
      <c r="C532" t="s">
        <v>26</v>
      </c>
      <c r="D532" t="s">
        <v>33</v>
      </c>
      <c r="E532" t="s">
        <v>38</v>
      </c>
      <c r="F532" t="s">
        <v>361</v>
      </c>
      <c r="G532" t="s">
        <v>754</v>
      </c>
      <c r="H532">
        <v>1</v>
      </c>
      <c r="I532">
        <v>2</v>
      </c>
      <c r="J532">
        <v>19</v>
      </c>
      <c r="K532">
        <v>250.8</v>
      </c>
      <c r="L532">
        <v>1.471</v>
      </c>
      <c r="M532" t="s">
        <v>755</v>
      </c>
      <c r="N532">
        <v>1003</v>
      </c>
      <c r="O532">
        <v>31.49</v>
      </c>
      <c r="P532">
        <v>30.3</v>
      </c>
      <c r="Q532">
        <v>3370.08</v>
      </c>
      <c r="R532">
        <v>44.94</v>
      </c>
      <c r="S532">
        <v>0</v>
      </c>
      <c r="T532">
        <v>0</v>
      </c>
      <c r="U532">
        <v>0</v>
      </c>
      <c r="V532">
        <v>1.76</v>
      </c>
      <c r="W532">
        <v>0.82</v>
      </c>
      <c r="X532">
        <v>1.26</v>
      </c>
      <c r="Y532">
        <v>4</v>
      </c>
      <c r="Z532">
        <v>25.155</v>
      </c>
    </row>
    <row r="533" spans="1:26">
      <c r="A533" s="2">
        <v>45891</v>
      </c>
      <c r="B533">
        <v>10532</v>
      </c>
      <c r="C533" t="s">
        <v>29</v>
      </c>
      <c r="D533" t="s">
        <v>34</v>
      </c>
      <c r="E533" t="s">
        <v>38</v>
      </c>
      <c r="F533" t="s">
        <v>433</v>
      </c>
      <c r="G533" t="s">
        <v>754</v>
      </c>
      <c r="H533">
        <v>1</v>
      </c>
      <c r="I533">
        <v>2</v>
      </c>
      <c r="J533">
        <v>20</v>
      </c>
      <c r="K533">
        <v>147.5</v>
      </c>
      <c r="L533">
        <v>1.538</v>
      </c>
      <c r="M533" t="s">
        <v>755</v>
      </c>
      <c r="N533">
        <v>1066</v>
      </c>
      <c r="O533">
        <v>26.57</v>
      </c>
      <c r="P533">
        <v>22.65</v>
      </c>
      <c r="Q533">
        <v>3509.7</v>
      </c>
      <c r="R533">
        <v>46.32</v>
      </c>
      <c r="S533">
        <v>0</v>
      </c>
      <c r="T533">
        <v>0</v>
      </c>
      <c r="U533">
        <v>0</v>
      </c>
      <c r="V533">
        <v>2.26</v>
      </c>
      <c r="W533">
        <v>0.79</v>
      </c>
      <c r="X533">
        <v>0.9399999999999999</v>
      </c>
      <c r="Y533">
        <v>4</v>
      </c>
      <c r="Z533">
        <v>15.723</v>
      </c>
    </row>
    <row r="534" spans="1:26">
      <c r="A534" s="2">
        <v>45891</v>
      </c>
      <c r="B534">
        <v>10533</v>
      </c>
      <c r="C534" t="s">
        <v>29</v>
      </c>
      <c r="D534" t="s">
        <v>35</v>
      </c>
      <c r="E534" t="s">
        <v>37</v>
      </c>
      <c r="F534" t="s">
        <v>434</v>
      </c>
      <c r="G534" t="s">
        <v>753</v>
      </c>
      <c r="H534">
        <v>1</v>
      </c>
      <c r="I534">
        <v>8</v>
      </c>
      <c r="J534">
        <v>32</v>
      </c>
      <c r="K534">
        <v>356.6</v>
      </c>
      <c r="L534">
        <v>2.15</v>
      </c>
      <c r="M534" t="s">
        <v>755</v>
      </c>
      <c r="N534">
        <v>531</v>
      </c>
      <c r="O534">
        <v>18.69</v>
      </c>
      <c r="P534">
        <v>16.45</v>
      </c>
      <c r="Q534">
        <v>1923.16</v>
      </c>
      <c r="R534">
        <v>57.1</v>
      </c>
      <c r="S534">
        <v>0</v>
      </c>
      <c r="T534">
        <v>0</v>
      </c>
      <c r="U534">
        <v>0</v>
      </c>
      <c r="V534">
        <v>2.37</v>
      </c>
      <c r="W534">
        <v>0.6899999999999999</v>
      </c>
      <c r="X534">
        <v>0.6899999999999999</v>
      </c>
      <c r="Y534">
        <v>2</v>
      </c>
      <c r="Z534">
        <v>18.935</v>
      </c>
    </row>
    <row r="535" spans="1:26">
      <c r="A535" s="2">
        <v>45891</v>
      </c>
      <c r="B535">
        <v>10534</v>
      </c>
      <c r="C535" t="s">
        <v>31</v>
      </c>
      <c r="D535" t="s">
        <v>35</v>
      </c>
      <c r="E535" t="s">
        <v>38</v>
      </c>
      <c r="F535" t="s">
        <v>435</v>
      </c>
      <c r="G535" t="s">
        <v>753</v>
      </c>
      <c r="H535">
        <v>1</v>
      </c>
      <c r="I535">
        <v>7</v>
      </c>
      <c r="J535">
        <v>8</v>
      </c>
      <c r="K535">
        <v>362.2</v>
      </c>
      <c r="L535">
        <v>0.511</v>
      </c>
      <c r="M535" t="s">
        <v>755</v>
      </c>
      <c r="N535">
        <v>1139</v>
      </c>
      <c r="O535">
        <v>29.69</v>
      </c>
      <c r="P535">
        <v>37.18</v>
      </c>
      <c r="Q535">
        <v>3872.12</v>
      </c>
      <c r="R535">
        <v>33.38</v>
      </c>
      <c r="S535">
        <v>0</v>
      </c>
      <c r="T535">
        <v>0</v>
      </c>
      <c r="U535">
        <v>0</v>
      </c>
      <c r="V535">
        <v>2.35</v>
      </c>
      <c r="W535">
        <v>0.59</v>
      </c>
      <c r="X535">
        <v>1.55</v>
      </c>
      <c r="Y535">
        <v>2</v>
      </c>
      <c r="Z535">
        <v>41.255</v>
      </c>
    </row>
    <row r="536" spans="1:26">
      <c r="A536" s="2">
        <v>45891</v>
      </c>
      <c r="B536">
        <v>10535</v>
      </c>
      <c r="C536" t="s">
        <v>31</v>
      </c>
      <c r="D536" t="s">
        <v>34</v>
      </c>
      <c r="E536" t="s">
        <v>38</v>
      </c>
      <c r="F536" t="s">
        <v>278</v>
      </c>
      <c r="G536" t="s">
        <v>751</v>
      </c>
      <c r="H536">
        <v>1</v>
      </c>
      <c r="I536">
        <v>9</v>
      </c>
      <c r="J536">
        <v>83</v>
      </c>
      <c r="K536">
        <v>378.6</v>
      </c>
      <c r="L536">
        <v>2.316</v>
      </c>
      <c r="M536" t="s">
        <v>755</v>
      </c>
      <c r="N536">
        <v>979</v>
      </c>
      <c r="O536">
        <v>26.03</v>
      </c>
      <c r="P536">
        <v>27.03</v>
      </c>
      <c r="Q536">
        <v>3369.96</v>
      </c>
      <c r="R536">
        <v>116.54</v>
      </c>
      <c r="S536">
        <v>0</v>
      </c>
      <c r="T536">
        <v>0</v>
      </c>
      <c r="U536">
        <v>0</v>
      </c>
      <c r="V536">
        <v>2.57</v>
      </c>
      <c r="W536">
        <v>0.23</v>
      </c>
      <c r="X536">
        <v>1.13</v>
      </c>
      <c r="Y536">
        <v>4</v>
      </c>
      <c r="Z536">
        <v>37.065</v>
      </c>
    </row>
    <row r="537" spans="1:26">
      <c r="A537" s="2">
        <v>45891</v>
      </c>
      <c r="B537">
        <v>10536</v>
      </c>
      <c r="C537" t="s">
        <v>29</v>
      </c>
      <c r="D537" t="s">
        <v>36</v>
      </c>
      <c r="E537" t="s">
        <v>39</v>
      </c>
      <c r="F537" t="s">
        <v>431</v>
      </c>
      <c r="G537" t="s">
        <v>753</v>
      </c>
      <c r="H537">
        <v>1</v>
      </c>
      <c r="I537">
        <v>10</v>
      </c>
      <c r="J537">
        <v>61</v>
      </c>
      <c r="K537">
        <v>130.2</v>
      </c>
      <c r="L537">
        <v>1.767</v>
      </c>
      <c r="M537" t="s">
        <v>755</v>
      </c>
      <c r="N537">
        <v>1031</v>
      </c>
      <c r="O537">
        <v>28.82</v>
      </c>
      <c r="P537">
        <v>31.12</v>
      </c>
      <c r="Q537">
        <v>3387.32</v>
      </c>
      <c r="R537">
        <v>86.90000000000001</v>
      </c>
      <c r="S537">
        <v>0</v>
      </c>
      <c r="T537">
        <v>0</v>
      </c>
      <c r="U537">
        <v>0</v>
      </c>
      <c r="V537">
        <v>2.46</v>
      </c>
      <c r="W537">
        <v>1.05</v>
      </c>
      <c r="X537">
        <v>1.3</v>
      </c>
      <c r="Y537">
        <v>1</v>
      </c>
      <c r="Z537">
        <v>13.424</v>
      </c>
    </row>
    <row r="538" spans="1:26">
      <c r="A538" s="2">
        <v>45891</v>
      </c>
      <c r="B538">
        <v>10537</v>
      </c>
      <c r="C538" t="s">
        <v>30</v>
      </c>
      <c r="D538" t="s">
        <v>36</v>
      </c>
      <c r="E538" t="s">
        <v>38</v>
      </c>
      <c r="F538" t="s">
        <v>436</v>
      </c>
      <c r="G538" t="s">
        <v>751</v>
      </c>
      <c r="H538">
        <v>1</v>
      </c>
      <c r="I538">
        <v>8</v>
      </c>
      <c r="J538">
        <v>22</v>
      </c>
      <c r="K538">
        <v>209.5</v>
      </c>
      <c r="L538">
        <v>2.229</v>
      </c>
      <c r="M538" t="s">
        <v>756</v>
      </c>
      <c r="N538">
        <v>220</v>
      </c>
      <c r="O538">
        <v>97.59999999999999</v>
      </c>
      <c r="P538">
        <v>135.85</v>
      </c>
      <c r="Q538">
        <v>431.32</v>
      </c>
      <c r="R538">
        <v>44.41</v>
      </c>
      <c r="S538">
        <v>0</v>
      </c>
      <c r="T538">
        <v>0</v>
      </c>
      <c r="U538">
        <v>0</v>
      </c>
      <c r="V538">
        <v>0.44</v>
      </c>
      <c r="W538">
        <v>0.44</v>
      </c>
      <c r="X538">
        <v>5.66</v>
      </c>
      <c r="Y538">
        <v>2</v>
      </c>
      <c r="Z538">
        <v>0.6909999999999999</v>
      </c>
    </row>
    <row r="539" spans="1:26">
      <c r="A539" s="2">
        <v>45892</v>
      </c>
      <c r="B539">
        <v>10538</v>
      </c>
      <c r="C539" t="s">
        <v>28</v>
      </c>
      <c r="D539" t="s">
        <v>33</v>
      </c>
      <c r="E539" t="s">
        <v>39</v>
      </c>
      <c r="F539" t="s">
        <v>437</v>
      </c>
      <c r="G539" t="s">
        <v>751</v>
      </c>
      <c r="H539">
        <v>1</v>
      </c>
      <c r="I539">
        <v>10</v>
      </c>
      <c r="J539">
        <v>22</v>
      </c>
      <c r="K539">
        <v>381.4</v>
      </c>
      <c r="L539">
        <v>1.763</v>
      </c>
      <c r="M539" t="s">
        <v>755</v>
      </c>
      <c r="N539">
        <v>1000</v>
      </c>
      <c r="O539">
        <v>28.99</v>
      </c>
      <c r="P539">
        <v>51.88</v>
      </c>
      <c r="Q539">
        <v>3438.84</v>
      </c>
      <c r="R539">
        <v>46.48</v>
      </c>
      <c r="S539">
        <v>0</v>
      </c>
      <c r="T539">
        <v>0</v>
      </c>
      <c r="U539">
        <v>0</v>
      </c>
      <c r="V539">
        <v>2.04</v>
      </c>
      <c r="W539">
        <v>0.79</v>
      </c>
      <c r="X539">
        <v>2.16</v>
      </c>
      <c r="Y539">
        <v>1</v>
      </c>
      <c r="Z539">
        <v>38.14</v>
      </c>
    </row>
    <row r="540" spans="1:26">
      <c r="A540" s="2">
        <v>45892</v>
      </c>
      <c r="B540">
        <v>10539</v>
      </c>
      <c r="C540" t="s">
        <v>29</v>
      </c>
      <c r="D540" t="s">
        <v>33</v>
      </c>
      <c r="E540" t="s">
        <v>37</v>
      </c>
      <c r="F540" t="s">
        <v>236</v>
      </c>
      <c r="G540" t="s">
        <v>754</v>
      </c>
      <c r="H540">
        <v>1</v>
      </c>
      <c r="I540">
        <v>6</v>
      </c>
      <c r="J540">
        <v>35</v>
      </c>
      <c r="K540">
        <v>105.6</v>
      </c>
      <c r="L540">
        <v>2.312</v>
      </c>
      <c r="M540" t="s">
        <v>756</v>
      </c>
      <c r="N540">
        <v>1199</v>
      </c>
      <c r="O540">
        <v>106.47</v>
      </c>
      <c r="P540">
        <v>110.49</v>
      </c>
      <c r="Q540">
        <v>1765.56</v>
      </c>
      <c r="R540">
        <v>63.36</v>
      </c>
      <c r="S540">
        <v>0</v>
      </c>
      <c r="T540">
        <v>0</v>
      </c>
      <c r="U540">
        <v>0</v>
      </c>
      <c r="V540">
        <v>0.63</v>
      </c>
      <c r="W540">
        <v>0.13</v>
      </c>
      <c r="X540">
        <v>4.6</v>
      </c>
      <c r="Y540">
        <v>1</v>
      </c>
      <c r="Z540">
        <v>1.899</v>
      </c>
    </row>
    <row r="541" spans="1:26">
      <c r="A541" s="2">
        <v>45892</v>
      </c>
      <c r="B541">
        <v>10540</v>
      </c>
      <c r="C541" t="s">
        <v>30</v>
      </c>
      <c r="D541" t="s">
        <v>33</v>
      </c>
      <c r="E541" t="s">
        <v>38</v>
      </c>
      <c r="F541" t="s">
        <v>318</v>
      </c>
      <c r="G541" t="s">
        <v>751</v>
      </c>
      <c r="H541">
        <v>1</v>
      </c>
      <c r="I541">
        <v>1</v>
      </c>
      <c r="J541">
        <v>7</v>
      </c>
      <c r="K541">
        <v>104.8</v>
      </c>
      <c r="L541">
        <v>0.9429999999999999</v>
      </c>
      <c r="M541" t="s">
        <v>755</v>
      </c>
      <c r="N541">
        <v>1178</v>
      </c>
      <c r="O541">
        <v>33.15</v>
      </c>
      <c r="P541">
        <v>51.39</v>
      </c>
      <c r="Q541">
        <v>3842.48</v>
      </c>
      <c r="R541">
        <v>29.66</v>
      </c>
      <c r="S541">
        <v>0</v>
      </c>
      <c r="T541">
        <v>0</v>
      </c>
      <c r="U541">
        <v>0</v>
      </c>
      <c r="V541">
        <v>1.07</v>
      </c>
      <c r="W541">
        <v>0.8100000000000001</v>
      </c>
      <c r="X541">
        <v>2.14</v>
      </c>
      <c r="Y541">
        <v>3</v>
      </c>
      <c r="Z541">
        <v>12.345</v>
      </c>
    </row>
    <row r="542" spans="1:26">
      <c r="A542" s="2">
        <v>45892</v>
      </c>
      <c r="B542">
        <v>10541</v>
      </c>
      <c r="C542" t="s">
        <v>28</v>
      </c>
      <c r="D542" t="s">
        <v>34</v>
      </c>
      <c r="E542" t="s">
        <v>39</v>
      </c>
      <c r="F542" t="s">
        <v>438</v>
      </c>
      <c r="G542" t="s">
        <v>752</v>
      </c>
      <c r="H542">
        <v>1</v>
      </c>
      <c r="I542">
        <v>4</v>
      </c>
      <c r="J542">
        <v>37</v>
      </c>
      <c r="K542">
        <v>166.2</v>
      </c>
      <c r="L542">
        <v>0.699</v>
      </c>
      <c r="M542" t="s">
        <v>755</v>
      </c>
      <c r="N542">
        <v>996</v>
      </c>
      <c r="O542">
        <v>22.87</v>
      </c>
      <c r="P542">
        <v>22.51</v>
      </c>
      <c r="Q542">
        <v>3296.92</v>
      </c>
      <c r="R542">
        <v>55.5</v>
      </c>
      <c r="S542">
        <v>0</v>
      </c>
      <c r="T542">
        <v>0</v>
      </c>
      <c r="U542">
        <v>0</v>
      </c>
      <c r="V542">
        <v>2.2</v>
      </c>
      <c r="W542">
        <v>1.06</v>
      </c>
      <c r="X542">
        <v>0.9399999999999999</v>
      </c>
      <c r="Y542">
        <v>3</v>
      </c>
      <c r="Z542">
        <v>16.554</v>
      </c>
    </row>
    <row r="543" spans="1:26">
      <c r="A543" s="2">
        <v>45892</v>
      </c>
      <c r="B543">
        <v>10542</v>
      </c>
      <c r="C543" t="s">
        <v>26</v>
      </c>
      <c r="D543" t="s">
        <v>32</v>
      </c>
      <c r="E543" t="s">
        <v>38</v>
      </c>
      <c r="F543" t="s">
        <v>180</v>
      </c>
      <c r="G543" t="s">
        <v>752</v>
      </c>
      <c r="H543">
        <v>1</v>
      </c>
      <c r="I543">
        <v>5</v>
      </c>
      <c r="J543">
        <v>8</v>
      </c>
      <c r="K543">
        <v>112.7</v>
      </c>
      <c r="L543">
        <v>2.19</v>
      </c>
      <c r="M543" t="s">
        <v>755</v>
      </c>
      <c r="N543">
        <v>527</v>
      </c>
      <c r="O543">
        <v>17.19</v>
      </c>
      <c r="P543">
        <v>15.57</v>
      </c>
      <c r="Q543">
        <v>1764.02</v>
      </c>
      <c r="R543">
        <v>30.9</v>
      </c>
      <c r="S543">
        <v>0</v>
      </c>
      <c r="T543">
        <v>0</v>
      </c>
      <c r="U543">
        <v>0</v>
      </c>
      <c r="V543">
        <v>1.55</v>
      </c>
      <c r="W543">
        <v>0.75</v>
      </c>
      <c r="X543">
        <v>0.65</v>
      </c>
      <c r="Y543">
        <v>1</v>
      </c>
      <c r="Z543">
        <v>5.939</v>
      </c>
    </row>
    <row r="544" spans="1:26">
      <c r="A544" s="2">
        <v>45892</v>
      </c>
      <c r="B544">
        <v>10543</v>
      </c>
      <c r="C544" t="s">
        <v>30</v>
      </c>
      <c r="D544" t="s">
        <v>35</v>
      </c>
      <c r="E544" t="s">
        <v>37</v>
      </c>
      <c r="F544" t="s">
        <v>177</v>
      </c>
      <c r="G544" t="s">
        <v>751</v>
      </c>
      <c r="H544">
        <v>1</v>
      </c>
      <c r="I544">
        <v>5</v>
      </c>
      <c r="J544">
        <v>40</v>
      </c>
      <c r="K544">
        <v>382.8</v>
      </c>
      <c r="L544">
        <v>0.9330000000000001</v>
      </c>
      <c r="M544" t="s">
        <v>756</v>
      </c>
      <c r="N544">
        <v>1093</v>
      </c>
      <c r="O544">
        <v>63.98</v>
      </c>
      <c r="P544">
        <v>65.5</v>
      </c>
      <c r="Q544">
        <v>1714.18</v>
      </c>
      <c r="R544">
        <v>61.67</v>
      </c>
      <c r="S544">
        <v>0</v>
      </c>
      <c r="T544">
        <v>0</v>
      </c>
      <c r="U544">
        <v>0</v>
      </c>
      <c r="V544">
        <v>2.67</v>
      </c>
      <c r="W544">
        <v>1.42</v>
      </c>
      <c r="X544">
        <v>2.73</v>
      </c>
      <c r="Y544">
        <v>3</v>
      </c>
      <c r="Z544">
        <v>6.276</v>
      </c>
    </row>
    <row r="545" spans="1:26">
      <c r="A545" s="2">
        <v>45892</v>
      </c>
      <c r="B545">
        <v>10544</v>
      </c>
      <c r="C545" t="s">
        <v>27</v>
      </c>
      <c r="D545" t="s">
        <v>33</v>
      </c>
      <c r="E545" t="s">
        <v>39</v>
      </c>
      <c r="F545" t="s">
        <v>439</v>
      </c>
      <c r="G545" t="s">
        <v>754</v>
      </c>
      <c r="H545">
        <v>1</v>
      </c>
      <c r="I545">
        <v>10</v>
      </c>
      <c r="J545">
        <v>79</v>
      </c>
      <c r="K545">
        <v>377.1</v>
      </c>
      <c r="L545">
        <v>0.556</v>
      </c>
      <c r="M545" t="s">
        <v>756</v>
      </c>
      <c r="N545">
        <v>137</v>
      </c>
      <c r="O545">
        <v>34.77</v>
      </c>
      <c r="P545">
        <v>37.04</v>
      </c>
      <c r="Q545">
        <v>373.78</v>
      </c>
      <c r="R545">
        <v>100.3</v>
      </c>
      <c r="S545">
        <v>0</v>
      </c>
      <c r="T545">
        <v>0</v>
      </c>
      <c r="U545">
        <v>0</v>
      </c>
      <c r="V545">
        <v>0.62</v>
      </c>
      <c r="W545">
        <v>1.14</v>
      </c>
      <c r="X545">
        <v>1.54</v>
      </c>
      <c r="Y545">
        <v>3</v>
      </c>
      <c r="Z545">
        <v>0.775</v>
      </c>
    </row>
    <row r="546" spans="1:26">
      <c r="A546" s="2">
        <v>45892</v>
      </c>
      <c r="B546">
        <v>10545</v>
      </c>
      <c r="C546" t="s">
        <v>28</v>
      </c>
      <c r="D546" t="s">
        <v>35</v>
      </c>
      <c r="E546" t="s">
        <v>39</v>
      </c>
      <c r="F546" t="s">
        <v>440</v>
      </c>
      <c r="G546" t="s">
        <v>753</v>
      </c>
      <c r="H546">
        <v>1</v>
      </c>
      <c r="I546">
        <v>1</v>
      </c>
      <c r="J546">
        <v>4</v>
      </c>
      <c r="K546">
        <v>104.6</v>
      </c>
      <c r="L546">
        <v>0.825</v>
      </c>
      <c r="M546" t="s">
        <v>755</v>
      </c>
      <c r="N546">
        <v>693</v>
      </c>
      <c r="O546">
        <v>16.82</v>
      </c>
      <c r="P546">
        <v>13.87</v>
      </c>
      <c r="Q546">
        <v>2290.36</v>
      </c>
      <c r="R546">
        <v>12</v>
      </c>
      <c r="S546">
        <v>0</v>
      </c>
      <c r="T546">
        <v>0</v>
      </c>
      <c r="U546">
        <v>0</v>
      </c>
      <c r="V546">
        <v>0.75</v>
      </c>
      <c r="W546">
        <v>0.57</v>
      </c>
      <c r="X546">
        <v>0.58</v>
      </c>
      <c r="Y546">
        <v>2</v>
      </c>
      <c r="Z546">
        <v>7.249</v>
      </c>
    </row>
    <row r="547" spans="1:26">
      <c r="A547" s="2">
        <v>45892</v>
      </c>
      <c r="B547">
        <v>10546</v>
      </c>
      <c r="C547" t="s">
        <v>30</v>
      </c>
      <c r="D547" t="s">
        <v>35</v>
      </c>
      <c r="E547" t="s">
        <v>37</v>
      </c>
      <c r="F547" t="s">
        <v>357</v>
      </c>
      <c r="G547" t="s">
        <v>752</v>
      </c>
      <c r="H547">
        <v>1</v>
      </c>
      <c r="I547">
        <v>3</v>
      </c>
      <c r="J547">
        <v>11</v>
      </c>
      <c r="K547">
        <v>255.4</v>
      </c>
      <c r="L547">
        <v>1.431</v>
      </c>
      <c r="M547" t="s">
        <v>755</v>
      </c>
      <c r="N547">
        <v>1041</v>
      </c>
      <c r="O547">
        <v>26.34</v>
      </c>
      <c r="P547">
        <v>26.3</v>
      </c>
      <c r="Q547">
        <v>3494.44</v>
      </c>
      <c r="R547">
        <v>39.58</v>
      </c>
      <c r="S547">
        <v>0</v>
      </c>
      <c r="T547">
        <v>0</v>
      </c>
      <c r="U547">
        <v>0</v>
      </c>
      <c r="V547">
        <v>1.11</v>
      </c>
      <c r="W547">
        <v>0.19</v>
      </c>
      <c r="X547">
        <v>1.1</v>
      </c>
      <c r="Y547">
        <v>4</v>
      </c>
      <c r="Z547">
        <v>26.587</v>
      </c>
    </row>
    <row r="548" spans="1:26">
      <c r="A548" s="2">
        <v>45892</v>
      </c>
      <c r="B548">
        <v>10547</v>
      </c>
      <c r="C548" t="s">
        <v>28</v>
      </c>
      <c r="D548" t="s">
        <v>34</v>
      </c>
      <c r="E548" t="s">
        <v>37</v>
      </c>
      <c r="F548" t="s">
        <v>129</v>
      </c>
      <c r="G548" t="s">
        <v>754</v>
      </c>
      <c r="H548">
        <v>1</v>
      </c>
      <c r="I548">
        <v>2</v>
      </c>
      <c r="J548">
        <v>14</v>
      </c>
      <c r="K548">
        <v>328.7</v>
      </c>
      <c r="L548">
        <v>1.908</v>
      </c>
      <c r="M548" t="s">
        <v>755</v>
      </c>
      <c r="N548">
        <v>859</v>
      </c>
      <c r="O548">
        <v>28.76</v>
      </c>
      <c r="P548">
        <v>28.87</v>
      </c>
      <c r="Q548">
        <v>2956.02</v>
      </c>
      <c r="R548">
        <v>29.48</v>
      </c>
      <c r="S548">
        <v>0</v>
      </c>
      <c r="T548">
        <v>0</v>
      </c>
      <c r="U548">
        <v>0</v>
      </c>
      <c r="V548">
        <v>0.31</v>
      </c>
      <c r="W548">
        <v>1.27</v>
      </c>
      <c r="X548">
        <v>1.2</v>
      </c>
      <c r="Y548">
        <v>3</v>
      </c>
      <c r="Z548">
        <v>28.235</v>
      </c>
    </row>
    <row r="549" spans="1:26">
      <c r="A549" s="2">
        <v>45892</v>
      </c>
      <c r="B549">
        <v>10548</v>
      </c>
      <c r="C549" t="s">
        <v>27</v>
      </c>
      <c r="D549" t="s">
        <v>35</v>
      </c>
      <c r="E549" t="s">
        <v>38</v>
      </c>
      <c r="F549" t="s">
        <v>441</v>
      </c>
      <c r="G549" t="s">
        <v>752</v>
      </c>
      <c r="H549">
        <v>1</v>
      </c>
      <c r="I549">
        <v>2</v>
      </c>
      <c r="J549">
        <v>7</v>
      </c>
      <c r="K549">
        <v>280.1</v>
      </c>
      <c r="L549">
        <v>0.6919999999999999</v>
      </c>
      <c r="M549" t="s">
        <v>755</v>
      </c>
      <c r="N549">
        <v>412</v>
      </c>
      <c r="O549">
        <v>11.66</v>
      </c>
      <c r="P549">
        <v>11.72</v>
      </c>
      <c r="Q549">
        <v>1496.46</v>
      </c>
      <c r="R549">
        <v>21.47</v>
      </c>
      <c r="S549">
        <v>0</v>
      </c>
      <c r="T549">
        <v>0</v>
      </c>
      <c r="U549">
        <v>0</v>
      </c>
      <c r="V549">
        <v>0.28</v>
      </c>
      <c r="W549">
        <v>0.75</v>
      </c>
      <c r="X549">
        <v>0.49</v>
      </c>
      <c r="Y549">
        <v>4</v>
      </c>
      <c r="Z549">
        <v>11.54</v>
      </c>
    </row>
    <row r="550" spans="1:26">
      <c r="A550" s="2">
        <v>45892</v>
      </c>
      <c r="B550">
        <v>10549</v>
      </c>
      <c r="C550" t="s">
        <v>30</v>
      </c>
      <c r="D550" t="s">
        <v>32</v>
      </c>
      <c r="E550" t="s">
        <v>38</v>
      </c>
      <c r="F550" t="s">
        <v>442</v>
      </c>
      <c r="G550" t="s">
        <v>751</v>
      </c>
      <c r="H550">
        <v>1</v>
      </c>
      <c r="I550">
        <v>3</v>
      </c>
      <c r="J550">
        <v>30</v>
      </c>
      <c r="K550">
        <v>78.90000000000001</v>
      </c>
      <c r="L550">
        <v>1.938</v>
      </c>
      <c r="M550" t="s">
        <v>755</v>
      </c>
      <c r="N550">
        <v>1076</v>
      </c>
      <c r="O550">
        <v>33.35</v>
      </c>
      <c r="P550">
        <v>29.88</v>
      </c>
      <c r="Q550">
        <v>3500.54</v>
      </c>
      <c r="R550">
        <v>57.96</v>
      </c>
      <c r="S550">
        <v>0</v>
      </c>
      <c r="T550">
        <v>1</v>
      </c>
      <c r="U550">
        <v>0</v>
      </c>
      <c r="V550">
        <v>1.68</v>
      </c>
      <c r="W550">
        <v>0.61</v>
      </c>
      <c r="X550">
        <v>1.24</v>
      </c>
      <c r="Y550">
        <v>3</v>
      </c>
      <c r="Z550">
        <v>8.49</v>
      </c>
    </row>
    <row r="551" spans="1:26">
      <c r="A551" s="2">
        <v>45892</v>
      </c>
      <c r="B551">
        <v>10550</v>
      </c>
      <c r="C551" t="s">
        <v>27</v>
      </c>
      <c r="D551" t="s">
        <v>32</v>
      </c>
      <c r="E551" t="s">
        <v>37</v>
      </c>
      <c r="F551" t="s">
        <v>443</v>
      </c>
      <c r="G551" t="s">
        <v>751</v>
      </c>
      <c r="H551">
        <v>1</v>
      </c>
      <c r="I551">
        <v>4</v>
      </c>
      <c r="J551">
        <v>30</v>
      </c>
      <c r="K551">
        <v>132.9</v>
      </c>
      <c r="L551">
        <v>1.599</v>
      </c>
      <c r="M551" t="s">
        <v>755</v>
      </c>
      <c r="N551">
        <v>48</v>
      </c>
      <c r="O551">
        <v>8</v>
      </c>
      <c r="P551">
        <v>9.76</v>
      </c>
      <c r="Q551">
        <v>243.34</v>
      </c>
      <c r="R551">
        <v>42.68</v>
      </c>
      <c r="S551">
        <v>0</v>
      </c>
      <c r="T551">
        <v>0</v>
      </c>
      <c r="U551">
        <v>0</v>
      </c>
      <c r="V551">
        <v>1.77</v>
      </c>
      <c r="W551">
        <v>1.24</v>
      </c>
      <c r="X551">
        <v>0.41</v>
      </c>
      <c r="Y551">
        <v>2</v>
      </c>
      <c r="Z551">
        <v>0.638</v>
      </c>
    </row>
    <row r="552" spans="1:26">
      <c r="A552" s="2">
        <v>45892</v>
      </c>
      <c r="B552">
        <v>10551</v>
      </c>
      <c r="C552" t="s">
        <v>28</v>
      </c>
      <c r="D552" t="s">
        <v>32</v>
      </c>
      <c r="E552" t="s">
        <v>37</v>
      </c>
      <c r="F552" t="s">
        <v>444</v>
      </c>
      <c r="G552" t="s">
        <v>752</v>
      </c>
      <c r="H552">
        <v>1</v>
      </c>
      <c r="I552">
        <v>10</v>
      </c>
      <c r="J552">
        <v>67</v>
      </c>
      <c r="K552">
        <v>379.2</v>
      </c>
      <c r="L552">
        <v>0.869</v>
      </c>
      <c r="M552" t="s">
        <v>755</v>
      </c>
      <c r="N552">
        <v>573</v>
      </c>
      <c r="O552">
        <v>21.58</v>
      </c>
      <c r="P552">
        <v>18.62</v>
      </c>
      <c r="Q552">
        <v>2071.12</v>
      </c>
      <c r="R552">
        <v>87.15000000000001</v>
      </c>
      <c r="S552">
        <v>1</v>
      </c>
      <c r="T552">
        <v>0</v>
      </c>
      <c r="U552">
        <v>0</v>
      </c>
      <c r="V552">
        <v>1.93</v>
      </c>
      <c r="W552">
        <v>0.4</v>
      </c>
      <c r="X552">
        <v>0.78</v>
      </c>
      <c r="Y552">
        <v>4</v>
      </c>
      <c r="Z552">
        <v>21.728</v>
      </c>
    </row>
    <row r="553" spans="1:26">
      <c r="A553" s="2">
        <v>45892</v>
      </c>
      <c r="B553">
        <v>10552</v>
      </c>
      <c r="C553" t="s">
        <v>28</v>
      </c>
      <c r="D553" t="s">
        <v>33</v>
      </c>
      <c r="E553" t="s">
        <v>37</v>
      </c>
      <c r="F553" t="s">
        <v>445</v>
      </c>
      <c r="G553" t="s">
        <v>754</v>
      </c>
      <c r="H553">
        <v>1</v>
      </c>
      <c r="I553">
        <v>9</v>
      </c>
      <c r="J553">
        <v>57</v>
      </c>
      <c r="K553">
        <v>61.2</v>
      </c>
      <c r="L553">
        <v>1.777</v>
      </c>
      <c r="M553" t="s">
        <v>755</v>
      </c>
      <c r="N553">
        <v>1182</v>
      </c>
      <c r="O553">
        <v>33.69</v>
      </c>
      <c r="P553">
        <v>35.92</v>
      </c>
      <c r="Q553">
        <v>3829.12</v>
      </c>
      <c r="R553">
        <v>76.37</v>
      </c>
      <c r="S553">
        <v>0</v>
      </c>
      <c r="T553">
        <v>0</v>
      </c>
      <c r="U553">
        <v>0</v>
      </c>
      <c r="V553">
        <v>1.93</v>
      </c>
      <c r="W553">
        <v>0.28</v>
      </c>
      <c r="X553">
        <v>1.5</v>
      </c>
      <c r="Y553">
        <v>3</v>
      </c>
      <c r="Z553">
        <v>7.234</v>
      </c>
    </row>
    <row r="554" spans="1:26">
      <c r="A554" s="2">
        <v>45892</v>
      </c>
      <c r="B554">
        <v>10553</v>
      </c>
      <c r="C554" t="s">
        <v>26</v>
      </c>
      <c r="D554" t="s">
        <v>36</v>
      </c>
      <c r="E554" t="s">
        <v>38</v>
      </c>
      <c r="F554" t="s">
        <v>446</v>
      </c>
      <c r="G554" t="s">
        <v>753</v>
      </c>
      <c r="H554">
        <v>1</v>
      </c>
      <c r="I554">
        <v>9</v>
      </c>
      <c r="J554">
        <v>42</v>
      </c>
      <c r="K554">
        <v>256.1</v>
      </c>
      <c r="L554">
        <v>0.388</v>
      </c>
      <c r="M554" t="s">
        <v>755</v>
      </c>
      <c r="N554">
        <v>1111</v>
      </c>
      <c r="O554">
        <v>25.05</v>
      </c>
      <c r="P554">
        <v>23.96</v>
      </c>
      <c r="Q554">
        <v>3718.86</v>
      </c>
      <c r="R554">
        <v>68.5</v>
      </c>
      <c r="S554">
        <v>0</v>
      </c>
      <c r="T554">
        <v>0</v>
      </c>
      <c r="U554">
        <v>0</v>
      </c>
      <c r="V554">
        <v>1.73</v>
      </c>
      <c r="W554">
        <v>1.14</v>
      </c>
      <c r="X554">
        <v>1</v>
      </c>
      <c r="Y554">
        <v>4</v>
      </c>
      <c r="Z554">
        <v>28.453</v>
      </c>
    </row>
    <row r="555" spans="1:26">
      <c r="A555" s="2">
        <v>45892</v>
      </c>
      <c r="B555">
        <v>10554</v>
      </c>
      <c r="C555" t="s">
        <v>31</v>
      </c>
      <c r="D555" t="s">
        <v>34</v>
      </c>
      <c r="E555" t="s">
        <v>38</v>
      </c>
      <c r="F555" t="s">
        <v>447</v>
      </c>
      <c r="G555" t="s">
        <v>752</v>
      </c>
      <c r="H555">
        <v>1</v>
      </c>
      <c r="I555">
        <v>1</v>
      </c>
      <c r="J555">
        <v>3</v>
      </c>
      <c r="K555">
        <v>178</v>
      </c>
      <c r="L555">
        <v>2.109</v>
      </c>
      <c r="M555" t="s">
        <v>755</v>
      </c>
      <c r="N555">
        <v>686</v>
      </c>
      <c r="O555">
        <v>20.5</v>
      </c>
      <c r="P555">
        <v>26.09</v>
      </c>
      <c r="Q555">
        <v>2312</v>
      </c>
      <c r="R555">
        <v>21.75</v>
      </c>
      <c r="S555">
        <v>0</v>
      </c>
      <c r="T555">
        <v>0</v>
      </c>
      <c r="U555">
        <v>0</v>
      </c>
      <c r="V555">
        <v>2.6</v>
      </c>
      <c r="W555">
        <v>1.15</v>
      </c>
      <c r="X555">
        <v>1.09</v>
      </c>
      <c r="Y555">
        <v>2</v>
      </c>
      <c r="Z555">
        <v>12.211</v>
      </c>
    </row>
    <row r="556" spans="1:26">
      <c r="A556" s="2">
        <v>45892</v>
      </c>
      <c r="B556">
        <v>10555</v>
      </c>
      <c r="C556" t="s">
        <v>26</v>
      </c>
      <c r="D556" t="s">
        <v>33</v>
      </c>
      <c r="E556" t="s">
        <v>38</v>
      </c>
      <c r="F556" t="s">
        <v>448</v>
      </c>
      <c r="G556" t="s">
        <v>753</v>
      </c>
      <c r="H556">
        <v>1</v>
      </c>
      <c r="I556">
        <v>3</v>
      </c>
      <c r="J556">
        <v>17</v>
      </c>
      <c r="K556">
        <v>39.5</v>
      </c>
      <c r="L556">
        <v>1.404</v>
      </c>
      <c r="M556" t="s">
        <v>757</v>
      </c>
      <c r="N556">
        <v>1150</v>
      </c>
      <c r="O556">
        <v>13.75</v>
      </c>
      <c r="P556">
        <v>18.28</v>
      </c>
      <c r="Q556">
        <v>7657.7</v>
      </c>
      <c r="R556">
        <v>29.3</v>
      </c>
      <c r="S556">
        <v>0</v>
      </c>
      <c r="T556">
        <v>0</v>
      </c>
      <c r="U556">
        <v>0</v>
      </c>
      <c r="V556">
        <v>2.04</v>
      </c>
      <c r="W556">
        <v>1.32</v>
      </c>
      <c r="X556">
        <v>0.76</v>
      </c>
      <c r="Y556">
        <v>2</v>
      </c>
      <c r="Z556">
        <v>27.255</v>
      </c>
    </row>
    <row r="557" spans="1:26">
      <c r="A557" s="2">
        <v>45892</v>
      </c>
      <c r="B557">
        <v>10556</v>
      </c>
      <c r="C557" t="s">
        <v>28</v>
      </c>
      <c r="D557" t="s">
        <v>33</v>
      </c>
      <c r="E557" t="s">
        <v>37</v>
      </c>
      <c r="F557" t="s">
        <v>177</v>
      </c>
      <c r="G557" t="s">
        <v>754</v>
      </c>
      <c r="H557">
        <v>1</v>
      </c>
      <c r="I557">
        <v>8</v>
      </c>
      <c r="J557">
        <v>68</v>
      </c>
      <c r="K557">
        <v>22.5</v>
      </c>
      <c r="L557">
        <v>2.047</v>
      </c>
      <c r="M557" t="s">
        <v>755</v>
      </c>
      <c r="N557">
        <v>680</v>
      </c>
      <c r="O557">
        <v>26.28</v>
      </c>
      <c r="P557">
        <v>23.3</v>
      </c>
      <c r="Q557">
        <v>2199.5</v>
      </c>
      <c r="R557">
        <v>89.23</v>
      </c>
      <c r="S557">
        <v>0</v>
      </c>
      <c r="T557">
        <v>0</v>
      </c>
      <c r="U557">
        <v>0</v>
      </c>
      <c r="V557">
        <v>0.53</v>
      </c>
      <c r="W557">
        <v>1.13</v>
      </c>
      <c r="X557">
        <v>0.97</v>
      </c>
      <c r="Y557">
        <v>3</v>
      </c>
      <c r="Z557">
        <v>1.53</v>
      </c>
    </row>
    <row r="558" spans="1:26">
      <c r="A558" s="2">
        <v>45892</v>
      </c>
      <c r="B558">
        <v>10557</v>
      </c>
      <c r="C558" t="s">
        <v>27</v>
      </c>
      <c r="D558" t="s">
        <v>36</v>
      </c>
      <c r="E558" t="s">
        <v>39</v>
      </c>
      <c r="F558" t="s">
        <v>43</v>
      </c>
      <c r="G558" t="s">
        <v>751</v>
      </c>
      <c r="H558">
        <v>1</v>
      </c>
      <c r="I558">
        <v>11</v>
      </c>
      <c r="J558">
        <v>110</v>
      </c>
      <c r="K558">
        <v>339.8</v>
      </c>
      <c r="L558">
        <v>1.581</v>
      </c>
      <c r="M558" t="s">
        <v>756</v>
      </c>
      <c r="N558">
        <v>240</v>
      </c>
      <c r="O558">
        <v>74.06999999999999</v>
      </c>
      <c r="P558">
        <v>75.64</v>
      </c>
      <c r="Q558">
        <v>504.93</v>
      </c>
      <c r="R558">
        <v>128.56</v>
      </c>
      <c r="S558">
        <v>0</v>
      </c>
      <c r="T558">
        <v>0</v>
      </c>
      <c r="U558">
        <v>0</v>
      </c>
      <c r="V558">
        <v>2.61</v>
      </c>
      <c r="W558">
        <v>0.63</v>
      </c>
      <c r="X558">
        <v>3.15</v>
      </c>
      <c r="Y558">
        <v>2</v>
      </c>
      <c r="Z558">
        <v>1.223</v>
      </c>
    </row>
    <row r="559" spans="1:26">
      <c r="A559" s="2">
        <v>45892</v>
      </c>
      <c r="B559">
        <v>10558</v>
      </c>
      <c r="C559" t="s">
        <v>30</v>
      </c>
      <c r="D559" t="s">
        <v>35</v>
      </c>
      <c r="E559" t="s">
        <v>38</v>
      </c>
      <c r="F559" t="s">
        <v>449</v>
      </c>
      <c r="G559" t="s">
        <v>752</v>
      </c>
      <c r="H559">
        <v>1</v>
      </c>
      <c r="I559">
        <v>2</v>
      </c>
      <c r="J559">
        <v>9</v>
      </c>
      <c r="K559">
        <v>44.6</v>
      </c>
      <c r="L559">
        <v>1.691</v>
      </c>
      <c r="M559" t="s">
        <v>755</v>
      </c>
      <c r="N559">
        <v>333</v>
      </c>
      <c r="O559">
        <v>13.8</v>
      </c>
      <c r="P559">
        <v>13.97</v>
      </c>
      <c r="Q559">
        <v>1102.36</v>
      </c>
      <c r="R559">
        <v>33.46</v>
      </c>
      <c r="S559">
        <v>0</v>
      </c>
      <c r="T559">
        <v>0</v>
      </c>
      <c r="U559">
        <v>0</v>
      </c>
      <c r="V559">
        <v>2.51</v>
      </c>
      <c r="W559">
        <v>0.7</v>
      </c>
      <c r="X559">
        <v>0.58</v>
      </c>
      <c r="Y559">
        <v>4</v>
      </c>
      <c r="Z559">
        <v>1.485</v>
      </c>
    </row>
    <row r="560" spans="1:26">
      <c r="A560" s="2">
        <v>45892</v>
      </c>
      <c r="B560">
        <v>10559</v>
      </c>
      <c r="C560" t="s">
        <v>31</v>
      </c>
      <c r="D560" t="s">
        <v>32</v>
      </c>
      <c r="E560" t="s">
        <v>38</v>
      </c>
      <c r="F560" t="s">
        <v>231</v>
      </c>
      <c r="G560" t="s">
        <v>753</v>
      </c>
      <c r="H560">
        <v>1</v>
      </c>
      <c r="I560">
        <v>1</v>
      </c>
      <c r="J560">
        <v>8</v>
      </c>
      <c r="K560">
        <v>333.5</v>
      </c>
      <c r="L560">
        <v>2.242</v>
      </c>
      <c r="M560" t="s">
        <v>756</v>
      </c>
      <c r="N560">
        <v>610</v>
      </c>
      <c r="O560">
        <v>99.5</v>
      </c>
      <c r="P560">
        <v>108.77</v>
      </c>
      <c r="Q560">
        <v>1020.73</v>
      </c>
      <c r="R560">
        <v>24.75</v>
      </c>
      <c r="S560">
        <v>0</v>
      </c>
      <c r="T560">
        <v>0</v>
      </c>
      <c r="U560">
        <v>0</v>
      </c>
      <c r="V560">
        <v>0.8</v>
      </c>
      <c r="W560">
        <v>0.76</v>
      </c>
      <c r="X560">
        <v>4.53</v>
      </c>
      <c r="Y560">
        <v>1</v>
      </c>
      <c r="Z560">
        <v>3.052</v>
      </c>
    </row>
    <row r="561" spans="1:26">
      <c r="A561" s="2">
        <v>45892</v>
      </c>
      <c r="B561">
        <v>10560</v>
      </c>
      <c r="C561" t="s">
        <v>29</v>
      </c>
      <c r="D561" t="s">
        <v>34</v>
      </c>
      <c r="E561" t="s">
        <v>38</v>
      </c>
      <c r="F561" t="s">
        <v>364</v>
      </c>
      <c r="G561" t="s">
        <v>751</v>
      </c>
      <c r="H561">
        <v>1</v>
      </c>
      <c r="I561">
        <v>1</v>
      </c>
      <c r="J561">
        <v>5</v>
      </c>
      <c r="K561">
        <v>57.7</v>
      </c>
      <c r="L561">
        <v>1.722</v>
      </c>
      <c r="M561" t="s">
        <v>755</v>
      </c>
      <c r="N561">
        <v>1113</v>
      </c>
      <c r="O561">
        <v>32.89</v>
      </c>
      <c r="P561">
        <v>31.89</v>
      </c>
      <c r="Q561">
        <v>3606.22</v>
      </c>
      <c r="R561">
        <v>14.69</v>
      </c>
      <c r="S561">
        <v>0</v>
      </c>
      <c r="T561">
        <v>0</v>
      </c>
      <c r="U561">
        <v>0</v>
      </c>
      <c r="V561">
        <v>1.26</v>
      </c>
      <c r="W561">
        <v>1.48</v>
      </c>
      <c r="X561">
        <v>1.33</v>
      </c>
      <c r="Y561">
        <v>4</v>
      </c>
      <c r="Z561">
        <v>6.422</v>
      </c>
    </row>
    <row r="562" spans="1:26">
      <c r="A562" s="2">
        <v>45893</v>
      </c>
      <c r="B562">
        <v>10561</v>
      </c>
      <c r="C562" t="s">
        <v>26</v>
      </c>
      <c r="D562" t="s">
        <v>34</v>
      </c>
      <c r="E562" t="s">
        <v>38</v>
      </c>
      <c r="F562" t="s">
        <v>346</v>
      </c>
      <c r="G562" t="s">
        <v>751</v>
      </c>
      <c r="H562">
        <v>1</v>
      </c>
      <c r="I562">
        <v>4</v>
      </c>
      <c r="J562">
        <v>38</v>
      </c>
      <c r="K562">
        <v>271.9</v>
      </c>
      <c r="L562">
        <v>0.639</v>
      </c>
      <c r="M562" t="s">
        <v>755</v>
      </c>
      <c r="N562">
        <v>231</v>
      </c>
      <c r="O562">
        <v>15.85</v>
      </c>
      <c r="P562">
        <v>16.75</v>
      </c>
      <c r="Q562">
        <v>912.34</v>
      </c>
      <c r="R562">
        <v>63.34</v>
      </c>
      <c r="S562">
        <v>0</v>
      </c>
      <c r="T562">
        <v>0</v>
      </c>
      <c r="U562">
        <v>0</v>
      </c>
      <c r="V562">
        <v>1.24</v>
      </c>
      <c r="W562">
        <v>0.48</v>
      </c>
      <c r="X562">
        <v>0.7</v>
      </c>
      <c r="Y562">
        <v>4</v>
      </c>
      <c r="Z562">
        <v>6.281</v>
      </c>
    </row>
    <row r="563" spans="1:26">
      <c r="A563" s="2">
        <v>45893</v>
      </c>
      <c r="B563">
        <v>10562</v>
      </c>
      <c r="C563" t="s">
        <v>28</v>
      </c>
      <c r="D563" t="s">
        <v>32</v>
      </c>
      <c r="E563" t="s">
        <v>38</v>
      </c>
      <c r="F563" t="s">
        <v>450</v>
      </c>
      <c r="G563" t="s">
        <v>751</v>
      </c>
      <c r="H563">
        <v>1</v>
      </c>
      <c r="I563">
        <v>6</v>
      </c>
      <c r="J563">
        <v>37</v>
      </c>
      <c r="K563">
        <v>48.2</v>
      </c>
      <c r="L563">
        <v>2.373</v>
      </c>
      <c r="M563" t="s">
        <v>756</v>
      </c>
      <c r="N563">
        <v>1010</v>
      </c>
      <c r="O563">
        <v>94.83</v>
      </c>
      <c r="P563">
        <v>94.62</v>
      </c>
      <c r="Q563">
        <v>1480.87</v>
      </c>
      <c r="R563">
        <v>69.52</v>
      </c>
      <c r="S563">
        <v>0</v>
      </c>
      <c r="T563">
        <v>0</v>
      </c>
      <c r="U563">
        <v>0</v>
      </c>
      <c r="V563">
        <v>1.18</v>
      </c>
      <c r="W563">
        <v>1.23</v>
      </c>
      <c r="X563">
        <v>3.94</v>
      </c>
      <c r="Y563">
        <v>1</v>
      </c>
      <c r="Z563">
        <v>0.73</v>
      </c>
    </row>
    <row r="564" spans="1:26">
      <c r="A564" s="2">
        <v>45893</v>
      </c>
      <c r="B564">
        <v>10563</v>
      </c>
      <c r="C564" t="s">
        <v>31</v>
      </c>
      <c r="D564" t="s">
        <v>33</v>
      </c>
      <c r="E564" t="s">
        <v>37</v>
      </c>
      <c r="F564" t="s">
        <v>451</v>
      </c>
      <c r="G564" t="s">
        <v>753</v>
      </c>
      <c r="H564">
        <v>1</v>
      </c>
      <c r="I564">
        <v>2</v>
      </c>
      <c r="J564">
        <v>19</v>
      </c>
      <c r="K564">
        <v>230.3</v>
      </c>
      <c r="L564">
        <v>1.896</v>
      </c>
      <c r="M564" t="s">
        <v>755</v>
      </c>
      <c r="N564">
        <v>753</v>
      </c>
      <c r="O564">
        <v>20.33</v>
      </c>
      <c r="P564">
        <v>21.13</v>
      </c>
      <c r="Q564">
        <v>2557.78</v>
      </c>
      <c r="R564">
        <v>28.69</v>
      </c>
      <c r="S564">
        <v>0</v>
      </c>
      <c r="T564">
        <v>0</v>
      </c>
      <c r="U564">
        <v>0</v>
      </c>
      <c r="V564">
        <v>1.12</v>
      </c>
      <c r="W564">
        <v>1</v>
      </c>
      <c r="X564">
        <v>0.88</v>
      </c>
      <c r="Y564">
        <v>3</v>
      </c>
      <c r="Z564">
        <v>17.342</v>
      </c>
    </row>
    <row r="565" spans="1:26">
      <c r="A565" s="2">
        <v>45893</v>
      </c>
      <c r="B565">
        <v>10564</v>
      </c>
      <c r="C565" t="s">
        <v>26</v>
      </c>
      <c r="D565" t="s">
        <v>33</v>
      </c>
      <c r="E565" t="s">
        <v>38</v>
      </c>
      <c r="F565" t="s">
        <v>452</v>
      </c>
      <c r="G565" t="s">
        <v>753</v>
      </c>
      <c r="H565">
        <v>1</v>
      </c>
      <c r="I565">
        <v>1</v>
      </c>
      <c r="J565">
        <v>4</v>
      </c>
      <c r="K565">
        <v>172.4</v>
      </c>
      <c r="L565">
        <v>1.283</v>
      </c>
      <c r="M565" t="s">
        <v>755</v>
      </c>
      <c r="N565">
        <v>378</v>
      </c>
      <c r="O565">
        <v>16.59</v>
      </c>
      <c r="P565">
        <v>16.7</v>
      </c>
      <c r="Q565">
        <v>1323.04</v>
      </c>
      <c r="R565">
        <v>19.98</v>
      </c>
      <c r="S565">
        <v>0</v>
      </c>
      <c r="T565">
        <v>0</v>
      </c>
      <c r="U565">
        <v>0</v>
      </c>
      <c r="V565">
        <v>1.08</v>
      </c>
      <c r="W565">
        <v>0.79</v>
      </c>
      <c r="X565">
        <v>0.7</v>
      </c>
      <c r="Y565">
        <v>4</v>
      </c>
      <c r="Z565">
        <v>6.517</v>
      </c>
    </row>
    <row r="566" spans="1:26">
      <c r="A566" s="2">
        <v>45893</v>
      </c>
      <c r="B566">
        <v>10565</v>
      </c>
      <c r="C566" t="s">
        <v>28</v>
      </c>
      <c r="D566" t="s">
        <v>36</v>
      </c>
      <c r="E566" t="s">
        <v>38</v>
      </c>
      <c r="F566" t="s">
        <v>171</v>
      </c>
      <c r="G566" t="s">
        <v>752</v>
      </c>
      <c r="H566">
        <v>1</v>
      </c>
      <c r="I566">
        <v>4</v>
      </c>
      <c r="J566">
        <v>32</v>
      </c>
      <c r="K566">
        <v>140.8</v>
      </c>
      <c r="L566">
        <v>1.493</v>
      </c>
      <c r="M566" t="s">
        <v>755</v>
      </c>
      <c r="N566">
        <v>1080</v>
      </c>
      <c r="O566">
        <v>31.34</v>
      </c>
      <c r="P566">
        <v>36.55</v>
      </c>
      <c r="Q566">
        <v>3550.48</v>
      </c>
      <c r="R566">
        <v>57.83</v>
      </c>
      <c r="S566">
        <v>0</v>
      </c>
      <c r="T566">
        <v>0</v>
      </c>
      <c r="U566">
        <v>0</v>
      </c>
      <c r="V566">
        <v>1.97</v>
      </c>
      <c r="W566">
        <v>1.24</v>
      </c>
      <c r="X566">
        <v>1.52</v>
      </c>
      <c r="Y566">
        <v>4</v>
      </c>
      <c r="Z566">
        <v>15.206</v>
      </c>
    </row>
    <row r="567" spans="1:26">
      <c r="A567" s="2">
        <v>45893</v>
      </c>
      <c r="B567">
        <v>10566</v>
      </c>
      <c r="C567" t="s">
        <v>29</v>
      </c>
      <c r="D567" t="s">
        <v>35</v>
      </c>
      <c r="E567" t="s">
        <v>37</v>
      </c>
      <c r="F567" t="s">
        <v>453</v>
      </c>
      <c r="G567" t="s">
        <v>754</v>
      </c>
      <c r="H567">
        <v>1</v>
      </c>
      <c r="I567">
        <v>4</v>
      </c>
      <c r="J567">
        <v>30</v>
      </c>
      <c r="K567">
        <v>273.1</v>
      </c>
      <c r="L567">
        <v>1.193</v>
      </c>
      <c r="M567" t="s">
        <v>755</v>
      </c>
      <c r="N567">
        <v>159</v>
      </c>
      <c r="O567">
        <v>10.28</v>
      </c>
      <c r="P567">
        <v>8.880000000000001</v>
      </c>
      <c r="Q567">
        <v>682.66</v>
      </c>
      <c r="R567">
        <v>56.34</v>
      </c>
      <c r="S567">
        <v>0</v>
      </c>
      <c r="T567">
        <v>0</v>
      </c>
      <c r="U567">
        <v>0</v>
      </c>
      <c r="V567">
        <v>1.91</v>
      </c>
      <c r="W567">
        <v>0.64</v>
      </c>
      <c r="X567">
        <v>0.37</v>
      </c>
      <c r="Y567">
        <v>4</v>
      </c>
      <c r="Z567">
        <v>4.342</v>
      </c>
    </row>
    <row r="568" spans="1:26">
      <c r="A568" s="2">
        <v>45893</v>
      </c>
      <c r="B568">
        <v>10567</v>
      </c>
      <c r="C568" t="s">
        <v>31</v>
      </c>
      <c r="D568" t="s">
        <v>33</v>
      </c>
      <c r="E568" t="s">
        <v>37</v>
      </c>
      <c r="F568" t="s">
        <v>454</v>
      </c>
      <c r="G568" t="s">
        <v>752</v>
      </c>
      <c r="H568">
        <v>1</v>
      </c>
      <c r="I568">
        <v>3</v>
      </c>
      <c r="J568">
        <v>24</v>
      </c>
      <c r="K568">
        <v>55.8</v>
      </c>
      <c r="L568">
        <v>0.238</v>
      </c>
      <c r="M568" t="s">
        <v>755</v>
      </c>
      <c r="N568">
        <v>399</v>
      </c>
      <c r="O568">
        <v>19.87</v>
      </c>
      <c r="P568">
        <v>20.59</v>
      </c>
      <c r="Q568">
        <v>1320.28</v>
      </c>
      <c r="R568">
        <v>51.48</v>
      </c>
      <c r="S568">
        <v>0</v>
      </c>
      <c r="T568">
        <v>0</v>
      </c>
      <c r="U568">
        <v>0</v>
      </c>
      <c r="V568">
        <v>0.96</v>
      </c>
      <c r="W568">
        <v>1.25</v>
      </c>
      <c r="X568">
        <v>0.86</v>
      </c>
      <c r="Y568">
        <v>1</v>
      </c>
      <c r="Z568">
        <v>2.226</v>
      </c>
    </row>
    <row r="569" spans="1:26">
      <c r="A569" s="2">
        <v>45893</v>
      </c>
      <c r="B569">
        <v>10568</v>
      </c>
      <c r="C569" t="s">
        <v>26</v>
      </c>
      <c r="D569" t="s">
        <v>33</v>
      </c>
      <c r="E569" t="s">
        <v>38</v>
      </c>
      <c r="F569" t="s">
        <v>455</v>
      </c>
      <c r="G569" t="s">
        <v>753</v>
      </c>
      <c r="H569">
        <v>1</v>
      </c>
      <c r="I569">
        <v>1</v>
      </c>
      <c r="J569">
        <v>4</v>
      </c>
      <c r="K569">
        <v>182.8</v>
      </c>
      <c r="L569">
        <v>1.468</v>
      </c>
      <c r="M569" t="s">
        <v>757</v>
      </c>
      <c r="N569">
        <v>145</v>
      </c>
      <c r="O569">
        <v>22.98</v>
      </c>
      <c r="P569">
        <v>23.9</v>
      </c>
      <c r="Q569">
        <v>1497.78</v>
      </c>
      <c r="R569">
        <v>17.09</v>
      </c>
      <c r="S569">
        <v>0</v>
      </c>
      <c r="T569">
        <v>0</v>
      </c>
      <c r="U569">
        <v>0</v>
      </c>
      <c r="V569">
        <v>1.45</v>
      </c>
      <c r="W569">
        <v>0.66</v>
      </c>
      <c r="X569">
        <v>1</v>
      </c>
      <c r="Y569">
        <v>4</v>
      </c>
      <c r="Z569">
        <v>15.904</v>
      </c>
    </row>
    <row r="570" spans="1:26">
      <c r="A570" s="2">
        <v>45893</v>
      </c>
      <c r="B570">
        <v>10569</v>
      </c>
      <c r="C570" t="s">
        <v>30</v>
      </c>
      <c r="D570" t="s">
        <v>32</v>
      </c>
      <c r="E570" t="s">
        <v>39</v>
      </c>
      <c r="F570" t="s">
        <v>456</v>
      </c>
      <c r="G570" t="s">
        <v>753</v>
      </c>
      <c r="H570">
        <v>1</v>
      </c>
      <c r="I570">
        <v>10</v>
      </c>
      <c r="J570">
        <v>45</v>
      </c>
      <c r="K570">
        <v>273</v>
      </c>
      <c r="L570">
        <v>0.73</v>
      </c>
      <c r="M570" t="s">
        <v>755</v>
      </c>
      <c r="N570">
        <v>339</v>
      </c>
      <c r="O570">
        <v>14.03</v>
      </c>
      <c r="P570">
        <v>14.75</v>
      </c>
      <c r="Q570">
        <v>1258.6</v>
      </c>
      <c r="R570">
        <v>67.59</v>
      </c>
      <c r="S570">
        <v>0</v>
      </c>
      <c r="T570">
        <v>0</v>
      </c>
      <c r="U570">
        <v>0</v>
      </c>
      <c r="V570">
        <v>1.19</v>
      </c>
      <c r="W570">
        <v>0.85</v>
      </c>
      <c r="X570">
        <v>0.61</v>
      </c>
      <c r="Y570">
        <v>4</v>
      </c>
      <c r="Z570">
        <v>9.255000000000001</v>
      </c>
    </row>
    <row r="571" spans="1:26">
      <c r="A571" s="2">
        <v>45893</v>
      </c>
      <c r="B571">
        <v>10570</v>
      </c>
      <c r="C571" t="s">
        <v>31</v>
      </c>
      <c r="D571" t="s">
        <v>35</v>
      </c>
      <c r="E571" t="s">
        <v>38</v>
      </c>
      <c r="F571" t="s">
        <v>173</v>
      </c>
      <c r="G571" t="s">
        <v>753</v>
      </c>
      <c r="H571">
        <v>1</v>
      </c>
      <c r="I571">
        <v>1</v>
      </c>
      <c r="J571">
        <v>3</v>
      </c>
      <c r="K571">
        <v>35.4</v>
      </c>
      <c r="L571">
        <v>0.091</v>
      </c>
      <c r="M571" t="s">
        <v>755</v>
      </c>
      <c r="N571">
        <v>214</v>
      </c>
      <c r="O571">
        <v>9.369999999999999</v>
      </c>
      <c r="P571">
        <v>9.369999999999999</v>
      </c>
      <c r="Q571">
        <v>716.04</v>
      </c>
      <c r="R571">
        <v>10.54</v>
      </c>
      <c r="S571">
        <v>0</v>
      </c>
      <c r="T571">
        <v>0</v>
      </c>
      <c r="U571">
        <v>0</v>
      </c>
      <c r="V571">
        <v>1.59</v>
      </c>
      <c r="W571">
        <v>0.41</v>
      </c>
      <c r="X571">
        <v>0.39</v>
      </c>
      <c r="Y571">
        <v>2</v>
      </c>
      <c r="Z571">
        <v>0.758</v>
      </c>
    </row>
    <row r="572" spans="1:26">
      <c r="A572" s="2">
        <v>45893</v>
      </c>
      <c r="B572">
        <v>10571</v>
      </c>
      <c r="C572" t="s">
        <v>28</v>
      </c>
      <c r="D572" t="s">
        <v>36</v>
      </c>
      <c r="E572" t="s">
        <v>37</v>
      </c>
      <c r="F572" t="s">
        <v>457</v>
      </c>
      <c r="G572" t="s">
        <v>753</v>
      </c>
      <c r="H572">
        <v>1</v>
      </c>
      <c r="I572">
        <v>6</v>
      </c>
      <c r="J572">
        <v>49</v>
      </c>
      <c r="K572">
        <v>293.1</v>
      </c>
      <c r="L572">
        <v>0.836</v>
      </c>
      <c r="M572" t="s">
        <v>756</v>
      </c>
      <c r="N572">
        <v>558</v>
      </c>
      <c r="O572">
        <v>84.22</v>
      </c>
      <c r="P572">
        <v>78.58</v>
      </c>
      <c r="Q572">
        <v>933.78</v>
      </c>
      <c r="R572">
        <v>79.73</v>
      </c>
      <c r="S572">
        <v>0</v>
      </c>
      <c r="T572">
        <v>0</v>
      </c>
      <c r="U572">
        <v>0</v>
      </c>
      <c r="V572">
        <v>0.48</v>
      </c>
      <c r="W572">
        <v>0.58</v>
      </c>
      <c r="X572">
        <v>3.27</v>
      </c>
      <c r="Y572">
        <v>3</v>
      </c>
      <c r="Z572">
        <v>2.453</v>
      </c>
    </row>
    <row r="573" spans="1:26">
      <c r="A573" s="2">
        <v>45893</v>
      </c>
      <c r="B573">
        <v>10572</v>
      </c>
      <c r="C573" t="s">
        <v>30</v>
      </c>
      <c r="D573" t="s">
        <v>34</v>
      </c>
      <c r="E573" t="s">
        <v>38</v>
      </c>
      <c r="F573" t="s">
        <v>458</v>
      </c>
      <c r="G573" t="s">
        <v>753</v>
      </c>
      <c r="H573">
        <v>1</v>
      </c>
      <c r="I573">
        <v>2</v>
      </c>
      <c r="J573">
        <v>5</v>
      </c>
      <c r="K573">
        <v>11.3</v>
      </c>
      <c r="L573">
        <v>1.352</v>
      </c>
      <c r="M573" t="s">
        <v>755</v>
      </c>
      <c r="N573">
        <v>171</v>
      </c>
      <c r="O573">
        <v>11.22</v>
      </c>
      <c r="P573">
        <v>10.13</v>
      </c>
      <c r="Q573">
        <v>563.98</v>
      </c>
      <c r="R573">
        <v>15.22</v>
      </c>
      <c r="S573">
        <v>0</v>
      </c>
      <c r="T573">
        <v>0</v>
      </c>
      <c r="U573">
        <v>0</v>
      </c>
      <c r="V573">
        <v>0.51</v>
      </c>
      <c r="W573">
        <v>1.31</v>
      </c>
      <c r="X573">
        <v>0.42</v>
      </c>
      <c r="Y573">
        <v>3</v>
      </c>
      <c r="Z573">
        <v>0.193</v>
      </c>
    </row>
    <row r="574" spans="1:26">
      <c r="A574" s="2">
        <v>45893</v>
      </c>
      <c r="B574">
        <v>10573</v>
      </c>
      <c r="C574" t="s">
        <v>30</v>
      </c>
      <c r="D574" t="s">
        <v>33</v>
      </c>
      <c r="E574" t="s">
        <v>39</v>
      </c>
      <c r="F574" t="s">
        <v>459</v>
      </c>
      <c r="G574" t="s">
        <v>753</v>
      </c>
      <c r="H574">
        <v>1</v>
      </c>
      <c r="I574">
        <v>11</v>
      </c>
      <c r="J574">
        <v>11</v>
      </c>
      <c r="K574">
        <v>46</v>
      </c>
      <c r="L574">
        <v>1.781</v>
      </c>
      <c r="M574" t="s">
        <v>756</v>
      </c>
      <c r="N574">
        <v>190</v>
      </c>
      <c r="O574">
        <v>80.83</v>
      </c>
      <c r="P574">
        <v>84.77</v>
      </c>
      <c r="Q574">
        <v>332.1</v>
      </c>
      <c r="R574">
        <v>47.17</v>
      </c>
      <c r="S574">
        <v>0</v>
      </c>
      <c r="T574">
        <v>0</v>
      </c>
      <c r="U574">
        <v>0</v>
      </c>
      <c r="V574">
        <v>2.79</v>
      </c>
      <c r="W574">
        <v>0.15</v>
      </c>
      <c r="X574">
        <v>3.53</v>
      </c>
      <c r="Y574">
        <v>1</v>
      </c>
      <c r="Z574">
        <v>0.131</v>
      </c>
    </row>
    <row r="575" spans="1:26">
      <c r="A575" s="2">
        <v>45893</v>
      </c>
      <c r="B575">
        <v>10574</v>
      </c>
      <c r="C575" t="s">
        <v>31</v>
      </c>
      <c r="D575" t="s">
        <v>36</v>
      </c>
      <c r="E575" t="s">
        <v>38</v>
      </c>
      <c r="F575" t="s">
        <v>460</v>
      </c>
      <c r="G575" t="s">
        <v>752</v>
      </c>
      <c r="H575">
        <v>1</v>
      </c>
      <c r="I575">
        <v>1</v>
      </c>
      <c r="J575">
        <v>1</v>
      </c>
      <c r="K575">
        <v>162.7</v>
      </c>
      <c r="L575">
        <v>1.28</v>
      </c>
      <c r="M575" t="s">
        <v>757</v>
      </c>
      <c r="N575">
        <v>1160</v>
      </c>
      <c r="O575">
        <v>13.01</v>
      </c>
      <c r="P575">
        <v>12.63</v>
      </c>
      <c r="Q575">
        <v>8043.02</v>
      </c>
      <c r="R575">
        <v>9.49</v>
      </c>
      <c r="S575">
        <v>0</v>
      </c>
      <c r="T575">
        <v>0</v>
      </c>
      <c r="U575">
        <v>0</v>
      </c>
      <c r="V575">
        <v>1.36</v>
      </c>
      <c r="W575">
        <v>1.03</v>
      </c>
      <c r="X575">
        <v>0.53</v>
      </c>
      <c r="Y575">
        <v>2</v>
      </c>
      <c r="Z575">
        <v>113.239</v>
      </c>
    </row>
    <row r="576" spans="1:26">
      <c r="A576" s="2">
        <v>45893</v>
      </c>
      <c r="B576">
        <v>10575</v>
      </c>
      <c r="C576" t="s">
        <v>29</v>
      </c>
      <c r="D576" t="s">
        <v>36</v>
      </c>
      <c r="E576" t="s">
        <v>38</v>
      </c>
      <c r="F576" t="s">
        <v>461</v>
      </c>
      <c r="G576" t="s">
        <v>754</v>
      </c>
      <c r="H576">
        <v>1</v>
      </c>
      <c r="I576">
        <v>2</v>
      </c>
      <c r="J576">
        <v>17</v>
      </c>
      <c r="K576">
        <v>12.2</v>
      </c>
      <c r="L576">
        <v>2.175</v>
      </c>
      <c r="M576" t="s">
        <v>756</v>
      </c>
      <c r="N576">
        <v>893</v>
      </c>
      <c r="O576">
        <v>93.90000000000001</v>
      </c>
      <c r="P576">
        <v>97.06</v>
      </c>
      <c r="Q576">
        <v>1304.47</v>
      </c>
      <c r="R576">
        <v>38.8</v>
      </c>
      <c r="S576">
        <v>0</v>
      </c>
      <c r="T576">
        <v>0</v>
      </c>
      <c r="U576">
        <v>0</v>
      </c>
      <c r="V576">
        <v>2.46</v>
      </c>
      <c r="W576">
        <v>0.91</v>
      </c>
      <c r="X576">
        <v>4.04</v>
      </c>
      <c r="Y576">
        <v>4</v>
      </c>
      <c r="Z576">
        <v>0.163</v>
      </c>
    </row>
    <row r="577" spans="1:26">
      <c r="A577" s="2">
        <v>45893</v>
      </c>
      <c r="B577">
        <v>10576</v>
      </c>
      <c r="C577" t="s">
        <v>30</v>
      </c>
      <c r="D577" t="s">
        <v>35</v>
      </c>
      <c r="E577" t="s">
        <v>37</v>
      </c>
      <c r="F577" t="s">
        <v>462</v>
      </c>
      <c r="G577" t="s">
        <v>754</v>
      </c>
      <c r="H577">
        <v>1</v>
      </c>
      <c r="I577">
        <v>11</v>
      </c>
      <c r="J577">
        <v>77</v>
      </c>
      <c r="K577">
        <v>182.6</v>
      </c>
      <c r="L577">
        <v>1.902</v>
      </c>
      <c r="M577" t="s">
        <v>757</v>
      </c>
      <c r="N577">
        <v>115</v>
      </c>
      <c r="O577">
        <v>19.6</v>
      </c>
      <c r="P577">
        <v>20.93</v>
      </c>
      <c r="Q577">
        <v>1302.26</v>
      </c>
      <c r="R577">
        <v>103.21</v>
      </c>
      <c r="S577">
        <v>0</v>
      </c>
      <c r="T577">
        <v>0</v>
      </c>
      <c r="U577">
        <v>0</v>
      </c>
      <c r="V577">
        <v>1.7</v>
      </c>
      <c r="W577">
        <v>0.84</v>
      </c>
      <c r="X577">
        <v>0.87</v>
      </c>
      <c r="Y577">
        <v>3</v>
      </c>
      <c r="Z577">
        <v>12.599</v>
      </c>
    </row>
    <row r="578" spans="1:26">
      <c r="A578" s="2">
        <v>45893</v>
      </c>
      <c r="B578">
        <v>10577</v>
      </c>
      <c r="C578" t="s">
        <v>26</v>
      </c>
      <c r="D578" t="s">
        <v>32</v>
      </c>
      <c r="E578" t="s">
        <v>38</v>
      </c>
      <c r="F578" t="s">
        <v>463</v>
      </c>
      <c r="G578" t="s">
        <v>752</v>
      </c>
      <c r="H578">
        <v>1</v>
      </c>
      <c r="I578">
        <v>4</v>
      </c>
      <c r="J578">
        <v>11</v>
      </c>
      <c r="K578">
        <v>327.5</v>
      </c>
      <c r="L578">
        <v>0.571</v>
      </c>
      <c r="M578" t="s">
        <v>756</v>
      </c>
      <c r="N578">
        <v>222</v>
      </c>
      <c r="O578">
        <v>87.29000000000001</v>
      </c>
      <c r="P578">
        <v>81.3</v>
      </c>
      <c r="Q578">
        <v>475.42</v>
      </c>
      <c r="R578">
        <v>41.49</v>
      </c>
      <c r="S578">
        <v>0</v>
      </c>
      <c r="T578">
        <v>0</v>
      </c>
      <c r="U578">
        <v>0</v>
      </c>
      <c r="V578">
        <v>0.83</v>
      </c>
      <c r="W578">
        <v>0.44</v>
      </c>
      <c r="X578">
        <v>3.39</v>
      </c>
      <c r="Y578">
        <v>2</v>
      </c>
      <c r="Z578">
        <v>1.091</v>
      </c>
    </row>
    <row r="579" spans="1:26">
      <c r="A579" s="2">
        <v>45893</v>
      </c>
      <c r="B579">
        <v>10578</v>
      </c>
      <c r="C579" t="s">
        <v>28</v>
      </c>
      <c r="D579" t="s">
        <v>33</v>
      </c>
      <c r="E579" t="s">
        <v>38</v>
      </c>
      <c r="F579" t="s">
        <v>464</v>
      </c>
      <c r="G579" t="s">
        <v>752</v>
      </c>
      <c r="H579">
        <v>1</v>
      </c>
      <c r="I579">
        <v>10</v>
      </c>
      <c r="J579">
        <v>80</v>
      </c>
      <c r="K579">
        <v>237.5</v>
      </c>
      <c r="L579">
        <v>1.95</v>
      </c>
      <c r="M579" t="s">
        <v>756</v>
      </c>
      <c r="N579">
        <v>539</v>
      </c>
      <c r="O579">
        <v>61.28</v>
      </c>
      <c r="P579">
        <v>86.12</v>
      </c>
      <c r="Q579">
        <v>887.72</v>
      </c>
      <c r="R579">
        <v>106.69</v>
      </c>
      <c r="S579">
        <v>0</v>
      </c>
      <c r="T579">
        <v>0</v>
      </c>
      <c r="U579">
        <v>0</v>
      </c>
      <c r="V579">
        <v>1.83</v>
      </c>
      <c r="W579">
        <v>0.14</v>
      </c>
      <c r="X579">
        <v>3.59</v>
      </c>
      <c r="Y579">
        <v>2</v>
      </c>
      <c r="Z579">
        <v>1.92</v>
      </c>
    </row>
    <row r="580" spans="1:26">
      <c r="A580" s="2">
        <v>45893</v>
      </c>
      <c r="B580">
        <v>10579</v>
      </c>
      <c r="C580" t="s">
        <v>31</v>
      </c>
      <c r="D580" t="s">
        <v>35</v>
      </c>
      <c r="E580" t="s">
        <v>37</v>
      </c>
      <c r="F580" t="s">
        <v>465</v>
      </c>
      <c r="G580" t="s">
        <v>751</v>
      </c>
      <c r="H580">
        <v>1</v>
      </c>
      <c r="I580">
        <v>8</v>
      </c>
      <c r="J580">
        <v>21</v>
      </c>
      <c r="K580">
        <v>145.9</v>
      </c>
      <c r="L580">
        <v>1.985</v>
      </c>
      <c r="M580" t="s">
        <v>755</v>
      </c>
      <c r="N580">
        <v>385</v>
      </c>
      <c r="O580">
        <v>17.32</v>
      </c>
      <c r="P580">
        <v>18.07</v>
      </c>
      <c r="Q580">
        <v>1329.54</v>
      </c>
      <c r="R580">
        <v>60.47</v>
      </c>
      <c r="S580">
        <v>0</v>
      </c>
      <c r="T580">
        <v>0</v>
      </c>
      <c r="U580">
        <v>0</v>
      </c>
      <c r="V580">
        <v>2.02</v>
      </c>
      <c r="W580">
        <v>1.1</v>
      </c>
      <c r="X580">
        <v>0.75</v>
      </c>
      <c r="Y580">
        <v>4</v>
      </c>
      <c r="Z580">
        <v>5.617</v>
      </c>
    </row>
    <row r="581" spans="1:26">
      <c r="A581" s="2">
        <v>45893</v>
      </c>
      <c r="B581">
        <v>10580</v>
      </c>
      <c r="C581" t="s">
        <v>27</v>
      </c>
      <c r="D581" t="s">
        <v>33</v>
      </c>
      <c r="E581" t="s">
        <v>37</v>
      </c>
      <c r="F581" t="s">
        <v>368</v>
      </c>
      <c r="G581" t="s">
        <v>754</v>
      </c>
      <c r="H581">
        <v>1</v>
      </c>
      <c r="I581">
        <v>1</v>
      </c>
      <c r="J581">
        <v>1</v>
      </c>
      <c r="K581">
        <v>173.5</v>
      </c>
      <c r="L581">
        <v>1.595</v>
      </c>
      <c r="M581" t="s">
        <v>756</v>
      </c>
      <c r="N581">
        <v>957</v>
      </c>
      <c r="O581">
        <v>92.14</v>
      </c>
      <c r="P581">
        <v>112.51</v>
      </c>
      <c r="Q581">
        <v>1450.52</v>
      </c>
      <c r="R581">
        <v>8</v>
      </c>
      <c r="S581">
        <v>0</v>
      </c>
      <c r="T581">
        <v>0</v>
      </c>
      <c r="U581">
        <v>0</v>
      </c>
      <c r="V581">
        <v>0.97</v>
      </c>
      <c r="W581">
        <v>0.88</v>
      </c>
      <c r="X581">
        <v>4.69</v>
      </c>
      <c r="Y581">
        <v>2</v>
      </c>
      <c r="Z581">
        <v>2.491</v>
      </c>
    </row>
    <row r="582" spans="1:26">
      <c r="A582" s="2">
        <v>45893</v>
      </c>
      <c r="B582">
        <v>10581</v>
      </c>
      <c r="C582" t="s">
        <v>26</v>
      </c>
      <c r="D582" t="s">
        <v>32</v>
      </c>
      <c r="E582" t="s">
        <v>38</v>
      </c>
      <c r="F582" t="s">
        <v>466</v>
      </c>
      <c r="G582" t="s">
        <v>751</v>
      </c>
      <c r="H582">
        <v>1</v>
      </c>
      <c r="I582">
        <v>3</v>
      </c>
      <c r="J582">
        <v>6</v>
      </c>
      <c r="K582">
        <v>358.8</v>
      </c>
      <c r="L582">
        <v>1.736</v>
      </c>
      <c r="M582" t="s">
        <v>755</v>
      </c>
      <c r="N582">
        <v>545</v>
      </c>
      <c r="O582">
        <v>20.62</v>
      </c>
      <c r="P582">
        <v>19.11</v>
      </c>
      <c r="Q582">
        <v>1969.28</v>
      </c>
      <c r="R582">
        <v>36.61</v>
      </c>
      <c r="S582">
        <v>0</v>
      </c>
      <c r="T582">
        <v>0</v>
      </c>
      <c r="U582">
        <v>0</v>
      </c>
      <c r="V582">
        <v>1.28</v>
      </c>
      <c r="W582">
        <v>1.3</v>
      </c>
      <c r="X582">
        <v>0.8</v>
      </c>
      <c r="Y582">
        <v>3</v>
      </c>
      <c r="Z582">
        <v>19.555</v>
      </c>
    </row>
    <row r="583" spans="1:26">
      <c r="A583" s="2">
        <v>45893</v>
      </c>
      <c r="B583">
        <v>10582</v>
      </c>
      <c r="C583" t="s">
        <v>31</v>
      </c>
      <c r="D583" t="s">
        <v>33</v>
      </c>
      <c r="E583" t="s">
        <v>38</v>
      </c>
      <c r="F583" t="s">
        <v>467</v>
      </c>
      <c r="G583" t="s">
        <v>753</v>
      </c>
      <c r="H583">
        <v>1</v>
      </c>
      <c r="I583">
        <v>7</v>
      </c>
      <c r="J583">
        <v>40</v>
      </c>
      <c r="K583">
        <v>295.1</v>
      </c>
      <c r="L583">
        <v>1.722</v>
      </c>
      <c r="M583" t="s">
        <v>755</v>
      </c>
      <c r="N583">
        <v>1058</v>
      </c>
      <c r="O583">
        <v>25.16</v>
      </c>
      <c r="P583">
        <v>36.81</v>
      </c>
      <c r="Q583">
        <v>3572.66</v>
      </c>
      <c r="R583">
        <v>64.70999999999999</v>
      </c>
      <c r="S583">
        <v>0</v>
      </c>
      <c r="T583">
        <v>0</v>
      </c>
      <c r="U583">
        <v>0</v>
      </c>
      <c r="V583">
        <v>1.55</v>
      </c>
      <c r="W583">
        <v>1.14</v>
      </c>
      <c r="X583">
        <v>1.53</v>
      </c>
      <c r="Y583">
        <v>4</v>
      </c>
      <c r="Z583">
        <v>31.222</v>
      </c>
    </row>
    <row r="584" spans="1:26">
      <c r="A584" s="2">
        <v>45893</v>
      </c>
      <c r="B584">
        <v>10583</v>
      </c>
      <c r="C584" t="s">
        <v>29</v>
      </c>
      <c r="D584" t="s">
        <v>32</v>
      </c>
      <c r="E584" t="s">
        <v>38</v>
      </c>
      <c r="F584" t="s">
        <v>468</v>
      </c>
      <c r="G584" t="s">
        <v>754</v>
      </c>
      <c r="H584">
        <v>1</v>
      </c>
      <c r="I584">
        <v>10</v>
      </c>
      <c r="J584">
        <v>35</v>
      </c>
      <c r="K584">
        <v>40.9</v>
      </c>
      <c r="L584">
        <v>0.34</v>
      </c>
      <c r="M584" t="s">
        <v>755</v>
      </c>
      <c r="N584">
        <v>490</v>
      </c>
      <c r="O584">
        <v>15.6</v>
      </c>
      <c r="P584">
        <v>16.27</v>
      </c>
      <c r="Q584">
        <v>1602.54</v>
      </c>
      <c r="R584">
        <v>64.05</v>
      </c>
      <c r="S584">
        <v>0</v>
      </c>
      <c r="T584">
        <v>0</v>
      </c>
      <c r="U584">
        <v>0</v>
      </c>
      <c r="V584">
        <v>0.25</v>
      </c>
      <c r="W584">
        <v>0.26</v>
      </c>
      <c r="X584">
        <v>0.68</v>
      </c>
      <c r="Y584">
        <v>1</v>
      </c>
      <c r="Z584">
        <v>2.004</v>
      </c>
    </row>
    <row r="585" spans="1:26">
      <c r="A585" s="2">
        <v>45893</v>
      </c>
      <c r="B585">
        <v>10584</v>
      </c>
      <c r="C585" t="s">
        <v>31</v>
      </c>
      <c r="D585" t="s">
        <v>35</v>
      </c>
      <c r="E585" t="s">
        <v>38</v>
      </c>
      <c r="F585" t="s">
        <v>221</v>
      </c>
      <c r="G585" t="s">
        <v>754</v>
      </c>
      <c r="H585">
        <v>1</v>
      </c>
      <c r="I585">
        <v>11</v>
      </c>
      <c r="J585">
        <v>79</v>
      </c>
      <c r="K585">
        <v>339.6</v>
      </c>
      <c r="L585">
        <v>0.788</v>
      </c>
      <c r="M585" t="s">
        <v>755</v>
      </c>
      <c r="N585">
        <v>77</v>
      </c>
      <c r="O585">
        <v>14.39</v>
      </c>
      <c r="P585">
        <v>15.94</v>
      </c>
      <c r="Q585">
        <v>460.16</v>
      </c>
      <c r="R585">
        <v>107.64</v>
      </c>
      <c r="S585">
        <v>0</v>
      </c>
      <c r="T585">
        <v>0</v>
      </c>
      <c r="U585">
        <v>0</v>
      </c>
      <c r="V585">
        <v>1.97</v>
      </c>
      <c r="W585">
        <v>1.32</v>
      </c>
      <c r="X585">
        <v>0.66</v>
      </c>
      <c r="Y585">
        <v>1</v>
      </c>
      <c r="Z585">
        <v>2.615</v>
      </c>
    </row>
    <row r="586" spans="1:26">
      <c r="A586" s="2">
        <v>45893</v>
      </c>
      <c r="B586">
        <v>10585</v>
      </c>
      <c r="C586" t="s">
        <v>31</v>
      </c>
      <c r="D586" t="s">
        <v>36</v>
      </c>
      <c r="E586" t="s">
        <v>39</v>
      </c>
      <c r="F586" t="s">
        <v>209</v>
      </c>
      <c r="G586" t="s">
        <v>751</v>
      </c>
      <c r="H586">
        <v>1</v>
      </c>
      <c r="I586">
        <v>5</v>
      </c>
      <c r="J586">
        <v>13</v>
      </c>
      <c r="K586">
        <v>267.1</v>
      </c>
      <c r="L586">
        <v>0.395</v>
      </c>
      <c r="M586" t="s">
        <v>756</v>
      </c>
      <c r="N586">
        <v>232</v>
      </c>
      <c r="O586">
        <v>70.27</v>
      </c>
      <c r="P586">
        <v>68.92</v>
      </c>
      <c r="Q586">
        <v>468.28</v>
      </c>
      <c r="R586">
        <v>30.7</v>
      </c>
      <c r="S586">
        <v>0</v>
      </c>
      <c r="T586">
        <v>0</v>
      </c>
      <c r="U586">
        <v>0</v>
      </c>
      <c r="V586">
        <v>0.6</v>
      </c>
      <c r="W586">
        <v>1.44</v>
      </c>
      <c r="X586">
        <v>2.87</v>
      </c>
      <c r="Y586">
        <v>1</v>
      </c>
      <c r="Z586">
        <v>0.93</v>
      </c>
    </row>
    <row r="587" spans="1:26">
      <c r="A587" s="2">
        <v>45893</v>
      </c>
      <c r="B587">
        <v>10586</v>
      </c>
      <c r="C587" t="s">
        <v>31</v>
      </c>
      <c r="D587" t="s">
        <v>33</v>
      </c>
      <c r="E587" t="s">
        <v>39</v>
      </c>
      <c r="F587" t="s">
        <v>469</v>
      </c>
      <c r="G587" t="s">
        <v>753</v>
      </c>
      <c r="H587">
        <v>1</v>
      </c>
      <c r="I587">
        <v>7</v>
      </c>
      <c r="J587">
        <v>9</v>
      </c>
      <c r="K587">
        <v>100.7</v>
      </c>
      <c r="L587">
        <v>1.939</v>
      </c>
      <c r="M587" t="s">
        <v>755</v>
      </c>
      <c r="N587">
        <v>177</v>
      </c>
      <c r="O587">
        <v>16.52</v>
      </c>
      <c r="P587">
        <v>15.37</v>
      </c>
      <c r="Q587">
        <v>636.8200000000001</v>
      </c>
      <c r="R587">
        <v>36.78</v>
      </c>
      <c r="S587">
        <v>0</v>
      </c>
      <c r="T587">
        <v>0</v>
      </c>
      <c r="U587">
        <v>0</v>
      </c>
      <c r="V587">
        <v>2.5</v>
      </c>
      <c r="W587">
        <v>1.29</v>
      </c>
      <c r="X587">
        <v>0.64</v>
      </c>
      <c r="Y587">
        <v>1</v>
      </c>
      <c r="Z587">
        <v>1.782</v>
      </c>
    </row>
    <row r="588" spans="1:26">
      <c r="A588" s="2">
        <v>45893</v>
      </c>
      <c r="B588">
        <v>10587</v>
      </c>
      <c r="C588" t="s">
        <v>30</v>
      </c>
      <c r="D588" t="s">
        <v>32</v>
      </c>
      <c r="E588" t="s">
        <v>39</v>
      </c>
      <c r="F588" t="s">
        <v>299</v>
      </c>
      <c r="G588" t="s">
        <v>752</v>
      </c>
      <c r="H588">
        <v>1</v>
      </c>
      <c r="I588">
        <v>2</v>
      </c>
      <c r="J588">
        <v>17</v>
      </c>
      <c r="K588">
        <v>342.7</v>
      </c>
      <c r="L588">
        <v>2.436</v>
      </c>
      <c r="M588" t="s">
        <v>755</v>
      </c>
      <c r="N588">
        <v>143</v>
      </c>
      <c r="O588">
        <v>8</v>
      </c>
      <c r="P588">
        <v>8.26</v>
      </c>
      <c r="Q588">
        <v>673.22</v>
      </c>
      <c r="R588">
        <v>34.55</v>
      </c>
      <c r="S588">
        <v>0</v>
      </c>
      <c r="T588">
        <v>0</v>
      </c>
      <c r="U588">
        <v>0</v>
      </c>
      <c r="V588">
        <v>2.48</v>
      </c>
      <c r="W588">
        <v>0.86</v>
      </c>
      <c r="X588">
        <v>0.34</v>
      </c>
      <c r="Y588">
        <v>4</v>
      </c>
      <c r="Z588">
        <v>4.901</v>
      </c>
    </row>
    <row r="589" spans="1:26">
      <c r="A589" s="2">
        <v>45894</v>
      </c>
      <c r="B589">
        <v>10588</v>
      </c>
      <c r="C589" t="s">
        <v>26</v>
      </c>
      <c r="D589" t="s">
        <v>33</v>
      </c>
      <c r="E589" t="s">
        <v>38</v>
      </c>
      <c r="F589" t="s">
        <v>373</v>
      </c>
      <c r="G589" t="s">
        <v>754</v>
      </c>
      <c r="H589">
        <v>1</v>
      </c>
      <c r="I589">
        <v>11</v>
      </c>
      <c r="J589">
        <v>53</v>
      </c>
      <c r="K589">
        <v>14.5</v>
      </c>
      <c r="L589">
        <v>1.534</v>
      </c>
      <c r="M589" t="s">
        <v>755</v>
      </c>
      <c r="N589">
        <v>564</v>
      </c>
      <c r="O589">
        <v>18.3</v>
      </c>
      <c r="P589">
        <v>20.61</v>
      </c>
      <c r="Q589">
        <v>1823.5</v>
      </c>
      <c r="R589">
        <v>79</v>
      </c>
      <c r="S589">
        <v>0</v>
      </c>
      <c r="T589">
        <v>0</v>
      </c>
      <c r="U589">
        <v>0</v>
      </c>
      <c r="V589">
        <v>2.17</v>
      </c>
      <c r="W589">
        <v>1.15</v>
      </c>
      <c r="X589">
        <v>0.86</v>
      </c>
      <c r="Y589">
        <v>3</v>
      </c>
      <c r="Z589">
        <v>0.8179999999999999</v>
      </c>
    </row>
    <row r="590" spans="1:26">
      <c r="A590" s="2">
        <v>45894</v>
      </c>
      <c r="B590">
        <v>10589</v>
      </c>
      <c r="C590" t="s">
        <v>27</v>
      </c>
      <c r="D590" t="s">
        <v>34</v>
      </c>
      <c r="E590" t="s">
        <v>38</v>
      </c>
      <c r="F590" t="s">
        <v>229</v>
      </c>
      <c r="G590" t="s">
        <v>751</v>
      </c>
      <c r="H590">
        <v>1</v>
      </c>
      <c r="I590">
        <v>5</v>
      </c>
      <c r="J590">
        <v>39</v>
      </c>
      <c r="K590">
        <v>233.6</v>
      </c>
      <c r="L590">
        <v>1.624</v>
      </c>
      <c r="M590" t="s">
        <v>756</v>
      </c>
      <c r="N590">
        <v>60</v>
      </c>
      <c r="O590">
        <v>28.35</v>
      </c>
      <c r="P590">
        <v>26.21</v>
      </c>
      <c r="Q590">
        <v>215.76</v>
      </c>
      <c r="R590">
        <v>70.05</v>
      </c>
      <c r="S590">
        <v>0</v>
      </c>
      <c r="T590">
        <v>0</v>
      </c>
      <c r="U590">
        <v>0</v>
      </c>
      <c r="V590">
        <v>1.44</v>
      </c>
      <c r="W590">
        <v>1.39</v>
      </c>
      <c r="X590">
        <v>1.09</v>
      </c>
      <c r="Y590">
        <v>4</v>
      </c>
      <c r="Z590">
        <v>0.21</v>
      </c>
    </row>
    <row r="591" spans="1:26">
      <c r="A591" s="2">
        <v>45894</v>
      </c>
      <c r="B591">
        <v>10590</v>
      </c>
      <c r="C591" t="s">
        <v>26</v>
      </c>
      <c r="D591" t="s">
        <v>36</v>
      </c>
      <c r="E591" t="s">
        <v>37</v>
      </c>
      <c r="F591" t="s">
        <v>470</v>
      </c>
      <c r="G591" t="s">
        <v>753</v>
      </c>
      <c r="H591">
        <v>1</v>
      </c>
      <c r="I591">
        <v>1</v>
      </c>
      <c r="J591">
        <v>7</v>
      </c>
      <c r="K591">
        <v>141.9</v>
      </c>
      <c r="L591">
        <v>0.52</v>
      </c>
      <c r="M591" t="s">
        <v>755</v>
      </c>
      <c r="N591">
        <v>518</v>
      </c>
      <c r="O591">
        <v>14.04</v>
      </c>
      <c r="P591">
        <v>20.55</v>
      </c>
      <c r="Q591">
        <v>1752.74</v>
      </c>
      <c r="R591">
        <v>18.45</v>
      </c>
      <c r="S591">
        <v>0</v>
      </c>
      <c r="T591">
        <v>0</v>
      </c>
      <c r="U591">
        <v>0</v>
      </c>
      <c r="V591">
        <v>1.04</v>
      </c>
      <c r="W591">
        <v>1.14</v>
      </c>
      <c r="X591">
        <v>0.86</v>
      </c>
      <c r="Y591">
        <v>1</v>
      </c>
      <c r="Z591">
        <v>7.35</v>
      </c>
    </row>
    <row r="592" spans="1:26">
      <c r="A592" s="2">
        <v>45894</v>
      </c>
      <c r="B592">
        <v>10591</v>
      </c>
      <c r="C592" t="s">
        <v>29</v>
      </c>
      <c r="D592" t="s">
        <v>33</v>
      </c>
      <c r="E592" t="s">
        <v>39</v>
      </c>
      <c r="F592" t="s">
        <v>471</v>
      </c>
      <c r="G592" t="s">
        <v>753</v>
      </c>
      <c r="H592">
        <v>1</v>
      </c>
      <c r="I592">
        <v>2</v>
      </c>
      <c r="J592">
        <v>19</v>
      </c>
      <c r="K592">
        <v>391.9</v>
      </c>
      <c r="L592">
        <v>1.997</v>
      </c>
      <c r="M592" t="s">
        <v>755</v>
      </c>
      <c r="N592">
        <v>600</v>
      </c>
      <c r="O592">
        <v>23.48</v>
      </c>
      <c r="P592">
        <v>21.98</v>
      </c>
      <c r="Q592">
        <v>2165.14</v>
      </c>
      <c r="R592">
        <v>28.52</v>
      </c>
      <c r="S592">
        <v>0</v>
      </c>
      <c r="T592">
        <v>0</v>
      </c>
      <c r="U592">
        <v>0</v>
      </c>
      <c r="V592">
        <v>2.79</v>
      </c>
      <c r="W592">
        <v>0.21</v>
      </c>
      <c r="X592">
        <v>0.92</v>
      </c>
      <c r="Y592">
        <v>4</v>
      </c>
      <c r="Z592">
        <v>23.514</v>
      </c>
    </row>
    <row r="593" spans="1:26">
      <c r="A593" s="2">
        <v>45894</v>
      </c>
      <c r="B593">
        <v>10592</v>
      </c>
      <c r="C593" t="s">
        <v>26</v>
      </c>
      <c r="D593" t="s">
        <v>32</v>
      </c>
      <c r="E593" t="s">
        <v>39</v>
      </c>
      <c r="F593" t="s">
        <v>170</v>
      </c>
      <c r="G593" t="s">
        <v>753</v>
      </c>
      <c r="H593">
        <v>1</v>
      </c>
      <c r="I593">
        <v>1</v>
      </c>
      <c r="J593">
        <v>3</v>
      </c>
      <c r="K593">
        <v>137</v>
      </c>
      <c r="L593">
        <v>1.305</v>
      </c>
      <c r="M593" t="s">
        <v>756</v>
      </c>
      <c r="N593">
        <v>839</v>
      </c>
      <c r="O593">
        <v>94.47</v>
      </c>
      <c r="P593">
        <v>102.17</v>
      </c>
      <c r="Q593">
        <v>1272.55</v>
      </c>
      <c r="R593">
        <v>25.71</v>
      </c>
      <c r="S593">
        <v>0</v>
      </c>
      <c r="T593">
        <v>0</v>
      </c>
      <c r="U593">
        <v>0</v>
      </c>
      <c r="V593">
        <v>2.48</v>
      </c>
      <c r="W593">
        <v>1.27</v>
      </c>
      <c r="X593">
        <v>4.26</v>
      </c>
      <c r="Y593">
        <v>3</v>
      </c>
      <c r="Z593">
        <v>1.724</v>
      </c>
    </row>
    <row r="594" spans="1:26">
      <c r="A594" s="2">
        <v>45894</v>
      </c>
      <c r="B594">
        <v>10593</v>
      </c>
      <c r="C594" t="s">
        <v>29</v>
      </c>
      <c r="D594" t="s">
        <v>35</v>
      </c>
      <c r="E594" t="s">
        <v>38</v>
      </c>
      <c r="F594" t="s">
        <v>366</v>
      </c>
      <c r="G594" t="s">
        <v>752</v>
      </c>
      <c r="H594">
        <v>1</v>
      </c>
      <c r="I594">
        <v>10</v>
      </c>
      <c r="J594">
        <v>21</v>
      </c>
      <c r="K594">
        <v>269.7</v>
      </c>
      <c r="L594">
        <v>0.454</v>
      </c>
      <c r="M594" t="s">
        <v>755</v>
      </c>
      <c r="N594">
        <v>1164</v>
      </c>
      <c r="O594">
        <v>31.82</v>
      </c>
      <c r="P594">
        <v>30.87</v>
      </c>
      <c r="Q594">
        <v>3896.62</v>
      </c>
      <c r="R594">
        <v>47.66</v>
      </c>
      <c r="S594">
        <v>0</v>
      </c>
      <c r="T594">
        <v>0</v>
      </c>
      <c r="U594">
        <v>0</v>
      </c>
      <c r="V594">
        <v>0.24</v>
      </c>
      <c r="W594">
        <v>0.21</v>
      </c>
      <c r="X594">
        <v>1.29</v>
      </c>
      <c r="Y594">
        <v>2</v>
      </c>
      <c r="Z594">
        <v>31.393</v>
      </c>
    </row>
    <row r="595" spans="1:26">
      <c r="A595" s="2">
        <v>45894</v>
      </c>
      <c r="B595">
        <v>10594</v>
      </c>
      <c r="C595" t="s">
        <v>29</v>
      </c>
      <c r="D595" t="s">
        <v>33</v>
      </c>
      <c r="E595" t="s">
        <v>37</v>
      </c>
      <c r="F595" t="s">
        <v>150</v>
      </c>
      <c r="G595" t="s">
        <v>751</v>
      </c>
      <c r="H595">
        <v>1</v>
      </c>
      <c r="I595">
        <v>4</v>
      </c>
      <c r="J595">
        <v>16</v>
      </c>
      <c r="K595">
        <v>153.9</v>
      </c>
      <c r="L595">
        <v>0.023</v>
      </c>
      <c r="M595" t="s">
        <v>755</v>
      </c>
      <c r="N595">
        <v>1007</v>
      </c>
      <c r="O595">
        <v>23.51</v>
      </c>
      <c r="P595">
        <v>27.86</v>
      </c>
      <c r="Q595">
        <v>3324.74</v>
      </c>
      <c r="R595">
        <v>40.1</v>
      </c>
      <c r="S595">
        <v>0</v>
      </c>
      <c r="T595">
        <v>0</v>
      </c>
      <c r="U595">
        <v>0</v>
      </c>
      <c r="V595">
        <v>1.22</v>
      </c>
      <c r="W595">
        <v>0.82</v>
      </c>
      <c r="X595">
        <v>1.16</v>
      </c>
      <c r="Y595">
        <v>1</v>
      </c>
      <c r="Z595">
        <v>15.498</v>
      </c>
    </row>
    <row r="596" spans="1:26">
      <c r="A596" s="2">
        <v>45894</v>
      </c>
      <c r="B596">
        <v>10595</v>
      </c>
      <c r="C596" t="s">
        <v>28</v>
      </c>
      <c r="D596" t="s">
        <v>32</v>
      </c>
      <c r="E596" t="s">
        <v>37</v>
      </c>
      <c r="F596" t="s">
        <v>472</v>
      </c>
      <c r="G596" t="s">
        <v>751</v>
      </c>
      <c r="H596">
        <v>1</v>
      </c>
      <c r="I596">
        <v>1</v>
      </c>
      <c r="J596">
        <v>7</v>
      </c>
      <c r="K596">
        <v>247.5</v>
      </c>
      <c r="L596">
        <v>1.285</v>
      </c>
      <c r="M596" t="s">
        <v>756</v>
      </c>
      <c r="N596">
        <v>142</v>
      </c>
      <c r="O596">
        <v>71.58</v>
      </c>
      <c r="P596">
        <v>61.89</v>
      </c>
      <c r="Q596">
        <v>335.42</v>
      </c>
      <c r="R596">
        <v>16.63</v>
      </c>
      <c r="S596">
        <v>0</v>
      </c>
      <c r="T596">
        <v>0</v>
      </c>
      <c r="U596">
        <v>0</v>
      </c>
      <c r="V596">
        <v>2.26</v>
      </c>
      <c r="W596">
        <v>0.28</v>
      </c>
      <c r="X596">
        <v>2.58</v>
      </c>
      <c r="Y596">
        <v>4</v>
      </c>
      <c r="Z596">
        <v>0.527</v>
      </c>
    </row>
    <row r="597" spans="1:26">
      <c r="A597" s="2">
        <v>45894</v>
      </c>
      <c r="B597">
        <v>10596</v>
      </c>
      <c r="C597" t="s">
        <v>29</v>
      </c>
      <c r="D597" t="s">
        <v>35</v>
      </c>
      <c r="E597" t="s">
        <v>39</v>
      </c>
      <c r="F597" t="s">
        <v>197</v>
      </c>
      <c r="G597" t="s">
        <v>752</v>
      </c>
      <c r="H597">
        <v>1</v>
      </c>
      <c r="I597">
        <v>1</v>
      </c>
      <c r="J597">
        <v>7</v>
      </c>
      <c r="K597">
        <v>206.1</v>
      </c>
      <c r="L597">
        <v>2.479</v>
      </c>
      <c r="M597" t="s">
        <v>757</v>
      </c>
      <c r="N597">
        <v>764</v>
      </c>
      <c r="O597">
        <v>23.27</v>
      </c>
      <c r="P597">
        <v>24.75</v>
      </c>
      <c r="Q597">
        <v>5581.86</v>
      </c>
      <c r="R597">
        <v>13.5</v>
      </c>
      <c r="S597">
        <v>0</v>
      </c>
      <c r="T597">
        <v>0</v>
      </c>
      <c r="U597">
        <v>0</v>
      </c>
      <c r="V597">
        <v>0.64</v>
      </c>
      <c r="W597">
        <v>0.75</v>
      </c>
      <c r="X597">
        <v>1.03</v>
      </c>
      <c r="Y597">
        <v>1</v>
      </c>
      <c r="Z597">
        <v>94.476</v>
      </c>
    </row>
    <row r="598" spans="1:26">
      <c r="A598" s="2">
        <v>45894</v>
      </c>
      <c r="B598">
        <v>10597</v>
      </c>
      <c r="C598" t="s">
        <v>28</v>
      </c>
      <c r="D598" t="s">
        <v>36</v>
      </c>
      <c r="E598" t="s">
        <v>38</v>
      </c>
      <c r="F598" t="s">
        <v>110</v>
      </c>
      <c r="G598" t="s">
        <v>753</v>
      </c>
      <c r="H598">
        <v>1</v>
      </c>
      <c r="I598">
        <v>1</v>
      </c>
      <c r="J598">
        <v>9</v>
      </c>
      <c r="K598">
        <v>112.2</v>
      </c>
      <c r="L598">
        <v>1.545</v>
      </c>
      <c r="M598" t="s">
        <v>755</v>
      </c>
      <c r="N598">
        <v>482</v>
      </c>
      <c r="O598">
        <v>14.59</v>
      </c>
      <c r="P598">
        <v>19.41</v>
      </c>
      <c r="Q598">
        <v>1619.72</v>
      </c>
      <c r="R598">
        <v>27.58</v>
      </c>
      <c r="S598">
        <v>0</v>
      </c>
      <c r="T598">
        <v>0</v>
      </c>
      <c r="U598">
        <v>0</v>
      </c>
      <c r="V598">
        <v>2.63</v>
      </c>
      <c r="W598">
        <v>0.23</v>
      </c>
      <c r="X598">
        <v>0.8100000000000001</v>
      </c>
      <c r="Y598">
        <v>4</v>
      </c>
      <c r="Z598">
        <v>5.408</v>
      </c>
    </row>
    <row r="599" spans="1:26">
      <c r="A599" s="2">
        <v>45894</v>
      </c>
      <c r="B599">
        <v>10598</v>
      </c>
      <c r="C599" t="s">
        <v>29</v>
      </c>
      <c r="D599" t="s">
        <v>35</v>
      </c>
      <c r="E599" t="s">
        <v>38</v>
      </c>
      <c r="F599" t="s">
        <v>401</v>
      </c>
      <c r="G599" t="s">
        <v>753</v>
      </c>
      <c r="H599">
        <v>1</v>
      </c>
      <c r="I599">
        <v>1</v>
      </c>
      <c r="J599">
        <v>3</v>
      </c>
      <c r="K599">
        <v>388.2</v>
      </c>
      <c r="L599">
        <v>1.676</v>
      </c>
      <c r="M599" t="s">
        <v>755</v>
      </c>
      <c r="N599">
        <v>74</v>
      </c>
      <c r="O599">
        <v>8</v>
      </c>
      <c r="P599">
        <v>7.87</v>
      </c>
      <c r="Q599">
        <v>479.72</v>
      </c>
      <c r="R599">
        <v>23.67</v>
      </c>
      <c r="S599">
        <v>0</v>
      </c>
      <c r="T599">
        <v>0</v>
      </c>
      <c r="U599">
        <v>0</v>
      </c>
      <c r="V599">
        <v>0.98</v>
      </c>
      <c r="W599">
        <v>1.49</v>
      </c>
      <c r="X599">
        <v>0.33</v>
      </c>
      <c r="Y599">
        <v>1</v>
      </c>
      <c r="Z599">
        <v>2.873</v>
      </c>
    </row>
    <row r="600" spans="1:26">
      <c r="A600" s="2">
        <v>45894</v>
      </c>
      <c r="B600">
        <v>10599</v>
      </c>
      <c r="C600" t="s">
        <v>28</v>
      </c>
      <c r="D600" t="s">
        <v>32</v>
      </c>
      <c r="E600" t="s">
        <v>38</v>
      </c>
      <c r="F600" t="s">
        <v>473</v>
      </c>
      <c r="G600" t="s">
        <v>754</v>
      </c>
      <c r="H600">
        <v>1</v>
      </c>
      <c r="I600">
        <v>1</v>
      </c>
      <c r="J600">
        <v>10</v>
      </c>
      <c r="K600">
        <v>148.5</v>
      </c>
      <c r="L600">
        <v>1.534</v>
      </c>
      <c r="M600" t="s">
        <v>755</v>
      </c>
      <c r="N600">
        <v>926</v>
      </c>
      <c r="O600">
        <v>30.58</v>
      </c>
      <c r="P600">
        <v>30.8</v>
      </c>
      <c r="Q600">
        <v>3062.3</v>
      </c>
      <c r="R600">
        <v>29.03</v>
      </c>
      <c r="S600">
        <v>0</v>
      </c>
      <c r="T600">
        <v>0</v>
      </c>
      <c r="U600">
        <v>0</v>
      </c>
      <c r="V600">
        <v>2.76</v>
      </c>
      <c r="W600">
        <v>0.4</v>
      </c>
      <c r="X600">
        <v>1.28</v>
      </c>
      <c r="Y600">
        <v>4</v>
      </c>
      <c r="Z600">
        <v>13.751</v>
      </c>
    </row>
    <row r="601" spans="1:26">
      <c r="A601" s="2">
        <v>45894</v>
      </c>
      <c r="B601">
        <v>10600</v>
      </c>
      <c r="C601" t="s">
        <v>26</v>
      </c>
      <c r="D601" t="s">
        <v>32</v>
      </c>
      <c r="E601" t="s">
        <v>39</v>
      </c>
      <c r="F601" t="s">
        <v>411</v>
      </c>
      <c r="G601" t="s">
        <v>751</v>
      </c>
      <c r="H601">
        <v>1</v>
      </c>
      <c r="I601">
        <v>10</v>
      </c>
      <c r="J601">
        <v>76</v>
      </c>
      <c r="K601">
        <v>392.8</v>
      </c>
      <c r="L601">
        <v>1.761</v>
      </c>
      <c r="M601" t="s">
        <v>755</v>
      </c>
      <c r="N601">
        <v>795</v>
      </c>
      <c r="O601">
        <v>22.88</v>
      </c>
      <c r="P601">
        <v>23.08</v>
      </c>
      <c r="Q601">
        <v>2789.68</v>
      </c>
      <c r="R601">
        <v>100.63</v>
      </c>
      <c r="S601">
        <v>0</v>
      </c>
      <c r="T601">
        <v>0</v>
      </c>
      <c r="U601">
        <v>0</v>
      </c>
      <c r="V601">
        <v>2.77</v>
      </c>
      <c r="W601">
        <v>1.34</v>
      </c>
      <c r="X601">
        <v>0.96</v>
      </c>
      <c r="Y601">
        <v>4</v>
      </c>
      <c r="Z601">
        <v>31.228</v>
      </c>
    </row>
    <row r="602" spans="1:26">
      <c r="A602" s="2">
        <v>45894</v>
      </c>
      <c r="B602">
        <v>10601</v>
      </c>
      <c r="C602" t="s">
        <v>27</v>
      </c>
      <c r="D602" t="s">
        <v>35</v>
      </c>
      <c r="E602" t="s">
        <v>37</v>
      </c>
      <c r="F602" t="s">
        <v>474</v>
      </c>
      <c r="G602" t="s">
        <v>754</v>
      </c>
      <c r="H602">
        <v>1</v>
      </c>
      <c r="I602">
        <v>6</v>
      </c>
      <c r="J602">
        <v>51</v>
      </c>
      <c r="K602">
        <v>129</v>
      </c>
      <c r="L602">
        <v>1.717</v>
      </c>
      <c r="M602" t="s">
        <v>755</v>
      </c>
      <c r="N602">
        <v>88</v>
      </c>
      <c r="O602">
        <v>8</v>
      </c>
      <c r="P602">
        <v>7.42</v>
      </c>
      <c r="Q602">
        <v>369</v>
      </c>
      <c r="R602">
        <v>82.81999999999999</v>
      </c>
      <c r="S602">
        <v>0</v>
      </c>
      <c r="T602">
        <v>1</v>
      </c>
      <c r="U602">
        <v>0</v>
      </c>
      <c r="V602">
        <v>0.38</v>
      </c>
      <c r="W602">
        <v>0.48</v>
      </c>
      <c r="X602">
        <v>0.31</v>
      </c>
      <c r="Y602">
        <v>3</v>
      </c>
      <c r="Z602">
        <v>1.135</v>
      </c>
    </row>
    <row r="603" spans="1:26">
      <c r="A603" s="2">
        <v>45894</v>
      </c>
      <c r="B603">
        <v>10602</v>
      </c>
      <c r="C603" t="s">
        <v>26</v>
      </c>
      <c r="D603" t="s">
        <v>35</v>
      </c>
      <c r="E603" t="s">
        <v>38</v>
      </c>
      <c r="F603" t="s">
        <v>475</v>
      </c>
      <c r="G603" t="s">
        <v>753</v>
      </c>
      <c r="H603">
        <v>1</v>
      </c>
      <c r="I603">
        <v>6</v>
      </c>
      <c r="J603">
        <v>49</v>
      </c>
      <c r="K603">
        <v>75.40000000000001</v>
      </c>
      <c r="L603">
        <v>1.727</v>
      </c>
      <c r="M603" t="s">
        <v>755</v>
      </c>
      <c r="N603">
        <v>10</v>
      </c>
      <c r="O603">
        <v>8</v>
      </c>
      <c r="P603">
        <v>6.53</v>
      </c>
      <c r="Q603">
        <v>87.23999999999999</v>
      </c>
      <c r="R603">
        <v>64.7</v>
      </c>
      <c r="S603">
        <v>0</v>
      </c>
      <c r="T603">
        <v>0</v>
      </c>
      <c r="U603">
        <v>0</v>
      </c>
      <c r="V603">
        <v>1.92</v>
      </c>
      <c r="W603">
        <v>0.75</v>
      </c>
      <c r="X603">
        <v>0.27</v>
      </c>
      <c r="Y603">
        <v>4</v>
      </c>
      <c r="Z603">
        <v>0.075</v>
      </c>
    </row>
    <row r="604" spans="1:26">
      <c r="A604" s="2">
        <v>45894</v>
      </c>
      <c r="B604">
        <v>10603</v>
      </c>
      <c r="C604" t="s">
        <v>29</v>
      </c>
      <c r="D604" t="s">
        <v>35</v>
      </c>
      <c r="E604" t="s">
        <v>38</v>
      </c>
      <c r="F604" t="s">
        <v>476</v>
      </c>
      <c r="G604" t="s">
        <v>753</v>
      </c>
      <c r="H604">
        <v>1</v>
      </c>
      <c r="I604">
        <v>1</v>
      </c>
      <c r="J604">
        <v>3</v>
      </c>
      <c r="K604">
        <v>104.8</v>
      </c>
      <c r="L604">
        <v>0.831</v>
      </c>
      <c r="M604" t="s">
        <v>755</v>
      </c>
      <c r="N604">
        <v>552</v>
      </c>
      <c r="O604">
        <v>16.24</v>
      </c>
      <c r="P604">
        <v>22.16</v>
      </c>
      <c r="Q604">
        <v>1839.28</v>
      </c>
      <c r="R604">
        <v>25.3</v>
      </c>
      <c r="S604">
        <v>0</v>
      </c>
      <c r="T604">
        <v>0</v>
      </c>
      <c r="U604">
        <v>0</v>
      </c>
      <c r="V604">
        <v>1.78</v>
      </c>
      <c r="W604">
        <v>0.31</v>
      </c>
      <c r="X604">
        <v>0.92</v>
      </c>
      <c r="Y604">
        <v>4</v>
      </c>
      <c r="Z604">
        <v>5.785</v>
      </c>
    </row>
    <row r="605" spans="1:26">
      <c r="A605" s="2">
        <v>45894</v>
      </c>
      <c r="B605">
        <v>10604</v>
      </c>
      <c r="C605" t="s">
        <v>27</v>
      </c>
      <c r="D605" t="s">
        <v>35</v>
      </c>
      <c r="E605" t="s">
        <v>37</v>
      </c>
      <c r="F605" t="s">
        <v>477</v>
      </c>
      <c r="G605" t="s">
        <v>752</v>
      </c>
      <c r="H605">
        <v>1</v>
      </c>
      <c r="I605">
        <v>3</v>
      </c>
      <c r="J605">
        <v>23</v>
      </c>
      <c r="K605">
        <v>229.3</v>
      </c>
      <c r="L605">
        <v>0.43</v>
      </c>
      <c r="M605" t="s">
        <v>756</v>
      </c>
      <c r="N605">
        <v>1026</v>
      </c>
      <c r="O605">
        <v>113.24</v>
      </c>
      <c r="P605">
        <v>171.93</v>
      </c>
      <c r="Q605">
        <v>1566.65</v>
      </c>
      <c r="R605">
        <v>42.55</v>
      </c>
      <c r="S605">
        <v>0</v>
      </c>
      <c r="T605">
        <v>0</v>
      </c>
      <c r="U605">
        <v>0</v>
      </c>
      <c r="V605">
        <v>1.5</v>
      </c>
      <c r="W605">
        <v>0.79</v>
      </c>
      <c r="X605">
        <v>7.16</v>
      </c>
      <c r="Y605">
        <v>4</v>
      </c>
      <c r="Z605">
        <v>3.529</v>
      </c>
    </row>
    <row r="606" spans="1:26">
      <c r="A606" s="2">
        <v>45895</v>
      </c>
      <c r="B606">
        <v>10605</v>
      </c>
      <c r="C606" t="s">
        <v>29</v>
      </c>
      <c r="D606" t="s">
        <v>36</v>
      </c>
      <c r="E606" t="s">
        <v>38</v>
      </c>
      <c r="F606" t="s">
        <v>127</v>
      </c>
      <c r="G606" t="s">
        <v>752</v>
      </c>
      <c r="H606">
        <v>1</v>
      </c>
      <c r="I606">
        <v>10</v>
      </c>
      <c r="J606">
        <v>60</v>
      </c>
      <c r="K606">
        <v>376.6</v>
      </c>
      <c r="L606">
        <v>1.665</v>
      </c>
      <c r="M606" t="s">
        <v>755</v>
      </c>
      <c r="N606">
        <v>720</v>
      </c>
      <c r="O606">
        <v>21.02</v>
      </c>
      <c r="P606">
        <v>28.21</v>
      </c>
      <c r="Q606">
        <v>2539.96</v>
      </c>
      <c r="R606">
        <v>90.76000000000001</v>
      </c>
      <c r="S606">
        <v>0</v>
      </c>
      <c r="T606">
        <v>0</v>
      </c>
      <c r="U606">
        <v>0</v>
      </c>
      <c r="V606">
        <v>1.61</v>
      </c>
      <c r="W606">
        <v>0.37</v>
      </c>
      <c r="X606">
        <v>1.18</v>
      </c>
      <c r="Y606">
        <v>3</v>
      </c>
      <c r="Z606">
        <v>27.115</v>
      </c>
    </row>
    <row r="607" spans="1:26">
      <c r="A607" s="2">
        <v>45895</v>
      </c>
      <c r="B607">
        <v>10606</v>
      </c>
      <c r="C607" t="s">
        <v>30</v>
      </c>
      <c r="D607" t="s">
        <v>32</v>
      </c>
      <c r="E607" t="s">
        <v>39</v>
      </c>
      <c r="F607" t="s">
        <v>478</v>
      </c>
      <c r="G607" t="s">
        <v>752</v>
      </c>
      <c r="H607">
        <v>1</v>
      </c>
      <c r="I607">
        <v>4</v>
      </c>
      <c r="J607">
        <v>15</v>
      </c>
      <c r="K607">
        <v>61.4</v>
      </c>
      <c r="L607">
        <v>0.271</v>
      </c>
      <c r="M607" t="s">
        <v>755</v>
      </c>
      <c r="N607">
        <v>43</v>
      </c>
      <c r="O607">
        <v>10.52</v>
      </c>
      <c r="P607">
        <v>10.99</v>
      </c>
      <c r="Q607">
        <v>184.44</v>
      </c>
      <c r="R607">
        <v>46.46</v>
      </c>
      <c r="S607">
        <v>0</v>
      </c>
      <c r="T607">
        <v>0</v>
      </c>
      <c r="U607">
        <v>0</v>
      </c>
      <c r="V607">
        <v>1.97</v>
      </c>
      <c r="W607">
        <v>1.27</v>
      </c>
      <c r="X607">
        <v>0.46</v>
      </c>
      <c r="Y607">
        <v>1</v>
      </c>
      <c r="Z607">
        <v>0.264</v>
      </c>
    </row>
    <row r="608" spans="1:26">
      <c r="A608" s="2">
        <v>45895</v>
      </c>
      <c r="B608">
        <v>10607</v>
      </c>
      <c r="C608" t="s">
        <v>30</v>
      </c>
      <c r="D608" t="s">
        <v>32</v>
      </c>
      <c r="E608" t="s">
        <v>37</v>
      </c>
      <c r="F608" t="s">
        <v>479</v>
      </c>
      <c r="G608" t="s">
        <v>753</v>
      </c>
      <c r="H608">
        <v>1</v>
      </c>
      <c r="I608">
        <v>5</v>
      </c>
      <c r="J608">
        <v>14</v>
      </c>
      <c r="K608">
        <v>11.2</v>
      </c>
      <c r="L608">
        <v>0.8090000000000001</v>
      </c>
      <c r="M608" t="s">
        <v>755</v>
      </c>
      <c r="N608">
        <v>920</v>
      </c>
      <c r="O608">
        <v>24.62</v>
      </c>
      <c r="P608">
        <v>23.42</v>
      </c>
      <c r="Q608">
        <v>2960.72</v>
      </c>
      <c r="R608">
        <v>40.43</v>
      </c>
      <c r="S608">
        <v>0</v>
      </c>
      <c r="T608">
        <v>0</v>
      </c>
      <c r="U608">
        <v>0</v>
      </c>
      <c r="V608">
        <v>0.31</v>
      </c>
      <c r="W608">
        <v>0.6899999999999999</v>
      </c>
      <c r="X608">
        <v>0.98</v>
      </c>
      <c r="Y608">
        <v>4</v>
      </c>
      <c r="Z608">
        <v>1.03</v>
      </c>
    </row>
    <row r="609" spans="1:26">
      <c r="A609" s="2">
        <v>45895</v>
      </c>
      <c r="B609">
        <v>10608</v>
      </c>
      <c r="C609" t="s">
        <v>26</v>
      </c>
      <c r="D609" t="s">
        <v>34</v>
      </c>
      <c r="E609" t="s">
        <v>37</v>
      </c>
      <c r="F609" t="s">
        <v>480</v>
      </c>
      <c r="G609" t="s">
        <v>753</v>
      </c>
      <c r="H609">
        <v>1</v>
      </c>
      <c r="I609">
        <v>1</v>
      </c>
      <c r="J609">
        <v>2</v>
      </c>
      <c r="K609">
        <v>349.1</v>
      </c>
      <c r="L609">
        <v>2.426</v>
      </c>
      <c r="M609" t="s">
        <v>755</v>
      </c>
      <c r="N609">
        <v>1156</v>
      </c>
      <c r="O609">
        <v>35.09</v>
      </c>
      <c r="P609">
        <v>34.01</v>
      </c>
      <c r="Q609">
        <v>3918.66</v>
      </c>
      <c r="R609">
        <v>13.8</v>
      </c>
      <c r="S609">
        <v>0</v>
      </c>
      <c r="T609">
        <v>0</v>
      </c>
      <c r="U609">
        <v>0</v>
      </c>
      <c r="V609">
        <v>1.77</v>
      </c>
      <c r="W609">
        <v>1.09</v>
      </c>
      <c r="X609">
        <v>1.42</v>
      </c>
      <c r="Y609">
        <v>3</v>
      </c>
      <c r="Z609">
        <v>40.356</v>
      </c>
    </row>
    <row r="610" spans="1:26">
      <c r="A610" s="2">
        <v>45895</v>
      </c>
      <c r="B610">
        <v>10609</v>
      </c>
      <c r="C610" t="s">
        <v>28</v>
      </c>
      <c r="D610" t="s">
        <v>33</v>
      </c>
      <c r="E610" t="s">
        <v>37</v>
      </c>
      <c r="F610" t="s">
        <v>481</v>
      </c>
      <c r="G610" t="s">
        <v>751</v>
      </c>
      <c r="H610">
        <v>1</v>
      </c>
      <c r="I610">
        <v>11</v>
      </c>
      <c r="J610">
        <v>25</v>
      </c>
      <c r="K610">
        <v>27.7</v>
      </c>
      <c r="L610">
        <v>1.148</v>
      </c>
      <c r="M610" t="s">
        <v>755</v>
      </c>
      <c r="N610">
        <v>955</v>
      </c>
      <c r="O610">
        <v>25.39</v>
      </c>
      <c r="P610">
        <v>25.14</v>
      </c>
      <c r="Q610">
        <v>3082.62</v>
      </c>
      <c r="R610">
        <v>62.01</v>
      </c>
      <c r="S610">
        <v>0</v>
      </c>
      <c r="T610">
        <v>0</v>
      </c>
      <c r="U610">
        <v>0</v>
      </c>
      <c r="V610">
        <v>1.04</v>
      </c>
      <c r="W610">
        <v>0.82</v>
      </c>
      <c r="X610">
        <v>1.05</v>
      </c>
      <c r="Y610">
        <v>2</v>
      </c>
      <c r="Z610">
        <v>2.645</v>
      </c>
    </row>
    <row r="611" spans="1:26">
      <c r="A611" s="2">
        <v>45895</v>
      </c>
      <c r="B611">
        <v>10610</v>
      </c>
      <c r="C611" t="s">
        <v>29</v>
      </c>
      <c r="D611" t="s">
        <v>34</v>
      </c>
      <c r="E611" t="s">
        <v>39</v>
      </c>
      <c r="F611" t="s">
        <v>414</v>
      </c>
      <c r="G611" t="s">
        <v>754</v>
      </c>
      <c r="H611">
        <v>1</v>
      </c>
      <c r="I611">
        <v>11</v>
      </c>
      <c r="J611">
        <v>72</v>
      </c>
      <c r="K611">
        <v>11.5</v>
      </c>
      <c r="L611">
        <v>0.483</v>
      </c>
      <c r="M611" t="s">
        <v>755</v>
      </c>
      <c r="N611">
        <v>959</v>
      </c>
      <c r="O611">
        <v>30.95</v>
      </c>
      <c r="P611">
        <v>30.88</v>
      </c>
      <c r="Q611">
        <v>3085.7</v>
      </c>
      <c r="R611">
        <v>97.91</v>
      </c>
      <c r="S611">
        <v>0</v>
      </c>
      <c r="T611">
        <v>0</v>
      </c>
      <c r="U611">
        <v>0</v>
      </c>
      <c r="V611">
        <v>0.9</v>
      </c>
      <c r="W611">
        <v>0.52</v>
      </c>
      <c r="X611">
        <v>1.29</v>
      </c>
      <c r="Y611">
        <v>3</v>
      </c>
      <c r="Z611">
        <v>1.103</v>
      </c>
    </row>
    <row r="612" spans="1:26">
      <c r="A612" s="2">
        <v>45895</v>
      </c>
      <c r="B612">
        <v>10611</v>
      </c>
      <c r="C612" t="s">
        <v>27</v>
      </c>
      <c r="D612" t="s">
        <v>35</v>
      </c>
      <c r="E612" t="s">
        <v>38</v>
      </c>
      <c r="F612" t="s">
        <v>247</v>
      </c>
      <c r="G612" t="s">
        <v>752</v>
      </c>
      <c r="H612">
        <v>1</v>
      </c>
      <c r="I612">
        <v>1</v>
      </c>
      <c r="J612">
        <v>6</v>
      </c>
      <c r="K612">
        <v>140</v>
      </c>
      <c r="L612">
        <v>1.172</v>
      </c>
      <c r="M612" t="s">
        <v>755</v>
      </c>
      <c r="N612">
        <v>772</v>
      </c>
      <c r="O612">
        <v>22.19</v>
      </c>
      <c r="P612">
        <v>23.4</v>
      </c>
      <c r="Q612">
        <v>2564.4</v>
      </c>
      <c r="R612">
        <v>24.82</v>
      </c>
      <c r="S612">
        <v>0</v>
      </c>
      <c r="T612">
        <v>0</v>
      </c>
      <c r="U612">
        <v>0</v>
      </c>
      <c r="V612">
        <v>0.34</v>
      </c>
      <c r="W612">
        <v>0.54</v>
      </c>
      <c r="X612">
        <v>0.98</v>
      </c>
      <c r="Y612">
        <v>1</v>
      </c>
      <c r="Z612">
        <v>10.808</v>
      </c>
    </row>
    <row r="613" spans="1:26">
      <c r="A613" s="2">
        <v>45895</v>
      </c>
      <c r="B613">
        <v>10612</v>
      </c>
      <c r="C613" t="s">
        <v>30</v>
      </c>
      <c r="D613" t="s">
        <v>35</v>
      </c>
      <c r="E613" t="s">
        <v>38</v>
      </c>
      <c r="F613" t="s">
        <v>482</v>
      </c>
      <c r="G613" t="s">
        <v>754</v>
      </c>
      <c r="H613">
        <v>1</v>
      </c>
      <c r="I613">
        <v>7</v>
      </c>
      <c r="J613">
        <v>65</v>
      </c>
      <c r="K613">
        <v>173.3</v>
      </c>
      <c r="L613">
        <v>2.366</v>
      </c>
      <c r="M613" t="s">
        <v>755</v>
      </c>
      <c r="N613">
        <v>359</v>
      </c>
      <c r="O613">
        <v>14.73</v>
      </c>
      <c r="P613">
        <v>14.45</v>
      </c>
      <c r="Q613">
        <v>1262.78</v>
      </c>
      <c r="R613">
        <v>87.59999999999999</v>
      </c>
      <c r="S613">
        <v>0</v>
      </c>
      <c r="T613">
        <v>0</v>
      </c>
      <c r="U613">
        <v>0</v>
      </c>
      <c r="V613">
        <v>1.57</v>
      </c>
      <c r="W613">
        <v>0.26</v>
      </c>
      <c r="X613">
        <v>0.6</v>
      </c>
      <c r="Y613">
        <v>4</v>
      </c>
      <c r="Z613">
        <v>6.221</v>
      </c>
    </row>
    <row r="614" spans="1:26">
      <c r="A614" s="2">
        <v>45895</v>
      </c>
      <c r="B614">
        <v>10613</v>
      </c>
      <c r="C614" t="s">
        <v>30</v>
      </c>
      <c r="D614" t="s">
        <v>32</v>
      </c>
      <c r="E614" t="s">
        <v>38</v>
      </c>
      <c r="F614" t="s">
        <v>394</v>
      </c>
      <c r="G614" t="s">
        <v>754</v>
      </c>
      <c r="H614">
        <v>1</v>
      </c>
      <c r="I614">
        <v>3</v>
      </c>
      <c r="J614">
        <v>4</v>
      </c>
      <c r="K614">
        <v>156.1</v>
      </c>
      <c r="L614">
        <v>1.04</v>
      </c>
      <c r="M614" t="s">
        <v>755</v>
      </c>
      <c r="N614">
        <v>842</v>
      </c>
      <c r="O614">
        <v>28.46</v>
      </c>
      <c r="P614">
        <v>31.45</v>
      </c>
      <c r="Q614">
        <v>2798.06</v>
      </c>
      <c r="R614">
        <v>26.53</v>
      </c>
      <c r="S614">
        <v>0</v>
      </c>
      <c r="T614">
        <v>0</v>
      </c>
      <c r="U614">
        <v>0</v>
      </c>
      <c r="V614">
        <v>0.49</v>
      </c>
      <c r="W614">
        <v>0.27</v>
      </c>
      <c r="X614">
        <v>1.31</v>
      </c>
      <c r="Y614">
        <v>3</v>
      </c>
      <c r="Z614">
        <v>13.144</v>
      </c>
    </row>
    <row r="615" spans="1:26">
      <c r="A615" s="2">
        <v>45895</v>
      </c>
      <c r="B615">
        <v>10614</v>
      </c>
      <c r="C615" t="s">
        <v>27</v>
      </c>
      <c r="D615" t="s">
        <v>35</v>
      </c>
      <c r="E615" t="s">
        <v>38</v>
      </c>
      <c r="F615" t="s">
        <v>483</v>
      </c>
      <c r="G615" t="s">
        <v>751</v>
      </c>
      <c r="H615">
        <v>1</v>
      </c>
      <c r="I615">
        <v>3</v>
      </c>
      <c r="J615">
        <v>7</v>
      </c>
      <c r="K615">
        <v>38.8</v>
      </c>
      <c r="L615">
        <v>0.966</v>
      </c>
      <c r="M615" t="s">
        <v>755</v>
      </c>
      <c r="N615">
        <v>252</v>
      </c>
      <c r="O615">
        <v>11.26</v>
      </c>
      <c r="P615">
        <v>10.77</v>
      </c>
      <c r="Q615">
        <v>839.6799999999999</v>
      </c>
      <c r="R615">
        <v>36.56</v>
      </c>
      <c r="S615">
        <v>0</v>
      </c>
      <c r="T615">
        <v>0</v>
      </c>
      <c r="U615">
        <v>0</v>
      </c>
      <c r="V615">
        <v>1.21</v>
      </c>
      <c r="W615">
        <v>0.7</v>
      </c>
      <c r="X615">
        <v>0.45</v>
      </c>
      <c r="Y615">
        <v>2</v>
      </c>
      <c r="Z615">
        <v>0.978</v>
      </c>
    </row>
    <row r="616" spans="1:26">
      <c r="A616" s="2">
        <v>45895</v>
      </c>
      <c r="B616">
        <v>10615</v>
      </c>
      <c r="C616" t="s">
        <v>29</v>
      </c>
      <c r="D616" t="s">
        <v>34</v>
      </c>
      <c r="E616" t="s">
        <v>37</v>
      </c>
      <c r="F616" t="s">
        <v>484</v>
      </c>
      <c r="G616" t="s">
        <v>751</v>
      </c>
      <c r="H616">
        <v>1</v>
      </c>
      <c r="I616">
        <v>4</v>
      </c>
      <c r="J616">
        <v>39</v>
      </c>
      <c r="K616">
        <v>55</v>
      </c>
      <c r="L616">
        <v>0.976</v>
      </c>
      <c r="M616" t="s">
        <v>755</v>
      </c>
      <c r="N616">
        <v>828</v>
      </c>
      <c r="O616">
        <v>25.22</v>
      </c>
      <c r="P616">
        <v>29.33</v>
      </c>
      <c r="Q616">
        <v>2692.6</v>
      </c>
      <c r="R616">
        <v>54.07</v>
      </c>
      <c r="S616">
        <v>0</v>
      </c>
      <c r="T616">
        <v>0</v>
      </c>
      <c r="U616">
        <v>0</v>
      </c>
      <c r="V616">
        <v>0.55</v>
      </c>
      <c r="W616">
        <v>0.32</v>
      </c>
      <c r="X616">
        <v>1.22</v>
      </c>
      <c r="Y616">
        <v>1</v>
      </c>
      <c r="Z616">
        <v>4.554</v>
      </c>
    </row>
    <row r="617" spans="1:26">
      <c r="A617" s="2">
        <v>45895</v>
      </c>
      <c r="B617">
        <v>10616</v>
      </c>
      <c r="C617" t="s">
        <v>26</v>
      </c>
      <c r="D617" t="s">
        <v>33</v>
      </c>
      <c r="E617" t="s">
        <v>38</v>
      </c>
      <c r="F617" t="s">
        <v>188</v>
      </c>
      <c r="G617" t="s">
        <v>754</v>
      </c>
      <c r="H617">
        <v>1</v>
      </c>
      <c r="I617">
        <v>4</v>
      </c>
      <c r="J617">
        <v>12</v>
      </c>
      <c r="K617">
        <v>194.2</v>
      </c>
      <c r="L617">
        <v>1.506</v>
      </c>
      <c r="M617" t="s">
        <v>755</v>
      </c>
      <c r="N617">
        <v>814</v>
      </c>
      <c r="O617">
        <v>26.31</v>
      </c>
      <c r="P617">
        <v>27.44</v>
      </c>
      <c r="Q617">
        <v>2731.32</v>
      </c>
      <c r="R617">
        <v>25.48</v>
      </c>
      <c r="S617">
        <v>0</v>
      </c>
      <c r="T617">
        <v>0</v>
      </c>
      <c r="U617">
        <v>0</v>
      </c>
      <c r="V617">
        <v>2.08</v>
      </c>
      <c r="W617">
        <v>1.23</v>
      </c>
      <c r="X617">
        <v>1.14</v>
      </c>
      <c r="Y617">
        <v>3</v>
      </c>
      <c r="Z617">
        <v>15.808</v>
      </c>
    </row>
    <row r="618" spans="1:26">
      <c r="A618" s="2">
        <v>45895</v>
      </c>
      <c r="B618">
        <v>10617</v>
      </c>
      <c r="C618" t="s">
        <v>26</v>
      </c>
      <c r="D618" t="s">
        <v>33</v>
      </c>
      <c r="E618" t="s">
        <v>39</v>
      </c>
      <c r="F618" t="s">
        <v>382</v>
      </c>
      <c r="G618" t="s">
        <v>753</v>
      </c>
      <c r="H618">
        <v>1</v>
      </c>
      <c r="I618">
        <v>1</v>
      </c>
      <c r="J618">
        <v>5</v>
      </c>
      <c r="K618">
        <v>70.40000000000001</v>
      </c>
      <c r="L618">
        <v>0.526</v>
      </c>
      <c r="M618" t="s">
        <v>755</v>
      </c>
      <c r="N618">
        <v>1193</v>
      </c>
      <c r="O618">
        <v>26.57</v>
      </c>
      <c r="P618">
        <v>23.06</v>
      </c>
      <c r="Q618">
        <v>3869.84</v>
      </c>
      <c r="R618">
        <v>29.12</v>
      </c>
      <c r="S618">
        <v>0</v>
      </c>
      <c r="T618">
        <v>0</v>
      </c>
      <c r="U618">
        <v>0</v>
      </c>
      <c r="V618">
        <v>0.48</v>
      </c>
      <c r="W618">
        <v>1.31</v>
      </c>
      <c r="X618">
        <v>0.96</v>
      </c>
      <c r="Y618">
        <v>1</v>
      </c>
      <c r="Z618">
        <v>8.398999999999999</v>
      </c>
    </row>
    <row r="619" spans="1:26">
      <c r="A619" s="2">
        <v>45895</v>
      </c>
      <c r="B619">
        <v>10618</v>
      </c>
      <c r="C619" t="s">
        <v>27</v>
      </c>
      <c r="D619" t="s">
        <v>35</v>
      </c>
      <c r="E619" t="s">
        <v>37</v>
      </c>
      <c r="F619" t="s">
        <v>485</v>
      </c>
      <c r="G619" t="s">
        <v>751</v>
      </c>
      <c r="H619">
        <v>1</v>
      </c>
      <c r="I619">
        <v>4</v>
      </c>
      <c r="J619">
        <v>5</v>
      </c>
      <c r="K619">
        <v>302.5</v>
      </c>
      <c r="L619">
        <v>0.75</v>
      </c>
      <c r="M619" t="s">
        <v>755</v>
      </c>
      <c r="N619">
        <v>119</v>
      </c>
      <c r="O619">
        <v>15.01</v>
      </c>
      <c r="P619">
        <v>17.65</v>
      </c>
      <c r="Q619">
        <v>572.3</v>
      </c>
      <c r="R619">
        <v>20.46</v>
      </c>
      <c r="S619">
        <v>0</v>
      </c>
      <c r="T619">
        <v>0</v>
      </c>
      <c r="U619">
        <v>0</v>
      </c>
      <c r="V619">
        <v>1.17</v>
      </c>
      <c r="W619">
        <v>1.28</v>
      </c>
      <c r="X619">
        <v>0.74</v>
      </c>
      <c r="Y619">
        <v>3</v>
      </c>
      <c r="Z619">
        <v>3.6</v>
      </c>
    </row>
    <row r="620" spans="1:26">
      <c r="A620" s="2">
        <v>45895</v>
      </c>
      <c r="B620">
        <v>10619</v>
      </c>
      <c r="C620" t="s">
        <v>26</v>
      </c>
      <c r="D620" t="s">
        <v>34</v>
      </c>
      <c r="E620" t="s">
        <v>37</v>
      </c>
      <c r="F620" t="s">
        <v>486</v>
      </c>
      <c r="G620" t="s">
        <v>753</v>
      </c>
      <c r="H620">
        <v>1</v>
      </c>
      <c r="I620">
        <v>9</v>
      </c>
      <c r="J620">
        <v>17</v>
      </c>
      <c r="K620">
        <v>290.3</v>
      </c>
      <c r="L620">
        <v>1.545</v>
      </c>
      <c r="M620" t="s">
        <v>756</v>
      </c>
      <c r="N620">
        <v>967</v>
      </c>
      <c r="O620">
        <v>67.22</v>
      </c>
      <c r="P620">
        <v>59.05</v>
      </c>
      <c r="Q620">
        <v>1505.4</v>
      </c>
      <c r="R620">
        <v>54.24</v>
      </c>
      <c r="S620">
        <v>0</v>
      </c>
      <c r="T620">
        <v>0</v>
      </c>
      <c r="U620">
        <v>0</v>
      </c>
      <c r="V620">
        <v>2.13</v>
      </c>
      <c r="W620">
        <v>0.77</v>
      </c>
      <c r="X620">
        <v>2.46</v>
      </c>
      <c r="Y620">
        <v>3</v>
      </c>
      <c r="Z620">
        <v>4.211</v>
      </c>
    </row>
    <row r="621" spans="1:26">
      <c r="A621" s="2">
        <v>45896</v>
      </c>
      <c r="B621">
        <v>10620</v>
      </c>
      <c r="C621" t="s">
        <v>28</v>
      </c>
      <c r="D621" t="s">
        <v>33</v>
      </c>
      <c r="E621" t="s">
        <v>38</v>
      </c>
      <c r="F621" t="s">
        <v>101</v>
      </c>
      <c r="G621" t="s">
        <v>753</v>
      </c>
      <c r="H621">
        <v>1</v>
      </c>
      <c r="I621">
        <v>11</v>
      </c>
      <c r="J621">
        <v>61</v>
      </c>
      <c r="K621">
        <v>27.3</v>
      </c>
      <c r="L621">
        <v>1.322</v>
      </c>
      <c r="M621" t="s">
        <v>756</v>
      </c>
      <c r="N621">
        <v>905</v>
      </c>
      <c r="O621">
        <v>59.24</v>
      </c>
      <c r="P621">
        <v>55.58</v>
      </c>
      <c r="Q621">
        <v>1326.56</v>
      </c>
      <c r="R621">
        <v>101.07</v>
      </c>
      <c r="S621">
        <v>0</v>
      </c>
      <c r="T621">
        <v>0</v>
      </c>
      <c r="U621">
        <v>0</v>
      </c>
      <c r="V621">
        <v>2.31</v>
      </c>
      <c r="W621">
        <v>1.26</v>
      </c>
      <c r="X621">
        <v>2.32</v>
      </c>
      <c r="Y621">
        <v>4</v>
      </c>
      <c r="Z621">
        <v>0.371</v>
      </c>
    </row>
    <row r="622" spans="1:26">
      <c r="A622" s="2">
        <v>45896</v>
      </c>
      <c r="B622">
        <v>10621</v>
      </c>
      <c r="C622" t="s">
        <v>28</v>
      </c>
      <c r="D622" t="s">
        <v>32</v>
      </c>
      <c r="E622" t="s">
        <v>38</v>
      </c>
      <c r="F622" t="s">
        <v>234</v>
      </c>
      <c r="G622" t="s">
        <v>751</v>
      </c>
      <c r="H622">
        <v>1</v>
      </c>
      <c r="I622">
        <v>9</v>
      </c>
      <c r="J622">
        <v>27</v>
      </c>
      <c r="K622">
        <v>372.7</v>
      </c>
      <c r="L622">
        <v>1.434</v>
      </c>
      <c r="M622" t="s">
        <v>755</v>
      </c>
      <c r="N622">
        <v>536</v>
      </c>
      <c r="O622">
        <v>19.71</v>
      </c>
      <c r="P622">
        <v>19.93</v>
      </c>
      <c r="Q622">
        <v>1948.82</v>
      </c>
      <c r="R622">
        <v>57.96</v>
      </c>
      <c r="S622">
        <v>0</v>
      </c>
      <c r="T622">
        <v>0</v>
      </c>
      <c r="U622">
        <v>0</v>
      </c>
      <c r="V622">
        <v>0.44</v>
      </c>
      <c r="W622">
        <v>1.15</v>
      </c>
      <c r="X622">
        <v>0.83</v>
      </c>
      <c r="Y622">
        <v>2</v>
      </c>
      <c r="Z622">
        <v>19.977</v>
      </c>
    </row>
    <row r="623" spans="1:26">
      <c r="A623" s="2">
        <v>45896</v>
      </c>
      <c r="B623">
        <v>10622</v>
      </c>
      <c r="C623" t="s">
        <v>29</v>
      </c>
      <c r="D623" t="s">
        <v>36</v>
      </c>
      <c r="E623" t="s">
        <v>38</v>
      </c>
      <c r="F623" t="s">
        <v>262</v>
      </c>
      <c r="G623" t="s">
        <v>753</v>
      </c>
      <c r="H623">
        <v>1</v>
      </c>
      <c r="I623">
        <v>5</v>
      </c>
      <c r="J623">
        <v>40</v>
      </c>
      <c r="K623">
        <v>335.6</v>
      </c>
      <c r="L623">
        <v>0.946</v>
      </c>
      <c r="M623" t="s">
        <v>755</v>
      </c>
      <c r="N623">
        <v>294</v>
      </c>
      <c r="O623">
        <v>11.52</v>
      </c>
      <c r="P623">
        <v>11.74</v>
      </c>
      <c r="Q623">
        <v>1152.16</v>
      </c>
      <c r="R623">
        <v>63.91</v>
      </c>
      <c r="S623">
        <v>0</v>
      </c>
      <c r="T623">
        <v>0</v>
      </c>
      <c r="U623">
        <v>0</v>
      </c>
      <c r="V623">
        <v>1.62</v>
      </c>
      <c r="W623">
        <v>0.98</v>
      </c>
      <c r="X623">
        <v>0.49</v>
      </c>
      <c r="Y623">
        <v>1</v>
      </c>
      <c r="Z623">
        <v>9.867000000000001</v>
      </c>
    </row>
    <row r="624" spans="1:26">
      <c r="A624" s="2">
        <v>45896</v>
      </c>
      <c r="B624">
        <v>10623</v>
      </c>
      <c r="C624" t="s">
        <v>28</v>
      </c>
      <c r="D624" t="s">
        <v>33</v>
      </c>
      <c r="E624" t="s">
        <v>37</v>
      </c>
      <c r="F624" t="s">
        <v>487</v>
      </c>
      <c r="G624" t="s">
        <v>751</v>
      </c>
      <c r="H624">
        <v>1</v>
      </c>
      <c r="I624">
        <v>6</v>
      </c>
      <c r="J624">
        <v>43</v>
      </c>
      <c r="K624">
        <v>140.5</v>
      </c>
      <c r="L624">
        <v>0.5</v>
      </c>
      <c r="M624" t="s">
        <v>755</v>
      </c>
      <c r="N624">
        <v>443</v>
      </c>
      <c r="O624">
        <v>13.9</v>
      </c>
      <c r="P624">
        <v>13.96</v>
      </c>
      <c r="Q624">
        <v>1511.9</v>
      </c>
      <c r="R624">
        <v>74.25</v>
      </c>
      <c r="S624">
        <v>0</v>
      </c>
      <c r="T624">
        <v>0</v>
      </c>
      <c r="U624">
        <v>0</v>
      </c>
      <c r="V624">
        <v>2.28</v>
      </c>
      <c r="W624">
        <v>0.15</v>
      </c>
      <c r="X624">
        <v>0.58</v>
      </c>
      <c r="Y624">
        <v>2</v>
      </c>
      <c r="Z624">
        <v>6.224</v>
      </c>
    </row>
    <row r="625" spans="1:26">
      <c r="A625" s="2">
        <v>45896</v>
      </c>
      <c r="B625">
        <v>10624</v>
      </c>
      <c r="C625" t="s">
        <v>27</v>
      </c>
      <c r="D625" t="s">
        <v>34</v>
      </c>
      <c r="E625" t="s">
        <v>38</v>
      </c>
      <c r="F625" t="s">
        <v>348</v>
      </c>
      <c r="G625" t="s">
        <v>752</v>
      </c>
      <c r="H625">
        <v>1</v>
      </c>
      <c r="I625">
        <v>6</v>
      </c>
      <c r="J625">
        <v>10</v>
      </c>
      <c r="K625">
        <v>199</v>
      </c>
      <c r="L625">
        <v>0.502</v>
      </c>
      <c r="M625" t="s">
        <v>755</v>
      </c>
      <c r="N625">
        <v>406</v>
      </c>
      <c r="O625">
        <v>16.25</v>
      </c>
      <c r="P625">
        <v>16.36</v>
      </c>
      <c r="Q625">
        <v>1428.6</v>
      </c>
      <c r="R625">
        <v>37.77</v>
      </c>
      <c r="S625">
        <v>0</v>
      </c>
      <c r="T625">
        <v>0</v>
      </c>
      <c r="U625">
        <v>0</v>
      </c>
      <c r="V625">
        <v>2.32</v>
      </c>
      <c r="W625">
        <v>1.25</v>
      </c>
      <c r="X625">
        <v>0.68</v>
      </c>
      <c r="Y625">
        <v>4</v>
      </c>
      <c r="Z625">
        <v>8.079000000000001</v>
      </c>
    </row>
    <row r="626" spans="1:26">
      <c r="A626" s="2">
        <v>45896</v>
      </c>
      <c r="B626">
        <v>10625</v>
      </c>
      <c r="C626" t="s">
        <v>28</v>
      </c>
      <c r="D626" t="s">
        <v>32</v>
      </c>
      <c r="E626" t="s">
        <v>38</v>
      </c>
      <c r="F626" t="s">
        <v>380</v>
      </c>
      <c r="G626" t="s">
        <v>753</v>
      </c>
      <c r="H626">
        <v>1</v>
      </c>
      <c r="I626">
        <v>4</v>
      </c>
      <c r="J626">
        <v>20</v>
      </c>
      <c r="K626">
        <v>205.4</v>
      </c>
      <c r="L626">
        <v>2.49</v>
      </c>
      <c r="M626" t="s">
        <v>755</v>
      </c>
      <c r="N626">
        <v>270</v>
      </c>
      <c r="O626">
        <v>18.77</v>
      </c>
      <c r="P626">
        <v>16.95</v>
      </c>
      <c r="Q626">
        <v>997.24</v>
      </c>
      <c r="R626">
        <v>35.67</v>
      </c>
      <c r="S626">
        <v>0</v>
      </c>
      <c r="T626">
        <v>0</v>
      </c>
      <c r="U626">
        <v>0</v>
      </c>
      <c r="V626">
        <v>1.03</v>
      </c>
      <c r="W626">
        <v>0.31</v>
      </c>
      <c r="X626">
        <v>0.71</v>
      </c>
      <c r="Y626">
        <v>4</v>
      </c>
      <c r="Z626">
        <v>5.546</v>
      </c>
    </row>
    <row r="627" spans="1:26">
      <c r="A627" s="2">
        <v>45896</v>
      </c>
      <c r="B627">
        <v>10626</v>
      </c>
      <c r="C627" t="s">
        <v>30</v>
      </c>
      <c r="D627" t="s">
        <v>33</v>
      </c>
      <c r="E627" t="s">
        <v>38</v>
      </c>
      <c r="F627" t="s">
        <v>164</v>
      </c>
      <c r="G627" t="s">
        <v>753</v>
      </c>
      <c r="H627">
        <v>1</v>
      </c>
      <c r="I627">
        <v>4</v>
      </c>
      <c r="J627">
        <v>6</v>
      </c>
      <c r="K627">
        <v>89.2</v>
      </c>
      <c r="L627">
        <v>1.727</v>
      </c>
      <c r="M627" t="s">
        <v>755</v>
      </c>
      <c r="N627">
        <v>164</v>
      </c>
      <c r="O627">
        <v>8.93</v>
      </c>
      <c r="P627">
        <v>8.57</v>
      </c>
      <c r="Q627">
        <v>588.3200000000001</v>
      </c>
      <c r="R627">
        <v>30.23</v>
      </c>
      <c r="S627">
        <v>0</v>
      </c>
      <c r="T627">
        <v>0</v>
      </c>
      <c r="U627">
        <v>0</v>
      </c>
      <c r="V627">
        <v>0.92</v>
      </c>
      <c r="W627">
        <v>1.42</v>
      </c>
      <c r="X627">
        <v>0.36</v>
      </c>
      <c r="Y627">
        <v>1</v>
      </c>
      <c r="Z627">
        <v>1.463</v>
      </c>
    </row>
    <row r="628" spans="1:26">
      <c r="A628" s="2">
        <v>45896</v>
      </c>
      <c r="B628">
        <v>10627</v>
      </c>
      <c r="C628" t="s">
        <v>29</v>
      </c>
      <c r="D628" t="s">
        <v>36</v>
      </c>
      <c r="E628" t="s">
        <v>37</v>
      </c>
      <c r="F628" t="s">
        <v>488</v>
      </c>
      <c r="G628" t="s">
        <v>754</v>
      </c>
      <c r="H628">
        <v>1</v>
      </c>
      <c r="I628">
        <v>11</v>
      </c>
      <c r="J628">
        <v>73</v>
      </c>
      <c r="K628">
        <v>138.9</v>
      </c>
      <c r="L628">
        <v>1.423</v>
      </c>
      <c r="M628" t="s">
        <v>755</v>
      </c>
      <c r="N628">
        <v>436</v>
      </c>
      <c r="O628">
        <v>13.17</v>
      </c>
      <c r="P628">
        <v>14.16</v>
      </c>
      <c r="Q628">
        <v>1488.54</v>
      </c>
      <c r="R628">
        <v>109.42</v>
      </c>
      <c r="S628">
        <v>0</v>
      </c>
      <c r="T628">
        <v>0</v>
      </c>
      <c r="U628">
        <v>0</v>
      </c>
      <c r="V628">
        <v>2.1</v>
      </c>
      <c r="W628">
        <v>0.84</v>
      </c>
      <c r="X628">
        <v>0.59</v>
      </c>
      <c r="Y628">
        <v>3</v>
      </c>
      <c r="Z628">
        <v>6.056</v>
      </c>
    </row>
    <row r="629" spans="1:26">
      <c r="A629" s="2">
        <v>45896</v>
      </c>
      <c r="B629">
        <v>10628</v>
      </c>
      <c r="C629" t="s">
        <v>27</v>
      </c>
      <c r="D629" t="s">
        <v>32</v>
      </c>
      <c r="E629" t="s">
        <v>39</v>
      </c>
      <c r="F629" t="s">
        <v>479</v>
      </c>
      <c r="G629" t="s">
        <v>751</v>
      </c>
      <c r="H629">
        <v>1</v>
      </c>
      <c r="I629">
        <v>11</v>
      </c>
      <c r="J629">
        <v>41</v>
      </c>
      <c r="K629">
        <v>223.7</v>
      </c>
      <c r="L629">
        <v>2.27</v>
      </c>
      <c r="M629" t="s">
        <v>755</v>
      </c>
      <c r="N629">
        <v>410</v>
      </c>
      <c r="O629">
        <v>16.98</v>
      </c>
      <c r="P629">
        <v>17.54</v>
      </c>
      <c r="Q629">
        <v>1456.22</v>
      </c>
      <c r="R629">
        <v>81.08</v>
      </c>
      <c r="S629">
        <v>0</v>
      </c>
      <c r="T629">
        <v>0</v>
      </c>
      <c r="U629">
        <v>0</v>
      </c>
      <c r="V629">
        <v>0.42</v>
      </c>
      <c r="W629">
        <v>0.58</v>
      </c>
      <c r="X629">
        <v>0.73</v>
      </c>
      <c r="Y629">
        <v>3</v>
      </c>
      <c r="Z629">
        <v>9.172000000000001</v>
      </c>
    </row>
    <row r="630" spans="1:26">
      <c r="A630" s="2">
        <v>45896</v>
      </c>
      <c r="B630">
        <v>10629</v>
      </c>
      <c r="C630" t="s">
        <v>31</v>
      </c>
      <c r="D630" t="s">
        <v>32</v>
      </c>
      <c r="E630" t="s">
        <v>38</v>
      </c>
      <c r="F630" t="s">
        <v>98</v>
      </c>
      <c r="G630" t="s">
        <v>751</v>
      </c>
      <c r="H630">
        <v>1</v>
      </c>
      <c r="I630">
        <v>6</v>
      </c>
      <c r="J630">
        <v>53</v>
      </c>
      <c r="K630">
        <v>153.1</v>
      </c>
      <c r="L630">
        <v>0.285</v>
      </c>
      <c r="M630" t="s">
        <v>755</v>
      </c>
      <c r="N630">
        <v>699</v>
      </c>
      <c r="O630">
        <v>25.53</v>
      </c>
      <c r="P630">
        <v>22.19</v>
      </c>
      <c r="Q630">
        <v>2338.66</v>
      </c>
      <c r="R630">
        <v>82.51000000000001</v>
      </c>
      <c r="S630">
        <v>0</v>
      </c>
      <c r="T630">
        <v>0</v>
      </c>
      <c r="U630">
        <v>0</v>
      </c>
      <c r="V630">
        <v>2.54</v>
      </c>
      <c r="W630">
        <v>1.21</v>
      </c>
      <c r="X630">
        <v>0.92</v>
      </c>
      <c r="Y630">
        <v>2</v>
      </c>
      <c r="Z630">
        <v>10.702</v>
      </c>
    </row>
    <row r="631" spans="1:26">
      <c r="A631" s="2">
        <v>45896</v>
      </c>
      <c r="B631">
        <v>10630</v>
      </c>
      <c r="C631" t="s">
        <v>26</v>
      </c>
      <c r="D631" t="s">
        <v>34</v>
      </c>
      <c r="E631" t="s">
        <v>38</v>
      </c>
      <c r="F631" t="s">
        <v>158</v>
      </c>
      <c r="G631" t="s">
        <v>752</v>
      </c>
      <c r="H631">
        <v>1</v>
      </c>
      <c r="I631">
        <v>10</v>
      </c>
      <c r="J631">
        <v>82</v>
      </c>
      <c r="K631">
        <v>340.6</v>
      </c>
      <c r="L631">
        <v>1.26</v>
      </c>
      <c r="M631" t="s">
        <v>756</v>
      </c>
      <c r="N631">
        <v>1093</v>
      </c>
      <c r="O631">
        <v>88.54000000000001</v>
      </c>
      <c r="P631">
        <v>81.26000000000001</v>
      </c>
      <c r="Q631">
        <v>1699.41</v>
      </c>
      <c r="R631">
        <v>113.43</v>
      </c>
      <c r="S631">
        <v>0</v>
      </c>
      <c r="T631">
        <v>0</v>
      </c>
      <c r="U631">
        <v>0</v>
      </c>
      <c r="V631">
        <v>0.85</v>
      </c>
      <c r="W631">
        <v>0.96</v>
      </c>
      <c r="X631">
        <v>3.39</v>
      </c>
      <c r="Y631">
        <v>2</v>
      </c>
      <c r="Z631">
        <v>5.584</v>
      </c>
    </row>
    <row r="632" spans="1:26">
      <c r="A632" s="2">
        <v>45896</v>
      </c>
      <c r="B632">
        <v>10631</v>
      </c>
      <c r="C632" t="s">
        <v>29</v>
      </c>
      <c r="D632" t="s">
        <v>32</v>
      </c>
      <c r="E632" t="s">
        <v>38</v>
      </c>
      <c r="F632" t="s">
        <v>99</v>
      </c>
      <c r="G632" t="s">
        <v>751</v>
      </c>
      <c r="H632">
        <v>1</v>
      </c>
      <c r="I632">
        <v>7</v>
      </c>
      <c r="J632">
        <v>37</v>
      </c>
      <c r="K632">
        <v>223.6</v>
      </c>
      <c r="L632">
        <v>0.203</v>
      </c>
      <c r="M632" t="s">
        <v>756</v>
      </c>
      <c r="N632">
        <v>1092</v>
      </c>
      <c r="O632">
        <v>106.2</v>
      </c>
      <c r="P632">
        <v>106.64</v>
      </c>
      <c r="Q632">
        <v>1657.06</v>
      </c>
      <c r="R632">
        <v>68.94</v>
      </c>
      <c r="S632">
        <v>0</v>
      </c>
      <c r="T632">
        <v>0</v>
      </c>
      <c r="U632">
        <v>0</v>
      </c>
      <c r="V632">
        <v>2.36</v>
      </c>
      <c r="W632">
        <v>1.07</v>
      </c>
      <c r="X632">
        <v>4.44</v>
      </c>
      <c r="Y632">
        <v>1</v>
      </c>
      <c r="Z632">
        <v>3.663</v>
      </c>
    </row>
    <row r="633" spans="1:26">
      <c r="A633" s="2">
        <v>45896</v>
      </c>
      <c r="B633">
        <v>10632</v>
      </c>
      <c r="C633" t="s">
        <v>28</v>
      </c>
      <c r="D633" t="s">
        <v>35</v>
      </c>
      <c r="E633" t="s">
        <v>38</v>
      </c>
      <c r="F633" t="s">
        <v>489</v>
      </c>
      <c r="G633" t="s">
        <v>754</v>
      </c>
      <c r="H633">
        <v>1</v>
      </c>
      <c r="I633">
        <v>1</v>
      </c>
      <c r="J633">
        <v>7</v>
      </c>
      <c r="K633">
        <v>284.1</v>
      </c>
      <c r="L633">
        <v>2.434</v>
      </c>
      <c r="M633" t="s">
        <v>755</v>
      </c>
      <c r="N633">
        <v>416</v>
      </c>
      <c r="O633">
        <v>15.05</v>
      </c>
      <c r="P633">
        <v>14.16</v>
      </c>
      <c r="Q633">
        <v>1511.66</v>
      </c>
      <c r="R633">
        <v>13.95</v>
      </c>
      <c r="S633">
        <v>0</v>
      </c>
      <c r="T633">
        <v>0</v>
      </c>
      <c r="U633">
        <v>0</v>
      </c>
      <c r="V633">
        <v>0.82</v>
      </c>
      <c r="W633">
        <v>0.7</v>
      </c>
      <c r="X633">
        <v>0.59</v>
      </c>
      <c r="Y633">
        <v>3</v>
      </c>
      <c r="Z633">
        <v>11.819</v>
      </c>
    </row>
    <row r="634" spans="1:26">
      <c r="A634" s="2">
        <v>45896</v>
      </c>
      <c r="B634">
        <v>10633</v>
      </c>
      <c r="C634" t="s">
        <v>28</v>
      </c>
      <c r="D634" t="s">
        <v>36</v>
      </c>
      <c r="E634" t="s">
        <v>38</v>
      </c>
      <c r="F634" t="s">
        <v>343</v>
      </c>
      <c r="G634" t="s">
        <v>752</v>
      </c>
      <c r="H634">
        <v>1</v>
      </c>
      <c r="I634">
        <v>5</v>
      </c>
      <c r="J634">
        <v>49</v>
      </c>
      <c r="K634">
        <v>289.4</v>
      </c>
      <c r="L634">
        <v>0.419</v>
      </c>
      <c r="M634" t="s">
        <v>755</v>
      </c>
      <c r="N634">
        <v>770</v>
      </c>
      <c r="O634">
        <v>18.64</v>
      </c>
      <c r="P634">
        <v>20.98</v>
      </c>
      <c r="Q634">
        <v>2647.64</v>
      </c>
      <c r="R634">
        <v>68.47</v>
      </c>
      <c r="S634">
        <v>0</v>
      </c>
      <c r="T634">
        <v>0</v>
      </c>
      <c r="U634">
        <v>0</v>
      </c>
      <c r="V634">
        <v>2.54</v>
      </c>
      <c r="W634">
        <v>0.27</v>
      </c>
      <c r="X634">
        <v>0.87</v>
      </c>
      <c r="Y634">
        <v>4</v>
      </c>
      <c r="Z634">
        <v>22.284</v>
      </c>
    </row>
    <row r="635" spans="1:26">
      <c r="A635" s="2">
        <v>45896</v>
      </c>
      <c r="B635">
        <v>10634</v>
      </c>
      <c r="C635" t="s">
        <v>31</v>
      </c>
      <c r="D635" t="s">
        <v>32</v>
      </c>
      <c r="E635" t="s">
        <v>37</v>
      </c>
      <c r="F635" t="s">
        <v>490</v>
      </c>
      <c r="G635" t="s">
        <v>753</v>
      </c>
      <c r="H635">
        <v>1</v>
      </c>
      <c r="I635">
        <v>1</v>
      </c>
      <c r="J635">
        <v>2</v>
      </c>
      <c r="K635">
        <v>66.3</v>
      </c>
      <c r="L635">
        <v>0.104</v>
      </c>
      <c r="M635" t="s">
        <v>756</v>
      </c>
      <c r="N635">
        <v>598</v>
      </c>
      <c r="O635">
        <v>79.22</v>
      </c>
      <c r="P635">
        <v>77.81999999999999</v>
      </c>
      <c r="Q635">
        <v>910.4</v>
      </c>
      <c r="R635">
        <v>24.69</v>
      </c>
      <c r="S635">
        <v>0</v>
      </c>
      <c r="T635">
        <v>0</v>
      </c>
      <c r="U635">
        <v>0</v>
      </c>
      <c r="V635">
        <v>2.48</v>
      </c>
      <c r="W635">
        <v>1.25</v>
      </c>
      <c r="X635">
        <v>3.24</v>
      </c>
      <c r="Y635">
        <v>1</v>
      </c>
      <c r="Z635">
        <v>0.595</v>
      </c>
    </row>
    <row r="636" spans="1:26">
      <c r="A636" s="2">
        <v>45896</v>
      </c>
      <c r="B636">
        <v>10635</v>
      </c>
      <c r="C636" t="s">
        <v>31</v>
      </c>
      <c r="D636" t="s">
        <v>36</v>
      </c>
      <c r="E636" t="s">
        <v>38</v>
      </c>
      <c r="F636" t="s">
        <v>491</v>
      </c>
      <c r="G636" t="s">
        <v>754</v>
      </c>
      <c r="H636">
        <v>1</v>
      </c>
      <c r="I636">
        <v>5</v>
      </c>
      <c r="J636">
        <v>45</v>
      </c>
      <c r="K636">
        <v>257.3</v>
      </c>
      <c r="L636">
        <v>2.121</v>
      </c>
      <c r="M636" t="s">
        <v>757</v>
      </c>
      <c r="N636">
        <v>95</v>
      </c>
      <c r="O636">
        <v>15.95</v>
      </c>
      <c r="P636">
        <v>16.03</v>
      </c>
      <c r="Q636">
        <v>1366.48</v>
      </c>
      <c r="R636">
        <v>69.51000000000001</v>
      </c>
      <c r="S636">
        <v>0</v>
      </c>
      <c r="T636">
        <v>1</v>
      </c>
      <c r="U636">
        <v>0</v>
      </c>
      <c r="V636">
        <v>0.72</v>
      </c>
      <c r="W636">
        <v>0.36</v>
      </c>
      <c r="X636">
        <v>0.67</v>
      </c>
      <c r="Y636">
        <v>1</v>
      </c>
      <c r="Z636">
        <v>14.666</v>
      </c>
    </row>
    <row r="637" spans="1:26">
      <c r="A637" s="2">
        <v>45896</v>
      </c>
      <c r="B637">
        <v>10636</v>
      </c>
      <c r="C637" t="s">
        <v>28</v>
      </c>
      <c r="D637" t="s">
        <v>36</v>
      </c>
      <c r="E637" t="s">
        <v>38</v>
      </c>
      <c r="F637" t="s">
        <v>492</v>
      </c>
      <c r="G637" t="s">
        <v>753</v>
      </c>
      <c r="H637">
        <v>1</v>
      </c>
      <c r="I637">
        <v>7</v>
      </c>
      <c r="J637">
        <v>23</v>
      </c>
      <c r="K637">
        <v>302.4</v>
      </c>
      <c r="L637">
        <v>0.927</v>
      </c>
      <c r="M637" t="s">
        <v>755</v>
      </c>
      <c r="N637">
        <v>155</v>
      </c>
      <c r="O637">
        <v>13.19</v>
      </c>
      <c r="P637">
        <v>13.56</v>
      </c>
      <c r="Q637">
        <v>687.4400000000001</v>
      </c>
      <c r="R637">
        <v>53.22</v>
      </c>
      <c r="S637">
        <v>0</v>
      </c>
      <c r="T637">
        <v>0</v>
      </c>
      <c r="U637">
        <v>0</v>
      </c>
      <c r="V637">
        <v>1.88</v>
      </c>
      <c r="W637">
        <v>0.35</v>
      </c>
      <c r="X637">
        <v>0.5600000000000001</v>
      </c>
      <c r="Y637">
        <v>2</v>
      </c>
      <c r="Z637">
        <v>4.687</v>
      </c>
    </row>
    <row r="638" spans="1:26">
      <c r="A638" s="2">
        <v>45896</v>
      </c>
      <c r="B638">
        <v>10637</v>
      </c>
      <c r="C638" t="s">
        <v>30</v>
      </c>
      <c r="D638" t="s">
        <v>35</v>
      </c>
      <c r="E638" t="s">
        <v>39</v>
      </c>
      <c r="F638" t="s">
        <v>145</v>
      </c>
      <c r="G638" t="s">
        <v>751</v>
      </c>
      <c r="H638">
        <v>1</v>
      </c>
      <c r="I638">
        <v>6</v>
      </c>
      <c r="J638">
        <v>27</v>
      </c>
      <c r="K638">
        <v>21.7</v>
      </c>
      <c r="L638">
        <v>1.475</v>
      </c>
      <c r="M638" t="s">
        <v>756</v>
      </c>
      <c r="N638">
        <v>1093</v>
      </c>
      <c r="O638">
        <v>63.81</v>
      </c>
      <c r="P638">
        <v>60.92</v>
      </c>
      <c r="Q638">
        <v>1587.79</v>
      </c>
      <c r="R638">
        <v>45.79</v>
      </c>
      <c r="S638">
        <v>0</v>
      </c>
      <c r="T638">
        <v>0</v>
      </c>
      <c r="U638">
        <v>0</v>
      </c>
      <c r="V638">
        <v>1.79</v>
      </c>
      <c r="W638">
        <v>0.88</v>
      </c>
      <c r="X638">
        <v>2.54</v>
      </c>
      <c r="Y638">
        <v>4</v>
      </c>
      <c r="Z638">
        <v>0.356</v>
      </c>
    </row>
    <row r="639" spans="1:26">
      <c r="A639" s="2">
        <v>45896</v>
      </c>
      <c r="B639">
        <v>10638</v>
      </c>
      <c r="C639" t="s">
        <v>26</v>
      </c>
      <c r="D639" t="s">
        <v>36</v>
      </c>
      <c r="E639" t="s">
        <v>38</v>
      </c>
      <c r="F639" t="s">
        <v>398</v>
      </c>
      <c r="G639" t="s">
        <v>752</v>
      </c>
      <c r="H639">
        <v>1</v>
      </c>
      <c r="I639">
        <v>2</v>
      </c>
      <c r="J639">
        <v>5</v>
      </c>
      <c r="K639">
        <v>112.4</v>
      </c>
      <c r="L639">
        <v>2.448</v>
      </c>
      <c r="M639" t="s">
        <v>756</v>
      </c>
      <c r="N639">
        <v>1035</v>
      </c>
      <c r="O639">
        <v>106.54</v>
      </c>
      <c r="P639">
        <v>113.45</v>
      </c>
      <c r="Q639">
        <v>1538.34</v>
      </c>
      <c r="R639">
        <v>19.16</v>
      </c>
      <c r="S639">
        <v>0</v>
      </c>
      <c r="T639">
        <v>0</v>
      </c>
      <c r="U639">
        <v>0</v>
      </c>
      <c r="V639">
        <v>0.79</v>
      </c>
      <c r="W639">
        <v>0.11</v>
      </c>
      <c r="X639">
        <v>4.73</v>
      </c>
      <c r="Y639">
        <v>3</v>
      </c>
      <c r="Z639">
        <v>1.745</v>
      </c>
    </row>
    <row r="640" spans="1:26">
      <c r="A640" s="2">
        <v>45896</v>
      </c>
      <c r="B640">
        <v>10639</v>
      </c>
      <c r="C640" t="s">
        <v>31</v>
      </c>
      <c r="D640" t="s">
        <v>36</v>
      </c>
      <c r="E640" t="s">
        <v>38</v>
      </c>
      <c r="F640" t="s">
        <v>350</v>
      </c>
      <c r="G640" t="s">
        <v>753</v>
      </c>
      <c r="H640">
        <v>1</v>
      </c>
      <c r="I640">
        <v>11</v>
      </c>
      <c r="J640">
        <v>70</v>
      </c>
      <c r="K640">
        <v>324.9</v>
      </c>
      <c r="L640">
        <v>0.337</v>
      </c>
      <c r="M640" t="s">
        <v>756</v>
      </c>
      <c r="N640">
        <v>1035</v>
      </c>
      <c r="O640">
        <v>71.3</v>
      </c>
      <c r="P640">
        <v>70.42</v>
      </c>
      <c r="Q640">
        <v>1612.71</v>
      </c>
      <c r="R640">
        <v>97.13</v>
      </c>
      <c r="S640">
        <v>0</v>
      </c>
      <c r="T640">
        <v>0</v>
      </c>
      <c r="U640">
        <v>0</v>
      </c>
      <c r="V640">
        <v>1.85</v>
      </c>
      <c r="W640">
        <v>0.64</v>
      </c>
      <c r="X640">
        <v>2.93</v>
      </c>
      <c r="Y640">
        <v>3</v>
      </c>
      <c r="Z640">
        <v>5.044</v>
      </c>
    </row>
    <row r="641" spans="1:26">
      <c r="A641" s="2">
        <v>45896</v>
      </c>
      <c r="B641">
        <v>10640</v>
      </c>
      <c r="C641" t="s">
        <v>31</v>
      </c>
      <c r="D641" t="s">
        <v>35</v>
      </c>
      <c r="E641" t="s">
        <v>38</v>
      </c>
      <c r="F641" t="s">
        <v>493</v>
      </c>
      <c r="G641" t="s">
        <v>753</v>
      </c>
      <c r="H641">
        <v>1</v>
      </c>
      <c r="I641">
        <v>8</v>
      </c>
      <c r="J641">
        <v>72</v>
      </c>
      <c r="K641">
        <v>234.8</v>
      </c>
      <c r="L641">
        <v>1.315</v>
      </c>
      <c r="M641" t="s">
        <v>755</v>
      </c>
      <c r="N641">
        <v>1175</v>
      </c>
      <c r="O641">
        <v>30.97</v>
      </c>
      <c r="P641">
        <v>29.96</v>
      </c>
      <c r="Q641">
        <v>3910.88</v>
      </c>
      <c r="R641">
        <v>99.7</v>
      </c>
      <c r="S641">
        <v>0</v>
      </c>
      <c r="T641">
        <v>0</v>
      </c>
      <c r="U641">
        <v>0</v>
      </c>
      <c r="V641">
        <v>0.47</v>
      </c>
      <c r="W641">
        <v>0.13</v>
      </c>
      <c r="X641">
        <v>1.25</v>
      </c>
      <c r="Y641">
        <v>2</v>
      </c>
      <c r="Z641">
        <v>27.589</v>
      </c>
    </row>
    <row r="642" spans="1:26">
      <c r="A642" s="2">
        <v>45896</v>
      </c>
      <c r="B642">
        <v>10641</v>
      </c>
      <c r="C642" t="s">
        <v>30</v>
      </c>
      <c r="D642" t="s">
        <v>34</v>
      </c>
      <c r="E642" t="s">
        <v>38</v>
      </c>
      <c r="F642" t="s">
        <v>148</v>
      </c>
      <c r="G642" t="s">
        <v>754</v>
      </c>
      <c r="H642">
        <v>1</v>
      </c>
      <c r="I642">
        <v>2</v>
      </c>
      <c r="J642">
        <v>3</v>
      </c>
      <c r="K642">
        <v>109</v>
      </c>
      <c r="L642">
        <v>1.781</v>
      </c>
      <c r="M642" t="s">
        <v>755</v>
      </c>
      <c r="N642">
        <v>589</v>
      </c>
      <c r="O642">
        <v>24.18</v>
      </c>
      <c r="P642">
        <v>25.17</v>
      </c>
      <c r="Q642">
        <v>1960.2</v>
      </c>
      <c r="R642">
        <v>26.43</v>
      </c>
      <c r="S642">
        <v>0</v>
      </c>
      <c r="T642">
        <v>0</v>
      </c>
      <c r="U642">
        <v>0</v>
      </c>
      <c r="V642">
        <v>2.18</v>
      </c>
      <c r="W642">
        <v>0.47</v>
      </c>
      <c r="X642">
        <v>1.05</v>
      </c>
      <c r="Y642">
        <v>4</v>
      </c>
      <c r="Z642">
        <v>6.42</v>
      </c>
    </row>
    <row r="643" spans="1:26">
      <c r="A643" s="2">
        <v>45896</v>
      </c>
      <c r="B643">
        <v>10642</v>
      </c>
      <c r="C643" t="s">
        <v>29</v>
      </c>
      <c r="D643" t="s">
        <v>33</v>
      </c>
      <c r="E643" t="s">
        <v>38</v>
      </c>
      <c r="F643" t="s">
        <v>244</v>
      </c>
      <c r="G643" t="s">
        <v>751</v>
      </c>
      <c r="H643">
        <v>1</v>
      </c>
      <c r="I643">
        <v>6</v>
      </c>
      <c r="J643">
        <v>57</v>
      </c>
      <c r="K643">
        <v>258.9</v>
      </c>
      <c r="L643">
        <v>1.764</v>
      </c>
      <c r="M643" t="s">
        <v>755</v>
      </c>
      <c r="N643">
        <v>705</v>
      </c>
      <c r="O643">
        <v>24.51</v>
      </c>
      <c r="P643">
        <v>21.62</v>
      </c>
      <c r="Q643">
        <v>2421.34</v>
      </c>
      <c r="R643">
        <v>84.98999999999999</v>
      </c>
      <c r="S643">
        <v>0</v>
      </c>
      <c r="T643">
        <v>0</v>
      </c>
      <c r="U643">
        <v>0</v>
      </c>
      <c r="V643">
        <v>1.73</v>
      </c>
      <c r="W643">
        <v>0.89</v>
      </c>
      <c r="X643">
        <v>0.9</v>
      </c>
      <c r="Y643">
        <v>3</v>
      </c>
      <c r="Z643">
        <v>18.252</v>
      </c>
    </row>
    <row r="644" spans="1:26">
      <c r="A644" s="2">
        <v>45896</v>
      </c>
      <c r="B644">
        <v>10643</v>
      </c>
      <c r="C644" t="s">
        <v>31</v>
      </c>
      <c r="D644" t="s">
        <v>35</v>
      </c>
      <c r="E644" t="s">
        <v>37</v>
      </c>
      <c r="F644" t="s">
        <v>132</v>
      </c>
      <c r="G644" t="s">
        <v>753</v>
      </c>
      <c r="H644">
        <v>1</v>
      </c>
      <c r="I644">
        <v>5</v>
      </c>
      <c r="J644">
        <v>39</v>
      </c>
      <c r="K644">
        <v>170.6</v>
      </c>
      <c r="L644">
        <v>0.757</v>
      </c>
      <c r="M644" t="s">
        <v>757</v>
      </c>
      <c r="N644">
        <v>53</v>
      </c>
      <c r="O644">
        <v>12.7</v>
      </c>
      <c r="P644">
        <v>13.64</v>
      </c>
      <c r="Q644">
        <v>868.0599999999999</v>
      </c>
      <c r="R644">
        <v>57.32</v>
      </c>
      <c r="S644">
        <v>0</v>
      </c>
      <c r="T644">
        <v>0</v>
      </c>
      <c r="U644">
        <v>0</v>
      </c>
      <c r="V644">
        <v>2.76</v>
      </c>
      <c r="W644">
        <v>0.7</v>
      </c>
      <c r="X644">
        <v>0.57</v>
      </c>
      <c r="Y644">
        <v>3</v>
      </c>
      <c r="Z644">
        <v>5.425</v>
      </c>
    </row>
    <row r="645" spans="1:26">
      <c r="A645" s="2">
        <v>45896</v>
      </c>
      <c r="B645">
        <v>10644</v>
      </c>
      <c r="C645" t="s">
        <v>27</v>
      </c>
      <c r="D645" t="s">
        <v>34</v>
      </c>
      <c r="E645" t="s">
        <v>37</v>
      </c>
      <c r="F645" t="s">
        <v>411</v>
      </c>
      <c r="G645" t="s">
        <v>753</v>
      </c>
      <c r="H645">
        <v>1</v>
      </c>
      <c r="I645">
        <v>2</v>
      </c>
      <c r="J645">
        <v>18</v>
      </c>
      <c r="K645">
        <v>141.4</v>
      </c>
      <c r="L645">
        <v>0.481</v>
      </c>
      <c r="M645" t="s">
        <v>755</v>
      </c>
      <c r="N645">
        <v>765</v>
      </c>
      <c r="O645">
        <v>23.58</v>
      </c>
      <c r="P645">
        <v>20.02</v>
      </c>
      <c r="Q645">
        <v>2542.84</v>
      </c>
      <c r="R645">
        <v>43.73</v>
      </c>
      <c r="S645">
        <v>0</v>
      </c>
      <c r="T645">
        <v>0</v>
      </c>
      <c r="U645">
        <v>0</v>
      </c>
      <c r="V645">
        <v>2.42</v>
      </c>
      <c r="W645">
        <v>1.05</v>
      </c>
      <c r="X645">
        <v>0.83</v>
      </c>
      <c r="Y645">
        <v>1</v>
      </c>
      <c r="Z645">
        <v>10.817</v>
      </c>
    </row>
    <row r="646" spans="1:26">
      <c r="A646" s="2">
        <v>45896</v>
      </c>
      <c r="B646">
        <v>10645</v>
      </c>
      <c r="C646" t="s">
        <v>30</v>
      </c>
      <c r="D646" t="s">
        <v>33</v>
      </c>
      <c r="E646" t="s">
        <v>38</v>
      </c>
      <c r="F646" t="s">
        <v>494</v>
      </c>
      <c r="G646" t="s">
        <v>751</v>
      </c>
      <c r="H646">
        <v>1</v>
      </c>
      <c r="I646">
        <v>3</v>
      </c>
      <c r="J646">
        <v>8</v>
      </c>
      <c r="K646">
        <v>336.7</v>
      </c>
      <c r="L646">
        <v>0.914</v>
      </c>
      <c r="M646" t="s">
        <v>755</v>
      </c>
      <c r="N646">
        <v>1189</v>
      </c>
      <c r="O646">
        <v>28.19</v>
      </c>
      <c r="P646">
        <v>29.38</v>
      </c>
      <c r="Q646">
        <v>4016.82</v>
      </c>
      <c r="R646">
        <v>35.5</v>
      </c>
      <c r="S646">
        <v>0</v>
      </c>
      <c r="T646">
        <v>0</v>
      </c>
      <c r="U646">
        <v>0</v>
      </c>
      <c r="V646">
        <v>0.74</v>
      </c>
      <c r="W646">
        <v>0.71</v>
      </c>
      <c r="X646">
        <v>1.22</v>
      </c>
      <c r="Y646">
        <v>4</v>
      </c>
      <c r="Z646">
        <v>40.034</v>
      </c>
    </row>
    <row r="647" spans="1:26">
      <c r="A647" s="2">
        <v>45897</v>
      </c>
      <c r="B647">
        <v>10646</v>
      </c>
      <c r="C647" t="s">
        <v>26</v>
      </c>
      <c r="D647" t="s">
        <v>33</v>
      </c>
      <c r="E647" t="s">
        <v>37</v>
      </c>
      <c r="F647" t="s">
        <v>495</v>
      </c>
      <c r="G647" t="s">
        <v>752</v>
      </c>
      <c r="H647">
        <v>1</v>
      </c>
      <c r="I647">
        <v>1</v>
      </c>
      <c r="J647">
        <v>2</v>
      </c>
      <c r="K647">
        <v>291.7</v>
      </c>
      <c r="L647">
        <v>1.692</v>
      </c>
      <c r="M647" t="s">
        <v>755</v>
      </c>
      <c r="N647">
        <v>959</v>
      </c>
      <c r="O647">
        <v>27.91</v>
      </c>
      <c r="P647">
        <v>29.03</v>
      </c>
      <c r="Q647">
        <v>3253.82</v>
      </c>
      <c r="R647">
        <v>19.05</v>
      </c>
      <c r="S647">
        <v>0</v>
      </c>
      <c r="T647">
        <v>0</v>
      </c>
      <c r="U647">
        <v>0</v>
      </c>
      <c r="V647">
        <v>2.46</v>
      </c>
      <c r="W647">
        <v>1.36</v>
      </c>
      <c r="X647">
        <v>1.21</v>
      </c>
      <c r="Y647">
        <v>3</v>
      </c>
      <c r="Z647">
        <v>27.974</v>
      </c>
    </row>
    <row r="648" spans="1:26">
      <c r="A648" s="2">
        <v>45897</v>
      </c>
      <c r="B648">
        <v>10647</v>
      </c>
      <c r="C648" t="s">
        <v>29</v>
      </c>
      <c r="D648" t="s">
        <v>33</v>
      </c>
      <c r="E648" t="s">
        <v>38</v>
      </c>
      <c r="F648" t="s">
        <v>496</v>
      </c>
      <c r="G648" t="s">
        <v>753</v>
      </c>
      <c r="H648">
        <v>1</v>
      </c>
      <c r="I648">
        <v>3</v>
      </c>
      <c r="J648">
        <v>21</v>
      </c>
      <c r="K648">
        <v>269</v>
      </c>
      <c r="L648">
        <v>1.798</v>
      </c>
      <c r="M648" t="s">
        <v>757</v>
      </c>
      <c r="N648">
        <v>40</v>
      </c>
      <c r="O648">
        <v>13.54</v>
      </c>
      <c r="P648">
        <v>12.49</v>
      </c>
      <c r="Q648">
        <v>1039.4</v>
      </c>
      <c r="R648">
        <v>38.85</v>
      </c>
      <c r="S648">
        <v>0</v>
      </c>
      <c r="T648">
        <v>0</v>
      </c>
      <c r="U648">
        <v>0</v>
      </c>
      <c r="V648">
        <v>1.29</v>
      </c>
      <c r="W648">
        <v>1.29</v>
      </c>
      <c r="X648">
        <v>0.52</v>
      </c>
      <c r="Y648">
        <v>3</v>
      </c>
      <c r="Z648">
        <v>6.456</v>
      </c>
    </row>
    <row r="649" spans="1:26">
      <c r="A649" s="2">
        <v>45897</v>
      </c>
      <c r="B649">
        <v>10648</v>
      </c>
      <c r="C649" t="s">
        <v>30</v>
      </c>
      <c r="D649" t="s">
        <v>34</v>
      </c>
      <c r="E649" t="s">
        <v>38</v>
      </c>
      <c r="F649" t="s">
        <v>497</v>
      </c>
      <c r="G649" t="s">
        <v>752</v>
      </c>
      <c r="H649">
        <v>1</v>
      </c>
      <c r="I649">
        <v>9</v>
      </c>
      <c r="J649">
        <v>13</v>
      </c>
      <c r="K649">
        <v>317.1</v>
      </c>
      <c r="L649">
        <v>2.009</v>
      </c>
      <c r="M649" t="s">
        <v>757</v>
      </c>
      <c r="N649">
        <v>145</v>
      </c>
      <c r="O649">
        <v>22.53</v>
      </c>
      <c r="P649">
        <v>23.57</v>
      </c>
      <c r="Q649">
        <v>1846.96</v>
      </c>
      <c r="R649">
        <v>40.29</v>
      </c>
      <c r="S649">
        <v>0</v>
      </c>
      <c r="T649">
        <v>0</v>
      </c>
      <c r="U649">
        <v>0</v>
      </c>
      <c r="V649">
        <v>0.2</v>
      </c>
      <c r="W649">
        <v>0.55</v>
      </c>
      <c r="X649">
        <v>0.98</v>
      </c>
      <c r="Y649">
        <v>1</v>
      </c>
      <c r="Z649">
        <v>27.588</v>
      </c>
    </row>
    <row r="650" spans="1:26">
      <c r="A650" s="2">
        <v>45897</v>
      </c>
      <c r="B650">
        <v>10649</v>
      </c>
      <c r="C650" t="s">
        <v>27</v>
      </c>
      <c r="D650" t="s">
        <v>33</v>
      </c>
      <c r="E650" t="s">
        <v>38</v>
      </c>
      <c r="F650" t="s">
        <v>498</v>
      </c>
      <c r="G650" t="s">
        <v>751</v>
      </c>
      <c r="H650">
        <v>1</v>
      </c>
      <c r="I650">
        <v>6</v>
      </c>
      <c r="J650">
        <v>54</v>
      </c>
      <c r="K650">
        <v>335</v>
      </c>
      <c r="L650">
        <v>1.547</v>
      </c>
      <c r="M650" t="s">
        <v>755</v>
      </c>
      <c r="N650">
        <v>743</v>
      </c>
      <c r="O650">
        <v>26.89</v>
      </c>
      <c r="P650">
        <v>26.94</v>
      </c>
      <c r="Q650">
        <v>2588.6</v>
      </c>
      <c r="R650">
        <v>69.93000000000001</v>
      </c>
      <c r="S650">
        <v>0</v>
      </c>
      <c r="T650">
        <v>0</v>
      </c>
      <c r="U650">
        <v>0</v>
      </c>
      <c r="V650">
        <v>0.71</v>
      </c>
      <c r="W650">
        <v>0.77</v>
      </c>
      <c r="X650">
        <v>1.12</v>
      </c>
      <c r="Y650">
        <v>1</v>
      </c>
      <c r="Z650">
        <v>24.891</v>
      </c>
    </row>
    <row r="651" spans="1:26">
      <c r="A651" s="2">
        <v>45897</v>
      </c>
      <c r="B651">
        <v>10650</v>
      </c>
      <c r="C651" t="s">
        <v>30</v>
      </c>
      <c r="D651" t="s">
        <v>36</v>
      </c>
      <c r="E651" t="s">
        <v>38</v>
      </c>
      <c r="F651" t="s">
        <v>363</v>
      </c>
      <c r="G651" t="s">
        <v>754</v>
      </c>
      <c r="H651">
        <v>1</v>
      </c>
      <c r="I651">
        <v>10</v>
      </c>
      <c r="J651">
        <v>51</v>
      </c>
      <c r="K651">
        <v>25</v>
      </c>
      <c r="L651">
        <v>1.243</v>
      </c>
      <c r="M651" t="s">
        <v>756</v>
      </c>
      <c r="N651">
        <v>1074</v>
      </c>
      <c r="O651">
        <v>107.74</v>
      </c>
      <c r="P651">
        <v>114.32</v>
      </c>
      <c r="Q651">
        <v>1562.35</v>
      </c>
      <c r="R651">
        <v>85.48999999999999</v>
      </c>
      <c r="S651">
        <v>0</v>
      </c>
      <c r="T651">
        <v>0</v>
      </c>
      <c r="U651">
        <v>0</v>
      </c>
      <c r="V651">
        <v>2.52</v>
      </c>
      <c r="W651">
        <v>1.41</v>
      </c>
      <c r="X651">
        <v>4.76</v>
      </c>
      <c r="Y651">
        <v>4</v>
      </c>
      <c r="Z651">
        <v>0.403</v>
      </c>
    </row>
    <row r="652" spans="1:26">
      <c r="A652" s="2">
        <v>45897</v>
      </c>
      <c r="B652">
        <v>10651</v>
      </c>
      <c r="C652" t="s">
        <v>31</v>
      </c>
      <c r="D652" t="s">
        <v>35</v>
      </c>
      <c r="E652" t="s">
        <v>38</v>
      </c>
      <c r="F652" t="s">
        <v>192</v>
      </c>
      <c r="G652" t="s">
        <v>751</v>
      </c>
      <c r="H652">
        <v>1</v>
      </c>
      <c r="I652">
        <v>9</v>
      </c>
      <c r="J652">
        <v>16</v>
      </c>
      <c r="K652">
        <v>393.7</v>
      </c>
      <c r="L652">
        <v>2.064</v>
      </c>
      <c r="M652" t="s">
        <v>755</v>
      </c>
      <c r="N652">
        <v>1052</v>
      </c>
      <c r="O652">
        <v>26.24</v>
      </c>
      <c r="P652">
        <v>25.14</v>
      </c>
      <c r="Q652">
        <v>3612.62</v>
      </c>
      <c r="R652">
        <v>56.98</v>
      </c>
      <c r="S652">
        <v>0</v>
      </c>
      <c r="T652">
        <v>0</v>
      </c>
      <c r="U652">
        <v>0</v>
      </c>
      <c r="V652">
        <v>1.96</v>
      </c>
      <c r="W652">
        <v>0.42</v>
      </c>
      <c r="X652">
        <v>1.05</v>
      </c>
      <c r="Y652">
        <v>2</v>
      </c>
      <c r="Z652">
        <v>41.417</v>
      </c>
    </row>
    <row r="653" spans="1:26">
      <c r="A653" s="2">
        <v>45897</v>
      </c>
      <c r="B653">
        <v>10652</v>
      </c>
      <c r="C653" t="s">
        <v>30</v>
      </c>
      <c r="D653" t="s">
        <v>33</v>
      </c>
      <c r="E653" t="s">
        <v>38</v>
      </c>
      <c r="F653" t="s">
        <v>499</v>
      </c>
      <c r="G653" t="s">
        <v>751</v>
      </c>
      <c r="H653">
        <v>1</v>
      </c>
      <c r="I653">
        <v>2</v>
      </c>
      <c r="J653">
        <v>5</v>
      </c>
      <c r="K653">
        <v>358.9</v>
      </c>
      <c r="L653">
        <v>1.637</v>
      </c>
      <c r="M653" t="s">
        <v>755</v>
      </c>
      <c r="N653">
        <v>751</v>
      </c>
      <c r="O653">
        <v>17.79</v>
      </c>
      <c r="P653">
        <v>16.13</v>
      </c>
      <c r="Q653">
        <v>2628.54</v>
      </c>
      <c r="R653">
        <v>24.44</v>
      </c>
      <c r="S653">
        <v>0</v>
      </c>
      <c r="T653">
        <v>0</v>
      </c>
      <c r="U653">
        <v>0</v>
      </c>
      <c r="V653">
        <v>0.8</v>
      </c>
      <c r="W653">
        <v>1.23</v>
      </c>
      <c r="X653">
        <v>0.67</v>
      </c>
      <c r="Y653">
        <v>3</v>
      </c>
      <c r="Z653">
        <v>26.953</v>
      </c>
    </row>
    <row r="654" spans="1:26">
      <c r="A654" s="2">
        <v>45897</v>
      </c>
      <c r="B654">
        <v>10653</v>
      </c>
      <c r="C654" t="s">
        <v>26</v>
      </c>
      <c r="D654" t="s">
        <v>32</v>
      </c>
      <c r="E654" t="s">
        <v>37</v>
      </c>
      <c r="F654" t="s">
        <v>500</v>
      </c>
      <c r="G654" t="s">
        <v>753</v>
      </c>
      <c r="H654">
        <v>1</v>
      </c>
      <c r="I654">
        <v>10</v>
      </c>
      <c r="J654">
        <v>83</v>
      </c>
      <c r="K654">
        <v>175.4</v>
      </c>
      <c r="L654">
        <v>1.126</v>
      </c>
      <c r="M654" t="s">
        <v>755</v>
      </c>
      <c r="N654">
        <v>452</v>
      </c>
      <c r="O654">
        <v>21.01</v>
      </c>
      <c r="P654">
        <v>21.64</v>
      </c>
      <c r="Q654">
        <v>1561.64</v>
      </c>
      <c r="R654">
        <v>108.02</v>
      </c>
      <c r="S654">
        <v>0</v>
      </c>
      <c r="T654">
        <v>0</v>
      </c>
      <c r="U654">
        <v>0</v>
      </c>
      <c r="V654">
        <v>2.08</v>
      </c>
      <c r="W654">
        <v>0.87</v>
      </c>
      <c r="X654">
        <v>0.9</v>
      </c>
      <c r="Y654">
        <v>1</v>
      </c>
      <c r="Z654">
        <v>7.928</v>
      </c>
    </row>
    <row r="655" spans="1:26">
      <c r="A655" s="2">
        <v>45897</v>
      </c>
      <c r="B655">
        <v>10654</v>
      </c>
      <c r="C655" t="s">
        <v>27</v>
      </c>
      <c r="D655" t="s">
        <v>36</v>
      </c>
      <c r="E655" t="s">
        <v>38</v>
      </c>
      <c r="F655" t="s">
        <v>501</v>
      </c>
      <c r="G655" t="s">
        <v>752</v>
      </c>
      <c r="H655">
        <v>1</v>
      </c>
      <c r="I655">
        <v>4</v>
      </c>
      <c r="J655">
        <v>39</v>
      </c>
      <c r="K655">
        <v>190.8</v>
      </c>
      <c r="L655">
        <v>0.681</v>
      </c>
      <c r="M655" t="s">
        <v>755</v>
      </c>
      <c r="N655">
        <v>107</v>
      </c>
      <c r="O655">
        <v>12.45</v>
      </c>
      <c r="P655">
        <v>13.15</v>
      </c>
      <c r="Q655">
        <v>466.88</v>
      </c>
      <c r="R655">
        <v>65.31</v>
      </c>
      <c r="S655">
        <v>0</v>
      </c>
      <c r="T655">
        <v>0</v>
      </c>
      <c r="U655">
        <v>0</v>
      </c>
      <c r="V655">
        <v>0.57</v>
      </c>
      <c r="W655">
        <v>1.38</v>
      </c>
      <c r="X655">
        <v>0.55</v>
      </c>
      <c r="Y655">
        <v>2</v>
      </c>
      <c r="Z655">
        <v>2.042</v>
      </c>
    </row>
    <row r="656" spans="1:26">
      <c r="A656" s="2">
        <v>45897</v>
      </c>
      <c r="B656">
        <v>10655</v>
      </c>
      <c r="C656" t="s">
        <v>29</v>
      </c>
      <c r="D656" t="s">
        <v>32</v>
      </c>
      <c r="E656" t="s">
        <v>37</v>
      </c>
      <c r="F656" t="s">
        <v>502</v>
      </c>
      <c r="G656" t="s">
        <v>751</v>
      </c>
      <c r="H656">
        <v>1</v>
      </c>
      <c r="I656">
        <v>5</v>
      </c>
      <c r="J656">
        <v>6</v>
      </c>
      <c r="K656">
        <v>114.3</v>
      </c>
      <c r="L656">
        <v>1.792</v>
      </c>
      <c r="M656" t="s">
        <v>755</v>
      </c>
      <c r="N656">
        <v>275</v>
      </c>
      <c r="O656">
        <v>12.51</v>
      </c>
      <c r="P656">
        <v>11.77</v>
      </c>
      <c r="Q656">
        <v>958.58</v>
      </c>
      <c r="R656">
        <v>39.6</v>
      </c>
      <c r="S656">
        <v>0</v>
      </c>
      <c r="T656">
        <v>0</v>
      </c>
      <c r="U656">
        <v>0</v>
      </c>
      <c r="V656">
        <v>2.7</v>
      </c>
      <c r="W656">
        <v>0.57</v>
      </c>
      <c r="X656">
        <v>0.49</v>
      </c>
      <c r="Y656">
        <v>2</v>
      </c>
      <c r="Z656">
        <v>3.143</v>
      </c>
    </row>
    <row r="657" spans="1:26">
      <c r="A657" s="2">
        <v>45897</v>
      </c>
      <c r="B657">
        <v>10656</v>
      </c>
      <c r="C657" t="s">
        <v>26</v>
      </c>
      <c r="D657" t="s">
        <v>35</v>
      </c>
      <c r="E657" t="s">
        <v>38</v>
      </c>
      <c r="F657" t="s">
        <v>503</v>
      </c>
      <c r="G657" t="s">
        <v>754</v>
      </c>
      <c r="H657">
        <v>1</v>
      </c>
      <c r="I657">
        <v>6</v>
      </c>
      <c r="J657">
        <v>37</v>
      </c>
      <c r="K657">
        <v>304.7</v>
      </c>
      <c r="L657">
        <v>1.572</v>
      </c>
      <c r="M657" t="s">
        <v>756</v>
      </c>
      <c r="N657">
        <v>152</v>
      </c>
      <c r="O657">
        <v>89.06999999999999</v>
      </c>
      <c r="P657">
        <v>141</v>
      </c>
      <c r="Q657">
        <v>369.44</v>
      </c>
      <c r="R657">
        <v>62.82</v>
      </c>
      <c r="S657">
        <v>0</v>
      </c>
      <c r="T657">
        <v>0</v>
      </c>
      <c r="U657">
        <v>0</v>
      </c>
      <c r="V657">
        <v>2.37</v>
      </c>
      <c r="W657">
        <v>0.13</v>
      </c>
      <c r="X657">
        <v>5.87</v>
      </c>
      <c r="Y657">
        <v>4</v>
      </c>
      <c r="Z657">
        <v>0.695</v>
      </c>
    </row>
    <row r="658" spans="1:26">
      <c r="A658" s="2">
        <v>45897</v>
      </c>
      <c r="B658">
        <v>10657</v>
      </c>
      <c r="C658" t="s">
        <v>31</v>
      </c>
      <c r="D658" t="s">
        <v>32</v>
      </c>
      <c r="E658" t="s">
        <v>38</v>
      </c>
      <c r="F658" t="s">
        <v>504</v>
      </c>
      <c r="G658" t="s">
        <v>753</v>
      </c>
      <c r="H658">
        <v>1</v>
      </c>
      <c r="I658">
        <v>5</v>
      </c>
      <c r="J658">
        <v>28</v>
      </c>
      <c r="K658">
        <v>234.5</v>
      </c>
      <c r="L658">
        <v>1.334</v>
      </c>
      <c r="M658" t="s">
        <v>757</v>
      </c>
      <c r="N658">
        <v>269</v>
      </c>
      <c r="O658">
        <v>13.71</v>
      </c>
      <c r="P658">
        <v>12.42</v>
      </c>
      <c r="Q658">
        <v>2438.2</v>
      </c>
      <c r="R658">
        <v>47.38</v>
      </c>
      <c r="S658">
        <v>0</v>
      </c>
      <c r="T658">
        <v>0</v>
      </c>
      <c r="U658">
        <v>0</v>
      </c>
      <c r="V658">
        <v>1.98</v>
      </c>
      <c r="W658">
        <v>0.7</v>
      </c>
      <c r="X658">
        <v>0.52</v>
      </c>
      <c r="Y658">
        <v>3</v>
      </c>
      <c r="Z658">
        <v>37.848</v>
      </c>
    </row>
    <row r="659" spans="1:26">
      <c r="A659" s="2">
        <v>45897</v>
      </c>
      <c r="B659">
        <v>10658</v>
      </c>
      <c r="C659" t="s">
        <v>26</v>
      </c>
      <c r="D659" t="s">
        <v>32</v>
      </c>
      <c r="E659" t="s">
        <v>37</v>
      </c>
      <c r="F659" t="s">
        <v>66</v>
      </c>
      <c r="G659" t="s">
        <v>753</v>
      </c>
      <c r="H659">
        <v>1</v>
      </c>
      <c r="I659">
        <v>3</v>
      </c>
      <c r="J659">
        <v>24</v>
      </c>
      <c r="K659">
        <v>201.5</v>
      </c>
      <c r="L659">
        <v>2.363</v>
      </c>
      <c r="M659" t="s">
        <v>757</v>
      </c>
      <c r="N659">
        <v>887</v>
      </c>
      <c r="O659">
        <v>13.74</v>
      </c>
      <c r="P659">
        <v>13.52</v>
      </c>
      <c r="Q659">
        <v>6369.4</v>
      </c>
      <c r="R659">
        <v>47.14</v>
      </c>
      <c r="S659">
        <v>0</v>
      </c>
      <c r="T659">
        <v>0</v>
      </c>
      <c r="U659">
        <v>0</v>
      </c>
      <c r="V659">
        <v>1.16</v>
      </c>
      <c r="W659">
        <v>1.09</v>
      </c>
      <c r="X659">
        <v>0.5600000000000001</v>
      </c>
      <c r="Y659">
        <v>2</v>
      </c>
      <c r="Z659">
        <v>107.238</v>
      </c>
    </row>
    <row r="660" spans="1:26">
      <c r="A660" s="2">
        <v>45897</v>
      </c>
      <c r="B660">
        <v>10659</v>
      </c>
      <c r="C660" t="s">
        <v>30</v>
      </c>
      <c r="D660" t="s">
        <v>32</v>
      </c>
      <c r="E660" t="s">
        <v>38</v>
      </c>
      <c r="F660" t="s">
        <v>505</v>
      </c>
      <c r="G660" t="s">
        <v>753</v>
      </c>
      <c r="H660">
        <v>1</v>
      </c>
      <c r="I660">
        <v>2</v>
      </c>
      <c r="J660">
        <v>8</v>
      </c>
      <c r="K660">
        <v>239.1</v>
      </c>
      <c r="L660">
        <v>1.247</v>
      </c>
      <c r="M660" t="s">
        <v>756</v>
      </c>
      <c r="N660">
        <v>540</v>
      </c>
      <c r="O660">
        <v>56.51</v>
      </c>
      <c r="P660">
        <v>54.54</v>
      </c>
      <c r="Q660">
        <v>889.6799999999999</v>
      </c>
      <c r="R660">
        <v>35.16</v>
      </c>
      <c r="S660">
        <v>0</v>
      </c>
      <c r="T660">
        <v>0</v>
      </c>
      <c r="U660">
        <v>0</v>
      </c>
      <c r="V660">
        <v>2.66</v>
      </c>
      <c r="W660">
        <v>1.5</v>
      </c>
      <c r="X660">
        <v>2.27</v>
      </c>
      <c r="Y660">
        <v>4</v>
      </c>
      <c r="Z660">
        <v>1.937</v>
      </c>
    </row>
    <row r="661" spans="1:26">
      <c r="A661" s="2">
        <v>45897</v>
      </c>
      <c r="B661">
        <v>10660</v>
      </c>
      <c r="C661" t="s">
        <v>26</v>
      </c>
      <c r="D661" t="s">
        <v>34</v>
      </c>
      <c r="E661" t="s">
        <v>38</v>
      </c>
      <c r="F661" t="s">
        <v>506</v>
      </c>
      <c r="G661" t="s">
        <v>752</v>
      </c>
      <c r="H661">
        <v>1</v>
      </c>
      <c r="I661">
        <v>3</v>
      </c>
      <c r="J661">
        <v>14</v>
      </c>
      <c r="K661">
        <v>396.5</v>
      </c>
      <c r="L661">
        <v>1.067</v>
      </c>
      <c r="M661" t="s">
        <v>755</v>
      </c>
      <c r="N661">
        <v>1122</v>
      </c>
      <c r="O661">
        <v>28.51</v>
      </c>
      <c r="P661">
        <v>27.36</v>
      </c>
      <c r="Q661">
        <v>3838.3</v>
      </c>
      <c r="R661">
        <v>28.94</v>
      </c>
      <c r="S661">
        <v>0</v>
      </c>
      <c r="T661">
        <v>0</v>
      </c>
      <c r="U661">
        <v>0</v>
      </c>
      <c r="V661">
        <v>0.99</v>
      </c>
      <c r="W661">
        <v>0.76</v>
      </c>
      <c r="X661">
        <v>1.14</v>
      </c>
      <c r="Y661">
        <v>2</v>
      </c>
      <c r="Z661">
        <v>44.487</v>
      </c>
    </row>
    <row r="662" spans="1:26">
      <c r="A662" s="2">
        <v>45898</v>
      </c>
      <c r="B662">
        <v>10661</v>
      </c>
      <c r="C662" t="s">
        <v>31</v>
      </c>
      <c r="D662" t="s">
        <v>36</v>
      </c>
      <c r="E662" t="s">
        <v>38</v>
      </c>
      <c r="F662" t="s">
        <v>507</v>
      </c>
      <c r="G662" t="s">
        <v>754</v>
      </c>
      <c r="H662">
        <v>1</v>
      </c>
      <c r="I662">
        <v>7</v>
      </c>
      <c r="J662">
        <v>7</v>
      </c>
      <c r="K662">
        <v>344.4</v>
      </c>
      <c r="L662">
        <v>0.272</v>
      </c>
      <c r="M662" t="s">
        <v>755</v>
      </c>
      <c r="N662">
        <v>1089</v>
      </c>
      <c r="O662">
        <v>25.08</v>
      </c>
      <c r="P662">
        <v>27.17</v>
      </c>
      <c r="Q662">
        <v>3701.44</v>
      </c>
      <c r="R662">
        <v>28.83</v>
      </c>
      <c r="S662">
        <v>0</v>
      </c>
      <c r="T662">
        <v>0</v>
      </c>
      <c r="U662">
        <v>0</v>
      </c>
      <c r="V662">
        <v>1.23</v>
      </c>
      <c r="W662">
        <v>0.92</v>
      </c>
      <c r="X662">
        <v>1.13</v>
      </c>
      <c r="Y662">
        <v>2</v>
      </c>
      <c r="Z662">
        <v>37.505</v>
      </c>
    </row>
    <row r="663" spans="1:26">
      <c r="A663" s="2">
        <v>45898</v>
      </c>
      <c r="B663">
        <v>10662</v>
      </c>
      <c r="C663" t="s">
        <v>28</v>
      </c>
      <c r="D663" t="s">
        <v>34</v>
      </c>
      <c r="E663" t="s">
        <v>38</v>
      </c>
      <c r="F663" t="s">
        <v>467</v>
      </c>
      <c r="G663" t="s">
        <v>751</v>
      </c>
      <c r="H663">
        <v>1</v>
      </c>
      <c r="I663">
        <v>8</v>
      </c>
      <c r="J663">
        <v>71</v>
      </c>
      <c r="K663">
        <v>381.5</v>
      </c>
      <c r="L663">
        <v>2.129</v>
      </c>
      <c r="M663" t="s">
        <v>755</v>
      </c>
      <c r="N663">
        <v>835</v>
      </c>
      <c r="O663">
        <v>26.49</v>
      </c>
      <c r="P663">
        <v>28.47</v>
      </c>
      <c r="Q663">
        <v>2910.9</v>
      </c>
      <c r="R663">
        <v>98.77</v>
      </c>
      <c r="S663">
        <v>0</v>
      </c>
      <c r="T663">
        <v>0</v>
      </c>
      <c r="U663">
        <v>0</v>
      </c>
      <c r="V663">
        <v>2.79</v>
      </c>
      <c r="W663">
        <v>0.66</v>
      </c>
      <c r="X663">
        <v>1.19</v>
      </c>
      <c r="Y663">
        <v>4</v>
      </c>
      <c r="Z663">
        <v>31.855</v>
      </c>
    </row>
    <row r="664" spans="1:26">
      <c r="A664" s="2">
        <v>45898</v>
      </c>
      <c r="B664">
        <v>10663</v>
      </c>
      <c r="C664" t="s">
        <v>31</v>
      </c>
      <c r="D664" t="s">
        <v>33</v>
      </c>
      <c r="E664" t="s">
        <v>37</v>
      </c>
      <c r="F664" t="s">
        <v>508</v>
      </c>
      <c r="G664" t="s">
        <v>752</v>
      </c>
      <c r="H664">
        <v>1</v>
      </c>
      <c r="I664">
        <v>4</v>
      </c>
      <c r="J664">
        <v>37</v>
      </c>
      <c r="K664">
        <v>362.7</v>
      </c>
      <c r="L664">
        <v>0.416</v>
      </c>
      <c r="M664" t="s">
        <v>755</v>
      </c>
      <c r="N664">
        <v>32</v>
      </c>
      <c r="O664">
        <v>13.68</v>
      </c>
      <c r="P664">
        <v>14.02</v>
      </c>
      <c r="Q664">
        <v>330.02</v>
      </c>
      <c r="R664">
        <v>47.85</v>
      </c>
      <c r="S664">
        <v>0</v>
      </c>
      <c r="T664">
        <v>0</v>
      </c>
      <c r="U664">
        <v>0</v>
      </c>
      <c r="V664">
        <v>2.56</v>
      </c>
      <c r="W664">
        <v>0.38</v>
      </c>
      <c r="X664">
        <v>0.58</v>
      </c>
      <c r="Y664">
        <v>1</v>
      </c>
      <c r="Z664">
        <v>1.161</v>
      </c>
    </row>
    <row r="665" spans="1:26">
      <c r="A665" s="2">
        <v>45898</v>
      </c>
      <c r="B665">
        <v>10664</v>
      </c>
      <c r="C665" t="s">
        <v>31</v>
      </c>
      <c r="D665" t="s">
        <v>35</v>
      </c>
      <c r="E665" t="s">
        <v>37</v>
      </c>
      <c r="F665" t="s">
        <v>509</v>
      </c>
      <c r="G665" t="s">
        <v>753</v>
      </c>
      <c r="H665">
        <v>1</v>
      </c>
      <c r="I665">
        <v>8</v>
      </c>
      <c r="J665">
        <v>52</v>
      </c>
      <c r="K665">
        <v>299.7</v>
      </c>
      <c r="L665">
        <v>2.476</v>
      </c>
      <c r="M665" t="s">
        <v>755</v>
      </c>
      <c r="N665">
        <v>485</v>
      </c>
      <c r="O665">
        <v>18.23</v>
      </c>
      <c r="P665">
        <v>17.24</v>
      </c>
      <c r="Q665">
        <v>1741.82</v>
      </c>
      <c r="R665">
        <v>76.09</v>
      </c>
      <c r="S665">
        <v>0</v>
      </c>
      <c r="T665">
        <v>0</v>
      </c>
      <c r="U665">
        <v>0</v>
      </c>
      <c r="V665">
        <v>2.42</v>
      </c>
      <c r="W665">
        <v>0.92</v>
      </c>
      <c r="X665">
        <v>0.72</v>
      </c>
      <c r="Y665">
        <v>2</v>
      </c>
      <c r="Z665">
        <v>14.535</v>
      </c>
    </row>
    <row r="666" spans="1:26">
      <c r="A666" s="2">
        <v>45898</v>
      </c>
      <c r="B666">
        <v>10665</v>
      </c>
      <c r="C666" t="s">
        <v>26</v>
      </c>
      <c r="D666" t="s">
        <v>33</v>
      </c>
      <c r="E666" t="s">
        <v>37</v>
      </c>
      <c r="F666" t="s">
        <v>510</v>
      </c>
      <c r="G666" t="s">
        <v>753</v>
      </c>
      <c r="H666">
        <v>1</v>
      </c>
      <c r="I666">
        <v>8</v>
      </c>
      <c r="J666">
        <v>61</v>
      </c>
      <c r="K666">
        <v>226.1</v>
      </c>
      <c r="L666">
        <v>0.074</v>
      </c>
      <c r="M666" t="s">
        <v>756</v>
      </c>
      <c r="N666">
        <v>872</v>
      </c>
      <c r="O666">
        <v>101.49</v>
      </c>
      <c r="P666">
        <v>109.08</v>
      </c>
      <c r="Q666">
        <v>1349.93</v>
      </c>
      <c r="R666">
        <v>88.95999999999999</v>
      </c>
      <c r="S666">
        <v>0</v>
      </c>
      <c r="T666">
        <v>0</v>
      </c>
      <c r="U666">
        <v>0</v>
      </c>
      <c r="V666">
        <v>1.88</v>
      </c>
      <c r="W666">
        <v>0.88</v>
      </c>
      <c r="X666">
        <v>4.54</v>
      </c>
      <c r="Y666">
        <v>2</v>
      </c>
      <c r="Z666">
        <v>2.957</v>
      </c>
    </row>
    <row r="667" spans="1:26">
      <c r="A667" s="2">
        <v>45898</v>
      </c>
      <c r="B667">
        <v>10666</v>
      </c>
      <c r="C667" t="s">
        <v>30</v>
      </c>
      <c r="D667" t="s">
        <v>33</v>
      </c>
      <c r="E667" t="s">
        <v>38</v>
      </c>
      <c r="F667" t="s">
        <v>232</v>
      </c>
      <c r="G667" t="s">
        <v>751</v>
      </c>
      <c r="H667">
        <v>1</v>
      </c>
      <c r="I667">
        <v>8</v>
      </c>
      <c r="J667">
        <v>35</v>
      </c>
      <c r="K667">
        <v>61.9</v>
      </c>
      <c r="L667">
        <v>2.185</v>
      </c>
      <c r="M667" t="s">
        <v>755</v>
      </c>
      <c r="N667">
        <v>954</v>
      </c>
      <c r="O667">
        <v>27.09</v>
      </c>
      <c r="P667">
        <v>28.03</v>
      </c>
      <c r="Q667">
        <v>3099.94</v>
      </c>
      <c r="R667">
        <v>60.53</v>
      </c>
      <c r="S667">
        <v>0</v>
      </c>
      <c r="T667">
        <v>0</v>
      </c>
      <c r="U667">
        <v>0</v>
      </c>
      <c r="V667">
        <v>2.21</v>
      </c>
      <c r="W667">
        <v>0.45</v>
      </c>
      <c r="X667">
        <v>1.17</v>
      </c>
      <c r="Y667">
        <v>1</v>
      </c>
      <c r="Z667">
        <v>5.905</v>
      </c>
    </row>
    <row r="668" spans="1:26">
      <c r="A668" s="2">
        <v>45898</v>
      </c>
      <c r="B668">
        <v>10667</v>
      </c>
      <c r="C668" t="s">
        <v>26</v>
      </c>
      <c r="D668" t="s">
        <v>33</v>
      </c>
      <c r="E668" t="s">
        <v>38</v>
      </c>
      <c r="F668" t="s">
        <v>511</v>
      </c>
      <c r="G668" t="s">
        <v>751</v>
      </c>
      <c r="H668">
        <v>1</v>
      </c>
      <c r="I668">
        <v>9</v>
      </c>
      <c r="J668">
        <v>16</v>
      </c>
      <c r="K668">
        <v>304.4</v>
      </c>
      <c r="L668">
        <v>2.495</v>
      </c>
      <c r="M668" t="s">
        <v>755</v>
      </c>
      <c r="N668">
        <v>780</v>
      </c>
      <c r="O668">
        <v>27.56</v>
      </c>
      <c r="P668">
        <v>39.85</v>
      </c>
      <c r="Q668">
        <v>2688.64</v>
      </c>
      <c r="R668">
        <v>39.42</v>
      </c>
      <c r="S668">
        <v>0</v>
      </c>
      <c r="T668">
        <v>0</v>
      </c>
      <c r="U668">
        <v>0</v>
      </c>
      <c r="V668">
        <v>0.34</v>
      </c>
      <c r="W668">
        <v>0.85</v>
      </c>
      <c r="X668">
        <v>1.66</v>
      </c>
      <c r="Y668">
        <v>1</v>
      </c>
      <c r="Z668">
        <v>23.743</v>
      </c>
    </row>
    <row r="669" spans="1:26">
      <c r="A669" s="2">
        <v>45898</v>
      </c>
      <c r="B669">
        <v>10668</v>
      </c>
      <c r="C669" t="s">
        <v>28</v>
      </c>
      <c r="D669" t="s">
        <v>33</v>
      </c>
      <c r="E669" t="s">
        <v>38</v>
      </c>
      <c r="F669" t="s">
        <v>362</v>
      </c>
      <c r="G669" t="s">
        <v>752</v>
      </c>
      <c r="H669">
        <v>1</v>
      </c>
      <c r="I669">
        <v>10</v>
      </c>
      <c r="J669">
        <v>88</v>
      </c>
      <c r="K669">
        <v>198.7</v>
      </c>
      <c r="L669">
        <v>0.119</v>
      </c>
      <c r="M669" t="s">
        <v>755</v>
      </c>
      <c r="N669">
        <v>247</v>
      </c>
      <c r="O669">
        <v>14.24</v>
      </c>
      <c r="P669">
        <v>15.66</v>
      </c>
      <c r="Q669">
        <v>919.62</v>
      </c>
      <c r="R669">
        <v>121.38</v>
      </c>
      <c r="S669">
        <v>0</v>
      </c>
      <c r="T669">
        <v>0</v>
      </c>
      <c r="U669">
        <v>0</v>
      </c>
      <c r="V669">
        <v>0.39</v>
      </c>
      <c r="W669">
        <v>1.31</v>
      </c>
      <c r="X669">
        <v>0.65</v>
      </c>
      <c r="Y669">
        <v>3</v>
      </c>
      <c r="Z669">
        <v>4.908</v>
      </c>
    </row>
    <row r="670" spans="1:26">
      <c r="A670" s="2">
        <v>45898</v>
      </c>
      <c r="B670">
        <v>10669</v>
      </c>
      <c r="C670" t="s">
        <v>30</v>
      </c>
      <c r="D670" t="s">
        <v>33</v>
      </c>
      <c r="E670" t="s">
        <v>38</v>
      </c>
      <c r="F670" t="s">
        <v>512</v>
      </c>
      <c r="G670" t="s">
        <v>753</v>
      </c>
      <c r="H670">
        <v>1</v>
      </c>
      <c r="I670">
        <v>8</v>
      </c>
      <c r="J670">
        <v>37</v>
      </c>
      <c r="K670">
        <v>168.1</v>
      </c>
      <c r="L670">
        <v>0.395</v>
      </c>
      <c r="M670" t="s">
        <v>756</v>
      </c>
      <c r="N670">
        <v>679</v>
      </c>
      <c r="O670">
        <v>56.07</v>
      </c>
      <c r="P670">
        <v>53.59</v>
      </c>
      <c r="Q670">
        <v>1059.43</v>
      </c>
      <c r="R670">
        <v>61.39</v>
      </c>
      <c r="S670">
        <v>0</v>
      </c>
      <c r="T670">
        <v>0</v>
      </c>
      <c r="U670">
        <v>0</v>
      </c>
      <c r="V670">
        <v>0.78</v>
      </c>
      <c r="W670">
        <v>0.41</v>
      </c>
      <c r="X670">
        <v>2.23</v>
      </c>
      <c r="Y670">
        <v>4</v>
      </c>
      <c r="Z670">
        <v>1.712</v>
      </c>
    </row>
    <row r="671" spans="1:26">
      <c r="A671" s="2">
        <v>45898</v>
      </c>
      <c r="B671">
        <v>10670</v>
      </c>
      <c r="C671" t="s">
        <v>31</v>
      </c>
      <c r="D671" t="s">
        <v>35</v>
      </c>
      <c r="E671" t="s">
        <v>37</v>
      </c>
      <c r="F671" t="s">
        <v>325</v>
      </c>
      <c r="G671" t="s">
        <v>753</v>
      </c>
      <c r="H671">
        <v>1</v>
      </c>
      <c r="I671">
        <v>8</v>
      </c>
      <c r="J671">
        <v>68</v>
      </c>
      <c r="K671">
        <v>225.6</v>
      </c>
      <c r="L671">
        <v>0.641</v>
      </c>
      <c r="M671" t="s">
        <v>755</v>
      </c>
      <c r="N671">
        <v>602</v>
      </c>
      <c r="O671">
        <v>22.28</v>
      </c>
      <c r="P671">
        <v>21.22</v>
      </c>
      <c r="Q671">
        <v>2071.76</v>
      </c>
      <c r="R671">
        <v>99.56</v>
      </c>
      <c r="S671">
        <v>0</v>
      </c>
      <c r="T671">
        <v>0</v>
      </c>
      <c r="U671">
        <v>0</v>
      </c>
      <c r="V671">
        <v>0.41</v>
      </c>
      <c r="W671">
        <v>1.02</v>
      </c>
      <c r="X671">
        <v>0.88</v>
      </c>
      <c r="Y671">
        <v>1</v>
      </c>
      <c r="Z671">
        <v>13.581</v>
      </c>
    </row>
    <row r="672" spans="1:26">
      <c r="A672" s="2">
        <v>45898</v>
      </c>
      <c r="B672">
        <v>10671</v>
      </c>
      <c r="C672" t="s">
        <v>29</v>
      </c>
      <c r="D672" t="s">
        <v>33</v>
      </c>
      <c r="E672" t="s">
        <v>38</v>
      </c>
      <c r="F672" t="s">
        <v>345</v>
      </c>
      <c r="G672" t="s">
        <v>751</v>
      </c>
      <c r="H672">
        <v>1</v>
      </c>
      <c r="I672">
        <v>11</v>
      </c>
      <c r="J672">
        <v>92</v>
      </c>
      <c r="K672">
        <v>233</v>
      </c>
      <c r="L672">
        <v>1.697</v>
      </c>
      <c r="M672" t="s">
        <v>756</v>
      </c>
      <c r="N672">
        <v>52</v>
      </c>
      <c r="O672">
        <v>39.66</v>
      </c>
      <c r="P672">
        <v>33.9</v>
      </c>
      <c r="Q672">
        <v>204.35</v>
      </c>
      <c r="R672">
        <v>120.19</v>
      </c>
      <c r="S672">
        <v>0</v>
      </c>
      <c r="T672">
        <v>0</v>
      </c>
      <c r="U672">
        <v>0</v>
      </c>
      <c r="V672">
        <v>2.74</v>
      </c>
      <c r="W672">
        <v>1.21</v>
      </c>
      <c r="X672">
        <v>1.41</v>
      </c>
      <c r="Y672">
        <v>2</v>
      </c>
      <c r="Z672">
        <v>0.182</v>
      </c>
    </row>
    <row r="673" spans="1:26">
      <c r="A673" s="2">
        <v>45898</v>
      </c>
      <c r="B673">
        <v>10672</v>
      </c>
      <c r="C673" t="s">
        <v>29</v>
      </c>
      <c r="D673" t="s">
        <v>35</v>
      </c>
      <c r="E673" t="s">
        <v>37</v>
      </c>
      <c r="F673" t="s">
        <v>513</v>
      </c>
      <c r="G673" t="s">
        <v>751</v>
      </c>
      <c r="H673">
        <v>1</v>
      </c>
      <c r="I673">
        <v>2</v>
      </c>
      <c r="J673">
        <v>11</v>
      </c>
      <c r="K673">
        <v>106.4</v>
      </c>
      <c r="L673">
        <v>0.616</v>
      </c>
      <c r="M673" t="s">
        <v>755</v>
      </c>
      <c r="N673">
        <v>1050</v>
      </c>
      <c r="O673">
        <v>24.32</v>
      </c>
      <c r="P673">
        <v>25.86</v>
      </c>
      <c r="Q673">
        <v>3433.84</v>
      </c>
      <c r="R673">
        <v>37.62</v>
      </c>
      <c r="S673">
        <v>0</v>
      </c>
      <c r="T673">
        <v>0</v>
      </c>
      <c r="U673">
        <v>0</v>
      </c>
      <c r="V673">
        <v>2.2</v>
      </c>
      <c r="W673">
        <v>0.7</v>
      </c>
      <c r="X673">
        <v>1.08</v>
      </c>
      <c r="Y673">
        <v>1</v>
      </c>
      <c r="Z673">
        <v>11.172</v>
      </c>
    </row>
    <row r="674" spans="1:26">
      <c r="A674" s="2">
        <v>45898</v>
      </c>
      <c r="B674">
        <v>10673</v>
      </c>
      <c r="C674" t="s">
        <v>29</v>
      </c>
      <c r="D674" t="s">
        <v>36</v>
      </c>
      <c r="E674" t="s">
        <v>37</v>
      </c>
      <c r="F674" t="s">
        <v>514</v>
      </c>
      <c r="G674" t="s">
        <v>753</v>
      </c>
      <c r="H674">
        <v>1</v>
      </c>
      <c r="I674">
        <v>9</v>
      </c>
      <c r="J674">
        <v>65</v>
      </c>
      <c r="K674">
        <v>306.1</v>
      </c>
      <c r="L674">
        <v>2.194</v>
      </c>
      <c r="M674" t="s">
        <v>756</v>
      </c>
      <c r="N674">
        <v>421</v>
      </c>
      <c r="O674">
        <v>52.8</v>
      </c>
      <c r="P674">
        <v>56.54</v>
      </c>
      <c r="Q674">
        <v>746.53</v>
      </c>
      <c r="R674">
        <v>99.41</v>
      </c>
      <c r="S674">
        <v>1</v>
      </c>
      <c r="T674">
        <v>0</v>
      </c>
      <c r="U674">
        <v>0</v>
      </c>
      <c r="V674">
        <v>1.21</v>
      </c>
      <c r="W674">
        <v>1.35</v>
      </c>
      <c r="X674">
        <v>2.36</v>
      </c>
      <c r="Y674">
        <v>1</v>
      </c>
      <c r="Z674">
        <v>1.933</v>
      </c>
    </row>
    <row r="675" spans="1:26">
      <c r="A675" s="2">
        <v>45898</v>
      </c>
      <c r="B675">
        <v>10674</v>
      </c>
      <c r="C675" t="s">
        <v>27</v>
      </c>
      <c r="D675" t="s">
        <v>33</v>
      </c>
      <c r="E675" t="s">
        <v>38</v>
      </c>
      <c r="F675" t="s">
        <v>466</v>
      </c>
      <c r="G675" t="s">
        <v>752</v>
      </c>
      <c r="H675">
        <v>1</v>
      </c>
      <c r="I675">
        <v>3</v>
      </c>
      <c r="J675">
        <v>11</v>
      </c>
      <c r="K675">
        <v>237.7</v>
      </c>
      <c r="L675">
        <v>0.651</v>
      </c>
      <c r="M675" t="s">
        <v>755</v>
      </c>
      <c r="N675">
        <v>293</v>
      </c>
      <c r="O675">
        <v>10.59</v>
      </c>
      <c r="P675">
        <v>9.869999999999999</v>
      </c>
      <c r="Q675">
        <v>1090.22</v>
      </c>
      <c r="R675">
        <v>38.05</v>
      </c>
      <c r="S675">
        <v>0</v>
      </c>
      <c r="T675">
        <v>0</v>
      </c>
      <c r="U675">
        <v>0</v>
      </c>
      <c r="V675">
        <v>0.75</v>
      </c>
      <c r="W675">
        <v>0.18</v>
      </c>
      <c r="X675">
        <v>0.41</v>
      </c>
      <c r="Y675">
        <v>2</v>
      </c>
      <c r="Z675">
        <v>6.965</v>
      </c>
    </row>
    <row r="676" spans="1:26">
      <c r="A676" s="2">
        <v>45898</v>
      </c>
      <c r="B676">
        <v>10675</v>
      </c>
      <c r="C676" t="s">
        <v>29</v>
      </c>
      <c r="D676" t="s">
        <v>32</v>
      </c>
      <c r="E676" t="s">
        <v>38</v>
      </c>
      <c r="F676" t="s">
        <v>186</v>
      </c>
      <c r="G676" t="s">
        <v>751</v>
      </c>
      <c r="H676">
        <v>1</v>
      </c>
      <c r="I676">
        <v>1</v>
      </c>
      <c r="J676">
        <v>7</v>
      </c>
      <c r="K676">
        <v>276.6</v>
      </c>
      <c r="L676">
        <v>2.482</v>
      </c>
      <c r="M676" t="s">
        <v>755</v>
      </c>
      <c r="N676">
        <v>1082</v>
      </c>
      <c r="O676">
        <v>28.15</v>
      </c>
      <c r="P676">
        <v>41.92</v>
      </c>
      <c r="Q676">
        <v>3638.36</v>
      </c>
      <c r="R676">
        <v>33.01</v>
      </c>
      <c r="S676">
        <v>0</v>
      </c>
      <c r="T676">
        <v>0</v>
      </c>
      <c r="U676">
        <v>0</v>
      </c>
      <c r="V676">
        <v>2.36</v>
      </c>
      <c r="W676">
        <v>0.28</v>
      </c>
      <c r="X676">
        <v>1.75</v>
      </c>
      <c r="Y676">
        <v>4</v>
      </c>
      <c r="Z676">
        <v>29.928</v>
      </c>
    </row>
    <row r="677" spans="1:26">
      <c r="A677" s="2">
        <v>45898</v>
      </c>
      <c r="B677">
        <v>10676</v>
      </c>
      <c r="C677" t="s">
        <v>26</v>
      </c>
      <c r="D677" t="s">
        <v>35</v>
      </c>
      <c r="E677" t="s">
        <v>38</v>
      </c>
      <c r="F677" t="s">
        <v>515</v>
      </c>
      <c r="G677" t="s">
        <v>752</v>
      </c>
      <c r="H677">
        <v>1</v>
      </c>
      <c r="I677">
        <v>11</v>
      </c>
      <c r="J677">
        <v>51</v>
      </c>
      <c r="K677">
        <v>348.4</v>
      </c>
      <c r="L677">
        <v>0.199</v>
      </c>
      <c r="M677" t="s">
        <v>755</v>
      </c>
      <c r="N677">
        <v>1004</v>
      </c>
      <c r="O677">
        <v>27.5</v>
      </c>
      <c r="P677">
        <v>29.07</v>
      </c>
      <c r="Q677">
        <v>3431.84</v>
      </c>
      <c r="R677">
        <v>89.06</v>
      </c>
      <c r="S677">
        <v>0</v>
      </c>
      <c r="T677">
        <v>0</v>
      </c>
      <c r="U677">
        <v>0</v>
      </c>
      <c r="V677">
        <v>1.06</v>
      </c>
      <c r="W677">
        <v>0.8</v>
      </c>
      <c r="X677">
        <v>1.21</v>
      </c>
      <c r="Y677">
        <v>2</v>
      </c>
      <c r="Z677">
        <v>34.979</v>
      </c>
    </row>
    <row r="678" spans="1:26">
      <c r="A678" s="2">
        <v>45899</v>
      </c>
      <c r="B678">
        <v>10677</v>
      </c>
      <c r="C678" t="s">
        <v>30</v>
      </c>
      <c r="D678" t="s">
        <v>32</v>
      </c>
      <c r="E678" t="s">
        <v>38</v>
      </c>
      <c r="F678" t="s">
        <v>516</v>
      </c>
      <c r="G678" t="s">
        <v>751</v>
      </c>
      <c r="H678">
        <v>1</v>
      </c>
      <c r="I678">
        <v>6</v>
      </c>
      <c r="J678">
        <v>43</v>
      </c>
      <c r="K678">
        <v>213.4</v>
      </c>
      <c r="L678">
        <v>0.588</v>
      </c>
      <c r="M678" t="s">
        <v>755</v>
      </c>
      <c r="N678">
        <v>1085</v>
      </c>
      <c r="O678">
        <v>29.05</v>
      </c>
      <c r="P678">
        <v>32.1</v>
      </c>
      <c r="Q678">
        <v>3610.04</v>
      </c>
      <c r="R678">
        <v>65.62</v>
      </c>
      <c r="S678">
        <v>0</v>
      </c>
      <c r="T678">
        <v>0</v>
      </c>
      <c r="U678">
        <v>0</v>
      </c>
      <c r="V678">
        <v>2.59</v>
      </c>
      <c r="W678">
        <v>1.04</v>
      </c>
      <c r="X678">
        <v>1.34</v>
      </c>
      <c r="Y678">
        <v>2</v>
      </c>
      <c r="Z678">
        <v>23.154</v>
      </c>
    </row>
    <row r="679" spans="1:26">
      <c r="A679" s="2">
        <v>45899</v>
      </c>
      <c r="B679">
        <v>10678</v>
      </c>
      <c r="C679" t="s">
        <v>28</v>
      </c>
      <c r="D679" t="s">
        <v>33</v>
      </c>
      <c r="E679" t="s">
        <v>38</v>
      </c>
      <c r="F679" t="s">
        <v>370</v>
      </c>
      <c r="G679" t="s">
        <v>754</v>
      </c>
      <c r="H679">
        <v>1</v>
      </c>
      <c r="I679">
        <v>4</v>
      </c>
      <c r="J679">
        <v>37</v>
      </c>
      <c r="K679">
        <v>305.5</v>
      </c>
      <c r="L679">
        <v>0.14</v>
      </c>
      <c r="M679" t="s">
        <v>757</v>
      </c>
      <c r="N679">
        <v>1145</v>
      </c>
      <c r="O679">
        <v>15.62</v>
      </c>
      <c r="P679">
        <v>14.16</v>
      </c>
      <c r="Q679">
        <v>8316.799999999999</v>
      </c>
      <c r="R679">
        <v>48.65</v>
      </c>
      <c r="S679">
        <v>0</v>
      </c>
      <c r="T679">
        <v>0</v>
      </c>
      <c r="U679">
        <v>0</v>
      </c>
      <c r="V679">
        <v>1.37</v>
      </c>
      <c r="W679">
        <v>0.83</v>
      </c>
      <c r="X679">
        <v>0.59</v>
      </c>
      <c r="Y679">
        <v>1</v>
      </c>
      <c r="Z679">
        <v>209.879</v>
      </c>
    </row>
    <row r="680" spans="1:26">
      <c r="A680" s="2">
        <v>45899</v>
      </c>
      <c r="B680">
        <v>10679</v>
      </c>
      <c r="C680" t="s">
        <v>26</v>
      </c>
      <c r="D680" t="s">
        <v>33</v>
      </c>
      <c r="E680" t="s">
        <v>38</v>
      </c>
      <c r="F680" t="s">
        <v>517</v>
      </c>
      <c r="G680" t="s">
        <v>754</v>
      </c>
      <c r="H680">
        <v>1</v>
      </c>
      <c r="I680">
        <v>7</v>
      </c>
      <c r="J680">
        <v>70</v>
      </c>
      <c r="K680">
        <v>355.8</v>
      </c>
      <c r="L680">
        <v>1.194</v>
      </c>
      <c r="M680" t="s">
        <v>755</v>
      </c>
      <c r="N680">
        <v>410</v>
      </c>
      <c r="O680">
        <v>18.88</v>
      </c>
      <c r="P680">
        <v>20.16</v>
      </c>
      <c r="Q680">
        <v>1535.48</v>
      </c>
      <c r="R680">
        <v>87.63</v>
      </c>
      <c r="S680">
        <v>0</v>
      </c>
      <c r="T680">
        <v>0</v>
      </c>
      <c r="U680">
        <v>0</v>
      </c>
      <c r="V680">
        <v>0.3</v>
      </c>
      <c r="W680">
        <v>0.15</v>
      </c>
      <c r="X680">
        <v>0.84</v>
      </c>
      <c r="Y680">
        <v>4</v>
      </c>
      <c r="Z680">
        <v>14.588</v>
      </c>
    </row>
    <row r="681" spans="1:26">
      <c r="A681" s="2">
        <v>45899</v>
      </c>
      <c r="B681">
        <v>10680</v>
      </c>
      <c r="C681" t="s">
        <v>30</v>
      </c>
      <c r="D681" t="s">
        <v>33</v>
      </c>
      <c r="E681" t="s">
        <v>37</v>
      </c>
      <c r="F681" t="s">
        <v>518</v>
      </c>
      <c r="G681" t="s">
        <v>753</v>
      </c>
      <c r="H681">
        <v>1</v>
      </c>
      <c r="I681">
        <v>9</v>
      </c>
      <c r="J681">
        <v>48</v>
      </c>
      <c r="K681">
        <v>273.2</v>
      </c>
      <c r="L681">
        <v>1.913</v>
      </c>
      <c r="M681" t="s">
        <v>755</v>
      </c>
      <c r="N681">
        <v>153</v>
      </c>
      <c r="O681">
        <v>15.98</v>
      </c>
      <c r="P681">
        <v>16.97</v>
      </c>
      <c r="Q681">
        <v>663.52</v>
      </c>
      <c r="R681">
        <v>86.08</v>
      </c>
      <c r="S681">
        <v>0</v>
      </c>
      <c r="T681">
        <v>0</v>
      </c>
      <c r="U681">
        <v>0</v>
      </c>
      <c r="V681">
        <v>0.26</v>
      </c>
      <c r="W681">
        <v>1.44</v>
      </c>
      <c r="X681">
        <v>0.71</v>
      </c>
      <c r="Y681">
        <v>2</v>
      </c>
      <c r="Z681">
        <v>4.18</v>
      </c>
    </row>
    <row r="682" spans="1:26">
      <c r="A682" s="2">
        <v>45899</v>
      </c>
      <c r="B682">
        <v>10681</v>
      </c>
      <c r="C682" t="s">
        <v>31</v>
      </c>
      <c r="D682" t="s">
        <v>32</v>
      </c>
      <c r="E682" t="s">
        <v>37</v>
      </c>
      <c r="F682" t="s">
        <v>67</v>
      </c>
      <c r="G682" t="s">
        <v>753</v>
      </c>
      <c r="H682">
        <v>1</v>
      </c>
      <c r="I682">
        <v>8</v>
      </c>
      <c r="J682">
        <v>40</v>
      </c>
      <c r="K682">
        <v>367.3</v>
      </c>
      <c r="L682">
        <v>1.859</v>
      </c>
      <c r="M682" t="s">
        <v>755</v>
      </c>
      <c r="N682">
        <v>306</v>
      </c>
      <c r="O682">
        <v>16.08</v>
      </c>
      <c r="P682">
        <v>14.4</v>
      </c>
      <c r="Q682">
        <v>1209.58</v>
      </c>
      <c r="R682">
        <v>58.5</v>
      </c>
      <c r="S682">
        <v>0</v>
      </c>
      <c r="T682">
        <v>0</v>
      </c>
      <c r="U682">
        <v>0</v>
      </c>
      <c r="V682">
        <v>2.62</v>
      </c>
      <c r="W682">
        <v>1.17</v>
      </c>
      <c r="X682">
        <v>0.6</v>
      </c>
      <c r="Y682">
        <v>1</v>
      </c>
      <c r="Z682">
        <v>11.239</v>
      </c>
    </row>
    <row r="683" spans="1:26">
      <c r="A683" s="2">
        <v>45899</v>
      </c>
      <c r="B683">
        <v>10682</v>
      </c>
      <c r="C683" t="s">
        <v>28</v>
      </c>
      <c r="D683" t="s">
        <v>32</v>
      </c>
      <c r="E683" t="s">
        <v>38</v>
      </c>
      <c r="F683" t="s">
        <v>357</v>
      </c>
      <c r="G683" t="s">
        <v>754</v>
      </c>
      <c r="H683">
        <v>1</v>
      </c>
      <c r="I683">
        <v>3</v>
      </c>
      <c r="J683">
        <v>28</v>
      </c>
      <c r="K683">
        <v>161</v>
      </c>
      <c r="L683">
        <v>1.529</v>
      </c>
      <c r="M683" t="s">
        <v>757</v>
      </c>
      <c r="N683">
        <v>599</v>
      </c>
      <c r="O683">
        <v>13.74</v>
      </c>
      <c r="P683">
        <v>19.37</v>
      </c>
      <c r="Q683">
        <v>4392.1</v>
      </c>
      <c r="R683">
        <v>41.67</v>
      </c>
      <c r="S683">
        <v>0</v>
      </c>
      <c r="T683">
        <v>0</v>
      </c>
      <c r="U683">
        <v>0</v>
      </c>
      <c r="V683">
        <v>0.22</v>
      </c>
      <c r="W683">
        <v>0.5</v>
      </c>
      <c r="X683">
        <v>0.8100000000000001</v>
      </c>
      <c r="Y683">
        <v>2</v>
      </c>
      <c r="Z683">
        <v>57.863</v>
      </c>
    </row>
    <row r="684" spans="1:26">
      <c r="A684" s="2">
        <v>45899</v>
      </c>
      <c r="B684">
        <v>10683</v>
      </c>
      <c r="C684" t="s">
        <v>29</v>
      </c>
      <c r="D684" t="s">
        <v>32</v>
      </c>
      <c r="E684" t="s">
        <v>38</v>
      </c>
      <c r="F684" t="s">
        <v>85</v>
      </c>
      <c r="G684" t="s">
        <v>753</v>
      </c>
      <c r="H684">
        <v>1</v>
      </c>
      <c r="I684">
        <v>5</v>
      </c>
      <c r="J684">
        <v>7</v>
      </c>
      <c r="K684">
        <v>172.6</v>
      </c>
      <c r="L684">
        <v>2.291</v>
      </c>
      <c r="M684" t="s">
        <v>755</v>
      </c>
      <c r="N684">
        <v>19</v>
      </c>
      <c r="O684">
        <v>8</v>
      </c>
      <c r="P684">
        <v>8</v>
      </c>
      <c r="Q684">
        <v>174.36</v>
      </c>
      <c r="R684">
        <v>25.83</v>
      </c>
      <c r="S684">
        <v>0</v>
      </c>
      <c r="T684">
        <v>0</v>
      </c>
      <c r="U684">
        <v>0</v>
      </c>
      <c r="V684">
        <v>2.08</v>
      </c>
      <c r="W684">
        <v>1.22</v>
      </c>
      <c r="X684">
        <v>0.33</v>
      </c>
      <c r="Y684">
        <v>2</v>
      </c>
      <c r="Z684">
        <v>0.328</v>
      </c>
    </row>
    <row r="685" spans="1:26">
      <c r="A685" s="2">
        <v>45899</v>
      </c>
      <c r="B685">
        <v>10684</v>
      </c>
      <c r="C685" t="s">
        <v>31</v>
      </c>
      <c r="D685" t="s">
        <v>33</v>
      </c>
      <c r="E685" t="s">
        <v>38</v>
      </c>
      <c r="F685" t="s">
        <v>250</v>
      </c>
      <c r="G685" t="s">
        <v>754</v>
      </c>
      <c r="H685">
        <v>1</v>
      </c>
      <c r="I685">
        <v>9</v>
      </c>
      <c r="J685">
        <v>31</v>
      </c>
      <c r="K685">
        <v>378</v>
      </c>
      <c r="L685">
        <v>0.068</v>
      </c>
      <c r="M685" t="s">
        <v>755</v>
      </c>
      <c r="N685">
        <v>547</v>
      </c>
      <c r="O685">
        <v>15.52</v>
      </c>
      <c r="P685">
        <v>16.62</v>
      </c>
      <c r="Q685">
        <v>1987.2</v>
      </c>
      <c r="R685">
        <v>58.81</v>
      </c>
      <c r="S685">
        <v>0</v>
      </c>
      <c r="T685">
        <v>0</v>
      </c>
      <c r="U685">
        <v>0</v>
      </c>
      <c r="V685">
        <v>1.91</v>
      </c>
      <c r="W685">
        <v>0.12</v>
      </c>
      <c r="X685">
        <v>0.6899999999999999</v>
      </c>
      <c r="Y685">
        <v>3</v>
      </c>
      <c r="Z685">
        <v>20.677</v>
      </c>
    </row>
    <row r="686" spans="1:26">
      <c r="A686" s="2">
        <v>45899</v>
      </c>
      <c r="B686">
        <v>10685</v>
      </c>
      <c r="C686" t="s">
        <v>27</v>
      </c>
      <c r="D686" t="s">
        <v>35</v>
      </c>
      <c r="E686" t="s">
        <v>37</v>
      </c>
      <c r="F686" t="s">
        <v>145</v>
      </c>
      <c r="G686" t="s">
        <v>752</v>
      </c>
      <c r="H686">
        <v>1</v>
      </c>
      <c r="I686">
        <v>1</v>
      </c>
      <c r="J686">
        <v>6</v>
      </c>
      <c r="K686">
        <v>239.6</v>
      </c>
      <c r="L686">
        <v>2.161</v>
      </c>
      <c r="M686" t="s">
        <v>755</v>
      </c>
      <c r="N686">
        <v>1139</v>
      </c>
      <c r="O686">
        <v>25.03</v>
      </c>
      <c r="P686">
        <v>20.76</v>
      </c>
      <c r="Q686">
        <v>3798.56</v>
      </c>
      <c r="R686">
        <v>28.55</v>
      </c>
      <c r="S686">
        <v>0</v>
      </c>
      <c r="T686">
        <v>0</v>
      </c>
      <c r="U686">
        <v>0</v>
      </c>
      <c r="V686">
        <v>1.85</v>
      </c>
      <c r="W686">
        <v>1.04</v>
      </c>
      <c r="X686">
        <v>0.86</v>
      </c>
      <c r="Y686">
        <v>3</v>
      </c>
      <c r="Z686">
        <v>27.29</v>
      </c>
    </row>
    <row r="687" spans="1:26">
      <c r="A687" s="2">
        <v>45899</v>
      </c>
      <c r="B687">
        <v>10686</v>
      </c>
      <c r="C687" t="s">
        <v>28</v>
      </c>
      <c r="D687" t="s">
        <v>35</v>
      </c>
      <c r="E687" t="s">
        <v>38</v>
      </c>
      <c r="F687" t="s">
        <v>519</v>
      </c>
      <c r="G687" t="s">
        <v>753</v>
      </c>
      <c r="H687">
        <v>1</v>
      </c>
      <c r="I687">
        <v>5</v>
      </c>
      <c r="J687">
        <v>29</v>
      </c>
      <c r="K687">
        <v>165.4</v>
      </c>
      <c r="L687">
        <v>2.462</v>
      </c>
      <c r="M687" t="s">
        <v>755</v>
      </c>
      <c r="N687">
        <v>639</v>
      </c>
      <c r="O687">
        <v>17.18</v>
      </c>
      <c r="P687">
        <v>14.98</v>
      </c>
      <c r="Q687">
        <v>2154.04</v>
      </c>
      <c r="R687">
        <v>52.6</v>
      </c>
      <c r="S687">
        <v>0</v>
      </c>
      <c r="T687">
        <v>0</v>
      </c>
      <c r="U687">
        <v>0</v>
      </c>
      <c r="V687">
        <v>1.36</v>
      </c>
      <c r="W687">
        <v>0.44</v>
      </c>
      <c r="X687">
        <v>0.62</v>
      </c>
      <c r="Y687">
        <v>4</v>
      </c>
      <c r="Z687">
        <v>10.569</v>
      </c>
    </row>
    <row r="688" spans="1:26">
      <c r="A688" s="2">
        <v>45899</v>
      </c>
      <c r="B688">
        <v>10687</v>
      </c>
      <c r="C688" t="s">
        <v>28</v>
      </c>
      <c r="D688" t="s">
        <v>33</v>
      </c>
      <c r="E688" t="s">
        <v>37</v>
      </c>
      <c r="F688" t="s">
        <v>273</v>
      </c>
      <c r="G688" t="s">
        <v>753</v>
      </c>
      <c r="H688">
        <v>1</v>
      </c>
      <c r="I688">
        <v>4</v>
      </c>
      <c r="J688">
        <v>12</v>
      </c>
      <c r="K688">
        <v>52.7</v>
      </c>
      <c r="L688">
        <v>0.828</v>
      </c>
      <c r="M688" t="s">
        <v>756</v>
      </c>
      <c r="N688">
        <v>1063</v>
      </c>
      <c r="O688">
        <v>73.92</v>
      </c>
      <c r="P688">
        <v>70.36</v>
      </c>
      <c r="Q688">
        <v>1556.64</v>
      </c>
      <c r="R688">
        <v>29.83</v>
      </c>
      <c r="S688">
        <v>0</v>
      </c>
      <c r="T688">
        <v>0</v>
      </c>
      <c r="U688">
        <v>0</v>
      </c>
      <c r="V688">
        <v>1.22</v>
      </c>
      <c r="W688">
        <v>0.6899999999999999</v>
      </c>
      <c r="X688">
        <v>2.93</v>
      </c>
      <c r="Y688">
        <v>4</v>
      </c>
      <c r="Z688">
        <v>0.84</v>
      </c>
    </row>
    <row r="689" spans="1:26">
      <c r="A689" s="2">
        <v>45899</v>
      </c>
      <c r="B689">
        <v>10688</v>
      </c>
      <c r="C689" t="s">
        <v>27</v>
      </c>
      <c r="D689" t="s">
        <v>32</v>
      </c>
      <c r="E689" t="s">
        <v>38</v>
      </c>
      <c r="F689" t="s">
        <v>246</v>
      </c>
      <c r="G689" t="s">
        <v>752</v>
      </c>
      <c r="H689">
        <v>1</v>
      </c>
      <c r="I689">
        <v>2</v>
      </c>
      <c r="J689">
        <v>15</v>
      </c>
      <c r="K689">
        <v>151.1</v>
      </c>
      <c r="L689">
        <v>2.071</v>
      </c>
      <c r="M689" t="s">
        <v>755</v>
      </c>
      <c r="N689">
        <v>399</v>
      </c>
      <c r="O689">
        <v>11.47</v>
      </c>
      <c r="P689">
        <v>10.97</v>
      </c>
      <c r="Q689">
        <v>1377.46</v>
      </c>
      <c r="R689">
        <v>26.42</v>
      </c>
      <c r="S689">
        <v>0</v>
      </c>
      <c r="T689">
        <v>0</v>
      </c>
      <c r="U689">
        <v>0</v>
      </c>
      <c r="V689">
        <v>0.48</v>
      </c>
      <c r="W689">
        <v>1.41</v>
      </c>
      <c r="X689">
        <v>0.46</v>
      </c>
      <c r="Y689">
        <v>2</v>
      </c>
      <c r="Z689">
        <v>6.029</v>
      </c>
    </row>
    <row r="690" spans="1:26">
      <c r="A690" s="2">
        <v>45899</v>
      </c>
      <c r="B690">
        <v>10689</v>
      </c>
      <c r="C690" t="s">
        <v>26</v>
      </c>
      <c r="D690" t="s">
        <v>33</v>
      </c>
      <c r="E690" t="s">
        <v>38</v>
      </c>
      <c r="F690" t="s">
        <v>341</v>
      </c>
      <c r="G690" t="s">
        <v>752</v>
      </c>
      <c r="H690">
        <v>1</v>
      </c>
      <c r="I690">
        <v>11</v>
      </c>
      <c r="J690">
        <v>41</v>
      </c>
      <c r="K690">
        <v>151.6</v>
      </c>
      <c r="L690">
        <v>1.622</v>
      </c>
      <c r="M690" t="s">
        <v>755</v>
      </c>
      <c r="N690">
        <v>1133</v>
      </c>
      <c r="O690">
        <v>31.51</v>
      </c>
      <c r="P690">
        <v>47.74</v>
      </c>
      <c r="Q690">
        <v>3726.56</v>
      </c>
      <c r="R690">
        <v>70.59999999999999</v>
      </c>
      <c r="S690">
        <v>0</v>
      </c>
      <c r="T690">
        <v>0</v>
      </c>
      <c r="U690">
        <v>0</v>
      </c>
      <c r="V690">
        <v>1.41</v>
      </c>
      <c r="W690">
        <v>1.09</v>
      </c>
      <c r="X690">
        <v>1.99</v>
      </c>
      <c r="Y690">
        <v>2</v>
      </c>
      <c r="Z690">
        <v>17.176</v>
      </c>
    </row>
    <row r="691" spans="1:26">
      <c r="A691" s="2">
        <v>45899</v>
      </c>
      <c r="B691">
        <v>10690</v>
      </c>
      <c r="C691" t="s">
        <v>29</v>
      </c>
      <c r="D691" t="s">
        <v>34</v>
      </c>
      <c r="E691" t="s">
        <v>39</v>
      </c>
      <c r="F691" t="s">
        <v>113</v>
      </c>
      <c r="G691" t="s">
        <v>754</v>
      </c>
      <c r="H691">
        <v>1</v>
      </c>
      <c r="I691">
        <v>5</v>
      </c>
      <c r="J691">
        <v>31</v>
      </c>
      <c r="K691">
        <v>206.5</v>
      </c>
      <c r="L691">
        <v>1.312</v>
      </c>
      <c r="M691" t="s">
        <v>755</v>
      </c>
      <c r="N691">
        <v>729</v>
      </c>
      <c r="O691">
        <v>23.97</v>
      </c>
      <c r="P691">
        <v>26.09</v>
      </c>
      <c r="Q691">
        <v>2466.7</v>
      </c>
      <c r="R691">
        <v>46.53</v>
      </c>
      <c r="S691">
        <v>0</v>
      </c>
      <c r="T691">
        <v>0</v>
      </c>
      <c r="U691">
        <v>0</v>
      </c>
      <c r="V691">
        <v>0.64</v>
      </c>
      <c r="W691">
        <v>1.16</v>
      </c>
      <c r="X691">
        <v>1.09</v>
      </c>
      <c r="Y691">
        <v>3</v>
      </c>
      <c r="Z691">
        <v>15.054</v>
      </c>
    </row>
    <row r="692" spans="1:26">
      <c r="A692" s="2">
        <v>45899</v>
      </c>
      <c r="B692">
        <v>10691</v>
      </c>
      <c r="C692" t="s">
        <v>31</v>
      </c>
      <c r="D692" t="s">
        <v>32</v>
      </c>
      <c r="E692" t="s">
        <v>37</v>
      </c>
      <c r="F692" t="s">
        <v>520</v>
      </c>
      <c r="G692" t="s">
        <v>754</v>
      </c>
      <c r="H692">
        <v>1</v>
      </c>
      <c r="I692">
        <v>4</v>
      </c>
      <c r="J692">
        <v>24</v>
      </c>
      <c r="K692">
        <v>286.5</v>
      </c>
      <c r="L692">
        <v>0.193</v>
      </c>
      <c r="M692" t="s">
        <v>757</v>
      </c>
      <c r="N692">
        <v>1114</v>
      </c>
      <c r="O692">
        <v>16.41</v>
      </c>
      <c r="P692">
        <v>15.24</v>
      </c>
      <c r="Q692">
        <v>8065.9</v>
      </c>
      <c r="R692">
        <v>53.37</v>
      </c>
      <c r="S692">
        <v>0</v>
      </c>
      <c r="T692">
        <v>0</v>
      </c>
      <c r="U692">
        <v>0</v>
      </c>
      <c r="V692">
        <v>0.57</v>
      </c>
      <c r="W692">
        <v>0.83</v>
      </c>
      <c r="X692">
        <v>0.64</v>
      </c>
      <c r="Y692">
        <v>1</v>
      </c>
      <c r="Z692">
        <v>191.497</v>
      </c>
    </row>
    <row r="693" spans="1:26">
      <c r="A693" s="2">
        <v>45899</v>
      </c>
      <c r="B693">
        <v>10692</v>
      </c>
      <c r="C693" t="s">
        <v>29</v>
      </c>
      <c r="D693" t="s">
        <v>34</v>
      </c>
      <c r="E693" t="s">
        <v>37</v>
      </c>
      <c r="F693" t="s">
        <v>198</v>
      </c>
      <c r="G693" t="s">
        <v>752</v>
      </c>
      <c r="H693">
        <v>1</v>
      </c>
      <c r="I693">
        <v>10</v>
      </c>
      <c r="J693">
        <v>16</v>
      </c>
      <c r="K693">
        <v>318.1</v>
      </c>
      <c r="L693">
        <v>0.598</v>
      </c>
      <c r="M693" t="s">
        <v>755</v>
      </c>
      <c r="N693">
        <v>429</v>
      </c>
      <c r="O693">
        <v>14.83</v>
      </c>
      <c r="P693">
        <v>14.4</v>
      </c>
      <c r="Q693">
        <v>1573.66</v>
      </c>
      <c r="R693">
        <v>41.62</v>
      </c>
      <c r="S693">
        <v>0</v>
      </c>
      <c r="T693">
        <v>0</v>
      </c>
      <c r="U693">
        <v>0</v>
      </c>
      <c r="V693">
        <v>0.38</v>
      </c>
      <c r="W693">
        <v>0.32</v>
      </c>
      <c r="X693">
        <v>0.6</v>
      </c>
      <c r="Y693">
        <v>2</v>
      </c>
      <c r="Z693">
        <v>13.646</v>
      </c>
    </row>
    <row r="694" spans="1:26">
      <c r="A694" s="2">
        <v>45899</v>
      </c>
      <c r="B694">
        <v>10693</v>
      </c>
      <c r="C694" t="s">
        <v>26</v>
      </c>
      <c r="D694" t="s">
        <v>35</v>
      </c>
      <c r="E694" t="s">
        <v>38</v>
      </c>
      <c r="F694" t="s">
        <v>521</v>
      </c>
      <c r="G694" t="s">
        <v>753</v>
      </c>
      <c r="H694">
        <v>1</v>
      </c>
      <c r="I694">
        <v>6</v>
      </c>
      <c r="J694">
        <v>28</v>
      </c>
      <c r="K694">
        <v>98.59999999999999</v>
      </c>
      <c r="L694">
        <v>0.901</v>
      </c>
      <c r="M694" t="s">
        <v>755</v>
      </c>
      <c r="N694">
        <v>123</v>
      </c>
      <c r="O694">
        <v>10.84</v>
      </c>
      <c r="P694">
        <v>11.59</v>
      </c>
      <c r="Q694">
        <v>462.76</v>
      </c>
      <c r="R694">
        <v>45.93</v>
      </c>
      <c r="S694">
        <v>0</v>
      </c>
      <c r="T694">
        <v>0</v>
      </c>
      <c r="U694">
        <v>0</v>
      </c>
      <c r="V694">
        <v>2.76</v>
      </c>
      <c r="W694">
        <v>0.72</v>
      </c>
      <c r="X694">
        <v>0.48</v>
      </c>
      <c r="Y694">
        <v>3</v>
      </c>
      <c r="Z694">
        <v>1.213</v>
      </c>
    </row>
    <row r="695" spans="1:26">
      <c r="A695" s="2">
        <v>45899</v>
      </c>
      <c r="B695">
        <v>10694</v>
      </c>
      <c r="C695" t="s">
        <v>31</v>
      </c>
      <c r="D695" t="s">
        <v>32</v>
      </c>
      <c r="E695" t="s">
        <v>38</v>
      </c>
      <c r="F695" t="s">
        <v>402</v>
      </c>
      <c r="G695" t="s">
        <v>753</v>
      </c>
      <c r="H695">
        <v>1</v>
      </c>
      <c r="I695">
        <v>6</v>
      </c>
      <c r="J695">
        <v>32</v>
      </c>
      <c r="K695">
        <v>232.4</v>
      </c>
      <c r="L695">
        <v>1.493</v>
      </c>
      <c r="M695" t="s">
        <v>755</v>
      </c>
      <c r="N695">
        <v>174</v>
      </c>
      <c r="O695">
        <v>16.14</v>
      </c>
      <c r="P695">
        <v>17.37</v>
      </c>
      <c r="Q695">
        <v>706.24</v>
      </c>
      <c r="R695">
        <v>65.18000000000001</v>
      </c>
      <c r="S695">
        <v>0</v>
      </c>
      <c r="T695">
        <v>0</v>
      </c>
      <c r="U695">
        <v>0</v>
      </c>
      <c r="V695">
        <v>2.3</v>
      </c>
      <c r="W695">
        <v>1.34</v>
      </c>
      <c r="X695">
        <v>0.72</v>
      </c>
      <c r="Y695">
        <v>4</v>
      </c>
      <c r="Z695">
        <v>4.044</v>
      </c>
    </row>
    <row r="696" spans="1:26">
      <c r="A696" s="2">
        <v>45899</v>
      </c>
      <c r="B696">
        <v>10695</v>
      </c>
      <c r="C696" t="s">
        <v>27</v>
      </c>
      <c r="D696" t="s">
        <v>32</v>
      </c>
      <c r="E696" t="s">
        <v>38</v>
      </c>
      <c r="F696" t="s">
        <v>454</v>
      </c>
      <c r="G696" t="s">
        <v>751</v>
      </c>
      <c r="H696">
        <v>1</v>
      </c>
      <c r="I696">
        <v>7</v>
      </c>
      <c r="J696">
        <v>16</v>
      </c>
      <c r="K696">
        <v>398.2</v>
      </c>
      <c r="L696">
        <v>0.261</v>
      </c>
      <c r="M696" t="s">
        <v>755</v>
      </c>
      <c r="N696">
        <v>648</v>
      </c>
      <c r="O696">
        <v>20.18</v>
      </c>
      <c r="P696">
        <v>21.15</v>
      </c>
      <c r="Q696">
        <v>2322.52</v>
      </c>
      <c r="R696">
        <v>50.09</v>
      </c>
      <c r="S696">
        <v>0</v>
      </c>
      <c r="T696">
        <v>0</v>
      </c>
      <c r="U696">
        <v>0</v>
      </c>
      <c r="V696">
        <v>0.49</v>
      </c>
      <c r="W696">
        <v>1.36</v>
      </c>
      <c r="X696">
        <v>0.88</v>
      </c>
      <c r="Y696">
        <v>2</v>
      </c>
      <c r="Z696">
        <v>25.803</v>
      </c>
    </row>
    <row r="697" spans="1:26">
      <c r="A697" s="2">
        <v>45899</v>
      </c>
      <c r="B697">
        <v>10696</v>
      </c>
      <c r="C697" t="s">
        <v>26</v>
      </c>
      <c r="D697" t="s">
        <v>32</v>
      </c>
      <c r="E697" t="s">
        <v>38</v>
      </c>
      <c r="F697" t="s">
        <v>296</v>
      </c>
      <c r="G697" t="s">
        <v>752</v>
      </c>
      <c r="H697">
        <v>1</v>
      </c>
      <c r="I697">
        <v>3</v>
      </c>
      <c r="J697">
        <v>19</v>
      </c>
      <c r="K697">
        <v>125.3</v>
      </c>
      <c r="L697">
        <v>1.26</v>
      </c>
      <c r="M697" t="s">
        <v>755</v>
      </c>
      <c r="N697">
        <v>159</v>
      </c>
      <c r="O697">
        <v>14.62</v>
      </c>
      <c r="P697">
        <v>14.67</v>
      </c>
      <c r="Q697">
        <v>593.98</v>
      </c>
      <c r="R697">
        <v>42.24</v>
      </c>
      <c r="S697">
        <v>0</v>
      </c>
      <c r="T697">
        <v>0</v>
      </c>
      <c r="U697">
        <v>0</v>
      </c>
      <c r="V697">
        <v>0.84</v>
      </c>
      <c r="W697">
        <v>0.42</v>
      </c>
      <c r="X697">
        <v>0.61</v>
      </c>
      <c r="Y697">
        <v>4</v>
      </c>
      <c r="Z697">
        <v>1.992</v>
      </c>
    </row>
    <row r="698" spans="1:26">
      <c r="A698" s="2">
        <v>45899</v>
      </c>
      <c r="B698">
        <v>10697</v>
      </c>
      <c r="C698" t="s">
        <v>29</v>
      </c>
      <c r="D698" t="s">
        <v>36</v>
      </c>
      <c r="E698" t="s">
        <v>37</v>
      </c>
      <c r="F698" t="s">
        <v>522</v>
      </c>
      <c r="G698" t="s">
        <v>751</v>
      </c>
      <c r="H698">
        <v>1</v>
      </c>
      <c r="I698">
        <v>1</v>
      </c>
      <c r="J698">
        <v>7</v>
      </c>
      <c r="K698">
        <v>283</v>
      </c>
      <c r="L698">
        <v>2.082</v>
      </c>
      <c r="M698" t="s">
        <v>755</v>
      </c>
      <c r="N698">
        <v>959</v>
      </c>
      <c r="O698">
        <v>23.94</v>
      </c>
      <c r="P698">
        <v>25.52</v>
      </c>
      <c r="Q698">
        <v>3248.6</v>
      </c>
      <c r="R698">
        <v>24.07</v>
      </c>
      <c r="S698">
        <v>0</v>
      </c>
      <c r="T698">
        <v>0</v>
      </c>
      <c r="U698">
        <v>0</v>
      </c>
      <c r="V698">
        <v>1.31</v>
      </c>
      <c r="W698">
        <v>0.27</v>
      </c>
      <c r="X698">
        <v>1.06</v>
      </c>
      <c r="Y698">
        <v>2</v>
      </c>
      <c r="Z698">
        <v>27.14</v>
      </c>
    </row>
    <row r="699" spans="1:26">
      <c r="A699" s="2">
        <v>45899</v>
      </c>
      <c r="B699">
        <v>10698</v>
      </c>
      <c r="C699" t="s">
        <v>27</v>
      </c>
      <c r="D699" t="s">
        <v>35</v>
      </c>
      <c r="E699" t="s">
        <v>37</v>
      </c>
      <c r="F699" t="s">
        <v>228</v>
      </c>
      <c r="G699" t="s">
        <v>753</v>
      </c>
      <c r="H699">
        <v>1</v>
      </c>
      <c r="I699">
        <v>10</v>
      </c>
      <c r="J699">
        <v>40</v>
      </c>
      <c r="K699">
        <v>94.5</v>
      </c>
      <c r="L699">
        <v>1</v>
      </c>
      <c r="M699" t="s">
        <v>755</v>
      </c>
      <c r="N699">
        <v>569</v>
      </c>
      <c r="O699">
        <v>19.68</v>
      </c>
      <c r="P699">
        <v>18.97</v>
      </c>
      <c r="Q699">
        <v>1887.5</v>
      </c>
      <c r="R699">
        <v>75.81</v>
      </c>
      <c r="S699">
        <v>0</v>
      </c>
      <c r="T699">
        <v>0</v>
      </c>
      <c r="U699">
        <v>0</v>
      </c>
      <c r="V699">
        <v>1.18</v>
      </c>
      <c r="W699">
        <v>1.23</v>
      </c>
      <c r="X699">
        <v>0.79</v>
      </c>
      <c r="Y699">
        <v>1</v>
      </c>
      <c r="Z699">
        <v>5.377</v>
      </c>
    </row>
    <row r="700" spans="1:26">
      <c r="A700" s="2">
        <v>45899</v>
      </c>
      <c r="B700">
        <v>10699</v>
      </c>
      <c r="C700" t="s">
        <v>27</v>
      </c>
      <c r="D700" t="s">
        <v>32</v>
      </c>
      <c r="E700" t="s">
        <v>39</v>
      </c>
      <c r="F700" t="s">
        <v>523</v>
      </c>
      <c r="G700" t="s">
        <v>753</v>
      </c>
      <c r="H700">
        <v>1</v>
      </c>
      <c r="I700">
        <v>8</v>
      </c>
      <c r="J700">
        <v>61</v>
      </c>
      <c r="K700">
        <v>239.3</v>
      </c>
      <c r="L700">
        <v>1.357</v>
      </c>
      <c r="M700" t="s">
        <v>756</v>
      </c>
      <c r="N700">
        <v>94</v>
      </c>
      <c r="O700">
        <v>80.54000000000001</v>
      </c>
      <c r="P700">
        <v>86.79000000000001</v>
      </c>
      <c r="Q700">
        <v>265.36</v>
      </c>
      <c r="R700">
        <v>85.86</v>
      </c>
      <c r="S700">
        <v>0</v>
      </c>
      <c r="T700">
        <v>0</v>
      </c>
      <c r="U700">
        <v>0</v>
      </c>
      <c r="V700">
        <v>0.7</v>
      </c>
      <c r="W700">
        <v>1.48</v>
      </c>
      <c r="X700">
        <v>3.62</v>
      </c>
      <c r="Y700">
        <v>3</v>
      </c>
      <c r="Z700">
        <v>0.337</v>
      </c>
    </row>
    <row r="701" spans="1:26">
      <c r="A701" s="2">
        <v>45899</v>
      </c>
      <c r="B701">
        <v>10700</v>
      </c>
      <c r="C701" t="s">
        <v>26</v>
      </c>
      <c r="D701" t="s">
        <v>34</v>
      </c>
      <c r="E701" t="s">
        <v>38</v>
      </c>
      <c r="F701" t="s">
        <v>58</v>
      </c>
      <c r="G701" t="s">
        <v>753</v>
      </c>
      <c r="H701">
        <v>1</v>
      </c>
      <c r="I701">
        <v>4</v>
      </c>
      <c r="J701">
        <v>19</v>
      </c>
      <c r="K701">
        <v>56</v>
      </c>
      <c r="L701">
        <v>1.152</v>
      </c>
      <c r="M701" t="s">
        <v>755</v>
      </c>
      <c r="N701">
        <v>820</v>
      </c>
      <c r="O701">
        <v>19.59</v>
      </c>
      <c r="P701">
        <v>19.36</v>
      </c>
      <c r="Q701">
        <v>2667.6</v>
      </c>
      <c r="R701">
        <v>42.14</v>
      </c>
      <c r="S701">
        <v>0</v>
      </c>
      <c r="T701">
        <v>0</v>
      </c>
      <c r="U701">
        <v>0</v>
      </c>
      <c r="V701">
        <v>2.35</v>
      </c>
      <c r="W701">
        <v>0.95</v>
      </c>
      <c r="X701">
        <v>0.8100000000000001</v>
      </c>
      <c r="Y701">
        <v>4</v>
      </c>
      <c r="Z701">
        <v>4.592</v>
      </c>
    </row>
    <row r="702" spans="1:26">
      <c r="A702" s="2">
        <v>45899</v>
      </c>
      <c r="B702">
        <v>10701</v>
      </c>
      <c r="C702" t="s">
        <v>31</v>
      </c>
      <c r="D702" t="s">
        <v>36</v>
      </c>
      <c r="E702" t="s">
        <v>38</v>
      </c>
      <c r="F702" t="s">
        <v>524</v>
      </c>
      <c r="G702" t="s">
        <v>754</v>
      </c>
      <c r="H702">
        <v>1</v>
      </c>
      <c r="I702">
        <v>5</v>
      </c>
      <c r="J702">
        <v>36</v>
      </c>
      <c r="K702">
        <v>350.6</v>
      </c>
      <c r="L702">
        <v>1.772</v>
      </c>
      <c r="M702" t="s">
        <v>757</v>
      </c>
      <c r="N702">
        <v>641</v>
      </c>
      <c r="O702">
        <v>13.42</v>
      </c>
      <c r="P702">
        <v>19.05</v>
      </c>
      <c r="Q702">
        <v>5158.06</v>
      </c>
      <c r="R702">
        <v>56.99</v>
      </c>
      <c r="S702">
        <v>0</v>
      </c>
      <c r="T702">
        <v>0</v>
      </c>
      <c r="U702">
        <v>0</v>
      </c>
      <c r="V702">
        <v>1.63</v>
      </c>
      <c r="W702">
        <v>0.39</v>
      </c>
      <c r="X702">
        <v>0.79</v>
      </c>
      <c r="Y702">
        <v>2</v>
      </c>
      <c r="Z702">
        <v>134.841</v>
      </c>
    </row>
    <row r="703" spans="1:26">
      <c r="A703" s="2">
        <v>45900</v>
      </c>
      <c r="B703">
        <v>10702</v>
      </c>
      <c r="C703" t="s">
        <v>31</v>
      </c>
      <c r="D703" t="s">
        <v>36</v>
      </c>
      <c r="E703" t="s">
        <v>37</v>
      </c>
      <c r="F703" t="s">
        <v>525</v>
      </c>
      <c r="G703" t="s">
        <v>751</v>
      </c>
      <c r="H703">
        <v>1</v>
      </c>
      <c r="I703">
        <v>3</v>
      </c>
      <c r="J703">
        <v>22</v>
      </c>
      <c r="K703">
        <v>334.3</v>
      </c>
      <c r="L703">
        <v>0.237</v>
      </c>
      <c r="M703" t="s">
        <v>755</v>
      </c>
      <c r="N703">
        <v>208</v>
      </c>
      <c r="O703">
        <v>15.43</v>
      </c>
      <c r="P703">
        <v>18.59</v>
      </c>
      <c r="Q703">
        <v>876.1799999999999</v>
      </c>
      <c r="R703">
        <v>43.21</v>
      </c>
      <c r="S703">
        <v>0</v>
      </c>
      <c r="T703">
        <v>0</v>
      </c>
      <c r="U703">
        <v>0</v>
      </c>
      <c r="V703">
        <v>0.99</v>
      </c>
      <c r="W703">
        <v>1.36</v>
      </c>
      <c r="X703">
        <v>0.77</v>
      </c>
      <c r="Y703">
        <v>2</v>
      </c>
      <c r="Z703">
        <v>6.953</v>
      </c>
    </row>
    <row r="704" spans="1:26">
      <c r="A704" s="2">
        <v>45900</v>
      </c>
      <c r="B704">
        <v>10703</v>
      </c>
      <c r="C704" t="s">
        <v>28</v>
      </c>
      <c r="D704" t="s">
        <v>32</v>
      </c>
      <c r="E704" t="s">
        <v>38</v>
      </c>
      <c r="F704" t="s">
        <v>99</v>
      </c>
      <c r="G704" t="s">
        <v>753</v>
      </c>
      <c r="H704">
        <v>1</v>
      </c>
      <c r="I704">
        <v>9</v>
      </c>
      <c r="J704">
        <v>37</v>
      </c>
      <c r="K704">
        <v>93.8</v>
      </c>
      <c r="L704">
        <v>1.54</v>
      </c>
      <c r="M704" t="s">
        <v>755</v>
      </c>
      <c r="N704">
        <v>1084</v>
      </c>
      <c r="O704">
        <v>29.32</v>
      </c>
      <c r="P704">
        <v>37.93</v>
      </c>
      <c r="Q704">
        <v>3535.08</v>
      </c>
      <c r="R704">
        <v>67.06</v>
      </c>
      <c r="S704">
        <v>0</v>
      </c>
      <c r="T704">
        <v>0</v>
      </c>
      <c r="U704">
        <v>1</v>
      </c>
      <c r="V704">
        <v>1.1</v>
      </c>
      <c r="W704">
        <v>0.78</v>
      </c>
      <c r="X704">
        <v>1.58</v>
      </c>
      <c r="Y704">
        <v>4</v>
      </c>
      <c r="Z704">
        <v>10.168</v>
      </c>
    </row>
    <row r="705" spans="1:26">
      <c r="A705" s="2">
        <v>45900</v>
      </c>
      <c r="B705">
        <v>10704</v>
      </c>
      <c r="C705" t="s">
        <v>27</v>
      </c>
      <c r="D705" t="s">
        <v>33</v>
      </c>
      <c r="E705" t="s">
        <v>39</v>
      </c>
      <c r="F705" t="s">
        <v>526</v>
      </c>
      <c r="G705" t="s">
        <v>753</v>
      </c>
      <c r="H705">
        <v>1</v>
      </c>
      <c r="I705">
        <v>9</v>
      </c>
      <c r="J705">
        <v>56</v>
      </c>
      <c r="K705">
        <v>175.9</v>
      </c>
      <c r="L705">
        <v>0.904</v>
      </c>
      <c r="M705" t="s">
        <v>756</v>
      </c>
      <c r="N705">
        <v>674</v>
      </c>
      <c r="O705">
        <v>104.98</v>
      </c>
      <c r="P705">
        <v>122.2</v>
      </c>
      <c r="Q705">
        <v>1055.16</v>
      </c>
      <c r="R705">
        <v>91.03</v>
      </c>
      <c r="S705">
        <v>0</v>
      </c>
      <c r="T705">
        <v>0</v>
      </c>
      <c r="U705">
        <v>0</v>
      </c>
      <c r="V705">
        <v>2.34</v>
      </c>
      <c r="W705">
        <v>1.49</v>
      </c>
      <c r="X705">
        <v>5.09</v>
      </c>
      <c r="Y705">
        <v>3</v>
      </c>
      <c r="Z705">
        <v>1.778</v>
      </c>
    </row>
    <row r="706" spans="1:26">
      <c r="A706" s="2">
        <v>45900</v>
      </c>
      <c r="B706">
        <v>10705</v>
      </c>
      <c r="C706" t="s">
        <v>30</v>
      </c>
      <c r="D706" t="s">
        <v>36</v>
      </c>
      <c r="E706" t="s">
        <v>38</v>
      </c>
      <c r="F706" t="s">
        <v>527</v>
      </c>
      <c r="G706" t="s">
        <v>752</v>
      </c>
      <c r="H706">
        <v>1</v>
      </c>
      <c r="I706">
        <v>5</v>
      </c>
      <c r="J706">
        <v>6</v>
      </c>
      <c r="K706">
        <v>242.8</v>
      </c>
      <c r="L706">
        <v>1.595</v>
      </c>
      <c r="M706" t="s">
        <v>755</v>
      </c>
      <c r="N706">
        <v>91</v>
      </c>
      <c r="O706">
        <v>13.37</v>
      </c>
      <c r="P706">
        <v>14.02</v>
      </c>
      <c r="Q706">
        <v>446.88</v>
      </c>
      <c r="R706">
        <v>38.68</v>
      </c>
      <c r="S706">
        <v>0</v>
      </c>
      <c r="T706">
        <v>0</v>
      </c>
      <c r="U706">
        <v>0</v>
      </c>
      <c r="V706">
        <v>1.22</v>
      </c>
      <c r="W706">
        <v>0.83</v>
      </c>
      <c r="X706">
        <v>0.58</v>
      </c>
      <c r="Y706">
        <v>2</v>
      </c>
      <c r="Z706">
        <v>2.209</v>
      </c>
    </row>
    <row r="707" spans="1:26">
      <c r="A707" s="2">
        <v>45900</v>
      </c>
      <c r="B707">
        <v>10706</v>
      </c>
      <c r="C707" t="s">
        <v>31</v>
      </c>
      <c r="D707" t="s">
        <v>34</v>
      </c>
      <c r="E707" t="s">
        <v>38</v>
      </c>
      <c r="F707" t="s">
        <v>528</v>
      </c>
      <c r="G707" t="s">
        <v>753</v>
      </c>
      <c r="H707">
        <v>1</v>
      </c>
      <c r="I707">
        <v>2</v>
      </c>
      <c r="J707">
        <v>16</v>
      </c>
      <c r="K707">
        <v>167.7</v>
      </c>
      <c r="L707">
        <v>0.202</v>
      </c>
      <c r="M707" t="s">
        <v>755</v>
      </c>
      <c r="N707">
        <v>116</v>
      </c>
      <c r="O707">
        <v>15.24</v>
      </c>
      <c r="P707">
        <v>14.9</v>
      </c>
      <c r="Q707">
        <v>481.82</v>
      </c>
      <c r="R707">
        <v>28.39</v>
      </c>
      <c r="S707">
        <v>0</v>
      </c>
      <c r="T707">
        <v>0</v>
      </c>
      <c r="U707">
        <v>0</v>
      </c>
      <c r="V707">
        <v>0.84</v>
      </c>
      <c r="W707">
        <v>0.96</v>
      </c>
      <c r="X707">
        <v>0.62</v>
      </c>
      <c r="Y707">
        <v>1</v>
      </c>
      <c r="Z707">
        <v>1.945</v>
      </c>
    </row>
    <row r="708" spans="1:26">
      <c r="A708" s="2">
        <v>45900</v>
      </c>
      <c r="B708">
        <v>10707</v>
      </c>
      <c r="C708" t="s">
        <v>26</v>
      </c>
      <c r="D708" t="s">
        <v>32</v>
      </c>
      <c r="E708" t="s">
        <v>38</v>
      </c>
      <c r="F708" t="s">
        <v>529</v>
      </c>
      <c r="G708" t="s">
        <v>753</v>
      </c>
      <c r="H708">
        <v>1</v>
      </c>
      <c r="I708">
        <v>7</v>
      </c>
      <c r="J708">
        <v>24</v>
      </c>
      <c r="K708">
        <v>361.4</v>
      </c>
      <c r="L708">
        <v>0.143</v>
      </c>
      <c r="M708" t="s">
        <v>755</v>
      </c>
      <c r="N708">
        <v>1164</v>
      </c>
      <c r="O708">
        <v>28.16</v>
      </c>
      <c r="P708">
        <v>29.5</v>
      </c>
      <c r="Q708">
        <v>3951.64</v>
      </c>
      <c r="R708">
        <v>61.1</v>
      </c>
      <c r="S708">
        <v>0</v>
      </c>
      <c r="T708">
        <v>0</v>
      </c>
      <c r="U708">
        <v>0</v>
      </c>
      <c r="V708">
        <v>0.36</v>
      </c>
      <c r="W708">
        <v>0.63</v>
      </c>
      <c r="X708">
        <v>1.23</v>
      </c>
      <c r="Y708">
        <v>4</v>
      </c>
      <c r="Z708">
        <v>42.067</v>
      </c>
    </row>
    <row r="709" spans="1:26">
      <c r="A709" s="2">
        <v>45900</v>
      </c>
      <c r="B709">
        <v>10708</v>
      </c>
      <c r="C709" t="s">
        <v>27</v>
      </c>
      <c r="D709" t="s">
        <v>32</v>
      </c>
      <c r="E709" t="s">
        <v>39</v>
      </c>
      <c r="F709" t="s">
        <v>353</v>
      </c>
      <c r="G709" t="s">
        <v>752</v>
      </c>
      <c r="H709">
        <v>1</v>
      </c>
      <c r="I709">
        <v>6</v>
      </c>
      <c r="J709">
        <v>42</v>
      </c>
      <c r="K709">
        <v>127.1</v>
      </c>
      <c r="L709">
        <v>0.949</v>
      </c>
      <c r="M709" t="s">
        <v>755</v>
      </c>
      <c r="N709">
        <v>498</v>
      </c>
      <c r="O709">
        <v>18.09</v>
      </c>
      <c r="P709">
        <v>18.49</v>
      </c>
      <c r="Q709">
        <v>1679.86</v>
      </c>
      <c r="R709">
        <v>62.62</v>
      </c>
      <c r="S709">
        <v>0</v>
      </c>
      <c r="T709">
        <v>0</v>
      </c>
      <c r="U709">
        <v>0</v>
      </c>
      <c r="V709">
        <v>2.75</v>
      </c>
      <c r="W709">
        <v>0.18</v>
      </c>
      <c r="X709">
        <v>0.77</v>
      </c>
      <c r="Y709">
        <v>3</v>
      </c>
      <c r="Z709">
        <v>6.33</v>
      </c>
    </row>
    <row r="710" spans="1:26">
      <c r="A710" s="2">
        <v>45900</v>
      </c>
      <c r="B710">
        <v>10709</v>
      </c>
      <c r="C710" t="s">
        <v>26</v>
      </c>
      <c r="D710" t="s">
        <v>35</v>
      </c>
      <c r="E710" t="s">
        <v>38</v>
      </c>
      <c r="F710" t="s">
        <v>530</v>
      </c>
      <c r="G710" t="s">
        <v>753</v>
      </c>
      <c r="H710">
        <v>1</v>
      </c>
      <c r="I710">
        <v>9</v>
      </c>
      <c r="J710">
        <v>53</v>
      </c>
      <c r="K710">
        <v>135</v>
      </c>
      <c r="L710">
        <v>1.504</v>
      </c>
      <c r="M710" t="s">
        <v>755</v>
      </c>
      <c r="N710">
        <v>663</v>
      </c>
      <c r="O710">
        <v>20.88</v>
      </c>
      <c r="P710">
        <v>20.15</v>
      </c>
      <c r="Q710">
        <v>2212.6</v>
      </c>
      <c r="R710">
        <v>86.69</v>
      </c>
      <c r="S710">
        <v>0</v>
      </c>
      <c r="T710">
        <v>0</v>
      </c>
      <c r="U710">
        <v>0</v>
      </c>
      <c r="V710">
        <v>2.72</v>
      </c>
      <c r="W710">
        <v>1.02</v>
      </c>
      <c r="X710">
        <v>0.84</v>
      </c>
      <c r="Y710">
        <v>4</v>
      </c>
      <c r="Z710">
        <v>8.951000000000001</v>
      </c>
    </row>
    <row r="711" spans="1:26">
      <c r="A711" s="2">
        <v>45900</v>
      </c>
      <c r="B711">
        <v>10710</v>
      </c>
      <c r="C711" t="s">
        <v>30</v>
      </c>
      <c r="D711" t="s">
        <v>34</v>
      </c>
      <c r="E711" t="s">
        <v>38</v>
      </c>
      <c r="F711" t="s">
        <v>531</v>
      </c>
      <c r="G711" t="s">
        <v>751</v>
      </c>
      <c r="H711">
        <v>1</v>
      </c>
      <c r="I711">
        <v>9</v>
      </c>
      <c r="J711">
        <v>32</v>
      </c>
      <c r="K711">
        <v>290</v>
      </c>
      <c r="L711">
        <v>0.174</v>
      </c>
      <c r="M711" t="s">
        <v>755</v>
      </c>
      <c r="N711">
        <v>632</v>
      </c>
      <c r="O711">
        <v>21.6</v>
      </c>
      <c r="P711">
        <v>23.21</v>
      </c>
      <c r="Q711">
        <v>2206.4</v>
      </c>
      <c r="R711">
        <v>59.66</v>
      </c>
      <c r="S711">
        <v>0</v>
      </c>
      <c r="T711">
        <v>0</v>
      </c>
      <c r="U711">
        <v>0</v>
      </c>
      <c r="V711">
        <v>1.21</v>
      </c>
      <c r="W711">
        <v>1.17</v>
      </c>
      <c r="X711">
        <v>0.97</v>
      </c>
      <c r="Y711">
        <v>4</v>
      </c>
      <c r="Z711">
        <v>18.328</v>
      </c>
    </row>
    <row r="712" spans="1:26">
      <c r="A712" s="2">
        <v>45900</v>
      </c>
      <c r="B712">
        <v>10711</v>
      </c>
      <c r="C712" t="s">
        <v>26</v>
      </c>
      <c r="D712" t="s">
        <v>34</v>
      </c>
      <c r="E712" t="s">
        <v>38</v>
      </c>
      <c r="F712" t="s">
        <v>406</v>
      </c>
      <c r="G712" t="s">
        <v>753</v>
      </c>
      <c r="H712">
        <v>1</v>
      </c>
      <c r="I712">
        <v>1</v>
      </c>
      <c r="J712">
        <v>2</v>
      </c>
      <c r="K712">
        <v>75.90000000000001</v>
      </c>
      <c r="L712">
        <v>0.523</v>
      </c>
      <c r="M712" t="s">
        <v>755</v>
      </c>
      <c r="N712">
        <v>148</v>
      </c>
      <c r="O712">
        <v>13.12</v>
      </c>
      <c r="P712">
        <v>13.02</v>
      </c>
      <c r="Q712">
        <v>529.14</v>
      </c>
      <c r="R712">
        <v>25.85</v>
      </c>
      <c r="S712">
        <v>0</v>
      </c>
      <c r="T712">
        <v>0</v>
      </c>
      <c r="U712">
        <v>0</v>
      </c>
      <c r="V712">
        <v>1.96</v>
      </c>
      <c r="W712">
        <v>1.02</v>
      </c>
      <c r="X712">
        <v>0.54</v>
      </c>
      <c r="Y712">
        <v>4</v>
      </c>
      <c r="Z712">
        <v>1.123</v>
      </c>
    </row>
    <row r="713" spans="1:26">
      <c r="A713" s="2">
        <v>45900</v>
      </c>
      <c r="B713">
        <v>10712</v>
      </c>
      <c r="C713" t="s">
        <v>29</v>
      </c>
      <c r="D713" t="s">
        <v>36</v>
      </c>
      <c r="E713" t="s">
        <v>38</v>
      </c>
      <c r="F713" t="s">
        <v>532</v>
      </c>
      <c r="G713" t="s">
        <v>752</v>
      </c>
      <c r="H713">
        <v>1</v>
      </c>
      <c r="I713">
        <v>4</v>
      </c>
      <c r="J713">
        <v>19</v>
      </c>
      <c r="K713">
        <v>11.8</v>
      </c>
      <c r="L713">
        <v>0.746</v>
      </c>
      <c r="M713" t="s">
        <v>755</v>
      </c>
      <c r="N713">
        <v>73</v>
      </c>
      <c r="O713">
        <v>10.44</v>
      </c>
      <c r="P713">
        <v>9.970000000000001</v>
      </c>
      <c r="Q713">
        <v>250.68</v>
      </c>
      <c r="R713">
        <v>42.08</v>
      </c>
      <c r="S713">
        <v>0</v>
      </c>
      <c r="T713">
        <v>1</v>
      </c>
      <c r="U713">
        <v>0</v>
      </c>
      <c r="V713">
        <v>2.38</v>
      </c>
      <c r="W713">
        <v>0.41</v>
      </c>
      <c r="X713">
        <v>0.42</v>
      </c>
      <c r="Y713">
        <v>4</v>
      </c>
      <c r="Z713">
        <v>0.08599999999999999</v>
      </c>
    </row>
    <row r="714" spans="1:26">
      <c r="A714" s="2">
        <v>45900</v>
      </c>
      <c r="B714">
        <v>10713</v>
      </c>
      <c r="C714" t="s">
        <v>29</v>
      </c>
      <c r="D714" t="s">
        <v>33</v>
      </c>
      <c r="E714" t="s">
        <v>38</v>
      </c>
      <c r="F714" t="s">
        <v>130</v>
      </c>
      <c r="G714" t="s">
        <v>754</v>
      </c>
      <c r="H714">
        <v>1</v>
      </c>
      <c r="I714">
        <v>3</v>
      </c>
      <c r="J714">
        <v>30</v>
      </c>
      <c r="K714">
        <v>273.3</v>
      </c>
      <c r="L714">
        <v>0.369</v>
      </c>
      <c r="M714" t="s">
        <v>755</v>
      </c>
      <c r="N714">
        <v>326</v>
      </c>
      <c r="O714">
        <v>13.23</v>
      </c>
      <c r="P714">
        <v>13.37</v>
      </c>
      <c r="Q714">
        <v>1217.18</v>
      </c>
      <c r="R714">
        <v>51.64</v>
      </c>
      <c r="S714">
        <v>0</v>
      </c>
      <c r="T714">
        <v>0</v>
      </c>
      <c r="U714">
        <v>0</v>
      </c>
      <c r="V714">
        <v>0.84</v>
      </c>
      <c r="W714">
        <v>1.31</v>
      </c>
      <c r="X714">
        <v>0.5600000000000001</v>
      </c>
      <c r="Y714">
        <v>2</v>
      </c>
      <c r="Z714">
        <v>8.91</v>
      </c>
    </row>
    <row r="715" spans="1:26">
      <c r="A715" s="2">
        <v>45900</v>
      </c>
      <c r="B715">
        <v>10714</v>
      </c>
      <c r="C715" t="s">
        <v>28</v>
      </c>
      <c r="D715" t="s">
        <v>36</v>
      </c>
      <c r="E715" t="s">
        <v>38</v>
      </c>
      <c r="F715" t="s">
        <v>533</v>
      </c>
      <c r="G715" t="s">
        <v>754</v>
      </c>
      <c r="H715">
        <v>1</v>
      </c>
      <c r="I715">
        <v>6</v>
      </c>
      <c r="J715">
        <v>15</v>
      </c>
      <c r="K715">
        <v>380.4</v>
      </c>
      <c r="L715">
        <v>1.797</v>
      </c>
      <c r="M715" t="s">
        <v>757</v>
      </c>
      <c r="N715">
        <v>16</v>
      </c>
      <c r="O715">
        <v>18.63</v>
      </c>
      <c r="P715">
        <v>18.06</v>
      </c>
      <c r="Q715">
        <v>1173.04</v>
      </c>
      <c r="R715">
        <v>35.47</v>
      </c>
      <c r="S715">
        <v>0</v>
      </c>
      <c r="T715">
        <v>0</v>
      </c>
      <c r="U715">
        <v>0</v>
      </c>
      <c r="V715">
        <v>1.44</v>
      </c>
      <c r="W715">
        <v>1.27</v>
      </c>
      <c r="X715">
        <v>0.75</v>
      </c>
      <c r="Y715">
        <v>4</v>
      </c>
      <c r="Z715">
        <v>3.652</v>
      </c>
    </row>
    <row r="716" spans="1:26">
      <c r="A716" s="2">
        <v>45900</v>
      </c>
      <c r="B716">
        <v>10715</v>
      </c>
      <c r="C716" t="s">
        <v>26</v>
      </c>
      <c r="D716" t="s">
        <v>34</v>
      </c>
      <c r="E716" t="s">
        <v>38</v>
      </c>
      <c r="F716" t="s">
        <v>534</v>
      </c>
      <c r="G716" t="s">
        <v>751</v>
      </c>
      <c r="H716">
        <v>1</v>
      </c>
      <c r="I716">
        <v>3</v>
      </c>
      <c r="J716">
        <v>14</v>
      </c>
      <c r="K716">
        <v>112.4</v>
      </c>
      <c r="L716">
        <v>1.235</v>
      </c>
      <c r="M716" t="s">
        <v>755</v>
      </c>
      <c r="N716">
        <v>755</v>
      </c>
      <c r="O716">
        <v>23.23</v>
      </c>
      <c r="P716">
        <v>23.54</v>
      </c>
      <c r="Q716">
        <v>2493.44</v>
      </c>
      <c r="R716">
        <v>33.87</v>
      </c>
      <c r="S716">
        <v>0</v>
      </c>
      <c r="T716">
        <v>0</v>
      </c>
      <c r="U716">
        <v>0</v>
      </c>
      <c r="V716">
        <v>0.64</v>
      </c>
      <c r="W716">
        <v>0.15</v>
      </c>
      <c r="X716">
        <v>0.98</v>
      </c>
      <c r="Y716">
        <v>2</v>
      </c>
      <c r="Z716">
        <v>8.486000000000001</v>
      </c>
    </row>
    <row r="717" spans="1:26">
      <c r="A717" s="2">
        <v>45900</v>
      </c>
      <c r="B717">
        <v>10716</v>
      </c>
      <c r="C717" t="s">
        <v>26</v>
      </c>
      <c r="D717" t="s">
        <v>34</v>
      </c>
      <c r="E717" t="s">
        <v>38</v>
      </c>
      <c r="F717" t="s">
        <v>104</v>
      </c>
      <c r="G717" t="s">
        <v>751</v>
      </c>
      <c r="H717">
        <v>1</v>
      </c>
      <c r="I717">
        <v>10</v>
      </c>
      <c r="J717">
        <v>10</v>
      </c>
      <c r="K717">
        <v>126.4</v>
      </c>
      <c r="L717">
        <v>1.407</v>
      </c>
      <c r="M717" t="s">
        <v>755</v>
      </c>
      <c r="N717">
        <v>727</v>
      </c>
      <c r="O717">
        <v>19.01</v>
      </c>
      <c r="P717">
        <v>17.27</v>
      </c>
      <c r="Q717">
        <v>2412.24</v>
      </c>
      <c r="R717">
        <v>54.08</v>
      </c>
      <c r="S717">
        <v>0</v>
      </c>
      <c r="T717">
        <v>0</v>
      </c>
      <c r="U717">
        <v>0</v>
      </c>
      <c r="V717">
        <v>2.3</v>
      </c>
      <c r="W717">
        <v>1.02</v>
      </c>
      <c r="X717">
        <v>0.72</v>
      </c>
      <c r="Y717">
        <v>3</v>
      </c>
      <c r="Z717">
        <v>9.189</v>
      </c>
    </row>
    <row r="718" spans="1:26">
      <c r="A718" s="2">
        <v>45900</v>
      </c>
      <c r="B718">
        <v>10717</v>
      </c>
      <c r="C718" t="s">
        <v>28</v>
      </c>
      <c r="D718" t="s">
        <v>35</v>
      </c>
      <c r="E718" t="s">
        <v>38</v>
      </c>
      <c r="F718" t="s">
        <v>535</v>
      </c>
      <c r="G718" t="s">
        <v>753</v>
      </c>
      <c r="H718">
        <v>1</v>
      </c>
      <c r="I718">
        <v>8</v>
      </c>
      <c r="J718">
        <v>21</v>
      </c>
      <c r="K718">
        <v>151</v>
      </c>
      <c r="L718">
        <v>0.894</v>
      </c>
      <c r="M718" t="s">
        <v>756</v>
      </c>
      <c r="N718">
        <v>1098</v>
      </c>
      <c r="O718">
        <v>98.08</v>
      </c>
      <c r="P718">
        <v>85.23999999999999</v>
      </c>
      <c r="Q718">
        <v>1640.05</v>
      </c>
      <c r="R718">
        <v>48.87</v>
      </c>
      <c r="S718">
        <v>0</v>
      </c>
      <c r="T718">
        <v>0</v>
      </c>
      <c r="U718">
        <v>0</v>
      </c>
      <c r="V718">
        <v>1.59</v>
      </c>
      <c r="W718">
        <v>0.29</v>
      </c>
      <c r="X718">
        <v>3.55</v>
      </c>
      <c r="Y718">
        <v>4</v>
      </c>
      <c r="Z718">
        <v>2.487</v>
      </c>
    </row>
    <row r="719" spans="1:26">
      <c r="A719" s="2">
        <v>45900</v>
      </c>
      <c r="B719">
        <v>10718</v>
      </c>
      <c r="C719" t="s">
        <v>31</v>
      </c>
      <c r="D719" t="s">
        <v>33</v>
      </c>
      <c r="E719" t="s">
        <v>37</v>
      </c>
      <c r="F719" t="s">
        <v>145</v>
      </c>
      <c r="G719" t="s">
        <v>751</v>
      </c>
      <c r="H719">
        <v>1</v>
      </c>
      <c r="I719">
        <v>10</v>
      </c>
      <c r="J719">
        <v>25</v>
      </c>
      <c r="K719">
        <v>245.8</v>
      </c>
      <c r="L719">
        <v>0.7</v>
      </c>
      <c r="M719" t="s">
        <v>756</v>
      </c>
      <c r="N719">
        <v>823</v>
      </c>
      <c r="O719">
        <v>63.22</v>
      </c>
      <c r="P719">
        <v>102.14</v>
      </c>
      <c r="Q719">
        <v>1288.23</v>
      </c>
      <c r="R719">
        <v>59.61</v>
      </c>
      <c r="S719">
        <v>0</v>
      </c>
      <c r="T719">
        <v>0</v>
      </c>
      <c r="U719">
        <v>0</v>
      </c>
      <c r="V719">
        <v>0.59</v>
      </c>
      <c r="W719">
        <v>0.54</v>
      </c>
      <c r="X719">
        <v>4.26</v>
      </c>
      <c r="Y719">
        <v>1</v>
      </c>
      <c r="Z719">
        <v>3.034</v>
      </c>
    </row>
    <row r="720" spans="1:26">
      <c r="A720" s="2">
        <v>45900</v>
      </c>
      <c r="B720">
        <v>10719</v>
      </c>
      <c r="C720" t="s">
        <v>30</v>
      </c>
      <c r="D720" t="s">
        <v>33</v>
      </c>
      <c r="E720" t="s">
        <v>38</v>
      </c>
      <c r="F720" t="s">
        <v>536</v>
      </c>
      <c r="G720" t="s">
        <v>751</v>
      </c>
      <c r="H720">
        <v>1</v>
      </c>
      <c r="I720">
        <v>5</v>
      </c>
      <c r="J720">
        <v>14</v>
      </c>
      <c r="K720">
        <v>173.8</v>
      </c>
      <c r="L720">
        <v>0.301</v>
      </c>
      <c r="M720" t="s">
        <v>755</v>
      </c>
      <c r="N720">
        <v>1169</v>
      </c>
      <c r="O720">
        <v>34.64</v>
      </c>
      <c r="P720">
        <v>35.49</v>
      </c>
      <c r="Q720">
        <v>3855.08</v>
      </c>
      <c r="R720">
        <v>45.55</v>
      </c>
      <c r="S720">
        <v>0</v>
      </c>
      <c r="T720">
        <v>0</v>
      </c>
      <c r="U720">
        <v>0</v>
      </c>
      <c r="V720">
        <v>2.35</v>
      </c>
      <c r="W720">
        <v>1.17</v>
      </c>
      <c r="X720">
        <v>1.48</v>
      </c>
      <c r="Y720">
        <v>1</v>
      </c>
      <c r="Z720">
        <v>20.317</v>
      </c>
    </row>
    <row r="721" spans="1:26">
      <c r="A721" s="2">
        <v>45900</v>
      </c>
      <c r="B721">
        <v>10720</v>
      </c>
      <c r="C721" t="s">
        <v>30</v>
      </c>
      <c r="D721" t="s">
        <v>36</v>
      </c>
      <c r="E721" t="s">
        <v>38</v>
      </c>
      <c r="F721" t="s">
        <v>70</v>
      </c>
      <c r="G721" t="s">
        <v>751</v>
      </c>
      <c r="H721">
        <v>1</v>
      </c>
      <c r="I721">
        <v>3</v>
      </c>
      <c r="J721">
        <v>9</v>
      </c>
      <c r="K721">
        <v>205.5</v>
      </c>
      <c r="L721">
        <v>1.39</v>
      </c>
      <c r="M721" t="s">
        <v>755</v>
      </c>
      <c r="N721">
        <v>886</v>
      </c>
      <c r="O721">
        <v>25.09</v>
      </c>
      <c r="P721">
        <v>27.36</v>
      </c>
      <c r="Q721">
        <v>2968.5</v>
      </c>
      <c r="R721">
        <v>38.29</v>
      </c>
      <c r="S721">
        <v>0</v>
      </c>
      <c r="T721">
        <v>0</v>
      </c>
      <c r="U721">
        <v>0</v>
      </c>
      <c r="V721">
        <v>2.36</v>
      </c>
      <c r="W721">
        <v>1.02</v>
      </c>
      <c r="X721">
        <v>1.14</v>
      </c>
      <c r="Y721">
        <v>1</v>
      </c>
      <c r="Z721">
        <v>18.207</v>
      </c>
    </row>
    <row r="722" spans="1:26">
      <c r="A722" s="2">
        <v>45900</v>
      </c>
      <c r="B722">
        <v>10721</v>
      </c>
      <c r="C722" t="s">
        <v>31</v>
      </c>
      <c r="D722" t="s">
        <v>35</v>
      </c>
      <c r="E722" t="s">
        <v>39</v>
      </c>
      <c r="F722" t="s">
        <v>537</v>
      </c>
      <c r="G722" t="s">
        <v>752</v>
      </c>
      <c r="H722">
        <v>1</v>
      </c>
      <c r="I722">
        <v>8</v>
      </c>
      <c r="J722">
        <v>79</v>
      </c>
      <c r="K722">
        <v>180.6</v>
      </c>
      <c r="L722">
        <v>1.942</v>
      </c>
      <c r="M722" t="s">
        <v>756</v>
      </c>
      <c r="N722">
        <v>863</v>
      </c>
      <c r="O722">
        <v>117.65</v>
      </c>
      <c r="P722">
        <v>142.39</v>
      </c>
      <c r="Q722">
        <v>1321.41</v>
      </c>
      <c r="R722">
        <v>107.19</v>
      </c>
      <c r="S722">
        <v>0</v>
      </c>
      <c r="T722">
        <v>0</v>
      </c>
      <c r="U722">
        <v>0</v>
      </c>
      <c r="V722">
        <v>0.79</v>
      </c>
      <c r="W722">
        <v>1.46</v>
      </c>
      <c r="X722">
        <v>5.93</v>
      </c>
      <c r="Y722">
        <v>4</v>
      </c>
      <c r="Z722">
        <v>2.338</v>
      </c>
    </row>
    <row r="723" spans="1:26">
      <c r="A723" s="2">
        <v>45900</v>
      </c>
      <c r="B723">
        <v>10722</v>
      </c>
      <c r="C723" t="s">
        <v>31</v>
      </c>
      <c r="D723" t="s">
        <v>36</v>
      </c>
      <c r="E723" t="s">
        <v>38</v>
      </c>
      <c r="F723" t="s">
        <v>538</v>
      </c>
      <c r="G723" t="s">
        <v>754</v>
      </c>
      <c r="H723">
        <v>1</v>
      </c>
      <c r="I723">
        <v>2</v>
      </c>
      <c r="J723">
        <v>14</v>
      </c>
      <c r="K723">
        <v>20</v>
      </c>
      <c r="L723">
        <v>1.553</v>
      </c>
      <c r="M723" t="s">
        <v>757</v>
      </c>
      <c r="N723">
        <v>95</v>
      </c>
      <c r="O723">
        <v>23.74</v>
      </c>
      <c r="P723">
        <v>26.93</v>
      </c>
      <c r="Q723">
        <v>749.5</v>
      </c>
      <c r="R723">
        <v>31.82</v>
      </c>
      <c r="S723">
        <v>0</v>
      </c>
      <c r="T723">
        <v>0</v>
      </c>
      <c r="U723">
        <v>0</v>
      </c>
      <c r="V723">
        <v>1.36</v>
      </c>
      <c r="W723">
        <v>0.61</v>
      </c>
      <c r="X723">
        <v>1.12</v>
      </c>
      <c r="Y723">
        <v>3</v>
      </c>
      <c r="Z723">
        <v>1.14</v>
      </c>
    </row>
    <row r="724" spans="1:26">
      <c r="A724" s="2">
        <v>45900</v>
      </c>
      <c r="B724">
        <v>10723</v>
      </c>
      <c r="C724" t="s">
        <v>27</v>
      </c>
      <c r="D724" t="s">
        <v>36</v>
      </c>
      <c r="E724" t="s">
        <v>38</v>
      </c>
      <c r="F724" t="s">
        <v>468</v>
      </c>
      <c r="G724" t="s">
        <v>753</v>
      </c>
      <c r="H724">
        <v>1</v>
      </c>
      <c r="I724">
        <v>4</v>
      </c>
      <c r="J724">
        <v>23</v>
      </c>
      <c r="K724">
        <v>195.5</v>
      </c>
      <c r="L724">
        <v>1.222</v>
      </c>
      <c r="M724" t="s">
        <v>755</v>
      </c>
      <c r="N724">
        <v>159</v>
      </c>
      <c r="O724">
        <v>13.22</v>
      </c>
      <c r="P724">
        <v>12.99</v>
      </c>
      <c r="Q724">
        <v>636.1</v>
      </c>
      <c r="R724">
        <v>42.65</v>
      </c>
      <c r="S724">
        <v>0</v>
      </c>
      <c r="T724">
        <v>0</v>
      </c>
      <c r="U724">
        <v>0</v>
      </c>
      <c r="V724">
        <v>2.18</v>
      </c>
      <c r="W724">
        <v>0.34</v>
      </c>
      <c r="X724">
        <v>0.54</v>
      </c>
      <c r="Y724">
        <v>4</v>
      </c>
      <c r="Z724">
        <v>3.108</v>
      </c>
    </row>
    <row r="725" spans="1:26">
      <c r="A725" s="2">
        <v>45900</v>
      </c>
      <c r="B725">
        <v>10724</v>
      </c>
      <c r="C725" t="s">
        <v>28</v>
      </c>
      <c r="D725" t="s">
        <v>36</v>
      </c>
      <c r="E725" t="s">
        <v>37</v>
      </c>
      <c r="F725" t="s">
        <v>539</v>
      </c>
      <c r="G725" t="s">
        <v>753</v>
      </c>
      <c r="H725">
        <v>1</v>
      </c>
      <c r="I725">
        <v>1</v>
      </c>
      <c r="J725">
        <v>6</v>
      </c>
      <c r="K725">
        <v>357.3</v>
      </c>
      <c r="L725">
        <v>0.803</v>
      </c>
      <c r="M725" t="s">
        <v>755</v>
      </c>
      <c r="N725">
        <v>204</v>
      </c>
      <c r="O725">
        <v>13.68</v>
      </c>
      <c r="P725">
        <v>15.19</v>
      </c>
      <c r="Q725">
        <v>877.1799999999999</v>
      </c>
      <c r="R725">
        <v>27.1</v>
      </c>
      <c r="S725">
        <v>0</v>
      </c>
      <c r="T725">
        <v>0</v>
      </c>
      <c r="U725">
        <v>0</v>
      </c>
      <c r="V725">
        <v>2.44</v>
      </c>
      <c r="W725">
        <v>0.8100000000000001</v>
      </c>
      <c r="X725">
        <v>0.63</v>
      </c>
      <c r="Y725">
        <v>2</v>
      </c>
      <c r="Z725">
        <v>7.289</v>
      </c>
    </row>
    <row r="726" spans="1:26">
      <c r="A726" s="2">
        <v>45901</v>
      </c>
      <c r="B726">
        <v>10725</v>
      </c>
      <c r="C726" t="s">
        <v>31</v>
      </c>
      <c r="D726" t="s">
        <v>36</v>
      </c>
      <c r="E726" t="s">
        <v>38</v>
      </c>
      <c r="F726" t="s">
        <v>89</v>
      </c>
      <c r="G726" t="s">
        <v>751</v>
      </c>
      <c r="H726">
        <v>1</v>
      </c>
      <c r="I726">
        <v>10</v>
      </c>
      <c r="J726">
        <v>27</v>
      </c>
      <c r="K726">
        <v>96.90000000000001</v>
      </c>
      <c r="L726">
        <v>2.311</v>
      </c>
      <c r="M726" t="s">
        <v>755</v>
      </c>
      <c r="N726">
        <v>592</v>
      </c>
      <c r="O726">
        <v>18.01</v>
      </c>
      <c r="P726">
        <v>24.02</v>
      </c>
      <c r="Q726">
        <v>1962.54</v>
      </c>
      <c r="R726">
        <v>54.29</v>
      </c>
      <c r="S726">
        <v>0</v>
      </c>
      <c r="T726">
        <v>0</v>
      </c>
      <c r="U726">
        <v>1</v>
      </c>
      <c r="V726">
        <v>2.1</v>
      </c>
      <c r="W726">
        <v>0.93</v>
      </c>
      <c r="X726">
        <v>1</v>
      </c>
      <c r="Y726">
        <v>1</v>
      </c>
      <c r="Z726">
        <v>5.736</v>
      </c>
    </row>
    <row r="727" spans="1:26">
      <c r="A727" s="2">
        <v>45901</v>
      </c>
      <c r="B727">
        <v>10726</v>
      </c>
      <c r="C727" t="s">
        <v>28</v>
      </c>
      <c r="D727" t="s">
        <v>34</v>
      </c>
      <c r="E727" t="s">
        <v>38</v>
      </c>
      <c r="F727" t="s">
        <v>540</v>
      </c>
      <c r="G727" t="s">
        <v>751</v>
      </c>
      <c r="H727">
        <v>1</v>
      </c>
      <c r="I727">
        <v>7</v>
      </c>
      <c r="J727">
        <v>38</v>
      </c>
      <c r="K727">
        <v>115.1</v>
      </c>
      <c r="L727">
        <v>0.525</v>
      </c>
      <c r="M727" t="s">
        <v>756</v>
      </c>
      <c r="N727">
        <v>1065</v>
      </c>
      <c r="O727">
        <v>109.79</v>
      </c>
      <c r="P727">
        <v>111.33</v>
      </c>
      <c r="Q727">
        <v>1581.29</v>
      </c>
      <c r="R727">
        <v>69.70999999999999</v>
      </c>
      <c r="S727">
        <v>0</v>
      </c>
      <c r="T727">
        <v>0</v>
      </c>
      <c r="U727">
        <v>0</v>
      </c>
      <c r="V727">
        <v>0.62</v>
      </c>
      <c r="W727">
        <v>0.11</v>
      </c>
      <c r="X727">
        <v>4.64</v>
      </c>
      <c r="Y727">
        <v>2</v>
      </c>
      <c r="Z727">
        <v>1.839</v>
      </c>
    </row>
    <row r="728" spans="1:26">
      <c r="A728" s="2">
        <v>45901</v>
      </c>
      <c r="B728">
        <v>10727</v>
      </c>
      <c r="C728" t="s">
        <v>29</v>
      </c>
      <c r="D728" t="s">
        <v>35</v>
      </c>
      <c r="E728" t="s">
        <v>38</v>
      </c>
      <c r="F728" t="s">
        <v>541</v>
      </c>
      <c r="G728" t="s">
        <v>753</v>
      </c>
      <c r="H728">
        <v>1</v>
      </c>
      <c r="I728">
        <v>2</v>
      </c>
      <c r="J728">
        <v>3</v>
      </c>
      <c r="K728">
        <v>183.8</v>
      </c>
      <c r="L728">
        <v>1.276</v>
      </c>
      <c r="M728" t="s">
        <v>755</v>
      </c>
      <c r="N728">
        <v>1191</v>
      </c>
      <c r="O728">
        <v>31.34</v>
      </c>
      <c r="P728">
        <v>32.43</v>
      </c>
      <c r="Q728">
        <v>3931.48</v>
      </c>
      <c r="R728">
        <v>16.82</v>
      </c>
      <c r="S728">
        <v>0</v>
      </c>
      <c r="T728">
        <v>0</v>
      </c>
      <c r="U728">
        <v>0</v>
      </c>
      <c r="V728">
        <v>1.95</v>
      </c>
      <c r="W728">
        <v>0.92</v>
      </c>
      <c r="X728">
        <v>1.35</v>
      </c>
      <c r="Y728">
        <v>4</v>
      </c>
      <c r="Z728">
        <v>21.891</v>
      </c>
    </row>
    <row r="729" spans="1:26">
      <c r="A729" s="2">
        <v>45901</v>
      </c>
      <c r="B729">
        <v>10728</v>
      </c>
      <c r="C729" t="s">
        <v>29</v>
      </c>
      <c r="D729" t="s">
        <v>34</v>
      </c>
      <c r="E729" t="s">
        <v>38</v>
      </c>
      <c r="F729" t="s">
        <v>542</v>
      </c>
      <c r="G729" t="s">
        <v>752</v>
      </c>
      <c r="H729">
        <v>1</v>
      </c>
      <c r="I729">
        <v>11</v>
      </c>
      <c r="J729">
        <v>96</v>
      </c>
      <c r="K729">
        <v>234.9</v>
      </c>
      <c r="L729">
        <v>2.274</v>
      </c>
      <c r="M729" t="s">
        <v>755</v>
      </c>
      <c r="N729">
        <v>331</v>
      </c>
      <c r="O729">
        <v>19.33</v>
      </c>
      <c r="P729">
        <v>19</v>
      </c>
      <c r="Q729">
        <v>1210.14</v>
      </c>
      <c r="R729">
        <v>131.17</v>
      </c>
      <c r="S729">
        <v>0</v>
      </c>
      <c r="T729">
        <v>0</v>
      </c>
      <c r="U729">
        <v>0</v>
      </c>
      <c r="V729">
        <v>0.78</v>
      </c>
      <c r="W729">
        <v>1.43</v>
      </c>
      <c r="X729">
        <v>0.79</v>
      </c>
      <c r="Y729">
        <v>4</v>
      </c>
      <c r="Z729">
        <v>7.775</v>
      </c>
    </row>
    <row r="730" spans="1:26">
      <c r="A730" s="2">
        <v>45901</v>
      </c>
      <c r="B730">
        <v>10729</v>
      </c>
      <c r="C730" t="s">
        <v>26</v>
      </c>
      <c r="D730" t="s">
        <v>34</v>
      </c>
      <c r="E730" t="s">
        <v>39</v>
      </c>
      <c r="F730" t="s">
        <v>360</v>
      </c>
      <c r="G730" t="s">
        <v>753</v>
      </c>
      <c r="H730">
        <v>1</v>
      </c>
      <c r="I730">
        <v>10</v>
      </c>
      <c r="J730">
        <v>48</v>
      </c>
      <c r="K730">
        <v>123.7</v>
      </c>
      <c r="L730">
        <v>1.437</v>
      </c>
      <c r="M730" t="s">
        <v>755</v>
      </c>
      <c r="N730">
        <v>1101</v>
      </c>
      <c r="O730">
        <v>32.02</v>
      </c>
      <c r="P730">
        <v>34.43</v>
      </c>
      <c r="Q730">
        <v>3607.42</v>
      </c>
      <c r="R730">
        <v>85.92</v>
      </c>
      <c r="S730">
        <v>0</v>
      </c>
      <c r="T730">
        <v>0</v>
      </c>
      <c r="U730">
        <v>0</v>
      </c>
      <c r="V730">
        <v>2.2</v>
      </c>
      <c r="W730">
        <v>1.33</v>
      </c>
      <c r="X730">
        <v>1.43</v>
      </c>
      <c r="Y730">
        <v>4</v>
      </c>
      <c r="Z730">
        <v>13.619</v>
      </c>
    </row>
    <row r="731" spans="1:26">
      <c r="A731" s="2">
        <v>45901</v>
      </c>
      <c r="B731">
        <v>10730</v>
      </c>
      <c r="C731" t="s">
        <v>27</v>
      </c>
      <c r="D731" t="s">
        <v>35</v>
      </c>
      <c r="E731" t="s">
        <v>38</v>
      </c>
      <c r="F731" t="s">
        <v>478</v>
      </c>
      <c r="G731" t="s">
        <v>752</v>
      </c>
      <c r="H731">
        <v>1</v>
      </c>
      <c r="I731">
        <v>10</v>
      </c>
      <c r="J731">
        <v>30</v>
      </c>
      <c r="K731">
        <v>103.9</v>
      </c>
      <c r="L731">
        <v>2.223</v>
      </c>
      <c r="M731" t="s">
        <v>755</v>
      </c>
      <c r="N731">
        <v>73</v>
      </c>
      <c r="O731">
        <v>8.800000000000001</v>
      </c>
      <c r="P731">
        <v>7.59</v>
      </c>
      <c r="Q731">
        <v>305.94</v>
      </c>
      <c r="R731">
        <v>70.04000000000001</v>
      </c>
      <c r="S731">
        <v>0</v>
      </c>
      <c r="T731">
        <v>0</v>
      </c>
      <c r="U731">
        <v>0</v>
      </c>
      <c r="V731">
        <v>1.38</v>
      </c>
      <c r="W731">
        <v>0.85</v>
      </c>
      <c r="X731">
        <v>0.32</v>
      </c>
      <c r="Y731">
        <v>2</v>
      </c>
      <c r="Z731">
        <v>0.758</v>
      </c>
    </row>
    <row r="732" spans="1:26">
      <c r="A732" s="2">
        <v>45901</v>
      </c>
      <c r="B732">
        <v>10731</v>
      </c>
      <c r="C732" t="s">
        <v>31</v>
      </c>
      <c r="D732" t="s">
        <v>36</v>
      </c>
      <c r="E732" t="s">
        <v>37</v>
      </c>
      <c r="F732" t="s">
        <v>258</v>
      </c>
      <c r="G732" t="s">
        <v>754</v>
      </c>
      <c r="H732">
        <v>1</v>
      </c>
      <c r="I732">
        <v>1</v>
      </c>
      <c r="J732">
        <v>9</v>
      </c>
      <c r="K732">
        <v>376</v>
      </c>
      <c r="L732">
        <v>1.458</v>
      </c>
      <c r="M732" t="s">
        <v>755</v>
      </c>
      <c r="N732">
        <v>820</v>
      </c>
      <c r="O732">
        <v>21.01</v>
      </c>
      <c r="P732">
        <v>21.13</v>
      </c>
      <c r="Q732">
        <v>2859.6</v>
      </c>
      <c r="R732">
        <v>31.13</v>
      </c>
      <c r="S732">
        <v>0</v>
      </c>
      <c r="T732">
        <v>0</v>
      </c>
      <c r="U732">
        <v>0</v>
      </c>
      <c r="V732">
        <v>0.71</v>
      </c>
      <c r="W732">
        <v>1.39</v>
      </c>
      <c r="X732">
        <v>0.88</v>
      </c>
      <c r="Y732">
        <v>2</v>
      </c>
      <c r="Z732">
        <v>30.832</v>
      </c>
    </row>
    <row r="733" spans="1:26">
      <c r="A733" s="2">
        <v>45901</v>
      </c>
      <c r="B733">
        <v>10732</v>
      </c>
      <c r="C733" t="s">
        <v>28</v>
      </c>
      <c r="D733" t="s">
        <v>32</v>
      </c>
      <c r="E733" t="s">
        <v>38</v>
      </c>
      <c r="F733" t="s">
        <v>543</v>
      </c>
      <c r="G733" t="s">
        <v>754</v>
      </c>
      <c r="H733">
        <v>1</v>
      </c>
      <c r="I733">
        <v>1</v>
      </c>
      <c r="J733">
        <v>1</v>
      </c>
      <c r="K733">
        <v>243.6</v>
      </c>
      <c r="L733">
        <v>2.477</v>
      </c>
      <c r="M733" t="s">
        <v>756</v>
      </c>
      <c r="N733">
        <v>719</v>
      </c>
      <c r="O733">
        <v>82.39</v>
      </c>
      <c r="P733">
        <v>82.43000000000001</v>
      </c>
      <c r="Q733">
        <v>1141.86</v>
      </c>
      <c r="R733">
        <v>18.23</v>
      </c>
      <c r="S733">
        <v>0</v>
      </c>
      <c r="T733">
        <v>0</v>
      </c>
      <c r="U733">
        <v>0</v>
      </c>
      <c r="V733">
        <v>0.91</v>
      </c>
      <c r="W733">
        <v>1.26</v>
      </c>
      <c r="X733">
        <v>3.43</v>
      </c>
      <c r="Y733">
        <v>1</v>
      </c>
      <c r="Z733">
        <v>2.627</v>
      </c>
    </row>
    <row r="734" spans="1:26">
      <c r="A734" s="2">
        <v>45901</v>
      </c>
      <c r="B734">
        <v>10733</v>
      </c>
      <c r="C734" t="s">
        <v>26</v>
      </c>
      <c r="D734" t="s">
        <v>34</v>
      </c>
      <c r="E734" t="s">
        <v>39</v>
      </c>
      <c r="F734" t="s">
        <v>331</v>
      </c>
      <c r="G734" t="s">
        <v>753</v>
      </c>
      <c r="H734">
        <v>1</v>
      </c>
      <c r="I734">
        <v>10</v>
      </c>
      <c r="J734">
        <v>78</v>
      </c>
      <c r="K734">
        <v>259.9</v>
      </c>
      <c r="L734">
        <v>2.37</v>
      </c>
      <c r="M734" t="s">
        <v>755</v>
      </c>
      <c r="N734">
        <v>740</v>
      </c>
      <c r="O734">
        <v>26.76</v>
      </c>
      <c r="P734">
        <v>29.39</v>
      </c>
      <c r="Q734">
        <v>2533.94</v>
      </c>
      <c r="R734">
        <v>113.58</v>
      </c>
      <c r="S734">
        <v>0</v>
      </c>
      <c r="T734">
        <v>0</v>
      </c>
      <c r="U734">
        <v>1</v>
      </c>
      <c r="V734">
        <v>0.61</v>
      </c>
      <c r="W734">
        <v>1</v>
      </c>
      <c r="X734">
        <v>1.22</v>
      </c>
      <c r="Y734">
        <v>2</v>
      </c>
      <c r="Z734">
        <v>19.233</v>
      </c>
    </row>
    <row r="735" spans="1:26">
      <c r="A735" s="2">
        <v>45901</v>
      </c>
      <c r="B735">
        <v>10734</v>
      </c>
      <c r="C735" t="s">
        <v>30</v>
      </c>
      <c r="D735" t="s">
        <v>33</v>
      </c>
      <c r="E735" t="s">
        <v>38</v>
      </c>
      <c r="F735" t="s">
        <v>544</v>
      </c>
      <c r="G735" t="s">
        <v>751</v>
      </c>
      <c r="H735">
        <v>1</v>
      </c>
      <c r="I735">
        <v>7</v>
      </c>
      <c r="J735">
        <v>42</v>
      </c>
      <c r="K735">
        <v>311.5</v>
      </c>
      <c r="L735">
        <v>0.228</v>
      </c>
      <c r="M735" t="s">
        <v>755</v>
      </c>
      <c r="N735">
        <v>684</v>
      </c>
      <c r="O735">
        <v>21.26</v>
      </c>
      <c r="P735">
        <v>22</v>
      </c>
      <c r="Q735">
        <v>2385.7</v>
      </c>
      <c r="R735">
        <v>70.91</v>
      </c>
      <c r="S735">
        <v>0</v>
      </c>
      <c r="T735">
        <v>0</v>
      </c>
      <c r="U735">
        <v>1</v>
      </c>
      <c r="V735">
        <v>0.59</v>
      </c>
      <c r="W735">
        <v>0.23</v>
      </c>
      <c r="X735">
        <v>0.92</v>
      </c>
      <c r="Y735">
        <v>1</v>
      </c>
      <c r="Z735">
        <v>21.307</v>
      </c>
    </row>
    <row r="736" spans="1:26">
      <c r="A736" s="2">
        <v>45901</v>
      </c>
      <c r="B736">
        <v>10735</v>
      </c>
      <c r="C736" t="s">
        <v>29</v>
      </c>
      <c r="D736" t="s">
        <v>33</v>
      </c>
      <c r="E736" t="s">
        <v>37</v>
      </c>
      <c r="F736" t="s">
        <v>119</v>
      </c>
      <c r="G736" t="s">
        <v>754</v>
      </c>
      <c r="H736">
        <v>1</v>
      </c>
      <c r="I736">
        <v>1</v>
      </c>
      <c r="J736">
        <v>1</v>
      </c>
      <c r="K736">
        <v>153.4</v>
      </c>
      <c r="L736">
        <v>1.268</v>
      </c>
      <c r="M736" t="s">
        <v>755</v>
      </c>
      <c r="N736">
        <v>565</v>
      </c>
      <c r="O736">
        <v>14.64</v>
      </c>
      <c r="P736">
        <v>18.19</v>
      </c>
      <c r="Q736">
        <v>1910.04</v>
      </c>
      <c r="R736">
        <v>9.539999999999999</v>
      </c>
      <c r="S736">
        <v>0</v>
      </c>
      <c r="T736">
        <v>0</v>
      </c>
      <c r="U736">
        <v>0</v>
      </c>
      <c r="V736">
        <v>1.2</v>
      </c>
      <c r="W736">
        <v>0.27</v>
      </c>
      <c r="X736">
        <v>0.76</v>
      </c>
      <c r="Y736">
        <v>4</v>
      </c>
      <c r="Z736">
        <v>8.667</v>
      </c>
    </row>
    <row r="737" spans="1:26">
      <c r="A737" s="2">
        <v>45901</v>
      </c>
      <c r="B737">
        <v>10736</v>
      </c>
      <c r="C737" t="s">
        <v>29</v>
      </c>
      <c r="D737" t="s">
        <v>34</v>
      </c>
      <c r="E737" t="s">
        <v>38</v>
      </c>
      <c r="F737" t="s">
        <v>462</v>
      </c>
      <c r="G737" t="s">
        <v>751</v>
      </c>
      <c r="H737">
        <v>1</v>
      </c>
      <c r="I737">
        <v>8</v>
      </c>
      <c r="J737">
        <v>30</v>
      </c>
      <c r="K737">
        <v>257.6</v>
      </c>
      <c r="L737">
        <v>1.153</v>
      </c>
      <c r="M737" t="s">
        <v>755</v>
      </c>
      <c r="N737">
        <v>356</v>
      </c>
      <c r="O737">
        <v>13.56</v>
      </c>
      <c r="P737">
        <v>14.39</v>
      </c>
      <c r="Q737">
        <v>1303.76</v>
      </c>
      <c r="R737">
        <v>49.33</v>
      </c>
      <c r="S737">
        <v>0</v>
      </c>
      <c r="T737">
        <v>0</v>
      </c>
      <c r="U737">
        <v>0</v>
      </c>
      <c r="V737">
        <v>1.66</v>
      </c>
      <c r="W737">
        <v>1.31</v>
      </c>
      <c r="X737">
        <v>0.6</v>
      </c>
      <c r="Y737">
        <v>3</v>
      </c>
      <c r="Z737">
        <v>9.170999999999999</v>
      </c>
    </row>
    <row r="738" spans="1:26">
      <c r="A738" s="2">
        <v>45901</v>
      </c>
      <c r="B738">
        <v>10737</v>
      </c>
      <c r="C738" t="s">
        <v>29</v>
      </c>
      <c r="D738" t="s">
        <v>34</v>
      </c>
      <c r="E738" t="s">
        <v>38</v>
      </c>
      <c r="F738" t="s">
        <v>545</v>
      </c>
      <c r="G738" t="s">
        <v>751</v>
      </c>
      <c r="H738">
        <v>1</v>
      </c>
      <c r="I738">
        <v>6</v>
      </c>
      <c r="J738">
        <v>39</v>
      </c>
      <c r="K738">
        <v>196.6</v>
      </c>
      <c r="L738">
        <v>1.183</v>
      </c>
      <c r="M738" t="s">
        <v>755</v>
      </c>
      <c r="N738">
        <v>1003</v>
      </c>
      <c r="O738">
        <v>24.56</v>
      </c>
      <c r="P738">
        <v>25.56</v>
      </c>
      <c r="Q738">
        <v>3337.56</v>
      </c>
      <c r="R738">
        <v>64.64</v>
      </c>
      <c r="S738">
        <v>0</v>
      </c>
      <c r="T738">
        <v>0</v>
      </c>
      <c r="U738">
        <v>0</v>
      </c>
      <c r="V738">
        <v>1.78</v>
      </c>
      <c r="W738">
        <v>0.37</v>
      </c>
      <c r="X738">
        <v>1.06</v>
      </c>
      <c r="Y738">
        <v>1</v>
      </c>
      <c r="Z738">
        <v>19.719</v>
      </c>
    </row>
    <row r="739" spans="1:26">
      <c r="A739" s="2">
        <v>45901</v>
      </c>
      <c r="B739">
        <v>10738</v>
      </c>
      <c r="C739" t="s">
        <v>30</v>
      </c>
      <c r="D739" t="s">
        <v>32</v>
      </c>
      <c r="E739" t="s">
        <v>38</v>
      </c>
      <c r="F739" t="s">
        <v>189</v>
      </c>
      <c r="G739" t="s">
        <v>754</v>
      </c>
      <c r="H739">
        <v>1</v>
      </c>
      <c r="I739">
        <v>1</v>
      </c>
      <c r="J739">
        <v>8</v>
      </c>
      <c r="K739">
        <v>359.6</v>
      </c>
      <c r="L739">
        <v>2.417</v>
      </c>
      <c r="M739" t="s">
        <v>757</v>
      </c>
      <c r="N739">
        <v>115</v>
      </c>
      <c r="O739">
        <v>19.3</v>
      </c>
      <c r="P739">
        <v>20.8</v>
      </c>
      <c r="Q739">
        <v>1762.46</v>
      </c>
      <c r="R739">
        <v>20.64</v>
      </c>
      <c r="S739">
        <v>0</v>
      </c>
      <c r="T739">
        <v>0</v>
      </c>
      <c r="U739">
        <v>0</v>
      </c>
      <c r="V739">
        <v>0.51</v>
      </c>
      <c r="W739">
        <v>1.39</v>
      </c>
      <c r="X739">
        <v>0.87</v>
      </c>
      <c r="Y739">
        <v>4</v>
      </c>
      <c r="Z739">
        <v>24.812</v>
      </c>
    </row>
    <row r="740" spans="1:26">
      <c r="A740" s="2">
        <v>45901</v>
      </c>
      <c r="B740">
        <v>10739</v>
      </c>
      <c r="C740" t="s">
        <v>26</v>
      </c>
      <c r="D740" t="s">
        <v>36</v>
      </c>
      <c r="E740" t="s">
        <v>37</v>
      </c>
      <c r="F740" t="s">
        <v>546</v>
      </c>
      <c r="G740" t="s">
        <v>754</v>
      </c>
      <c r="H740">
        <v>1</v>
      </c>
      <c r="I740">
        <v>5</v>
      </c>
      <c r="J740">
        <v>10</v>
      </c>
      <c r="K740">
        <v>240.7</v>
      </c>
      <c r="L740">
        <v>1.625</v>
      </c>
      <c r="M740" t="s">
        <v>756</v>
      </c>
      <c r="N740">
        <v>774</v>
      </c>
      <c r="O740">
        <v>65.73</v>
      </c>
      <c r="P740">
        <v>105.36</v>
      </c>
      <c r="Q740">
        <v>1217.84</v>
      </c>
      <c r="R740">
        <v>29.65</v>
      </c>
      <c r="S740">
        <v>0</v>
      </c>
      <c r="T740">
        <v>0</v>
      </c>
      <c r="U740">
        <v>0</v>
      </c>
      <c r="V740">
        <v>1.37</v>
      </c>
      <c r="W740">
        <v>0.79</v>
      </c>
      <c r="X740">
        <v>4.39</v>
      </c>
      <c r="Y740">
        <v>2</v>
      </c>
      <c r="Z740">
        <v>2.795</v>
      </c>
    </row>
    <row r="741" spans="1:26">
      <c r="A741" s="2">
        <v>45901</v>
      </c>
      <c r="B741">
        <v>10740</v>
      </c>
      <c r="C741" t="s">
        <v>29</v>
      </c>
      <c r="D741" t="s">
        <v>35</v>
      </c>
      <c r="E741" t="s">
        <v>38</v>
      </c>
      <c r="F741" t="s">
        <v>547</v>
      </c>
      <c r="G741" t="s">
        <v>752</v>
      </c>
      <c r="H741">
        <v>1</v>
      </c>
      <c r="I741">
        <v>3</v>
      </c>
      <c r="J741">
        <v>27</v>
      </c>
      <c r="K741">
        <v>399.3</v>
      </c>
      <c r="L741">
        <v>1.217</v>
      </c>
      <c r="M741" t="s">
        <v>755</v>
      </c>
      <c r="N741">
        <v>560</v>
      </c>
      <c r="O741">
        <v>17.32</v>
      </c>
      <c r="P741">
        <v>17.38</v>
      </c>
      <c r="Q741">
        <v>2041.58</v>
      </c>
      <c r="R741">
        <v>42.14</v>
      </c>
      <c r="S741">
        <v>0</v>
      </c>
      <c r="T741">
        <v>0</v>
      </c>
      <c r="U741">
        <v>0</v>
      </c>
      <c r="V741">
        <v>0.51</v>
      </c>
      <c r="W741">
        <v>0.35</v>
      </c>
      <c r="X741">
        <v>0.72</v>
      </c>
      <c r="Y741">
        <v>3</v>
      </c>
      <c r="Z741">
        <v>22.361</v>
      </c>
    </row>
    <row r="742" spans="1:26">
      <c r="A742" s="2">
        <v>45901</v>
      </c>
      <c r="B742">
        <v>10741</v>
      </c>
      <c r="C742" t="s">
        <v>30</v>
      </c>
      <c r="D742" t="s">
        <v>36</v>
      </c>
      <c r="E742" t="s">
        <v>38</v>
      </c>
      <c r="F742" t="s">
        <v>548</v>
      </c>
      <c r="G742" t="s">
        <v>753</v>
      </c>
      <c r="H742">
        <v>1</v>
      </c>
      <c r="I742">
        <v>2</v>
      </c>
      <c r="J742">
        <v>8</v>
      </c>
      <c r="K742">
        <v>288.9</v>
      </c>
      <c r="L742">
        <v>0.134</v>
      </c>
      <c r="M742" t="s">
        <v>755</v>
      </c>
      <c r="N742">
        <v>133</v>
      </c>
      <c r="O742">
        <v>9.279999999999999</v>
      </c>
      <c r="P742">
        <v>8.68</v>
      </c>
      <c r="Q742">
        <v>608.9400000000001</v>
      </c>
      <c r="R742">
        <v>34.66</v>
      </c>
      <c r="S742">
        <v>0</v>
      </c>
      <c r="T742">
        <v>0</v>
      </c>
      <c r="U742">
        <v>0</v>
      </c>
      <c r="V742">
        <v>1.56</v>
      </c>
      <c r="W742">
        <v>0.71</v>
      </c>
      <c r="X742">
        <v>0.36</v>
      </c>
      <c r="Y742">
        <v>3</v>
      </c>
      <c r="Z742">
        <v>3.842</v>
      </c>
    </row>
    <row r="743" spans="1:26">
      <c r="A743" s="2">
        <v>45901</v>
      </c>
      <c r="B743">
        <v>10742</v>
      </c>
      <c r="C743" t="s">
        <v>27</v>
      </c>
      <c r="D743" t="s">
        <v>35</v>
      </c>
      <c r="E743" t="s">
        <v>37</v>
      </c>
      <c r="F743" t="s">
        <v>549</v>
      </c>
      <c r="G743" t="s">
        <v>752</v>
      </c>
      <c r="H743">
        <v>1</v>
      </c>
      <c r="I743">
        <v>9</v>
      </c>
      <c r="J743">
        <v>84</v>
      </c>
      <c r="K743">
        <v>363.7</v>
      </c>
      <c r="L743">
        <v>1.348</v>
      </c>
      <c r="M743" t="s">
        <v>755</v>
      </c>
      <c r="N743">
        <v>250</v>
      </c>
      <c r="O743">
        <v>9.16</v>
      </c>
      <c r="P743">
        <v>8.56</v>
      </c>
      <c r="Q743">
        <v>1028.22</v>
      </c>
      <c r="R743">
        <v>116.71</v>
      </c>
      <c r="S743">
        <v>0</v>
      </c>
      <c r="T743">
        <v>0</v>
      </c>
      <c r="U743">
        <v>0</v>
      </c>
      <c r="V743">
        <v>2.45</v>
      </c>
      <c r="W743">
        <v>1.41</v>
      </c>
      <c r="X743">
        <v>0.36</v>
      </c>
      <c r="Y743">
        <v>3</v>
      </c>
      <c r="Z743">
        <v>9.092000000000001</v>
      </c>
    </row>
    <row r="744" spans="1:26">
      <c r="A744" s="2">
        <v>45901</v>
      </c>
      <c r="B744">
        <v>10743</v>
      </c>
      <c r="C744" t="s">
        <v>31</v>
      </c>
      <c r="D744" t="s">
        <v>34</v>
      </c>
      <c r="E744" t="s">
        <v>38</v>
      </c>
      <c r="F744" t="s">
        <v>550</v>
      </c>
      <c r="G744" t="s">
        <v>753</v>
      </c>
      <c r="H744">
        <v>1</v>
      </c>
      <c r="I744">
        <v>3</v>
      </c>
      <c r="J744">
        <v>25</v>
      </c>
      <c r="K744">
        <v>78.8</v>
      </c>
      <c r="L744">
        <v>1.557</v>
      </c>
      <c r="M744" t="s">
        <v>755</v>
      </c>
      <c r="N744">
        <v>1086</v>
      </c>
      <c r="O744">
        <v>27.8</v>
      </c>
      <c r="P744">
        <v>27.36</v>
      </c>
      <c r="Q744">
        <v>3532.48</v>
      </c>
      <c r="R744">
        <v>48.05</v>
      </c>
      <c r="S744">
        <v>0</v>
      </c>
      <c r="T744">
        <v>0</v>
      </c>
      <c r="U744">
        <v>0</v>
      </c>
      <c r="V744">
        <v>2.68</v>
      </c>
      <c r="W744">
        <v>0.61</v>
      </c>
      <c r="X744">
        <v>1.14</v>
      </c>
      <c r="Y744">
        <v>4</v>
      </c>
      <c r="Z744">
        <v>8.558</v>
      </c>
    </row>
    <row r="745" spans="1:26">
      <c r="A745" s="2">
        <v>45901</v>
      </c>
      <c r="B745">
        <v>10744</v>
      </c>
      <c r="C745" t="s">
        <v>28</v>
      </c>
      <c r="D745" t="s">
        <v>35</v>
      </c>
      <c r="E745" t="s">
        <v>38</v>
      </c>
      <c r="F745" t="s">
        <v>538</v>
      </c>
      <c r="G745" t="s">
        <v>754</v>
      </c>
      <c r="H745">
        <v>1</v>
      </c>
      <c r="I745">
        <v>2</v>
      </c>
      <c r="J745">
        <v>3</v>
      </c>
      <c r="K745">
        <v>314.3</v>
      </c>
      <c r="L745">
        <v>0.468</v>
      </c>
      <c r="M745" t="s">
        <v>755</v>
      </c>
      <c r="N745">
        <v>914</v>
      </c>
      <c r="O745">
        <v>26.41</v>
      </c>
      <c r="P745">
        <v>37.55</v>
      </c>
      <c r="Q745">
        <v>3123.38</v>
      </c>
      <c r="R745">
        <v>24.97</v>
      </c>
      <c r="S745">
        <v>0</v>
      </c>
      <c r="T745">
        <v>0</v>
      </c>
      <c r="U745">
        <v>0</v>
      </c>
      <c r="V745">
        <v>0.6</v>
      </c>
      <c r="W745">
        <v>0.2</v>
      </c>
      <c r="X745">
        <v>1.56</v>
      </c>
      <c r="Y745">
        <v>3</v>
      </c>
      <c r="Z745">
        <v>28.727</v>
      </c>
    </row>
    <row r="746" spans="1:26">
      <c r="A746" s="2">
        <v>45901</v>
      </c>
      <c r="B746">
        <v>10745</v>
      </c>
      <c r="C746" t="s">
        <v>26</v>
      </c>
      <c r="D746" t="s">
        <v>33</v>
      </c>
      <c r="E746" t="s">
        <v>38</v>
      </c>
      <c r="F746" t="s">
        <v>473</v>
      </c>
      <c r="G746" t="s">
        <v>752</v>
      </c>
      <c r="H746">
        <v>1</v>
      </c>
      <c r="I746">
        <v>2</v>
      </c>
      <c r="J746">
        <v>7</v>
      </c>
      <c r="K746">
        <v>251</v>
      </c>
      <c r="L746">
        <v>0.402</v>
      </c>
      <c r="M746" t="s">
        <v>756</v>
      </c>
      <c r="N746">
        <v>237</v>
      </c>
      <c r="O746">
        <v>57.77</v>
      </c>
      <c r="P746">
        <v>65.53</v>
      </c>
      <c r="Q746">
        <v>469.65</v>
      </c>
      <c r="R746">
        <v>33.31</v>
      </c>
      <c r="S746">
        <v>0</v>
      </c>
      <c r="T746">
        <v>0</v>
      </c>
      <c r="U746">
        <v>0</v>
      </c>
      <c r="V746">
        <v>2.37</v>
      </c>
      <c r="W746">
        <v>1.08</v>
      </c>
      <c r="X746">
        <v>2.73</v>
      </c>
      <c r="Y746">
        <v>3</v>
      </c>
      <c r="Z746">
        <v>0.892</v>
      </c>
    </row>
    <row r="747" spans="1:26">
      <c r="A747" s="2">
        <v>45901</v>
      </c>
      <c r="B747">
        <v>10746</v>
      </c>
      <c r="C747" t="s">
        <v>28</v>
      </c>
      <c r="D747" t="s">
        <v>34</v>
      </c>
      <c r="E747" t="s">
        <v>37</v>
      </c>
      <c r="F747" t="s">
        <v>170</v>
      </c>
      <c r="G747" t="s">
        <v>753</v>
      </c>
      <c r="H747">
        <v>1</v>
      </c>
      <c r="I747">
        <v>11</v>
      </c>
      <c r="J747">
        <v>35</v>
      </c>
      <c r="K747">
        <v>130.8</v>
      </c>
      <c r="L747">
        <v>1.589</v>
      </c>
      <c r="M747" t="s">
        <v>756</v>
      </c>
      <c r="N747">
        <v>818</v>
      </c>
      <c r="O747">
        <v>79.54000000000001</v>
      </c>
      <c r="P747">
        <v>64.62</v>
      </c>
      <c r="Q747">
        <v>1240.98</v>
      </c>
      <c r="R747">
        <v>71.67</v>
      </c>
      <c r="S747">
        <v>0</v>
      </c>
      <c r="T747">
        <v>0</v>
      </c>
      <c r="U747">
        <v>0</v>
      </c>
      <c r="V747">
        <v>2.78</v>
      </c>
      <c r="W747">
        <v>1.08</v>
      </c>
      <c r="X747">
        <v>2.69</v>
      </c>
      <c r="Y747">
        <v>3</v>
      </c>
      <c r="Z747">
        <v>1.605</v>
      </c>
    </row>
    <row r="748" spans="1:26">
      <c r="A748" s="2">
        <v>45901</v>
      </c>
      <c r="B748">
        <v>10747</v>
      </c>
      <c r="C748" t="s">
        <v>29</v>
      </c>
      <c r="D748" t="s">
        <v>36</v>
      </c>
      <c r="E748" t="s">
        <v>38</v>
      </c>
      <c r="F748" t="s">
        <v>369</v>
      </c>
      <c r="G748" t="s">
        <v>754</v>
      </c>
      <c r="H748">
        <v>1</v>
      </c>
      <c r="I748">
        <v>8</v>
      </c>
      <c r="J748">
        <v>32</v>
      </c>
      <c r="K748">
        <v>196.6</v>
      </c>
      <c r="L748">
        <v>1.679</v>
      </c>
      <c r="M748" t="s">
        <v>755</v>
      </c>
      <c r="N748">
        <v>787</v>
      </c>
      <c r="O748">
        <v>18.93</v>
      </c>
      <c r="P748">
        <v>18.57</v>
      </c>
      <c r="Q748">
        <v>2646.36</v>
      </c>
      <c r="R748">
        <v>53.97</v>
      </c>
      <c r="S748">
        <v>0</v>
      </c>
      <c r="T748">
        <v>0</v>
      </c>
      <c r="U748">
        <v>0</v>
      </c>
      <c r="V748">
        <v>2.64</v>
      </c>
      <c r="W748">
        <v>0.92</v>
      </c>
      <c r="X748">
        <v>0.77</v>
      </c>
      <c r="Y748">
        <v>1</v>
      </c>
      <c r="Z748">
        <v>15.472</v>
      </c>
    </row>
    <row r="749" spans="1:26">
      <c r="A749" s="2">
        <v>45902</v>
      </c>
      <c r="B749">
        <v>10748</v>
      </c>
      <c r="C749" t="s">
        <v>31</v>
      </c>
      <c r="D749" t="s">
        <v>32</v>
      </c>
      <c r="E749" t="s">
        <v>38</v>
      </c>
      <c r="F749" t="s">
        <v>329</v>
      </c>
      <c r="G749" t="s">
        <v>751</v>
      </c>
      <c r="H749">
        <v>1</v>
      </c>
      <c r="I749">
        <v>7</v>
      </c>
      <c r="J749">
        <v>46</v>
      </c>
      <c r="K749">
        <v>138.1</v>
      </c>
      <c r="L749">
        <v>0.098</v>
      </c>
      <c r="M749" t="s">
        <v>755</v>
      </c>
      <c r="N749">
        <v>461</v>
      </c>
      <c r="O749">
        <v>12.49</v>
      </c>
      <c r="P749">
        <v>12.83</v>
      </c>
      <c r="Q749">
        <v>1568.06</v>
      </c>
      <c r="R749">
        <v>69</v>
      </c>
      <c r="S749">
        <v>0</v>
      </c>
      <c r="T749">
        <v>0</v>
      </c>
      <c r="U749">
        <v>0</v>
      </c>
      <c r="V749">
        <v>0.23</v>
      </c>
      <c r="W749">
        <v>0.78</v>
      </c>
      <c r="X749">
        <v>0.53</v>
      </c>
      <c r="Y749">
        <v>1</v>
      </c>
      <c r="Z749">
        <v>6.366</v>
      </c>
    </row>
    <row r="750" spans="1:26">
      <c r="A750" s="2">
        <v>45902</v>
      </c>
      <c r="B750">
        <v>10749</v>
      </c>
      <c r="C750" t="s">
        <v>31</v>
      </c>
      <c r="D750" t="s">
        <v>36</v>
      </c>
      <c r="E750" t="s">
        <v>38</v>
      </c>
      <c r="F750" t="s">
        <v>377</v>
      </c>
      <c r="G750" t="s">
        <v>754</v>
      </c>
      <c r="H750">
        <v>1</v>
      </c>
      <c r="I750">
        <v>7</v>
      </c>
      <c r="J750">
        <v>62</v>
      </c>
      <c r="K750">
        <v>271.1</v>
      </c>
      <c r="L750">
        <v>1.438</v>
      </c>
      <c r="M750" t="s">
        <v>755</v>
      </c>
      <c r="N750">
        <v>268</v>
      </c>
      <c r="O750">
        <v>9.02</v>
      </c>
      <c r="P750">
        <v>11.33</v>
      </c>
      <c r="Q750">
        <v>1030.26</v>
      </c>
      <c r="R750">
        <v>79.23999999999999</v>
      </c>
      <c r="S750">
        <v>0</v>
      </c>
      <c r="T750">
        <v>0</v>
      </c>
      <c r="U750">
        <v>0</v>
      </c>
      <c r="V750">
        <v>0.31</v>
      </c>
      <c r="W750">
        <v>1.02</v>
      </c>
      <c r="X750">
        <v>0.47</v>
      </c>
      <c r="Y750">
        <v>2</v>
      </c>
      <c r="Z750">
        <v>7.265</v>
      </c>
    </row>
    <row r="751" spans="1:26">
      <c r="A751" s="2">
        <v>45902</v>
      </c>
      <c r="B751">
        <v>10750</v>
      </c>
      <c r="C751" t="s">
        <v>26</v>
      </c>
      <c r="D751" t="s">
        <v>32</v>
      </c>
      <c r="E751" t="s">
        <v>38</v>
      </c>
      <c r="F751" t="s">
        <v>551</v>
      </c>
      <c r="G751" t="s">
        <v>754</v>
      </c>
      <c r="H751">
        <v>1</v>
      </c>
      <c r="I751">
        <v>9</v>
      </c>
      <c r="J751">
        <v>88</v>
      </c>
      <c r="K751">
        <v>235.9</v>
      </c>
      <c r="L751">
        <v>2.258</v>
      </c>
      <c r="M751" t="s">
        <v>757</v>
      </c>
      <c r="N751">
        <v>390</v>
      </c>
      <c r="O751">
        <v>14.14</v>
      </c>
      <c r="P751">
        <v>15.4</v>
      </c>
      <c r="Q751">
        <v>3228.34</v>
      </c>
      <c r="R751">
        <v>106.09</v>
      </c>
      <c r="S751">
        <v>0</v>
      </c>
      <c r="T751">
        <v>0</v>
      </c>
      <c r="U751">
        <v>0</v>
      </c>
      <c r="V751">
        <v>2.59</v>
      </c>
      <c r="W751">
        <v>0.7</v>
      </c>
      <c r="X751">
        <v>0.64</v>
      </c>
      <c r="Y751">
        <v>2</v>
      </c>
      <c r="Z751">
        <v>55.201</v>
      </c>
    </row>
    <row r="752" spans="1:26">
      <c r="A752" s="2">
        <v>45902</v>
      </c>
      <c r="B752">
        <v>10751</v>
      </c>
      <c r="C752" t="s">
        <v>26</v>
      </c>
      <c r="D752" t="s">
        <v>35</v>
      </c>
      <c r="E752" t="s">
        <v>38</v>
      </c>
      <c r="F752" t="s">
        <v>58</v>
      </c>
      <c r="G752" t="s">
        <v>753</v>
      </c>
      <c r="H752">
        <v>1</v>
      </c>
      <c r="I752">
        <v>2</v>
      </c>
      <c r="J752">
        <v>12</v>
      </c>
      <c r="K752">
        <v>318.8</v>
      </c>
      <c r="L752">
        <v>1.639</v>
      </c>
      <c r="M752" t="s">
        <v>755</v>
      </c>
      <c r="N752">
        <v>1029</v>
      </c>
      <c r="O752">
        <v>25.37</v>
      </c>
      <c r="P752">
        <v>23.52</v>
      </c>
      <c r="Q752">
        <v>3494.08</v>
      </c>
      <c r="R752">
        <v>34.96</v>
      </c>
      <c r="S752">
        <v>0</v>
      </c>
      <c r="T752">
        <v>0</v>
      </c>
      <c r="U752">
        <v>0</v>
      </c>
      <c r="V752">
        <v>2</v>
      </c>
      <c r="W752">
        <v>1.15</v>
      </c>
      <c r="X752">
        <v>0.98</v>
      </c>
      <c r="Y752">
        <v>3</v>
      </c>
      <c r="Z752">
        <v>32.805</v>
      </c>
    </row>
    <row r="753" spans="1:26">
      <c r="A753" s="2">
        <v>45902</v>
      </c>
      <c r="B753">
        <v>10752</v>
      </c>
      <c r="C753" t="s">
        <v>27</v>
      </c>
      <c r="D753" t="s">
        <v>33</v>
      </c>
      <c r="E753" t="s">
        <v>38</v>
      </c>
      <c r="F753" t="s">
        <v>522</v>
      </c>
      <c r="G753" t="s">
        <v>753</v>
      </c>
      <c r="H753">
        <v>1</v>
      </c>
      <c r="I753">
        <v>2</v>
      </c>
      <c r="J753">
        <v>14</v>
      </c>
      <c r="K753">
        <v>41.3</v>
      </c>
      <c r="L753">
        <v>1.555</v>
      </c>
      <c r="M753" t="s">
        <v>755</v>
      </c>
      <c r="N753">
        <v>68</v>
      </c>
      <c r="O753">
        <v>11.36</v>
      </c>
      <c r="P753">
        <v>18.7</v>
      </c>
      <c r="Q753">
        <v>252.38</v>
      </c>
      <c r="R753">
        <v>27.51</v>
      </c>
      <c r="S753">
        <v>0</v>
      </c>
      <c r="T753">
        <v>0</v>
      </c>
      <c r="U753">
        <v>0</v>
      </c>
      <c r="V753">
        <v>2.08</v>
      </c>
      <c r="W753">
        <v>0.72</v>
      </c>
      <c r="X753">
        <v>0.78</v>
      </c>
      <c r="Y753">
        <v>1</v>
      </c>
      <c r="Z753">
        <v>0.281</v>
      </c>
    </row>
    <row r="754" spans="1:26">
      <c r="A754" s="2">
        <v>45902</v>
      </c>
      <c r="B754">
        <v>10753</v>
      </c>
      <c r="C754" t="s">
        <v>26</v>
      </c>
      <c r="D754" t="s">
        <v>34</v>
      </c>
      <c r="E754" t="s">
        <v>39</v>
      </c>
      <c r="F754" t="s">
        <v>552</v>
      </c>
      <c r="G754" t="s">
        <v>752</v>
      </c>
      <c r="H754">
        <v>1</v>
      </c>
      <c r="I754">
        <v>6</v>
      </c>
      <c r="J754">
        <v>25</v>
      </c>
      <c r="K754">
        <v>332.6</v>
      </c>
      <c r="L754">
        <v>0.106</v>
      </c>
      <c r="M754" t="s">
        <v>755</v>
      </c>
      <c r="N754">
        <v>358</v>
      </c>
      <c r="O754">
        <v>20.06</v>
      </c>
      <c r="P754">
        <v>20.05</v>
      </c>
      <c r="Q754">
        <v>1355.16</v>
      </c>
      <c r="R754">
        <v>57.99</v>
      </c>
      <c r="S754">
        <v>0</v>
      </c>
      <c r="T754">
        <v>0</v>
      </c>
      <c r="U754">
        <v>0</v>
      </c>
      <c r="V754">
        <v>2.59</v>
      </c>
      <c r="W754">
        <v>1.08</v>
      </c>
      <c r="X754">
        <v>0.84</v>
      </c>
      <c r="Y754">
        <v>4</v>
      </c>
      <c r="Z754">
        <v>11.907</v>
      </c>
    </row>
    <row r="755" spans="1:26">
      <c r="A755" s="2">
        <v>45902</v>
      </c>
      <c r="B755">
        <v>10754</v>
      </c>
      <c r="C755" t="s">
        <v>27</v>
      </c>
      <c r="D755" t="s">
        <v>34</v>
      </c>
      <c r="E755" t="s">
        <v>38</v>
      </c>
      <c r="F755" t="s">
        <v>253</v>
      </c>
      <c r="G755" t="s">
        <v>754</v>
      </c>
      <c r="H755">
        <v>1</v>
      </c>
      <c r="I755">
        <v>7</v>
      </c>
      <c r="J755">
        <v>37</v>
      </c>
      <c r="K755">
        <v>253.8</v>
      </c>
      <c r="L755">
        <v>1.857</v>
      </c>
      <c r="M755" t="s">
        <v>755</v>
      </c>
      <c r="N755">
        <v>384</v>
      </c>
      <c r="O755">
        <v>18.95</v>
      </c>
      <c r="P755">
        <v>19.29</v>
      </c>
      <c r="Q755">
        <v>1391.08</v>
      </c>
      <c r="R755">
        <v>66.05</v>
      </c>
      <c r="S755">
        <v>0</v>
      </c>
      <c r="T755">
        <v>0</v>
      </c>
      <c r="U755">
        <v>0</v>
      </c>
      <c r="V755">
        <v>1.09</v>
      </c>
      <c r="W755">
        <v>0.64</v>
      </c>
      <c r="X755">
        <v>0.8</v>
      </c>
      <c r="Y755">
        <v>1</v>
      </c>
      <c r="Z755">
        <v>9.746</v>
      </c>
    </row>
    <row r="756" spans="1:26">
      <c r="A756" s="2">
        <v>45902</v>
      </c>
      <c r="B756">
        <v>10755</v>
      </c>
      <c r="C756" t="s">
        <v>27</v>
      </c>
      <c r="D756" t="s">
        <v>36</v>
      </c>
      <c r="E756" t="s">
        <v>38</v>
      </c>
      <c r="F756" t="s">
        <v>78</v>
      </c>
      <c r="G756" t="s">
        <v>753</v>
      </c>
      <c r="H756">
        <v>1</v>
      </c>
      <c r="I756">
        <v>8</v>
      </c>
      <c r="J756">
        <v>70</v>
      </c>
      <c r="K756">
        <v>342.2</v>
      </c>
      <c r="L756">
        <v>0.212</v>
      </c>
      <c r="M756" t="s">
        <v>755</v>
      </c>
      <c r="N756">
        <v>840</v>
      </c>
      <c r="O756">
        <v>28.59</v>
      </c>
      <c r="P756">
        <v>32.78</v>
      </c>
      <c r="Q756">
        <v>2903.32</v>
      </c>
      <c r="R756">
        <v>97.20999999999999</v>
      </c>
      <c r="S756">
        <v>0</v>
      </c>
      <c r="T756">
        <v>0</v>
      </c>
      <c r="U756">
        <v>0</v>
      </c>
      <c r="V756">
        <v>1.81</v>
      </c>
      <c r="W756">
        <v>0.7</v>
      </c>
      <c r="X756">
        <v>1.37</v>
      </c>
      <c r="Y756">
        <v>3</v>
      </c>
      <c r="Z756">
        <v>28.745</v>
      </c>
    </row>
    <row r="757" spans="1:26">
      <c r="A757" s="2">
        <v>45902</v>
      </c>
      <c r="B757">
        <v>10756</v>
      </c>
      <c r="C757" t="s">
        <v>28</v>
      </c>
      <c r="D757" t="s">
        <v>32</v>
      </c>
      <c r="E757" t="s">
        <v>38</v>
      </c>
      <c r="F757" t="s">
        <v>500</v>
      </c>
      <c r="G757" t="s">
        <v>752</v>
      </c>
      <c r="H757">
        <v>1</v>
      </c>
      <c r="I757">
        <v>8</v>
      </c>
      <c r="J757">
        <v>25</v>
      </c>
      <c r="K757">
        <v>96.40000000000001</v>
      </c>
      <c r="L757">
        <v>1.405</v>
      </c>
      <c r="M757" t="s">
        <v>755</v>
      </c>
      <c r="N757">
        <v>850</v>
      </c>
      <c r="O757">
        <v>28.25</v>
      </c>
      <c r="P757">
        <v>36.22</v>
      </c>
      <c r="Q757">
        <v>2787.84</v>
      </c>
      <c r="R757">
        <v>57.09</v>
      </c>
      <c r="S757">
        <v>0</v>
      </c>
      <c r="T757">
        <v>0</v>
      </c>
      <c r="U757">
        <v>0</v>
      </c>
      <c r="V757">
        <v>0.95</v>
      </c>
      <c r="W757">
        <v>1.24</v>
      </c>
      <c r="X757">
        <v>1.51</v>
      </c>
      <c r="Y757">
        <v>1</v>
      </c>
      <c r="Z757">
        <v>8.194000000000001</v>
      </c>
    </row>
    <row r="758" spans="1:26">
      <c r="A758" s="2">
        <v>45902</v>
      </c>
      <c r="B758">
        <v>10757</v>
      </c>
      <c r="C758" t="s">
        <v>31</v>
      </c>
      <c r="D758" t="s">
        <v>36</v>
      </c>
      <c r="E758" t="s">
        <v>39</v>
      </c>
      <c r="F758" t="s">
        <v>553</v>
      </c>
      <c r="G758" t="s">
        <v>751</v>
      </c>
      <c r="H758">
        <v>1</v>
      </c>
      <c r="I758">
        <v>3</v>
      </c>
      <c r="J758">
        <v>19</v>
      </c>
      <c r="K758">
        <v>56.5</v>
      </c>
      <c r="L758">
        <v>1.998</v>
      </c>
      <c r="M758" t="s">
        <v>756</v>
      </c>
      <c r="N758">
        <v>584</v>
      </c>
      <c r="O758">
        <v>63.36</v>
      </c>
      <c r="P758">
        <v>63.64</v>
      </c>
      <c r="Q758">
        <v>887.37</v>
      </c>
      <c r="R758">
        <v>39.33</v>
      </c>
      <c r="S758">
        <v>0</v>
      </c>
      <c r="T758">
        <v>0</v>
      </c>
      <c r="U758">
        <v>0</v>
      </c>
      <c r="V758">
        <v>2.01</v>
      </c>
      <c r="W758">
        <v>0.9399999999999999</v>
      </c>
      <c r="X758">
        <v>2.65</v>
      </c>
      <c r="Y758">
        <v>4</v>
      </c>
      <c r="Z758">
        <v>0.495</v>
      </c>
    </row>
    <row r="759" spans="1:26">
      <c r="A759" s="2">
        <v>45902</v>
      </c>
      <c r="B759">
        <v>10758</v>
      </c>
      <c r="C759" t="s">
        <v>26</v>
      </c>
      <c r="D759" t="s">
        <v>36</v>
      </c>
      <c r="E759" t="s">
        <v>37</v>
      </c>
      <c r="F759" t="s">
        <v>84</v>
      </c>
      <c r="G759" t="s">
        <v>754</v>
      </c>
      <c r="H759">
        <v>1</v>
      </c>
      <c r="I759">
        <v>2</v>
      </c>
      <c r="J759">
        <v>17</v>
      </c>
      <c r="K759">
        <v>324.4</v>
      </c>
      <c r="L759">
        <v>1.238</v>
      </c>
      <c r="M759" t="s">
        <v>755</v>
      </c>
      <c r="N759">
        <v>406</v>
      </c>
      <c r="O759">
        <v>19.11</v>
      </c>
      <c r="P759">
        <v>18.79</v>
      </c>
      <c r="Q759">
        <v>1503.84</v>
      </c>
      <c r="R759">
        <v>39.98</v>
      </c>
      <c r="S759">
        <v>0</v>
      </c>
      <c r="T759">
        <v>0</v>
      </c>
      <c r="U759">
        <v>0</v>
      </c>
      <c r="V759">
        <v>2.28</v>
      </c>
      <c r="W759">
        <v>0.38</v>
      </c>
      <c r="X759">
        <v>0.78</v>
      </c>
      <c r="Y759">
        <v>4</v>
      </c>
      <c r="Z759">
        <v>13.171</v>
      </c>
    </row>
    <row r="760" spans="1:26">
      <c r="A760" s="2">
        <v>45902</v>
      </c>
      <c r="B760">
        <v>10759</v>
      </c>
      <c r="C760" t="s">
        <v>26</v>
      </c>
      <c r="D760" t="s">
        <v>36</v>
      </c>
      <c r="E760" t="s">
        <v>38</v>
      </c>
      <c r="F760" t="s">
        <v>513</v>
      </c>
      <c r="G760" t="s">
        <v>753</v>
      </c>
      <c r="H760">
        <v>1</v>
      </c>
      <c r="I760">
        <v>9</v>
      </c>
      <c r="J760">
        <v>86</v>
      </c>
      <c r="K760">
        <v>184</v>
      </c>
      <c r="L760">
        <v>2.187</v>
      </c>
      <c r="M760" t="s">
        <v>755</v>
      </c>
      <c r="N760">
        <v>120</v>
      </c>
      <c r="O760">
        <v>15.15</v>
      </c>
      <c r="P760">
        <v>17.53</v>
      </c>
      <c r="Q760">
        <v>504.4</v>
      </c>
      <c r="R760">
        <v>110.95</v>
      </c>
      <c r="S760">
        <v>0</v>
      </c>
      <c r="T760">
        <v>0</v>
      </c>
      <c r="U760">
        <v>0</v>
      </c>
      <c r="V760">
        <v>2.57</v>
      </c>
      <c r="W760">
        <v>0.66</v>
      </c>
      <c r="X760">
        <v>0.73</v>
      </c>
      <c r="Y760">
        <v>2</v>
      </c>
      <c r="Z760">
        <v>2.208</v>
      </c>
    </row>
    <row r="761" spans="1:26">
      <c r="A761" s="2">
        <v>45902</v>
      </c>
      <c r="B761">
        <v>10760</v>
      </c>
      <c r="C761" t="s">
        <v>31</v>
      </c>
      <c r="D761" t="s">
        <v>34</v>
      </c>
      <c r="E761" t="s">
        <v>38</v>
      </c>
      <c r="F761" t="s">
        <v>554</v>
      </c>
      <c r="G761" t="s">
        <v>751</v>
      </c>
      <c r="H761">
        <v>1</v>
      </c>
      <c r="I761">
        <v>10</v>
      </c>
      <c r="J761">
        <v>96</v>
      </c>
      <c r="K761">
        <v>245.5</v>
      </c>
      <c r="L761">
        <v>0.182</v>
      </c>
      <c r="M761" t="s">
        <v>755</v>
      </c>
      <c r="N761">
        <v>919</v>
      </c>
      <c r="O761">
        <v>27.93</v>
      </c>
      <c r="P761">
        <v>26.39</v>
      </c>
      <c r="Q761">
        <v>3098.1</v>
      </c>
      <c r="R761">
        <v>118.22</v>
      </c>
      <c r="S761">
        <v>0</v>
      </c>
      <c r="T761">
        <v>0</v>
      </c>
      <c r="U761">
        <v>0</v>
      </c>
      <c r="V761">
        <v>0.72</v>
      </c>
      <c r="W761">
        <v>0.58</v>
      </c>
      <c r="X761">
        <v>1.1</v>
      </c>
      <c r="Y761">
        <v>2</v>
      </c>
      <c r="Z761">
        <v>22.561</v>
      </c>
    </row>
    <row r="762" spans="1:26">
      <c r="A762" s="2">
        <v>45902</v>
      </c>
      <c r="B762">
        <v>10761</v>
      </c>
      <c r="C762" t="s">
        <v>30</v>
      </c>
      <c r="D762" t="s">
        <v>35</v>
      </c>
      <c r="E762" t="s">
        <v>38</v>
      </c>
      <c r="F762" t="s">
        <v>401</v>
      </c>
      <c r="G762" t="s">
        <v>751</v>
      </c>
      <c r="H762">
        <v>1</v>
      </c>
      <c r="I762">
        <v>2</v>
      </c>
      <c r="J762">
        <v>14</v>
      </c>
      <c r="K762">
        <v>274</v>
      </c>
      <c r="L762">
        <v>1.391</v>
      </c>
      <c r="M762" t="s">
        <v>757</v>
      </c>
      <c r="N762">
        <v>926</v>
      </c>
      <c r="O762">
        <v>21.5</v>
      </c>
      <c r="P762">
        <v>22.95</v>
      </c>
      <c r="Q762">
        <v>6811.4</v>
      </c>
      <c r="R762">
        <v>32.56</v>
      </c>
      <c r="S762">
        <v>0</v>
      </c>
      <c r="T762">
        <v>0</v>
      </c>
      <c r="U762">
        <v>0</v>
      </c>
      <c r="V762">
        <v>1.58</v>
      </c>
      <c r="W762">
        <v>0.48</v>
      </c>
      <c r="X762">
        <v>0.96</v>
      </c>
      <c r="Y762">
        <v>2</v>
      </c>
      <c r="Z762">
        <v>152.234</v>
      </c>
    </row>
    <row r="763" spans="1:26">
      <c r="A763" s="2">
        <v>45902</v>
      </c>
      <c r="B763">
        <v>10762</v>
      </c>
      <c r="C763" t="s">
        <v>31</v>
      </c>
      <c r="D763" t="s">
        <v>34</v>
      </c>
      <c r="E763" t="s">
        <v>37</v>
      </c>
      <c r="F763" t="s">
        <v>253</v>
      </c>
      <c r="G763" t="s">
        <v>753</v>
      </c>
      <c r="H763">
        <v>1</v>
      </c>
      <c r="I763">
        <v>6</v>
      </c>
      <c r="J763">
        <v>50</v>
      </c>
      <c r="K763">
        <v>174.2</v>
      </c>
      <c r="L763">
        <v>1.173</v>
      </c>
      <c r="M763" t="s">
        <v>755</v>
      </c>
      <c r="N763">
        <v>46</v>
      </c>
      <c r="O763">
        <v>9.710000000000001</v>
      </c>
      <c r="P763">
        <v>11.18</v>
      </c>
      <c r="Q763">
        <v>261.72</v>
      </c>
      <c r="R763">
        <v>67.67</v>
      </c>
      <c r="S763">
        <v>0</v>
      </c>
      <c r="T763">
        <v>0</v>
      </c>
      <c r="U763">
        <v>0</v>
      </c>
      <c r="V763">
        <v>2.54</v>
      </c>
      <c r="W763">
        <v>0.33</v>
      </c>
      <c r="X763">
        <v>0.47</v>
      </c>
      <c r="Y763">
        <v>4</v>
      </c>
      <c r="Z763">
        <v>0.801</v>
      </c>
    </row>
    <row r="764" spans="1:26">
      <c r="A764" s="2">
        <v>45902</v>
      </c>
      <c r="B764">
        <v>10763</v>
      </c>
      <c r="C764" t="s">
        <v>28</v>
      </c>
      <c r="D764" t="s">
        <v>35</v>
      </c>
      <c r="E764" t="s">
        <v>38</v>
      </c>
      <c r="F764" t="s">
        <v>555</v>
      </c>
      <c r="G764" t="s">
        <v>751</v>
      </c>
      <c r="H764">
        <v>1</v>
      </c>
      <c r="I764">
        <v>6</v>
      </c>
      <c r="J764">
        <v>24</v>
      </c>
      <c r="K764">
        <v>112.3</v>
      </c>
      <c r="L764">
        <v>1.015</v>
      </c>
      <c r="M764" t="s">
        <v>755</v>
      </c>
      <c r="N764">
        <v>142</v>
      </c>
      <c r="O764">
        <v>14.29</v>
      </c>
      <c r="P764">
        <v>13.81</v>
      </c>
      <c r="Q764">
        <v>531.78</v>
      </c>
      <c r="R764">
        <v>58.61</v>
      </c>
      <c r="S764">
        <v>0</v>
      </c>
      <c r="T764">
        <v>0</v>
      </c>
      <c r="U764">
        <v>0</v>
      </c>
      <c r="V764">
        <v>0.96</v>
      </c>
      <c r="W764">
        <v>0.9399999999999999</v>
      </c>
      <c r="X764">
        <v>0.58</v>
      </c>
      <c r="Y764">
        <v>4</v>
      </c>
      <c r="Z764">
        <v>1.595</v>
      </c>
    </row>
    <row r="765" spans="1:26">
      <c r="A765" s="2">
        <v>45903</v>
      </c>
      <c r="B765">
        <v>10764</v>
      </c>
      <c r="C765" t="s">
        <v>26</v>
      </c>
      <c r="D765" t="s">
        <v>34</v>
      </c>
      <c r="E765" t="s">
        <v>38</v>
      </c>
      <c r="F765" t="s">
        <v>525</v>
      </c>
      <c r="G765" t="s">
        <v>753</v>
      </c>
      <c r="H765">
        <v>1</v>
      </c>
      <c r="I765">
        <v>7</v>
      </c>
      <c r="J765">
        <v>65</v>
      </c>
      <c r="K765">
        <v>374.6</v>
      </c>
      <c r="L765">
        <v>0.992</v>
      </c>
      <c r="M765" t="s">
        <v>755</v>
      </c>
      <c r="N765">
        <v>858</v>
      </c>
      <c r="O765">
        <v>25</v>
      </c>
      <c r="P765">
        <v>25.95</v>
      </c>
      <c r="Q765">
        <v>2980.36</v>
      </c>
      <c r="R765">
        <v>84.23999999999999</v>
      </c>
      <c r="S765">
        <v>0</v>
      </c>
      <c r="T765">
        <v>0</v>
      </c>
      <c r="U765">
        <v>1</v>
      </c>
      <c r="V765">
        <v>0.72</v>
      </c>
      <c r="W765">
        <v>0.93</v>
      </c>
      <c r="X765">
        <v>1.08</v>
      </c>
      <c r="Y765">
        <v>3</v>
      </c>
      <c r="Z765">
        <v>32.141</v>
      </c>
    </row>
    <row r="766" spans="1:26">
      <c r="A766" s="2">
        <v>45903</v>
      </c>
      <c r="B766">
        <v>10765</v>
      </c>
      <c r="C766" t="s">
        <v>31</v>
      </c>
      <c r="D766" t="s">
        <v>35</v>
      </c>
      <c r="E766" t="s">
        <v>39</v>
      </c>
      <c r="F766" t="s">
        <v>556</v>
      </c>
      <c r="G766" t="s">
        <v>753</v>
      </c>
      <c r="H766">
        <v>1</v>
      </c>
      <c r="I766">
        <v>3</v>
      </c>
      <c r="J766">
        <v>8</v>
      </c>
      <c r="K766">
        <v>75</v>
      </c>
      <c r="L766">
        <v>1.712</v>
      </c>
      <c r="M766" t="s">
        <v>755</v>
      </c>
      <c r="N766">
        <v>1109</v>
      </c>
      <c r="O766">
        <v>30.87</v>
      </c>
      <c r="P766">
        <v>32.55</v>
      </c>
      <c r="Q766">
        <v>3603.8</v>
      </c>
      <c r="R766">
        <v>29.47</v>
      </c>
      <c r="S766">
        <v>1</v>
      </c>
      <c r="T766">
        <v>0</v>
      </c>
      <c r="U766">
        <v>0</v>
      </c>
      <c r="V766">
        <v>0.39</v>
      </c>
      <c r="W766">
        <v>1.41</v>
      </c>
      <c r="X766">
        <v>1.36</v>
      </c>
      <c r="Y766">
        <v>4</v>
      </c>
      <c r="Z766">
        <v>8.318</v>
      </c>
    </row>
    <row r="767" spans="1:26">
      <c r="A767" s="2">
        <v>45903</v>
      </c>
      <c r="B767">
        <v>10766</v>
      </c>
      <c r="C767" t="s">
        <v>31</v>
      </c>
      <c r="D767" t="s">
        <v>36</v>
      </c>
      <c r="E767" t="s">
        <v>39</v>
      </c>
      <c r="F767" t="s">
        <v>557</v>
      </c>
      <c r="G767" t="s">
        <v>753</v>
      </c>
      <c r="H767">
        <v>1</v>
      </c>
      <c r="I767">
        <v>8</v>
      </c>
      <c r="J767">
        <v>76</v>
      </c>
      <c r="K767">
        <v>96.90000000000001</v>
      </c>
      <c r="L767">
        <v>0.106</v>
      </c>
      <c r="M767" t="s">
        <v>755</v>
      </c>
      <c r="N767">
        <v>311</v>
      </c>
      <c r="O767">
        <v>15.66</v>
      </c>
      <c r="P767">
        <v>13.6</v>
      </c>
      <c r="Q767">
        <v>1063.34</v>
      </c>
      <c r="R767">
        <v>103.26</v>
      </c>
      <c r="S767">
        <v>0</v>
      </c>
      <c r="T767">
        <v>0</v>
      </c>
      <c r="U767">
        <v>0</v>
      </c>
      <c r="V767">
        <v>2.04</v>
      </c>
      <c r="W767">
        <v>0.43</v>
      </c>
      <c r="X767">
        <v>0.57</v>
      </c>
      <c r="Y767">
        <v>3</v>
      </c>
      <c r="Z767">
        <v>3.014</v>
      </c>
    </row>
    <row r="768" spans="1:26">
      <c r="A768" s="2">
        <v>45903</v>
      </c>
      <c r="B768">
        <v>10767</v>
      </c>
      <c r="C768" t="s">
        <v>30</v>
      </c>
      <c r="D768" t="s">
        <v>32</v>
      </c>
      <c r="E768" t="s">
        <v>38</v>
      </c>
      <c r="F768" t="s">
        <v>413</v>
      </c>
      <c r="G768" t="s">
        <v>751</v>
      </c>
      <c r="H768">
        <v>1</v>
      </c>
      <c r="I768">
        <v>8</v>
      </c>
      <c r="J768">
        <v>43</v>
      </c>
      <c r="K768">
        <v>304.8</v>
      </c>
      <c r="L768">
        <v>1.965</v>
      </c>
      <c r="M768" t="s">
        <v>757</v>
      </c>
      <c r="N768">
        <v>868</v>
      </c>
      <c r="O768">
        <v>18.01</v>
      </c>
      <c r="P768">
        <v>29.24</v>
      </c>
      <c r="Q768">
        <v>6514.48</v>
      </c>
      <c r="R768">
        <v>79.48</v>
      </c>
      <c r="S768">
        <v>0</v>
      </c>
      <c r="T768">
        <v>0</v>
      </c>
      <c r="U768">
        <v>0</v>
      </c>
      <c r="V768">
        <v>2.03</v>
      </c>
      <c r="W768">
        <v>1.05</v>
      </c>
      <c r="X768">
        <v>1.22</v>
      </c>
      <c r="Y768">
        <v>3</v>
      </c>
      <c r="Z768">
        <v>158.74</v>
      </c>
    </row>
    <row r="769" spans="1:26">
      <c r="A769" s="2">
        <v>45903</v>
      </c>
      <c r="B769">
        <v>10768</v>
      </c>
      <c r="C769" t="s">
        <v>29</v>
      </c>
      <c r="D769" t="s">
        <v>36</v>
      </c>
      <c r="E769" t="s">
        <v>38</v>
      </c>
      <c r="F769" t="s">
        <v>558</v>
      </c>
      <c r="G769" t="s">
        <v>753</v>
      </c>
      <c r="H769">
        <v>1</v>
      </c>
      <c r="I769">
        <v>9</v>
      </c>
      <c r="J769">
        <v>24</v>
      </c>
      <c r="K769">
        <v>331.2</v>
      </c>
      <c r="L769">
        <v>0.796</v>
      </c>
      <c r="M769" t="s">
        <v>755</v>
      </c>
      <c r="N769">
        <v>588</v>
      </c>
      <c r="O769">
        <v>24.41</v>
      </c>
      <c r="P769">
        <v>44.87</v>
      </c>
      <c r="Q769">
        <v>2090.32</v>
      </c>
      <c r="R769">
        <v>58.59</v>
      </c>
      <c r="S769">
        <v>0</v>
      </c>
      <c r="T769">
        <v>0</v>
      </c>
      <c r="U769">
        <v>0</v>
      </c>
      <c r="V769">
        <v>1.11</v>
      </c>
      <c r="W769">
        <v>1.34</v>
      </c>
      <c r="X769">
        <v>1.87</v>
      </c>
      <c r="Y769">
        <v>1</v>
      </c>
      <c r="Z769">
        <v>19.475</v>
      </c>
    </row>
    <row r="770" spans="1:26">
      <c r="A770" s="2">
        <v>45903</v>
      </c>
      <c r="B770">
        <v>10769</v>
      </c>
      <c r="C770" t="s">
        <v>26</v>
      </c>
      <c r="D770" t="s">
        <v>32</v>
      </c>
      <c r="E770" t="s">
        <v>37</v>
      </c>
      <c r="F770" t="s">
        <v>559</v>
      </c>
      <c r="G770" t="s">
        <v>754</v>
      </c>
      <c r="H770">
        <v>1</v>
      </c>
      <c r="I770">
        <v>6</v>
      </c>
      <c r="J770">
        <v>60</v>
      </c>
      <c r="K770">
        <v>309.7</v>
      </c>
      <c r="L770">
        <v>0.139</v>
      </c>
      <c r="M770" t="s">
        <v>755</v>
      </c>
      <c r="N770">
        <v>648</v>
      </c>
      <c r="O770">
        <v>24.99</v>
      </c>
      <c r="P770">
        <v>23.5</v>
      </c>
      <c r="Q770">
        <v>2269.42</v>
      </c>
      <c r="R770">
        <v>90.45</v>
      </c>
      <c r="S770">
        <v>0</v>
      </c>
      <c r="T770">
        <v>0</v>
      </c>
      <c r="U770">
        <v>0</v>
      </c>
      <c r="V770">
        <v>2.11</v>
      </c>
      <c r="W770">
        <v>0.65</v>
      </c>
      <c r="X770">
        <v>0.98</v>
      </c>
      <c r="Y770">
        <v>4</v>
      </c>
      <c r="Z770">
        <v>20.069</v>
      </c>
    </row>
    <row r="771" spans="1:26">
      <c r="A771" s="2">
        <v>45903</v>
      </c>
      <c r="B771">
        <v>10770</v>
      </c>
      <c r="C771" t="s">
        <v>28</v>
      </c>
      <c r="D771" t="s">
        <v>32</v>
      </c>
      <c r="E771" t="s">
        <v>38</v>
      </c>
      <c r="F771" t="s">
        <v>71</v>
      </c>
      <c r="G771" t="s">
        <v>753</v>
      </c>
      <c r="H771">
        <v>1</v>
      </c>
      <c r="I771">
        <v>8</v>
      </c>
      <c r="J771">
        <v>9</v>
      </c>
      <c r="K771">
        <v>186.1</v>
      </c>
      <c r="L771">
        <v>0.516</v>
      </c>
      <c r="M771" t="s">
        <v>756</v>
      </c>
      <c r="N771">
        <v>132</v>
      </c>
      <c r="O771">
        <v>78.27</v>
      </c>
      <c r="P771">
        <v>106.15</v>
      </c>
      <c r="Q771">
        <v>299.93</v>
      </c>
      <c r="R771">
        <v>47.31</v>
      </c>
      <c r="S771">
        <v>0</v>
      </c>
      <c r="T771">
        <v>0</v>
      </c>
      <c r="U771">
        <v>0</v>
      </c>
      <c r="V771">
        <v>1.81</v>
      </c>
      <c r="W771">
        <v>1.25</v>
      </c>
      <c r="X771">
        <v>4.42</v>
      </c>
      <c r="Y771">
        <v>2</v>
      </c>
      <c r="Z771">
        <v>0.368</v>
      </c>
    </row>
    <row r="772" spans="1:26">
      <c r="A772" s="2">
        <v>45903</v>
      </c>
      <c r="B772">
        <v>10771</v>
      </c>
      <c r="C772" t="s">
        <v>26</v>
      </c>
      <c r="D772" t="s">
        <v>34</v>
      </c>
      <c r="E772" t="s">
        <v>39</v>
      </c>
      <c r="F772" t="s">
        <v>454</v>
      </c>
      <c r="G772" t="s">
        <v>753</v>
      </c>
      <c r="H772">
        <v>1</v>
      </c>
      <c r="I772">
        <v>8</v>
      </c>
      <c r="J772">
        <v>25</v>
      </c>
      <c r="K772">
        <v>141</v>
      </c>
      <c r="L772">
        <v>1.667</v>
      </c>
      <c r="M772" t="s">
        <v>755</v>
      </c>
      <c r="N772">
        <v>661</v>
      </c>
      <c r="O772">
        <v>19.85</v>
      </c>
      <c r="P772">
        <v>21.7</v>
      </c>
      <c r="Q772">
        <v>2209.8</v>
      </c>
      <c r="R772">
        <v>48.15</v>
      </c>
      <c r="S772">
        <v>0</v>
      </c>
      <c r="T772">
        <v>0</v>
      </c>
      <c r="U772">
        <v>0</v>
      </c>
      <c r="V772">
        <v>1.69</v>
      </c>
      <c r="W772">
        <v>0.22</v>
      </c>
      <c r="X772">
        <v>0.9</v>
      </c>
      <c r="Y772">
        <v>3</v>
      </c>
      <c r="Z772">
        <v>9.32</v>
      </c>
    </row>
    <row r="773" spans="1:26">
      <c r="A773" s="2">
        <v>45903</v>
      </c>
      <c r="B773">
        <v>10772</v>
      </c>
      <c r="C773" t="s">
        <v>28</v>
      </c>
      <c r="D773" t="s">
        <v>34</v>
      </c>
      <c r="E773" t="s">
        <v>37</v>
      </c>
      <c r="F773" t="s">
        <v>560</v>
      </c>
      <c r="G773" t="s">
        <v>753</v>
      </c>
      <c r="H773">
        <v>1</v>
      </c>
      <c r="I773">
        <v>4</v>
      </c>
      <c r="J773">
        <v>13</v>
      </c>
      <c r="K773">
        <v>201.8</v>
      </c>
      <c r="L773">
        <v>0.63</v>
      </c>
      <c r="M773" t="s">
        <v>755</v>
      </c>
      <c r="N773">
        <v>496</v>
      </c>
      <c r="O773">
        <v>21.12</v>
      </c>
      <c r="P773">
        <v>22.79</v>
      </c>
      <c r="Q773">
        <v>1718.28</v>
      </c>
      <c r="R773">
        <v>35.01</v>
      </c>
      <c r="S773">
        <v>0</v>
      </c>
      <c r="T773">
        <v>0</v>
      </c>
      <c r="U773">
        <v>0</v>
      </c>
      <c r="V773">
        <v>2.63</v>
      </c>
      <c r="W773">
        <v>0.55</v>
      </c>
      <c r="X773">
        <v>0.95</v>
      </c>
      <c r="Y773">
        <v>4</v>
      </c>
      <c r="Z773">
        <v>10.009</v>
      </c>
    </row>
    <row r="774" spans="1:26">
      <c r="A774" s="2">
        <v>45903</v>
      </c>
      <c r="B774">
        <v>10773</v>
      </c>
      <c r="C774" t="s">
        <v>29</v>
      </c>
      <c r="D774" t="s">
        <v>32</v>
      </c>
      <c r="E774" t="s">
        <v>38</v>
      </c>
      <c r="F774" t="s">
        <v>308</v>
      </c>
      <c r="G774" t="s">
        <v>753</v>
      </c>
      <c r="H774">
        <v>1</v>
      </c>
      <c r="I774">
        <v>10</v>
      </c>
      <c r="J774">
        <v>86</v>
      </c>
      <c r="K774">
        <v>74.90000000000001</v>
      </c>
      <c r="L774">
        <v>1.662</v>
      </c>
      <c r="M774" t="s">
        <v>755</v>
      </c>
      <c r="N774">
        <v>1136</v>
      </c>
      <c r="O774">
        <v>27.35</v>
      </c>
      <c r="P774">
        <v>30.47</v>
      </c>
      <c r="Q774">
        <v>3690.14</v>
      </c>
      <c r="R774">
        <v>123.31</v>
      </c>
      <c r="S774">
        <v>0</v>
      </c>
      <c r="T774">
        <v>0</v>
      </c>
      <c r="U774">
        <v>0</v>
      </c>
      <c r="V774">
        <v>1.34</v>
      </c>
      <c r="W774">
        <v>1.22</v>
      </c>
      <c r="X774">
        <v>1.27</v>
      </c>
      <c r="Y774">
        <v>1</v>
      </c>
      <c r="Z774">
        <v>8.509</v>
      </c>
    </row>
    <row r="775" spans="1:26">
      <c r="A775" s="2">
        <v>45903</v>
      </c>
      <c r="B775">
        <v>10774</v>
      </c>
      <c r="C775" t="s">
        <v>28</v>
      </c>
      <c r="D775" t="s">
        <v>34</v>
      </c>
      <c r="E775" t="s">
        <v>37</v>
      </c>
      <c r="F775" t="s">
        <v>126</v>
      </c>
      <c r="G775" t="s">
        <v>752</v>
      </c>
      <c r="H775">
        <v>1</v>
      </c>
      <c r="I775">
        <v>6</v>
      </c>
      <c r="J775">
        <v>19</v>
      </c>
      <c r="K775">
        <v>350</v>
      </c>
      <c r="L775">
        <v>1.157</v>
      </c>
      <c r="M775" t="s">
        <v>756</v>
      </c>
      <c r="N775">
        <v>1095</v>
      </c>
      <c r="O775">
        <v>100.06</v>
      </c>
      <c r="P775">
        <v>97.78</v>
      </c>
      <c r="Q775">
        <v>1705.5</v>
      </c>
      <c r="R775">
        <v>38.06</v>
      </c>
      <c r="S775">
        <v>1</v>
      </c>
      <c r="T775">
        <v>0</v>
      </c>
      <c r="U775">
        <v>0</v>
      </c>
      <c r="V775">
        <v>0.29</v>
      </c>
      <c r="W775">
        <v>0.8</v>
      </c>
      <c r="X775">
        <v>4.07</v>
      </c>
      <c r="Y775">
        <v>4</v>
      </c>
      <c r="Z775">
        <v>5.749</v>
      </c>
    </row>
    <row r="776" spans="1:26">
      <c r="A776" s="2">
        <v>45903</v>
      </c>
      <c r="B776">
        <v>10775</v>
      </c>
      <c r="C776" t="s">
        <v>28</v>
      </c>
      <c r="D776" t="s">
        <v>35</v>
      </c>
      <c r="E776" t="s">
        <v>38</v>
      </c>
      <c r="F776" t="s">
        <v>68</v>
      </c>
      <c r="G776" t="s">
        <v>751</v>
      </c>
      <c r="H776">
        <v>1</v>
      </c>
      <c r="I776">
        <v>1</v>
      </c>
      <c r="J776">
        <v>5</v>
      </c>
      <c r="K776">
        <v>19.8</v>
      </c>
      <c r="L776">
        <v>1.261</v>
      </c>
      <c r="M776" t="s">
        <v>755</v>
      </c>
      <c r="N776">
        <v>248</v>
      </c>
      <c r="O776">
        <v>14.43</v>
      </c>
      <c r="P776">
        <v>13.61</v>
      </c>
      <c r="Q776">
        <v>815.48</v>
      </c>
      <c r="R776">
        <v>12.42</v>
      </c>
      <c r="S776">
        <v>0</v>
      </c>
      <c r="T776">
        <v>0</v>
      </c>
      <c r="U776">
        <v>0</v>
      </c>
      <c r="V776">
        <v>0.89</v>
      </c>
      <c r="W776">
        <v>0.41</v>
      </c>
      <c r="X776">
        <v>0.57</v>
      </c>
      <c r="Y776">
        <v>2</v>
      </c>
      <c r="Z776">
        <v>0.491</v>
      </c>
    </row>
    <row r="777" spans="1:26">
      <c r="A777" s="2">
        <v>45903</v>
      </c>
      <c r="B777">
        <v>10776</v>
      </c>
      <c r="C777" t="s">
        <v>29</v>
      </c>
      <c r="D777" t="s">
        <v>36</v>
      </c>
      <c r="E777" t="s">
        <v>37</v>
      </c>
      <c r="F777" t="s">
        <v>415</v>
      </c>
      <c r="G777" t="s">
        <v>753</v>
      </c>
      <c r="H777">
        <v>1</v>
      </c>
      <c r="I777">
        <v>2</v>
      </c>
      <c r="J777">
        <v>5</v>
      </c>
      <c r="K777">
        <v>187.4</v>
      </c>
      <c r="L777">
        <v>0.093</v>
      </c>
      <c r="M777" t="s">
        <v>755</v>
      </c>
      <c r="N777">
        <v>544</v>
      </c>
      <c r="O777">
        <v>19.73</v>
      </c>
      <c r="P777">
        <v>17.31</v>
      </c>
      <c r="Q777">
        <v>1863.24</v>
      </c>
      <c r="R777">
        <v>31.5</v>
      </c>
      <c r="S777">
        <v>0</v>
      </c>
      <c r="T777">
        <v>0</v>
      </c>
      <c r="U777">
        <v>0</v>
      </c>
      <c r="V777">
        <v>0.24</v>
      </c>
      <c r="W777">
        <v>1.33</v>
      </c>
      <c r="X777">
        <v>0.72</v>
      </c>
      <c r="Y777">
        <v>4</v>
      </c>
      <c r="Z777">
        <v>10.195</v>
      </c>
    </row>
    <row r="778" spans="1:26">
      <c r="A778" s="2">
        <v>45903</v>
      </c>
      <c r="B778">
        <v>10777</v>
      </c>
      <c r="C778" t="s">
        <v>31</v>
      </c>
      <c r="D778" t="s">
        <v>36</v>
      </c>
      <c r="E778" t="s">
        <v>38</v>
      </c>
      <c r="F778" t="s">
        <v>561</v>
      </c>
      <c r="G778" t="s">
        <v>753</v>
      </c>
      <c r="H778">
        <v>1</v>
      </c>
      <c r="I778">
        <v>10</v>
      </c>
      <c r="J778">
        <v>99</v>
      </c>
      <c r="K778">
        <v>15.1</v>
      </c>
      <c r="L778">
        <v>1.028</v>
      </c>
      <c r="M778" t="s">
        <v>755</v>
      </c>
      <c r="N778">
        <v>1115</v>
      </c>
      <c r="O778">
        <v>28.15</v>
      </c>
      <c r="P778">
        <v>26.94</v>
      </c>
      <c r="Q778">
        <v>3587.06</v>
      </c>
      <c r="R778">
        <v>120.58</v>
      </c>
      <c r="S778">
        <v>0</v>
      </c>
      <c r="T778">
        <v>0</v>
      </c>
      <c r="U778">
        <v>0</v>
      </c>
      <c r="V778">
        <v>1.62</v>
      </c>
      <c r="W778">
        <v>0.43</v>
      </c>
      <c r="X778">
        <v>1.12</v>
      </c>
      <c r="Y778">
        <v>2</v>
      </c>
      <c r="Z778">
        <v>1.684</v>
      </c>
    </row>
    <row r="779" spans="1:26">
      <c r="A779" s="2">
        <v>45903</v>
      </c>
      <c r="B779">
        <v>10778</v>
      </c>
      <c r="C779" t="s">
        <v>27</v>
      </c>
      <c r="D779" t="s">
        <v>35</v>
      </c>
      <c r="E779" t="s">
        <v>39</v>
      </c>
      <c r="F779" t="s">
        <v>448</v>
      </c>
      <c r="G779" t="s">
        <v>753</v>
      </c>
      <c r="H779">
        <v>1</v>
      </c>
      <c r="I779">
        <v>1</v>
      </c>
      <c r="J779">
        <v>9</v>
      </c>
      <c r="K779">
        <v>378.6</v>
      </c>
      <c r="L779">
        <v>0.229</v>
      </c>
      <c r="M779" t="s">
        <v>755</v>
      </c>
      <c r="N779">
        <v>77</v>
      </c>
      <c r="O779">
        <v>10.79</v>
      </c>
      <c r="P779">
        <v>13.8</v>
      </c>
      <c r="Q779">
        <v>483.56</v>
      </c>
      <c r="R779">
        <v>31.03</v>
      </c>
      <c r="S779">
        <v>0</v>
      </c>
      <c r="T779">
        <v>0</v>
      </c>
      <c r="U779">
        <v>0</v>
      </c>
      <c r="V779">
        <v>1.14</v>
      </c>
      <c r="W779">
        <v>0.86</v>
      </c>
      <c r="X779">
        <v>0.57</v>
      </c>
      <c r="Y779">
        <v>4</v>
      </c>
      <c r="Z779">
        <v>2.915</v>
      </c>
    </row>
    <row r="780" spans="1:26">
      <c r="A780" s="2">
        <v>45903</v>
      </c>
      <c r="B780">
        <v>10779</v>
      </c>
      <c r="C780" t="s">
        <v>27</v>
      </c>
      <c r="D780" t="s">
        <v>32</v>
      </c>
      <c r="E780" t="s">
        <v>38</v>
      </c>
      <c r="F780" t="s">
        <v>109</v>
      </c>
      <c r="G780" t="s">
        <v>751</v>
      </c>
      <c r="H780">
        <v>1</v>
      </c>
      <c r="I780">
        <v>6</v>
      </c>
      <c r="J780">
        <v>50</v>
      </c>
      <c r="K780">
        <v>164.1</v>
      </c>
      <c r="L780">
        <v>2.3</v>
      </c>
      <c r="M780" t="s">
        <v>755</v>
      </c>
      <c r="N780">
        <v>337</v>
      </c>
      <c r="O780">
        <v>14.85</v>
      </c>
      <c r="P780">
        <v>20.33</v>
      </c>
      <c r="Q780">
        <v>1186.86</v>
      </c>
      <c r="R780">
        <v>80</v>
      </c>
      <c r="S780">
        <v>0</v>
      </c>
      <c r="T780">
        <v>0</v>
      </c>
      <c r="U780">
        <v>0</v>
      </c>
      <c r="V780">
        <v>1.06</v>
      </c>
      <c r="W780">
        <v>1.47</v>
      </c>
      <c r="X780">
        <v>0.85</v>
      </c>
      <c r="Y780">
        <v>2</v>
      </c>
      <c r="Z780">
        <v>5.53</v>
      </c>
    </row>
    <row r="781" spans="1:26">
      <c r="A781" s="2">
        <v>45903</v>
      </c>
      <c r="B781">
        <v>10780</v>
      </c>
      <c r="C781" t="s">
        <v>26</v>
      </c>
      <c r="D781" t="s">
        <v>32</v>
      </c>
      <c r="E781" t="s">
        <v>38</v>
      </c>
      <c r="F781" t="s">
        <v>55</v>
      </c>
      <c r="G781" t="s">
        <v>751</v>
      </c>
      <c r="H781">
        <v>1</v>
      </c>
      <c r="I781">
        <v>10</v>
      </c>
      <c r="J781">
        <v>51</v>
      </c>
      <c r="K781">
        <v>8</v>
      </c>
      <c r="L781">
        <v>1.44</v>
      </c>
      <c r="M781" t="s">
        <v>756</v>
      </c>
      <c r="N781">
        <v>750</v>
      </c>
      <c r="O781">
        <v>103.8</v>
      </c>
      <c r="P781">
        <v>107.03</v>
      </c>
      <c r="Q781">
        <v>1102.8</v>
      </c>
      <c r="R781">
        <v>76.41</v>
      </c>
      <c r="S781">
        <v>0</v>
      </c>
      <c r="T781">
        <v>0</v>
      </c>
      <c r="U781">
        <v>0</v>
      </c>
      <c r="V781">
        <v>0.71</v>
      </c>
      <c r="W781">
        <v>0.21</v>
      </c>
      <c r="X781">
        <v>4.46</v>
      </c>
      <c r="Y781">
        <v>3</v>
      </c>
      <c r="Z781">
        <v>0.09</v>
      </c>
    </row>
    <row r="782" spans="1:26">
      <c r="A782" s="2">
        <v>45903</v>
      </c>
      <c r="B782">
        <v>10781</v>
      </c>
      <c r="C782" t="s">
        <v>28</v>
      </c>
      <c r="D782" t="s">
        <v>36</v>
      </c>
      <c r="E782" t="s">
        <v>37</v>
      </c>
      <c r="F782" t="s">
        <v>481</v>
      </c>
      <c r="G782" t="s">
        <v>754</v>
      </c>
      <c r="H782">
        <v>1</v>
      </c>
      <c r="I782">
        <v>6</v>
      </c>
      <c r="J782">
        <v>51</v>
      </c>
      <c r="K782">
        <v>167.9</v>
      </c>
      <c r="L782">
        <v>0.605</v>
      </c>
      <c r="M782" t="s">
        <v>755</v>
      </c>
      <c r="N782">
        <v>1138</v>
      </c>
      <c r="O782">
        <v>32.78</v>
      </c>
      <c r="P782">
        <v>48.92</v>
      </c>
      <c r="Q782">
        <v>3752.34</v>
      </c>
      <c r="R782">
        <v>79.68000000000001</v>
      </c>
      <c r="S782">
        <v>0</v>
      </c>
      <c r="T782">
        <v>0</v>
      </c>
      <c r="U782">
        <v>0</v>
      </c>
      <c r="V782">
        <v>0.86</v>
      </c>
      <c r="W782">
        <v>1.33</v>
      </c>
      <c r="X782">
        <v>2.04</v>
      </c>
      <c r="Y782">
        <v>2</v>
      </c>
      <c r="Z782">
        <v>19.107</v>
      </c>
    </row>
    <row r="783" spans="1:26">
      <c r="A783" s="2">
        <v>45903</v>
      </c>
      <c r="B783">
        <v>10782</v>
      </c>
      <c r="C783" t="s">
        <v>28</v>
      </c>
      <c r="D783" t="s">
        <v>34</v>
      </c>
      <c r="E783" t="s">
        <v>37</v>
      </c>
      <c r="F783" t="s">
        <v>562</v>
      </c>
      <c r="G783" t="s">
        <v>751</v>
      </c>
      <c r="H783">
        <v>1</v>
      </c>
      <c r="I783">
        <v>7</v>
      </c>
      <c r="J783">
        <v>24</v>
      </c>
      <c r="K783">
        <v>235.9</v>
      </c>
      <c r="L783">
        <v>0.989</v>
      </c>
      <c r="M783" t="s">
        <v>755</v>
      </c>
      <c r="N783">
        <v>811</v>
      </c>
      <c r="O783">
        <v>20.37</v>
      </c>
      <c r="P783">
        <v>20.2</v>
      </c>
      <c r="Q783">
        <v>2746.74</v>
      </c>
      <c r="R783">
        <v>56.03</v>
      </c>
      <c r="S783">
        <v>0</v>
      </c>
      <c r="T783">
        <v>0</v>
      </c>
      <c r="U783">
        <v>0</v>
      </c>
      <c r="V783">
        <v>0.86</v>
      </c>
      <c r="W783">
        <v>1.12</v>
      </c>
      <c r="X783">
        <v>0.84</v>
      </c>
      <c r="Y783">
        <v>2</v>
      </c>
      <c r="Z783">
        <v>19.131</v>
      </c>
    </row>
    <row r="784" spans="1:26">
      <c r="A784" s="2">
        <v>45903</v>
      </c>
      <c r="B784">
        <v>10783</v>
      </c>
      <c r="C784" t="s">
        <v>30</v>
      </c>
      <c r="D784" t="s">
        <v>33</v>
      </c>
      <c r="E784" t="s">
        <v>37</v>
      </c>
      <c r="F784" t="s">
        <v>186</v>
      </c>
      <c r="G784" t="s">
        <v>754</v>
      </c>
      <c r="H784">
        <v>1</v>
      </c>
      <c r="I784">
        <v>9</v>
      </c>
      <c r="J784">
        <v>18</v>
      </c>
      <c r="K784">
        <v>147.5</v>
      </c>
      <c r="L784">
        <v>2.055</v>
      </c>
      <c r="M784" t="s">
        <v>757</v>
      </c>
      <c r="N784">
        <v>41</v>
      </c>
      <c r="O784">
        <v>11.85</v>
      </c>
      <c r="P784">
        <v>16.44</v>
      </c>
      <c r="Q784">
        <v>730</v>
      </c>
      <c r="R784">
        <v>41.58</v>
      </c>
      <c r="S784">
        <v>0</v>
      </c>
      <c r="T784">
        <v>0</v>
      </c>
      <c r="U784">
        <v>0</v>
      </c>
      <c r="V784">
        <v>0.9</v>
      </c>
      <c r="W784">
        <v>0.9</v>
      </c>
      <c r="X784">
        <v>0.68</v>
      </c>
      <c r="Y784">
        <v>2</v>
      </c>
      <c r="Z784">
        <v>3.628</v>
      </c>
    </row>
    <row r="785" spans="1:26">
      <c r="A785" s="2">
        <v>45903</v>
      </c>
      <c r="B785">
        <v>10784</v>
      </c>
      <c r="C785" t="s">
        <v>31</v>
      </c>
      <c r="D785" t="s">
        <v>34</v>
      </c>
      <c r="E785" t="s">
        <v>38</v>
      </c>
      <c r="F785" t="s">
        <v>563</v>
      </c>
      <c r="G785" t="s">
        <v>751</v>
      </c>
      <c r="H785">
        <v>1</v>
      </c>
      <c r="I785">
        <v>9</v>
      </c>
      <c r="J785">
        <v>29</v>
      </c>
      <c r="K785">
        <v>32.6</v>
      </c>
      <c r="L785">
        <v>1.401</v>
      </c>
      <c r="M785" t="s">
        <v>755</v>
      </c>
      <c r="N785">
        <v>1015</v>
      </c>
      <c r="O785">
        <v>31.52</v>
      </c>
      <c r="P785">
        <v>29.92</v>
      </c>
      <c r="Q785">
        <v>3277.56</v>
      </c>
      <c r="R785">
        <v>52.87</v>
      </c>
      <c r="S785">
        <v>0</v>
      </c>
      <c r="T785">
        <v>0</v>
      </c>
      <c r="U785">
        <v>0</v>
      </c>
      <c r="V785">
        <v>2.67</v>
      </c>
      <c r="W785">
        <v>1.24</v>
      </c>
      <c r="X785">
        <v>1.25</v>
      </c>
      <c r="Y785">
        <v>2</v>
      </c>
      <c r="Z785">
        <v>3.309</v>
      </c>
    </row>
    <row r="786" spans="1:26">
      <c r="A786" s="2">
        <v>45903</v>
      </c>
      <c r="B786">
        <v>10785</v>
      </c>
      <c r="C786" t="s">
        <v>30</v>
      </c>
      <c r="D786" t="s">
        <v>33</v>
      </c>
      <c r="E786" t="s">
        <v>39</v>
      </c>
      <c r="F786" t="s">
        <v>75</v>
      </c>
      <c r="G786" t="s">
        <v>752</v>
      </c>
      <c r="H786">
        <v>1</v>
      </c>
      <c r="I786">
        <v>11</v>
      </c>
      <c r="J786">
        <v>72</v>
      </c>
      <c r="K786">
        <v>191.4</v>
      </c>
      <c r="L786">
        <v>2.135</v>
      </c>
      <c r="M786" t="s">
        <v>755</v>
      </c>
      <c r="N786">
        <v>821</v>
      </c>
      <c r="O786">
        <v>24.74</v>
      </c>
      <c r="P786">
        <v>35.51</v>
      </c>
      <c r="Q786">
        <v>2752.04</v>
      </c>
      <c r="R786">
        <v>101.49</v>
      </c>
      <c r="S786">
        <v>0</v>
      </c>
      <c r="T786">
        <v>0</v>
      </c>
      <c r="U786">
        <v>0</v>
      </c>
      <c r="V786">
        <v>2.02</v>
      </c>
      <c r="W786">
        <v>0.88</v>
      </c>
      <c r="X786">
        <v>1.48</v>
      </c>
      <c r="Y786">
        <v>3</v>
      </c>
      <c r="Z786">
        <v>15.714</v>
      </c>
    </row>
    <row r="787" spans="1:26">
      <c r="A787" s="2">
        <v>45903</v>
      </c>
      <c r="B787">
        <v>10786</v>
      </c>
      <c r="C787" t="s">
        <v>30</v>
      </c>
      <c r="D787" t="s">
        <v>34</v>
      </c>
      <c r="E787" t="s">
        <v>37</v>
      </c>
      <c r="F787" t="s">
        <v>281</v>
      </c>
      <c r="G787" t="s">
        <v>752</v>
      </c>
      <c r="H787">
        <v>1</v>
      </c>
      <c r="I787">
        <v>5</v>
      </c>
      <c r="J787">
        <v>21</v>
      </c>
      <c r="K787">
        <v>122.3</v>
      </c>
      <c r="L787">
        <v>0.6</v>
      </c>
      <c r="M787" t="s">
        <v>756</v>
      </c>
      <c r="N787">
        <v>709</v>
      </c>
      <c r="O787">
        <v>106.64</v>
      </c>
      <c r="P787">
        <v>152.15</v>
      </c>
      <c r="Q787">
        <v>1085.4</v>
      </c>
      <c r="R787">
        <v>38.93</v>
      </c>
      <c r="S787">
        <v>0</v>
      </c>
      <c r="T787">
        <v>0</v>
      </c>
      <c r="U787">
        <v>0</v>
      </c>
      <c r="V787">
        <v>2.07</v>
      </c>
      <c r="W787">
        <v>0.39</v>
      </c>
      <c r="X787">
        <v>6.34</v>
      </c>
      <c r="Y787">
        <v>3</v>
      </c>
      <c r="Z787">
        <v>1.301</v>
      </c>
    </row>
    <row r="788" spans="1:26">
      <c r="A788" s="2">
        <v>45904</v>
      </c>
      <c r="B788">
        <v>10787</v>
      </c>
      <c r="C788" t="s">
        <v>28</v>
      </c>
      <c r="D788" t="s">
        <v>35</v>
      </c>
      <c r="E788" t="s">
        <v>38</v>
      </c>
      <c r="F788" t="s">
        <v>211</v>
      </c>
      <c r="G788" t="s">
        <v>753</v>
      </c>
      <c r="H788">
        <v>1</v>
      </c>
      <c r="I788">
        <v>10</v>
      </c>
      <c r="J788">
        <v>40</v>
      </c>
      <c r="K788">
        <v>258.2</v>
      </c>
      <c r="L788">
        <v>2.363</v>
      </c>
      <c r="M788" t="s">
        <v>755</v>
      </c>
      <c r="N788">
        <v>630</v>
      </c>
      <c r="O788">
        <v>19.66</v>
      </c>
      <c r="P788">
        <v>20.81</v>
      </c>
      <c r="Q788">
        <v>2180.92</v>
      </c>
      <c r="R788">
        <v>78.98999999999999</v>
      </c>
      <c r="S788">
        <v>0</v>
      </c>
      <c r="T788">
        <v>0</v>
      </c>
      <c r="U788">
        <v>0</v>
      </c>
      <c r="V788">
        <v>2.71</v>
      </c>
      <c r="W788">
        <v>0.32</v>
      </c>
      <c r="X788">
        <v>0.87</v>
      </c>
      <c r="Y788">
        <v>2</v>
      </c>
      <c r="Z788">
        <v>16.267</v>
      </c>
    </row>
    <row r="789" spans="1:26">
      <c r="A789" s="2">
        <v>45904</v>
      </c>
      <c r="B789">
        <v>10788</v>
      </c>
      <c r="C789" t="s">
        <v>31</v>
      </c>
      <c r="D789" t="s">
        <v>34</v>
      </c>
      <c r="E789" t="s">
        <v>38</v>
      </c>
      <c r="F789" t="s">
        <v>200</v>
      </c>
      <c r="G789" t="s">
        <v>751</v>
      </c>
      <c r="H789">
        <v>1</v>
      </c>
      <c r="I789">
        <v>6</v>
      </c>
      <c r="J789">
        <v>18</v>
      </c>
      <c r="K789">
        <v>104.8</v>
      </c>
      <c r="L789">
        <v>0.511</v>
      </c>
      <c r="M789" t="s">
        <v>755</v>
      </c>
      <c r="N789">
        <v>887</v>
      </c>
      <c r="O789">
        <v>26.74</v>
      </c>
      <c r="P789">
        <v>22.47</v>
      </c>
      <c r="Q789">
        <v>2911.28</v>
      </c>
      <c r="R789">
        <v>34.06</v>
      </c>
      <c r="S789">
        <v>0</v>
      </c>
      <c r="T789">
        <v>0</v>
      </c>
      <c r="U789">
        <v>0</v>
      </c>
      <c r="V789">
        <v>1.29</v>
      </c>
      <c r="W789">
        <v>1.22</v>
      </c>
      <c r="X789">
        <v>0.9399999999999999</v>
      </c>
      <c r="Y789">
        <v>4</v>
      </c>
      <c r="Z789">
        <v>9.295999999999999</v>
      </c>
    </row>
    <row r="790" spans="1:26">
      <c r="A790" s="2">
        <v>45904</v>
      </c>
      <c r="B790">
        <v>10789</v>
      </c>
      <c r="C790" t="s">
        <v>28</v>
      </c>
      <c r="D790" t="s">
        <v>36</v>
      </c>
      <c r="E790" t="s">
        <v>38</v>
      </c>
      <c r="F790" t="s">
        <v>174</v>
      </c>
      <c r="G790" t="s">
        <v>754</v>
      </c>
      <c r="H790">
        <v>1</v>
      </c>
      <c r="I790">
        <v>7</v>
      </c>
      <c r="J790">
        <v>54</v>
      </c>
      <c r="K790">
        <v>183</v>
      </c>
      <c r="L790">
        <v>1.418</v>
      </c>
      <c r="M790" t="s">
        <v>755</v>
      </c>
      <c r="N790">
        <v>21</v>
      </c>
      <c r="O790">
        <v>12.95</v>
      </c>
      <c r="P790">
        <v>12.84</v>
      </c>
      <c r="Q790">
        <v>187</v>
      </c>
      <c r="R790">
        <v>81.98</v>
      </c>
      <c r="S790">
        <v>0</v>
      </c>
      <c r="T790">
        <v>0</v>
      </c>
      <c r="U790">
        <v>0</v>
      </c>
      <c r="V790">
        <v>1.88</v>
      </c>
      <c r="W790">
        <v>0.88</v>
      </c>
      <c r="X790">
        <v>0.53</v>
      </c>
      <c r="Y790">
        <v>1</v>
      </c>
      <c r="Z790">
        <v>0.384</v>
      </c>
    </row>
    <row r="791" spans="1:26">
      <c r="A791" s="2">
        <v>45904</v>
      </c>
      <c r="B791">
        <v>10790</v>
      </c>
      <c r="C791" t="s">
        <v>31</v>
      </c>
      <c r="D791" t="s">
        <v>36</v>
      </c>
      <c r="E791" t="s">
        <v>37</v>
      </c>
      <c r="F791" t="s">
        <v>564</v>
      </c>
      <c r="G791" t="s">
        <v>752</v>
      </c>
      <c r="H791">
        <v>1</v>
      </c>
      <c r="I791">
        <v>1</v>
      </c>
      <c r="J791">
        <v>1</v>
      </c>
      <c r="K791">
        <v>142.7</v>
      </c>
      <c r="L791">
        <v>1.468</v>
      </c>
      <c r="M791" t="s">
        <v>757</v>
      </c>
      <c r="N791">
        <v>777</v>
      </c>
      <c r="O791">
        <v>22</v>
      </c>
      <c r="P791">
        <v>23.53</v>
      </c>
      <c r="Q791">
        <v>5501.52</v>
      </c>
      <c r="R791">
        <v>27.9</v>
      </c>
      <c r="S791">
        <v>0</v>
      </c>
      <c r="T791">
        <v>0</v>
      </c>
      <c r="U791">
        <v>0</v>
      </c>
      <c r="V791">
        <v>1.99</v>
      </c>
      <c r="W791">
        <v>0.57</v>
      </c>
      <c r="X791">
        <v>0.98</v>
      </c>
      <c r="Y791">
        <v>1</v>
      </c>
      <c r="Z791">
        <v>66.527</v>
      </c>
    </row>
    <row r="792" spans="1:26">
      <c r="A792" s="2">
        <v>45904</v>
      </c>
      <c r="B792">
        <v>10791</v>
      </c>
      <c r="C792" t="s">
        <v>29</v>
      </c>
      <c r="D792" t="s">
        <v>32</v>
      </c>
      <c r="E792" t="s">
        <v>38</v>
      </c>
      <c r="F792" t="s">
        <v>565</v>
      </c>
      <c r="G792" t="s">
        <v>753</v>
      </c>
      <c r="H792">
        <v>1</v>
      </c>
      <c r="I792">
        <v>4</v>
      </c>
      <c r="J792">
        <v>33</v>
      </c>
      <c r="K792">
        <v>381</v>
      </c>
      <c r="L792">
        <v>1.752</v>
      </c>
      <c r="M792" t="s">
        <v>755</v>
      </c>
      <c r="N792">
        <v>641</v>
      </c>
      <c r="O792">
        <v>19.35</v>
      </c>
      <c r="P792">
        <v>30.86</v>
      </c>
      <c r="Q792">
        <v>2289.8</v>
      </c>
      <c r="R792">
        <v>45.98</v>
      </c>
      <c r="S792">
        <v>0</v>
      </c>
      <c r="T792">
        <v>0</v>
      </c>
      <c r="U792">
        <v>0</v>
      </c>
      <c r="V792">
        <v>0.6</v>
      </c>
      <c r="W792">
        <v>0.15</v>
      </c>
      <c r="X792">
        <v>1.29</v>
      </c>
      <c r="Y792">
        <v>1</v>
      </c>
      <c r="Z792">
        <v>24.422</v>
      </c>
    </row>
    <row r="793" spans="1:26">
      <c r="A793" s="2">
        <v>45904</v>
      </c>
      <c r="B793">
        <v>10792</v>
      </c>
      <c r="C793" t="s">
        <v>28</v>
      </c>
      <c r="D793" t="s">
        <v>36</v>
      </c>
      <c r="E793" t="s">
        <v>38</v>
      </c>
      <c r="F793" t="s">
        <v>492</v>
      </c>
      <c r="G793" t="s">
        <v>753</v>
      </c>
      <c r="H793">
        <v>1</v>
      </c>
      <c r="I793">
        <v>10</v>
      </c>
      <c r="J793">
        <v>37</v>
      </c>
      <c r="K793">
        <v>295.1</v>
      </c>
      <c r="L793">
        <v>1.263</v>
      </c>
      <c r="M793" t="s">
        <v>756</v>
      </c>
      <c r="N793">
        <v>518</v>
      </c>
      <c r="O793">
        <v>89.59999999999999</v>
      </c>
      <c r="P793">
        <v>75.02</v>
      </c>
      <c r="Q793">
        <v>878.48</v>
      </c>
      <c r="R793">
        <v>66.79000000000001</v>
      </c>
      <c r="S793">
        <v>0</v>
      </c>
      <c r="T793">
        <v>0</v>
      </c>
      <c r="U793">
        <v>0</v>
      </c>
      <c r="V793">
        <v>1.76</v>
      </c>
      <c r="W793">
        <v>0.65</v>
      </c>
      <c r="X793">
        <v>3.13</v>
      </c>
      <c r="Y793">
        <v>1</v>
      </c>
      <c r="Z793">
        <v>2.293</v>
      </c>
    </row>
    <row r="794" spans="1:26">
      <c r="A794" s="2">
        <v>45904</v>
      </c>
      <c r="B794">
        <v>10793</v>
      </c>
      <c r="C794" t="s">
        <v>26</v>
      </c>
      <c r="D794" t="s">
        <v>33</v>
      </c>
      <c r="E794" t="s">
        <v>38</v>
      </c>
      <c r="F794" t="s">
        <v>79</v>
      </c>
      <c r="G794" t="s">
        <v>752</v>
      </c>
      <c r="H794">
        <v>1</v>
      </c>
      <c r="I794">
        <v>8</v>
      </c>
      <c r="J794">
        <v>47</v>
      </c>
      <c r="K794">
        <v>13</v>
      </c>
      <c r="L794">
        <v>1.804</v>
      </c>
      <c r="M794" t="s">
        <v>757</v>
      </c>
      <c r="N794">
        <v>544</v>
      </c>
      <c r="O794">
        <v>21.87</v>
      </c>
      <c r="P794">
        <v>22.17</v>
      </c>
      <c r="Q794">
        <v>3649.8</v>
      </c>
      <c r="R794">
        <v>83.22</v>
      </c>
      <c r="S794">
        <v>0</v>
      </c>
      <c r="T794">
        <v>0</v>
      </c>
      <c r="U794">
        <v>0</v>
      </c>
      <c r="V794">
        <v>1.19</v>
      </c>
      <c r="W794">
        <v>1.13</v>
      </c>
      <c r="X794">
        <v>0.92</v>
      </c>
      <c r="Y794">
        <v>1</v>
      </c>
      <c r="Z794">
        <v>4.243</v>
      </c>
    </row>
    <row r="795" spans="1:26">
      <c r="A795" s="2">
        <v>45904</v>
      </c>
      <c r="B795">
        <v>10794</v>
      </c>
      <c r="C795" t="s">
        <v>30</v>
      </c>
      <c r="D795" t="s">
        <v>33</v>
      </c>
      <c r="E795" t="s">
        <v>38</v>
      </c>
      <c r="F795" t="s">
        <v>92</v>
      </c>
      <c r="G795" t="s">
        <v>751</v>
      </c>
      <c r="H795">
        <v>1</v>
      </c>
      <c r="I795">
        <v>8</v>
      </c>
      <c r="J795">
        <v>51</v>
      </c>
      <c r="K795">
        <v>287.6</v>
      </c>
      <c r="L795">
        <v>1.746</v>
      </c>
      <c r="M795" t="s">
        <v>756</v>
      </c>
      <c r="N795">
        <v>879</v>
      </c>
      <c r="O795">
        <v>67.16</v>
      </c>
      <c r="P795">
        <v>71.06</v>
      </c>
      <c r="Q795">
        <v>1381.26</v>
      </c>
      <c r="R795">
        <v>80.15000000000001</v>
      </c>
      <c r="S795">
        <v>0</v>
      </c>
      <c r="T795">
        <v>1</v>
      </c>
      <c r="U795">
        <v>0</v>
      </c>
      <c r="V795">
        <v>0.71</v>
      </c>
      <c r="W795">
        <v>1.24</v>
      </c>
      <c r="X795">
        <v>2.96</v>
      </c>
      <c r="Y795">
        <v>4</v>
      </c>
      <c r="Z795">
        <v>3.792</v>
      </c>
    </row>
    <row r="796" spans="1:26">
      <c r="A796" s="2">
        <v>45904</v>
      </c>
      <c r="B796">
        <v>10795</v>
      </c>
      <c r="C796" t="s">
        <v>31</v>
      </c>
      <c r="D796" t="s">
        <v>34</v>
      </c>
      <c r="E796" t="s">
        <v>38</v>
      </c>
      <c r="F796" t="s">
        <v>65</v>
      </c>
      <c r="G796" t="s">
        <v>752</v>
      </c>
      <c r="H796">
        <v>1</v>
      </c>
      <c r="I796">
        <v>2</v>
      </c>
      <c r="J796">
        <v>8</v>
      </c>
      <c r="K796">
        <v>169.1</v>
      </c>
      <c r="L796">
        <v>1.585</v>
      </c>
      <c r="M796" t="s">
        <v>755</v>
      </c>
      <c r="N796">
        <v>797</v>
      </c>
      <c r="O796">
        <v>18.61</v>
      </c>
      <c r="P796">
        <v>18.08</v>
      </c>
      <c r="Q796">
        <v>2661.86</v>
      </c>
      <c r="R796">
        <v>32.33</v>
      </c>
      <c r="S796">
        <v>0</v>
      </c>
      <c r="T796">
        <v>0</v>
      </c>
      <c r="U796">
        <v>0</v>
      </c>
      <c r="V796">
        <v>1.51</v>
      </c>
      <c r="W796">
        <v>1.01</v>
      </c>
      <c r="X796">
        <v>0.75</v>
      </c>
      <c r="Y796">
        <v>4</v>
      </c>
      <c r="Z796">
        <v>13.477</v>
      </c>
    </row>
    <row r="797" spans="1:26">
      <c r="A797" s="2">
        <v>45904</v>
      </c>
      <c r="B797">
        <v>10796</v>
      </c>
      <c r="C797" t="s">
        <v>29</v>
      </c>
      <c r="D797" t="s">
        <v>36</v>
      </c>
      <c r="E797" t="s">
        <v>38</v>
      </c>
      <c r="F797" t="s">
        <v>566</v>
      </c>
      <c r="G797" t="s">
        <v>751</v>
      </c>
      <c r="H797">
        <v>1</v>
      </c>
      <c r="I797">
        <v>1</v>
      </c>
      <c r="J797">
        <v>4</v>
      </c>
      <c r="K797">
        <v>118.6</v>
      </c>
      <c r="L797">
        <v>2.457</v>
      </c>
      <c r="M797" t="s">
        <v>756</v>
      </c>
      <c r="N797">
        <v>230</v>
      </c>
      <c r="O797">
        <v>48.77</v>
      </c>
      <c r="P797">
        <v>50.33</v>
      </c>
      <c r="Q797">
        <v>413.51</v>
      </c>
      <c r="R797">
        <v>24.84</v>
      </c>
      <c r="S797">
        <v>0</v>
      </c>
      <c r="T797">
        <v>0</v>
      </c>
      <c r="U797">
        <v>0</v>
      </c>
      <c r="V797">
        <v>2.14</v>
      </c>
      <c r="W797">
        <v>1.4</v>
      </c>
      <c r="X797">
        <v>2.1</v>
      </c>
      <c r="Y797">
        <v>1</v>
      </c>
      <c r="Z797">
        <v>0.409</v>
      </c>
    </row>
    <row r="798" spans="1:26">
      <c r="A798" s="2">
        <v>45904</v>
      </c>
      <c r="B798">
        <v>10797</v>
      </c>
      <c r="C798" t="s">
        <v>31</v>
      </c>
      <c r="D798" t="s">
        <v>33</v>
      </c>
      <c r="E798" t="s">
        <v>38</v>
      </c>
      <c r="F798" t="s">
        <v>567</v>
      </c>
      <c r="G798" t="s">
        <v>751</v>
      </c>
      <c r="H798">
        <v>1</v>
      </c>
      <c r="I798">
        <v>6</v>
      </c>
      <c r="J798">
        <v>48</v>
      </c>
      <c r="K798">
        <v>294</v>
      </c>
      <c r="L798">
        <v>1.884</v>
      </c>
      <c r="M798" t="s">
        <v>755</v>
      </c>
      <c r="N798">
        <v>589</v>
      </c>
      <c r="O798">
        <v>17.95</v>
      </c>
      <c r="P798">
        <v>17.91</v>
      </c>
      <c r="Q798">
        <v>2071.2</v>
      </c>
      <c r="R798">
        <v>61.07</v>
      </c>
      <c r="S798">
        <v>0</v>
      </c>
      <c r="T798">
        <v>0</v>
      </c>
      <c r="U798">
        <v>0</v>
      </c>
      <c r="V798">
        <v>2.52</v>
      </c>
      <c r="W798">
        <v>0.71</v>
      </c>
      <c r="X798">
        <v>0.75</v>
      </c>
      <c r="Y798">
        <v>2</v>
      </c>
      <c r="Z798">
        <v>17.317</v>
      </c>
    </row>
    <row r="799" spans="1:26">
      <c r="A799" s="2">
        <v>45904</v>
      </c>
      <c r="B799">
        <v>10798</v>
      </c>
      <c r="C799" t="s">
        <v>31</v>
      </c>
      <c r="D799" t="s">
        <v>33</v>
      </c>
      <c r="E799" t="s">
        <v>38</v>
      </c>
      <c r="F799" t="s">
        <v>568</v>
      </c>
      <c r="G799" t="s">
        <v>753</v>
      </c>
      <c r="H799">
        <v>1</v>
      </c>
      <c r="I799">
        <v>7</v>
      </c>
      <c r="J799">
        <v>66</v>
      </c>
      <c r="K799">
        <v>107.9</v>
      </c>
      <c r="L799">
        <v>2.147</v>
      </c>
      <c r="M799" t="s">
        <v>756</v>
      </c>
      <c r="N799">
        <v>1000</v>
      </c>
      <c r="O799">
        <v>112.28</v>
      </c>
      <c r="P799">
        <v>115.22</v>
      </c>
      <c r="Q799">
        <v>1487.77</v>
      </c>
      <c r="R799">
        <v>96.54000000000001</v>
      </c>
      <c r="S799">
        <v>0</v>
      </c>
      <c r="T799">
        <v>0</v>
      </c>
      <c r="U799">
        <v>1</v>
      </c>
      <c r="V799">
        <v>1.06</v>
      </c>
      <c r="W799">
        <v>0.63</v>
      </c>
      <c r="X799">
        <v>4.8</v>
      </c>
      <c r="Y799">
        <v>1</v>
      </c>
      <c r="Z799">
        <v>1.619</v>
      </c>
    </row>
    <row r="800" spans="1:26">
      <c r="A800" s="2">
        <v>45904</v>
      </c>
      <c r="B800">
        <v>10799</v>
      </c>
      <c r="C800" t="s">
        <v>28</v>
      </c>
      <c r="D800" t="s">
        <v>35</v>
      </c>
      <c r="E800" t="s">
        <v>38</v>
      </c>
      <c r="F800" t="s">
        <v>569</v>
      </c>
      <c r="G800" t="s">
        <v>753</v>
      </c>
      <c r="H800">
        <v>1</v>
      </c>
      <c r="I800">
        <v>5</v>
      </c>
      <c r="J800">
        <v>6</v>
      </c>
      <c r="K800">
        <v>379.8</v>
      </c>
      <c r="L800">
        <v>0.202</v>
      </c>
      <c r="M800" t="s">
        <v>755</v>
      </c>
      <c r="N800">
        <v>674</v>
      </c>
      <c r="O800">
        <v>20.93</v>
      </c>
      <c r="P800">
        <v>21.04</v>
      </c>
      <c r="Q800">
        <v>2394.68</v>
      </c>
      <c r="R800">
        <v>25.8</v>
      </c>
      <c r="S800">
        <v>0</v>
      </c>
      <c r="T800">
        <v>0</v>
      </c>
      <c r="U800">
        <v>0</v>
      </c>
      <c r="V800">
        <v>0.5600000000000001</v>
      </c>
      <c r="W800">
        <v>1.28</v>
      </c>
      <c r="X800">
        <v>0.88</v>
      </c>
      <c r="Y800">
        <v>2</v>
      </c>
      <c r="Z800">
        <v>25.599</v>
      </c>
    </row>
    <row r="801" spans="1:26">
      <c r="A801" s="2">
        <v>45904</v>
      </c>
      <c r="B801">
        <v>10800</v>
      </c>
      <c r="C801" t="s">
        <v>29</v>
      </c>
      <c r="D801" t="s">
        <v>34</v>
      </c>
      <c r="E801" t="s">
        <v>38</v>
      </c>
      <c r="F801" t="s">
        <v>441</v>
      </c>
      <c r="G801" t="s">
        <v>751</v>
      </c>
      <c r="H801">
        <v>1</v>
      </c>
      <c r="I801">
        <v>4</v>
      </c>
      <c r="J801">
        <v>25</v>
      </c>
      <c r="K801">
        <v>281.9</v>
      </c>
      <c r="L801">
        <v>0.045</v>
      </c>
      <c r="M801" t="s">
        <v>756</v>
      </c>
      <c r="N801">
        <v>253</v>
      </c>
      <c r="O801">
        <v>65.34999999999999</v>
      </c>
      <c r="P801">
        <v>59.56</v>
      </c>
      <c r="Q801">
        <v>502.87</v>
      </c>
      <c r="R801">
        <v>40.67</v>
      </c>
      <c r="S801">
        <v>0</v>
      </c>
      <c r="T801">
        <v>0</v>
      </c>
      <c r="U801">
        <v>0</v>
      </c>
      <c r="V801">
        <v>1.04</v>
      </c>
      <c r="W801">
        <v>1.01</v>
      </c>
      <c r="X801">
        <v>2.48</v>
      </c>
      <c r="Y801">
        <v>2</v>
      </c>
      <c r="Z801">
        <v>1.07</v>
      </c>
    </row>
    <row r="802" spans="1:26">
      <c r="A802" s="2">
        <v>45904</v>
      </c>
      <c r="B802">
        <v>10801</v>
      </c>
      <c r="C802" t="s">
        <v>27</v>
      </c>
      <c r="D802" t="s">
        <v>33</v>
      </c>
      <c r="E802" t="s">
        <v>38</v>
      </c>
      <c r="F802" t="s">
        <v>69</v>
      </c>
      <c r="G802" t="s">
        <v>752</v>
      </c>
      <c r="H802">
        <v>1</v>
      </c>
      <c r="I802">
        <v>9</v>
      </c>
      <c r="J802">
        <v>23</v>
      </c>
      <c r="K802">
        <v>269.6</v>
      </c>
      <c r="L802">
        <v>0.659</v>
      </c>
      <c r="M802" t="s">
        <v>755</v>
      </c>
      <c r="N802">
        <v>1018</v>
      </c>
      <c r="O802">
        <v>26.77</v>
      </c>
      <c r="P802">
        <v>29.33</v>
      </c>
      <c r="Q802">
        <v>3429.36</v>
      </c>
      <c r="R802">
        <v>61.33</v>
      </c>
      <c r="S802">
        <v>0</v>
      </c>
      <c r="T802">
        <v>0</v>
      </c>
      <c r="U802">
        <v>0</v>
      </c>
      <c r="V802">
        <v>2.64</v>
      </c>
      <c r="W802">
        <v>1.12</v>
      </c>
      <c r="X802">
        <v>1.22</v>
      </c>
      <c r="Y802">
        <v>4</v>
      </c>
      <c r="Z802">
        <v>27.445</v>
      </c>
    </row>
    <row r="803" spans="1:26">
      <c r="A803" s="2">
        <v>45904</v>
      </c>
      <c r="B803">
        <v>10802</v>
      </c>
      <c r="C803" t="s">
        <v>28</v>
      </c>
      <c r="D803" t="s">
        <v>35</v>
      </c>
      <c r="E803" t="s">
        <v>38</v>
      </c>
      <c r="F803" t="s">
        <v>169</v>
      </c>
      <c r="G803" t="s">
        <v>753</v>
      </c>
      <c r="H803">
        <v>1</v>
      </c>
      <c r="I803">
        <v>9</v>
      </c>
      <c r="J803">
        <v>61</v>
      </c>
      <c r="K803">
        <v>41.8</v>
      </c>
      <c r="L803">
        <v>2.346</v>
      </c>
      <c r="M803" t="s">
        <v>755</v>
      </c>
      <c r="N803">
        <v>197</v>
      </c>
      <c r="O803">
        <v>16.19</v>
      </c>
      <c r="P803">
        <v>16.35</v>
      </c>
      <c r="Q803">
        <v>665.48</v>
      </c>
      <c r="R803">
        <v>95.73</v>
      </c>
      <c r="S803">
        <v>0</v>
      </c>
      <c r="T803">
        <v>0</v>
      </c>
      <c r="U803">
        <v>0</v>
      </c>
      <c r="V803">
        <v>0.39</v>
      </c>
      <c r="W803">
        <v>1.48</v>
      </c>
      <c r="X803">
        <v>0.68</v>
      </c>
      <c r="Y803">
        <v>2</v>
      </c>
      <c r="Z803">
        <v>0.823</v>
      </c>
    </row>
    <row r="804" spans="1:26">
      <c r="A804" s="2">
        <v>45904</v>
      </c>
      <c r="B804">
        <v>10803</v>
      </c>
      <c r="C804" t="s">
        <v>26</v>
      </c>
      <c r="D804" t="s">
        <v>34</v>
      </c>
      <c r="E804" t="s">
        <v>38</v>
      </c>
      <c r="F804" t="s">
        <v>570</v>
      </c>
      <c r="G804" t="s">
        <v>753</v>
      </c>
      <c r="H804">
        <v>1</v>
      </c>
      <c r="I804">
        <v>8</v>
      </c>
      <c r="J804">
        <v>12</v>
      </c>
      <c r="K804">
        <v>155.4</v>
      </c>
      <c r="L804">
        <v>0.846</v>
      </c>
      <c r="M804" t="s">
        <v>757</v>
      </c>
      <c r="N804">
        <v>878</v>
      </c>
      <c r="O804">
        <v>19.52</v>
      </c>
      <c r="P804">
        <v>21.62</v>
      </c>
      <c r="Q804">
        <v>6191.04</v>
      </c>
      <c r="R804">
        <v>34.25</v>
      </c>
      <c r="S804">
        <v>0</v>
      </c>
      <c r="T804">
        <v>0</v>
      </c>
      <c r="U804">
        <v>1</v>
      </c>
      <c r="V804">
        <v>2.39</v>
      </c>
      <c r="W804">
        <v>0.91</v>
      </c>
      <c r="X804">
        <v>0.9</v>
      </c>
      <c r="Y804">
        <v>3</v>
      </c>
      <c r="Z804">
        <v>81.86499999999999</v>
      </c>
    </row>
    <row r="805" spans="1:26">
      <c r="A805" s="2">
        <v>45905</v>
      </c>
      <c r="B805">
        <v>10804</v>
      </c>
      <c r="C805" t="s">
        <v>31</v>
      </c>
      <c r="D805" t="s">
        <v>34</v>
      </c>
      <c r="E805" t="s">
        <v>37</v>
      </c>
      <c r="F805" t="s">
        <v>404</v>
      </c>
      <c r="G805" t="s">
        <v>753</v>
      </c>
      <c r="H805">
        <v>1</v>
      </c>
      <c r="I805">
        <v>10</v>
      </c>
      <c r="J805">
        <v>35</v>
      </c>
      <c r="K805">
        <v>260.8</v>
      </c>
      <c r="L805">
        <v>2.416</v>
      </c>
      <c r="M805" t="s">
        <v>755</v>
      </c>
      <c r="N805">
        <v>893</v>
      </c>
      <c r="O805">
        <v>23.39</v>
      </c>
      <c r="P805">
        <v>26.92</v>
      </c>
      <c r="Q805">
        <v>3024.08</v>
      </c>
      <c r="R805">
        <v>65.40000000000001</v>
      </c>
      <c r="S805">
        <v>0</v>
      </c>
      <c r="T805">
        <v>0</v>
      </c>
      <c r="U805">
        <v>0</v>
      </c>
      <c r="V805">
        <v>1.08</v>
      </c>
      <c r="W805">
        <v>0.27</v>
      </c>
      <c r="X805">
        <v>1.12</v>
      </c>
      <c r="Y805">
        <v>2</v>
      </c>
      <c r="Z805">
        <v>23.289</v>
      </c>
    </row>
    <row r="806" spans="1:26">
      <c r="A806" s="2">
        <v>45905</v>
      </c>
      <c r="B806">
        <v>10805</v>
      </c>
      <c r="C806" t="s">
        <v>31</v>
      </c>
      <c r="D806" t="s">
        <v>33</v>
      </c>
      <c r="E806" t="s">
        <v>38</v>
      </c>
      <c r="F806" t="s">
        <v>571</v>
      </c>
      <c r="G806" t="s">
        <v>754</v>
      </c>
      <c r="H806">
        <v>1</v>
      </c>
      <c r="I806">
        <v>5</v>
      </c>
      <c r="J806">
        <v>49</v>
      </c>
      <c r="K806">
        <v>362.7</v>
      </c>
      <c r="L806">
        <v>1.371</v>
      </c>
      <c r="M806" t="s">
        <v>755</v>
      </c>
      <c r="N806">
        <v>404</v>
      </c>
      <c r="O806">
        <v>14.91</v>
      </c>
      <c r="P806">
        <v>14.51</v>
      </c>
      <c r="Q806">
        <v>1520.42</v>
      </c>
      <c r="R806">
        <v>72.09999999999999</v>
      </c>
      <c r="S806">
        <v>0</v>
      </c>
      <c r="T806">
        <v>0</v>
      </c>
      <c r="U806">
        <v>0</v>
      </c>
      <c r="V806">
        <v>1.45</v>
      </c>
      <c r="W806">
        <v>1.39</v>
      </c>
      <c r="X806">
        <v>0.6</v>
      </c>
      <c r="Y806">
        <v>2</v>
      </c>
      <c r="Z806">
        <v>14.653</v>
      </c>
    </row>
    <row r="807" spans="1:26">
      <c r="A807" s="2">
        <v>45905</v>
      </c>
      <c r="B807">
        <v>10806</v>
      </c>
      <c r="C807" t="s">
        <v>29</v>
      </c>
      <c r="D807" t="s">
        <v>35</v>
      </c>
      <c r="E807" t="s">
        <v>38</v>
      </c>
      <c r="F807" t="s">
        <v>572</v>
      </c>
      <c r="G807" t="s">
        <v>753</v>
      </c>
      <c r="H807">
        <v>1</v>
      </c>
      <c r="I807">
        <v>11</v>
      </c>
      <c r="J807">
        <v>87</v>
      </c>
      <c r="K807">
        <v>211.3</v>
      </c>
      <c r="L807">
        <v>1.392</v>
      </c>
      <c r="M807" t="s">
        <v>755</v>
      </c>
      <c r="N807">
        <v>1047</v>
      </c>
      <c r="O807">
        <v>24.28</v>
      </c>
      <c r="P807">
        <v>23.79</v>
      </c>
      <c r="Q807">
        <v>3487.18</v>
      </c>
      <c r="R807">
        <v>119.02</v>
      </c>
      <c r="S807">
        <v>0</v>
      </c>
      <c r="T807">
        <v>0</v>
      </c>
      <c r="U807">
        <v>0</v>
      </c>
      <c r="V807">
        <v>1.92</v>
      </c>
      <c r="W807">
        <v>0.99</v>
      </c>
      <c r="X807">
        <v>0.99</v>
      </c>
      <c r="Y807">
        <v>3</v>
      </c>
      <c r="Z807">
        <v>22.123</v>
      </c>
    </row>
    <row r="808" spans="1:26">
      <c r="A808" s="2">
        <v>45905</v>
      </c>
      <c r="B808">
        <v>10807</v>
      </c>
      <c r="C808" t="s">
        <v>30</v>
      </c>
      <c r="D808" t="s">
        <v>34</v>
      </c>
      <c r="E808" t="s">
        <v>38</v>
      </c>
      <c r="F808" t="s">
        <v>573</v>
      </c>
      <c r="G808" t="s">
        <v>751</v>
      </c>
      <c r="H808">
        <v>1</v>
      </c>
      <c r="I808">
        <v>6</v>
      </c>
      <c r="J808">
        <v>35</v>
      </c>
      <c r="K808">
        <v>150.4</v>
      </c>
      <c r="L808">
        <v>1.326</v>
      </c>
      <c r="M808" t="s">
        <v>757</v>
      </c>
      <c r="N808">
        <v>51</v>
      </c>
      <c r="O808">
        <v>10.84</v>
      </c>
      <c r="P808">
        <v>10.07</v>
      </c>
      <c r="Q808">
        <v>802.54</v>
      </c>
      <c r="R808">
        <v>52.21</v>
      </c>
      <c r="S808">
        <v>0</v>
      </c>
      <c r="T808">
        <v>0</v>
      </c>
      <c r="U808">
        <v>0</v>
      </c>
      <c r="V808">
        <v>1.86</v>
      </c>
      <c r="W808">
        <v>0.85</v>
      </c>
      <c r="X808">
        <v>0.42</v>
      </c>
      <c r="Y808">
        <v>2</v>
      </c>
      <c r="Z808">
        <v>4.602</v>
      </c>
    </row>
    <row r="809" spans="1:26">
      <c r="A809" s="2">
        <v>45905</v>
      </c>
      <c r="B809">
        <v>10808</v>
      </c>
      <c r="C809" t="s">
        <v>30</v>
      </c>
      <c r="D809" t="s">
        <v>32</v>
      </c>
      <c r="E809" t="s">
        <v>39</v>
      </c>
      <c r="F809" t="s">
        <v>351</v>
      </c>
      <c r="G809" t="s">
        <v>753</v>
      </c>
      <c r="H809">
        <v>1</v>
      </c>
      <c r="I809">
        <v>6</v>
      </c>
      <c r="J809">
        <v>6</v>
      </c>
      <c r="K809">
        <v>363.8</v>
      </c>
      <c r="L809">
        <v>1.319</v>
      </c>
      <c r="M809" t="s">
        <v>755</v>
      </c>
      <c r="N809">
        <v>799</v>
      </c>
      <c r="O809">
        <v>28.61</v>
      </c>
      <c r="P809">
        <v>28.57</v>
      </c>
      <c r="Q809">
        <v>2785.08</v>
      </c>
      <c r="R809">
        <v>26.66</v>
      </c>
      <c r="S809">
        <v>0</v>
      </c>
      <c r="T809">
        <v>0</v>
      </c>
      <c r="U809">
        <v>0</v>
      </c>
      <c r="V809">
        <v>2.75</v>
      </c>
      <c r="W809">
        <v>1.12</v>
      </c>
      <c r="X809">
        <v>1.19</v>
      </c>
      <c r="Y809">
        <v>1</v>
      </c>
      <c r="Z809">
        <v>29.068</v>
      </c>
    </row>
    <row r="810" spans="1:26">
      <c r="A810" s="2">
        <v>45905</v>
      </c>
      <c r="B810">
        <v>10809</v>
      </c>
      <c r="C810" t="s">
        <v>29</v>
      </c>
      <c r="D810" t="s">
        <v>32</v>
      </c>
      <c r="E810" t="s">
        <v>38</v>
      </c>
      <c r="F810" t="s">
        <v>417</v>
      </c>
      <c r="G810" t="s">
        <v>754</v>
      </c>
      <c r="H810">
        <v>1</v>
      </c>
      <c r="I810">
        <v>5</v>
      </c>
      <c r="J810">
        <v>10</v>
      </c>
      <c r="K810">
        <v>244.1</v>
      </c>
      <c r="L810">
        <v>0.26</v>
      </c>
      <c r="M810" t="s">
        <v>755</v>
      </c>
      <c r="N810">
        <v>36</v>
      </c>
      <c r="O810">
        <v>8</v>
      </c>
      <c r="P810">
        <v>7.92</v>
      </c>
      <c r="Q810">
        <v>271.66</v>
      </c>
      <c r="R810">
        <v>37.56</v>
      </c>
      <c r="S810">
        <v>0</v>
      </c>
      <c r="T810">
        <v>0</v>
      </c>
      <c r="U810">
        <v>0</v>
      </c>
      <c r="V810">
        <v>0.67</v>
      </c>
      <c r="W810">
        <v>0.98</v>
      </c>
      <c r="X810">
        <v>0.33</v>
      </c>
      <c r="Y810">
        <v>1</v>
      </c>
      <c r="Z810">
        <v>0.879</v>
      </c>
    </row>
    <row r="811" spans="1:26">
      <c r="A811" s="2">
        <v>45905</v>
      </c>
      <c r="B811">
        <v>10810</v>
      </c>
      <c r="C811" t="s">
        <v>29</v>
      </c>
      <c r="D811" t="s">
        <v>32</v>
      </c>
      <c r="E811" t="s">
        <v>38</v>
      </c>
      <c r="F811" t="s">
        <v>415</v>
      </c>
      <c r="G811" t="s">
        <v>753</v>
      </c>
      <c r="H811">
        <v>1</v>
      </c>
      <c r="I811">
        <v>7</v>
      </c>
      <c r="J811">
        <v>19</v>
      </c>
      <c r="K811">
        <v>79.2</v>
      </c>
      <c r="L811">
        <v>1.189</v>
      </c>
      <c r="M811" t="s">
        <v>755</v>
      </c>
      <c r="N811">
        <v>289</v>
      </c>
      <c r="O811">
        <v>12.76</v>
      </c>
      <c r="P811">
        <v>12.33</v>
      </c>
      <c r="Q811">
        <v>982.3200000000001</v>
      </c>
      <c r="R811">
        <v>37.75</v>
      </c>
      <c r="S811">
        <v>0</v>
      </c>
      <c r="T811">
        <v>0</v>
      </c>
      <c r="U811">
        <v>0</v>
      </c>
      <c r="V811">
        <v>1.04</v>
      </c>
      <c r="W811">
        <v>0.17</v>
      </c>
      <c r="X811">
        <v>0.51</v>
      </c>
      <c r="Y811">
        <v>4</v>
      </c>
      <c r="Z811">
        <v>2.289</v>
      </c>
    </row>
    <row r="812" spans="1:26">
      <c r="A812" s="2">
        <v>45905</v>
      </c>
      <c r="B812">
        <v>10811</v>
      </c>
      <c r="C812" t="s">
        <v>30</v>
      </c>
      <c r="D812" t="s">
        <v>35</v>
      </c>
      <c r="E812" t="s">
        <v>38</v>
      </c>
      <c r="F812" t="s">
        <v>98</v>
      </c>
      <c r="G812" t="s">
        <v>753</v>
      </c>
      <c r="H812">
        <v>1</v>
      </c>
      <c r="I812">
        <v>6</v>
      </c>
      <c r="J812">
        <v>46</v>
      </c>
      <c r="K812">
        <v>199.3</v>
      </c>
      <c r="L812">
        <v>1.839</v>
      </c>
      <c r="M812" t="s">
        <v>755</v>
      </c>
      <c r="N812">
        <v>429</v>
      </c>
      <c r="O812">
        <v>14.58</v>
      </c>
      <c r="P812">
        <v>14.95</v>
      </c>
      <c r="Q812">
        <v>1502.38</v>
      </c>
      <c r="R812">
        <v>66.91</v>
      </c>
      <c r="S812">
        <v>0</v>
      </c>
      <c r="T812">
        <v>0</v>
      </c>
      <c r="U812">
        <v>0</v>
      </c>
      <c r="V812">
        <v>1.11</v>
      </c>
      <c r="W812">
        <v>1.25</v>
      </c>
      <c r="X812">
        <v>0.62</v>
      </c>
      <c r="Y812">
        <v>1</v>
      </c>
      <c r="Z812">
        <v>8.550000000000001</v>
      </c>
    </row>
    <row r="813" spans="1:26">
      <c r="A813" s="2">
        <v>45905</v>
      </c>
      <c r="B813">
        <v>10812</v>
      </c>
      <c r="C813" t="s">
        <v>28</v>
      </c>
      <c r="D813" t="s">
        <v>35</v>
      </c>
      <c r="E813" t="s">
        <v>38</v>
      </c>
      <c r="F813" t="s">
        <v>375</v>
      </c>
      <c r="G813" t="s">
        <v>754</v>
      </c>
      <c r="H813">
        <v>1</v>
      </c>
      <c r="I813">
        <v>6</v>
      </c>
      <c r="J813">
        <v>49</v>
      </c>
      <c r="K813">
        <v>90.2</v>
      </c>
      <c r="L813">
        <v>0.456</v>
      </c>
      <c r="M813" t="s">
        <v>755</v>
      </c>
      <c r="N813">
        <v>902</v>
      </c>
      <c r="O813">
        <v>23.79</v>
      </c>
      <c r="P813">
        <v>23.13</v>
      </c>
      <c r="Q813">
        <v>2950.52</v>
      </c>
      <c r="R813">
        <v>69.61</v>
      </c>
      <c r="S813">
        <v>0</v>
      </c>
      <c r="T813">
        <v>0</v>
      </c>
      <c r="U813">
        <v>0</v>
      </c>
      <c r="V813">
        <v>1.67</v>
      </c>
      <c r="W813">
        <v>0.11</v>
      </c>
      <c r="X813">
        <v>0.96</v>
      </c>
      <c r="Y813">
        <v>1</v>
      </c>
      <c r="Z813">
        <v>8.135999999999999</v>
      </c>
    </row>
    <row r="814" spans="1:26">
      <c r="A814" s="2">
        <v>45905</v>
      </c>
      <c r="B814">
        <v>10813</v>
      </c>
      <c r="C814" t="s">
        <v>29</v>
      </c>
      <c r="D814" t="s">
        <v>32</v>
      </c>
      <c r="E814" t="s">
        <v>37</v>
      </c>
      <c r="F814" t="s">
        <v>328</v>
      </c>
      <c r="G814" t="s">
        <v>754</v>
      </c>
      <c r="H814">
        <v>1</v>
      </c>
      <c r="I814">
        <v>8</v>
      </c>
      <c r="J814">
        <v>50</v>
      </c>
      <c r="K814">
        <v>211.5</v>
      </c>
      <c r="L814">
        <v>1.554</v>
      </c>
      <c r="M814" t="s">
        <v>755</v>
      </c>
      <c r="N814">
        <v>139</v>
      </c>
      <c r="O814">
        <v>14.47</v>
      </c>
      <c r="P814">
        <v>16.75</v>
      </c>
      <c r="Q814">
        <v>581.7</v>
      </c>
      <c r="R814">
        <v>82.5</v>
      </c>
      <c r="S814">
        <v>0</v>
      </c>
      <c r="T814">
        <v>0</v>
      </c>
      <c r="U814">
        <v>0</v>
      </c>
      <c r="V814">
        <v>2.69</v>
      </c>
      <c r="W814">
        <v>1.15</v>
      </c>
      <c r="X814">
        <v>0.7</v>
      </c>
      <c r="Y814">
        <v>4</v>
      </c>
      <c r="Z814">
        <v>2.94</v>
      </c>
    </row>
    <row r="815" spans="1:26">
      <c r="A815" s="2">
        <v>45905</v>
      </c>
      <c r="B815">
        <v>10814</v>
      </c>
      <c r="C815" t="s">
        <v>26</v>
      </c>
      <c r="D815" t="s">
        <v>34</v>
      </c>
      <c r="E815" t="s">
        <v>37</v>
      </c>
      <c r="F815" t="s">
        <v>574</v>
      </c>
      <c r="G815" t="s">
        <v>753</v>
      </c>
      <c r="H815">
        <v>1</v>
      </c>
      <c r="I815">
        <v>1</v>
      </c>
      <c r="J815">
        <v>4</v>
      </c>
      <c r="K815">
        <v>293.1</v>
      </c>
      <c r="L815">
        <v>0.9360000000000001</v>
      </c>
      <c r="M815" t="s">
        <v>756</v>
      </c>
      <c r="N815">
        <v>981</v>
      </c>
      <c r="O815">
        <v>113.94</v>
      </c>
      <c r="P815">
        <v>163.99</v>
      </c>
      <c r="Q815">
        <v>1525.98</v>
      </c>
      <c r="R815">
        <v>23.98</v>
      </c>
      <c r="S815">
        <v>0</v>
      </c>
      <c r="T815">
        <v>0</v>
      </c>
      <c r="U815">
        <v>0</v>
      </c>
      <c r="V815">
        <v>0.41</v>
      </c>
      <c r="W815">
        <v>1.29</v>
      </c>
      <c r="X815">
        <v>6.83</v>
      </c>
      <c r="Y815">
        <v>4</v>
      </c>
      <c r="Z815">
        <v>4.313</v>
      </c>
    </row>
    <row r="816" spans="1:26">
      <c r="A816" s="2">
        <v>45905</v>
      </c>
      <c r="B816">
        <v>10815</v>
      </c>
      <c r="C816" t="s">
        <v>29</v>
      </c>
      <c r="D816" t="s">
        <v>35</v>
      </c>
      <c r="E816" t="s">
        <v>38</v>
      </c>
      <c r="F816" t="s">
        <v>575</v>
      </c>
      <c r="G816" t="s">
        <v>754</v>
      </c>
      <c r="H816">
        <v>1</v>
      </c>
      <c r="I816">
        <v>10</v>
      </c>
      <c r="J816">
        <v>25</v>
      </c>
      <c r="K816">
        <v>195.1</v>
      </c>
      <c r="L816">
        <v>1.859</v>
      </c>
      <c r="M816" t="s">
        <v>757</v>
      </c>
      <c r="N816">
        <v>569</v>
      </c>
      <c r="O816">
        <v>22.11</v>
      </c>
      <c r="P816">
        <v>19.74</v>
      </c>
      <c r="Q816">
        <v>4285.76</v>
      </c>
      <c r="R816">
        <v>53.82</v>
      </c>
      <c r="S816">
        <v>0</v>
      </c>
      <c r="T816">
        <v>0</v>
      </c>
      <c r="U816">
        <v>0</v>
      </c>
      <c r="V816">
        <v>1.13</v>
      </c>
      <c r="W816">
        <v>0.43</v>
      </c>
      <c r="X816">
        <v>0.82</v>
      </c>
      <c r="Y816">
        <v>2</v>
      </c>
      <c r="Z816">
        <v>66.607</v>
      </c>
    </row>
    <row r="817" spans="1:26">
      <c r="A817" s="2">
        <v>45905</v>
      </c>
      <c r="B817">
        <v>10816</v>
      </c>
      <c r="C817" t="s">
        <v>31</v>
      </c>
      <c r="D817" t="s">
        <v>35</v>
      </c>
      <c r="E817" t="s">
        <v>37</v>
      </c>
      <c r="F817" t="s">
        <v>576</v>
      </c>
      <c r="G817" t="s">
        <v>753</v>
      </c>
      <c r="H817">
        <v>1</v>
      </c>
      <c r="I817">
        <v>2</v>
      </c>
      <c r="J817">
        <v>13</v>
      </c>
      <c r="K817">
        <v>215.6</v>
      </c>
      <c r="L817">
        <v>1.454</v>
      </c>
      <c r="M817" t="s">
        <v>755</v>
      </c>
      <c r="N817">
        <v>693</v>
      </c>
      <c r="O817">
        <v>19.26</v>
      </c>
      <c r="P817">
        <v>21.01</v>
      </c>
      <c r="Q817">
        <v>2356.96</v>
      </c>
      <c r="R817">
        <v>39.24</v>
      </c>
      <c r="S817">
        <v>0</v>
      </c>
      <c r="T817">
        <v>0</v>
      </c>
      <c r="U817">
        <v>0</v>
      </c>
      <c r="V817">
        <v>1.6</v>
      </c>
      <c r="W817">
        <v>0.82</v>
      </c>
      <c r="X817">
        <v>0.88</v>
      </c>
      <c r="Y817">
        <v>3</v>
      </c>
      <c r="Z817">
        <v>14.941</v>
      </c>
    </row>
    <row r="818" spans="1:26">
      <c r="A818" s="2">
        <v>45905</v>
      </c>
      <c r="B818">
        <v>10817</v>
      </c>
      <c r="C818" t="s">
        <v>29</v>
      </c>
      <c r="D818" t="s">
        <v>36</v>
      </c>
      <c r="E818" t="s">
        <v>38</v>
      </c>
      <c r="F818" t="s">
        <v>459</v>
      </c>
      <c r="G818" t="s">
        <v>754</v>
      </c>
      <c r="H818">
        <v>1</v>
      </c>
      <c r="I818">
        <v>9</v>
      </c>
      <c r="J818">
        <v>67</v>
      </c>
      <c r="K818">
        <v>77.3</v>
      </c>
      <c r="L818">
        <v>2.024</v>
      </c>
      <c r="M818" t="s">
        <v>755</v>
      </c>
      <c r="N818">
        <v>252</v>
      </c>
      <c r="O818">
        <v>10.55</v>
      </c>
      <c r="P818">
        <v>12.22</v>
      </c>
      <c r="Q818">
        <v>862.78</v>
      </c>
      <c r="R818">
        <v>102.19</v>
      </c>
      <c r="S818">
        <v>0</v>
      </c>
      <c r="T818">
        <v>0</v>
      </c>
      <c r="U818">
        <v>0</v>
      </c>
      <c r="V818">
        <v>2.6</v>
      </c>
      <c r="W818">
        <v>0.35</v>
      </c>
      <c r="X818">
        <v>0.51</v>
      </c>
      <c r="Y818">
        <v>1</v>
      </c>
      <c r="Z818">
        <v>1.948</v>
      </c>
    </row>
    <row r="819" spans="1:26">
      <c r="A819" s="2">
        <v>45905</v>
      </c>
      <c r="B819">
        <v>10818</v>
      </c>
      <c r="C819" t="s">
        <v>26</v>
      </c>
      <c r="D819" t="s">
        <v>33</v>
      </c>
      <c r="E819" t="s">
        <v>38</v>
      </c>
      <c r="F819" t="s">
        <v>338</v>
      </c>
      <c r="G819" t="s">
        <v>753</v>
      </c>
      <c r="H819">
        <v>1</v>
      </c>
      <c r="I819">
        <v>2</v>
      </c>
      <c r="J819">
        <v>20</v>
      </c>
      <c r="K819">
        <v>343.1</v>
      </c>
      <c r="L819">
        <v>2.239</v>
      </c>
      <c r="M819" t="s">
        <v>757</v>
      </c>
      <c r="N819">
        <v>434</v>
      </c>
      <c r="O819">
        <v>20.84</v>
      </c>
      <c r="P819">
        <v>20.35</v>
      </c>
      <c r="Q819">
        <v>3793.06</v>
      </c>
      <c r="R819">
        <v>40.16</v>
      </c>
      <c r="S819">
        <v>0</v>
      </c>
      <c r="T819">
        <v>0</v>
      </c>
      <c r="U819">
        <v>0</v>
      </c>
      <c r="V819">
        <v>1.21</v>
      </c>
      <c r="W819">
        <v>0.71</v>
      </c>
      <c r="X819">
        <v>0.85</v>
      </c>
      <c r="Y819">
        <v>3</v>
      </c>
      <c r="Z819">
        <v>89.343</v>
      </c>
    </row>
    <row r="820" spans="1:26">
      <c r="A820" s="2">
        <v>45905</v>
      </c>
      <c r="B820">
        <v>10819</v>
      </c>
      <c r="C820" t="s">
        <v>27</v>
      </c>
      <c r="D820" t="s">
        <v>34</v>
      </c>
      <c r="E820" t="s">
        <v>38</v>
      </c>
      <c r="F820" t="s">
        <v>399</v>
      </c>
      <c r="G820" t="s">
        <v>754</v>
      </c>
      <c r="H820">
        <v>1</v>
      </c>
      <c r="I820">
        <v>6</v>
      </c>
      <c r="J820">
        <v>40</v>
      </c>
      <c r="K820">
        <v>343.7</v>
      </c>
      <c r="L820">
        <v>1.295</v>
      </c>
      <c r="M820" t="s">
        <v>755</v>
      </c>
      <c r="N820">
        <v>621</v>
      </c>
      <c r="O820">
        <v>15.81</v>
      </c>
      <c r="P820">
        <v>16.75</v>
      </c>
      <c r="Q820">
        <v>2203.42</v>
      </c>
      <c r="R820">
        <v>54.51</v>
      </c>
      <c r="S820">
        <v>0</v>
      </c>
      <c r="T820">
        <v>0</v>
      </c>
      <c r="U820">
        <v>0</v>
      </c>
      <c r="V820">
        <v>2.35</v>
      </c>
      <c r="W820">
        <v>1.21</v>
      </c>
      <c r="X820">
        <v>0.7</v>
      </c>
      <c r="Y820">
        <v>4</v>
      </c>
      <c r="Z820">
        <v>21.344</v>
      </c>
    </row>
    <row r="821" spans="1:26">
      <c r="A821" s="2">
        <v>45905</v>
      </c>
      <c r="B821">
        <v>10820</v>
      </c>
      <c r="C821" t="s">
        <v>31</v>
      </c>
      <c r="D821" t="s">
        <v>34</v>
      </c>
      <c r="E821" t="s">
        <v>38</v>
      </c>
      <c r="F821" t="s">
        <v>577</v>
      </c>
      <c r="G821" t="s">
        <v>753</v>
      </c>
      <c r="H821">
        <v>1</v>
      </c>
      <c r="I821">
        <v>6</v>
      </c>
      <c r="J821">
        <v>57</v>
      </c>
      <c r="K821">
        <v>276.3</v>
      </c>
      <c r="L821">
        <v>2.267</v>
      </c>
      <c r="M821" t="s">
        <v>755</v>
      </c>
      <c r="N821">
        <v>750</v>
      </c>
      <c r="O821">
        <v>22.93</v>
      </c>
      <c r="P821">
        <v>22.16</v>
      </c>
      <c r="Q821">
        <v>2575.78</v>
      </c>
      <c r="R821">
        <v>79.51000000000001</v>
      </c>
      <c r="S821">
        <v>0</v>
      </c>
      <c r="T821">
        <v>0</v>
      </c>
      <c r="U821">
        <v>0</v>
      </c>
      <c r="V821">
        <v>0.46</v>
      </c>
      <c r="W821">
        <v>1.2</v>
      </c>
      <c r="X821">
        <v>0.92</v>
      </c>
      <c r="Y821">
        <v>4</v>
      </c>
      <c r="Z821">
        <v>20.723</v>
      </c>
    </row>
    <row r="822" spans="1:26">
      <c r="A822" s="2">
        <v>45905</v>
      </c>
      <c r="B822">
        <v>10821</v>
      </c>
      <c r="C822" t="s">
        <v>31</v>
      </c>
      <c r="D822" t="s">
        <v>34</v>
      </c>
      <c r="E822" t="s">
        <v>38</v>
      </c>
      <c r="F822" t="s">
        <v>578</v>
      </c>
      <c r="G822" t="s">
        <v>751</v>
      </c>
      <c r="H822">
        <v>1</v>
      </c>
      <c r="I822">
        <v>4</v>
      </c>
      <c r="J822">
        <v>18</v>
      </c>
      <c r="K822">
        <v>222.2</v>
      </c>
      <c r="L822">
        <v>1.487</v>
      </c>
      <c r="M822" t="s">
        <v>755</v>
      </c>
      <c r="N822">
        <v>583</v>
      </c>
      <c r="O822">
        <v>22.42</v>
      </c>
      <c r="P822">
        <v>21.87</v>
      </c>
      <c r="Q822">
        <v>2008.92</v>
      </c>
      <c r="R822">
        <v>33.65</v>
      </c>
      <c r="S822">
        <v>0</v>
      </c>
      <c r="T822">
        <v>0</v>
      </c>
      <c r="U822">
        <v>0</v>
      </c>
      <c r="V822">
        <v>2.55</v>
      </c>
      <c r="W822">
        <v>0.2</v>
      </c>
      <c r="X822">
        <v>0.91</v>
      </c>
      <c r="Y822">
        <v>3</v>
      </c>
      <c r="Z822">
        <v>12.954</v>
      </c>
    </row>
    <row r="823" spans="1:26">
      <c r="A823" s="2">
        <v>45905</v>
      </c>
      <c r="B823">
        <v>10822</v>
      </c>
      <c r="C823" t="s">
        <v>29</v>
      </c>
      <c r="D823" t="s">
        <v>35</v>
      </c>
      <c r="E823" t="s">
        <v>37</v>
      </c>
      <c r="F823" t="s">
        <v>579</v>
      </c>
      <c r="G823" t="s">
        <v>754</v>
      </c>
      <c r="H823">
        <v>1</v>
      </c>
      <c r="I823">
        <v>1</v>
      </c>
      <c r="J823">
        <v>3</v>
      </c>
      <c r="K823">
        <v>119.7</v>
      </c>
      <c r="L823">
        <v>1.147</v>
      </c>
      <c r="M823" t="s">
        <v>755</v>
      </c>
      <c r="N823">
        <v>825</v>
      </c>
      <c r="O823">
        <v>28.67</v>
      </c>
      <c r="P823">
        <v>29.6</v>
      </c>
      <c r="Q823">
        <v>2721.82</v>
      </c>
      <c r="R823">
        <v>23.55</v>
      </c>
      <c r="S823">
        <v>0</v>
      </c>
      <c r="T823">
        <v>0</v>
      </c>
      <c r="U823">
        <v>0</v>
      </c>
      <c r="V823">
        <v>1.36</v>
      </c>
      <c r="W823">
        <v>0.54</v>
      </c>
      <c r="X823">
        <v>1.23</v>
      </c>
      <c r="Y823">
        <v>4</v>
      </c>
      <c r="Z823">
        <v>9.875</v>
      </c>
    </row>
    <row r="824" spans="1:26">
      <c r="A824" s="2">
        <v>45905</v>
      </c>
      <c r="B824">
        <v>10823</v>
      </c>
      <c r="C824" t="s">
        <v>27</v>
      </c>
      <c r="D824" t="s">
        <v>36</v>
      </c>
      <c r="E824" t="s">
        <v>38</v>
      </c>
      <c r="F824" t="s">
        <v>277</v>
      </c>
      <c r="G824" t="s">
        <v>754</v>
      </c>
      <c r="H824">
        <v>1</v>
      </c>
      <c r="I824">
        <v>5</v>
      </c>
      <c r="J824">
        <v>23</v>
      </c>
      <c r="K824">
        <v>32.7</v>
      </c>
      <c r="L824">
        <v>0.6860000000000001</v>
      </c>
      <c r="M824" t="s">
        <v>755</v>
      </c>
      <c r="N824">
        <v>1080</v>
      </c>
      <c r="O824">
        <v>31.87</v>
      </c>
      <c r="P824">
        <v>33.67</v>
      </c>
      <c r="Q824">
        <v>3485.62</v>
      </c>
      <c r="R824">
        <v>43.98</v>
      </c>
      <c r="S824">
        <v>0</v>
      </c>
      <c r="T824">
        <v>0</v>
      </c>
      <c r="U824">
        <v>0</v>
      </c>
      <c r="V824">
        <v>2.18</v>
      </c>
      <c r="W824">
        <v>0.9</v>
      </c>
      <c r="X824">
        <v>1.4</v>
      </c>
      <c r="Y824">
        <v>1</v>
      </c>
      <c r="Z824">
        <v>3.532</v>
      </c>
    </row>
    <row r="825" spans="1:26">
      <c r="A825" s="2">
        <v>45905</v>
      </c>
      <c r="B825">
        <v>10824</v>
      </c>
      <c r="C825" t="s">
        <v>28</v>
      </c>
      <c r="D825" t="s">
        <v>34</v>
      </c>
      <c r="E825" t="s">
        <v>39</v>
      </c>
      <c r="F825" t="s">
        <v>580</v>
      </c>
      <c r="G825" t="s">
        <v>751</v>
      </c>
      <c r="H825">
        <v>1</v>
      </c>
      <c r="I825">
        <v>10</v>
      </c>
      <c r="J825">
        <v>78</v>
      </c>
      <c r="K825">
        <v>319.6</v>
      </c>
      <c r="L825">
        <v>2.132</v>
      </c>
      <c r="M825" t="s">
        <v>755</v>
      </c>
      <c r="N825">
        <v>40</v>
      </c>
      <c r="O825">
        <v>13.03</v>
      </c>
      <c r="P825">
        <v>13.14</v>
      </c>
      <c r="Q825">
        <v>329.76</v>
      </c>
      <c r="R825">
        <v>97.58</v>
      </c>
      <c r="S825">
        <v>0</v>
      </c>
      <c r="T825">
        <v>0</v>
      </c>
      <c r="U825">
        <v>0</v>
      </c>
      <c r="V825">
        <v>0.9399999999999999</v>
      </c>
      <c r="W825">
        <v>0.32</v>
      </c>
      <c r="X825">
        <v>0.55</v>
      </c>
      <c r="Y825">
        <v>3</v>
      </c>
      <c r="Z825">
        <v>1.278</v>
      </c>
    </row>
    <row r="826" spans="1:26">
      <c r="A826" s="2">
        <v>45905</v>
      </c>
      <c r="B826">
        <v>10825</v>
      </c>
      <c r="C826" t="s">
        <v>27</v>
      </c>
      <c r="D826" t="s">
        <v>36</v>
      </c>
      <c r="E826" t="s">
        <v>38</v>
      </c>
      <c r="F826" t="s">
        <v>581</v>
      </c>
      <c r="G826" t="s">
        <v>751</v>
      </c>
      <c r="H826">
        <v>1</v>
      </c>
      <c r="I826">
        <v>5</v>
      </c>
      <c r="J826">
        <v>11</v>
      </c>
      <c r="K826">
        <v>230.5</v>
      </c>
      <c r="L826">
        <v>0.099</v>
      </c>
      <c r="M826" t="s">
        <v>756</v>
      </c>
      <c r="N826">
        <v>1193</v>
      </c>
      <c r="O826">
        <v>132.7</v>
      </c>
      <c r="P826">
        <v>101.47</v>
      </c>
      <c r="Q826">
        <v>1800.87</v>
      </c>
      <c r="R826">
        <v>41.85</v>
      </c>
      <c r="S826">
        <v>0</v>
      </c>
      <c r="T826">
        <v>0</v>
      </c>
      <c r="U826">
        <v>0</v>
      </c>
      <c r="V826">
        <v>2.09</v>
      </c>
      <c r="W826">
        <v>0.7</v>
      </c>
      <c r="X826">
        <v>4.23</v>
      </c>
      <c r="Y826">
        <v>4</v>
      </c>
      <c r="Z826">
        <v>4.125</v>
      </c>
    </row>
    <row r="827" spans="1:26">
      <c r="A827" s="2">
        <v>45905</v>
      </c>
      <c r="B827">
        <v>10826</v>
      </c>
      <c r="C827" t="s">
        <v>29</v>
      </c>
      <c r="D827" t="s">
        <v>32</v>
      </c>
      <c r="E827" t="s">
        <v>38</v>
      </c>
      <c r="F827" t="s">
        <v>582</v>
      </c>
      <c r="G827" t="s">
        <v>753</v>
      </c>
      <c r="H827">
        <v>1</v>
      </c>
      <c r="I827">
        <v>3</v>
      </c>
      <c r="J827">
        <v>19</v>
      </c>
      <c r="K827">
        <v>117.2</v>
      </c>
      <c r="L827">
        <v>1.863</v>
      </c>
      <c r="M827" t="s">
        <v>755</v>
      </c>
      <c r="N827">
        <v>1024</v>
      </c>
      <c r="O827">
        <v>24.44</v>
      </c>
      <c r="P827">
        <v>23.07</v>
      </c>
      <c r="Q827">
        <v>3357.12</v>
      </c>
      <c r="R827">
        <v>33.58</v>
      </c>
      <c r="S827">
        <v>0</v>
      </c>
      <c r="T827">
        <v>0</v>
      </c>
      <c r="U827">
        <v>0</v>
      </c>
      <c r="V827">
        <v>0.29</v>
      </c>
      <c r="W827">
        <v>0.61</v>
      </c>
      <c r="X827">
        <v>0.96</v>
      </c>
      <c r="Y827">
        <v>4</v>
      </c>
      <c r="Z827">
        <v>12.001</v>
      </c>
    </row>
    <row r="828" spans="1:26">
      <c r="A828" s="2">
        <v>45905</v>
      </c>
      <c r="B828">
        <v>10827</v>
      </c>
      <c r="C828" t="s">
        <v>28</v>
      </c>
      <c r="D828" t="s">
        <v>32</v>
      </c>
      <c r="E828" t="s">
        <v>37</v>
      </c>
      <c r="F828" t="s">
        <v>246</v>
      </c>
      <c r="G828" t="s">
        <v>754</v>
      </c>
      <c r="H828">
        <v>1</v>
      </c>
      <c r="I828">
        <v>5</v>
      </c>
      <c r="J828">
        <v>11</v>
      </c>
      <c r="K828">
        <v>351.6</v>
      </c>
      <c r="L828">
        <v>1.792</v>
      </c>
      <c r="M828" t="s">
        <v>755</v>
      </c>
      <c r="N828">
        <v>1072</v>
      </c>
      <c r="O828">
        <v>29.86</v>
      </c>
      <c r="P828">
        <v>29.85</v>
      </c>
      <c r="Q828">
        <v>3651.36</v>
      </c>
      <c r="R828">
        <v>34.37</v>
      </c>
      <c r="S828">
        <v>0</v>
      </c>
      <c r="T828">
        <v>0</v>
      </c>
      <c r="U828">
        <v>0</v>
      </c>
      <c r="V828">
        <v>0.78</v>
      </c>
      <c r="W828">
        <v>0.97</v>
      </c>
      <c r="X828">
        <v>1.24</v>
      </c>
      <c r="Y828">
        <v>3</v>
      </c>
      <c r="Z828">
        <v>37.692</v>
      </c>
    </row>
    <row r="829" spans="1:26">
      <c r="A829" s="2">
        <v>45906</v>
      </c>
      <c r="B829">
        <v>10828</v>
      </c>
      <c r="C829" t="s">
        <v>28</v>
      </c>
      <c r="D829" t="s">
        <v>33</v>
      </c>
      <c r="E829" t="s">
        <v>39</v>
      </c>
      <c r="F829" t="s">
        <v>325</v>
      </c>
      <c r="G829" t="s">
        <v>753</v>
      </c>
      <c r="H829">
        <v>1</v>
      </c>
      <c r="I829">
        <v>7</v>
      </c>
      <c r="J829">
        <v>20</v>
      </c>
      <c r="K829">
        <v>44.3</v>
      </c>
      <c r="L829">
        <v>1.647</v>
      </c>
      <c r="M829" t="s">
        <v>755</v>
      </c>
      <c r="N829">
        <v>19</v>
      </c>
      <c r="O829">
        <v>8</v>
      </c>
      <c r="P829">
        <v>8.720000000000001</v>
      </c>
      <c r="Q829">
        <v>97.38</v>
      </c>
      <c r="R829">
        <v>50.2</v>
      </c>
      <c r="S829">
        <v>0</v>
      </c>
      <c r="T829">
        <v>0</v>
      </c>
      <c r="U829">
        <v>0</v>
      </c>
      <c r="V829">
        <v>0.74</v>
      </c>
      <c r="W829">
        <v>0.97</v>
      </c>
      <c r="X829">
        <v>0.36</v>
      </c>
      <c r="Y829">
        <v>1</v>
      </c>
      <c r="Z829">
        <v>0.08400000000000001</v>
      </c>
    </row>
    <row r="830" spans="1:26">
      <c r="A830" s="2">
        <v>45906</v>
      </c>
      <c r="B830">
        <v>10829</v>
      </c>
      <c r="C830" t="s">
        <v>31</v>
      </c>
      <c r="D830" t="s">
        <v>34</v>
      </c>
      <c r="E830" t="s">
        <v>38</v>
      </c>
      <c r="F830" t="s">
        <v>468</v>
      </c>
      <c r="G830" t="s">
        <v>753</v>
      </c>
      <c r="H830">
        <v>1</v>
      </c>
      <c r="I830">
        <v>8</v>
      </c>
      <c r="J830">
        <v>17</v>
      </c>
      <c r="K830">
        <v>266.2</v>
      </c>
      <c r="L830">
        <v>1.765</v>
      </c>
      <c r="M830" t="s">
        <v>755</v>
      </c>
      <c r="N830">
        <v>152</v>
      </c>
      <c r="O830">
        <v>12.41</v>
      </c>
      <c r="P830">
        <v>14.74</v>
      </c>
      <c r="Q830">
        <v>656.12</v>
      </c>
      <c r="R830">
        <v>37.8</v>
      </c>
      <c r="S830">
        <v>0</v>
      </c>
      <c r="T830">
        <v>0</v>
      </c>
      <c r="U830">
        <v>0</v>
      </c>
      <c r="V830">
        <v>0.98</v>
      </c>
      <c r="W830">
        <v>1.24</v>
      </c>
      <c r="X830">
        <v>0.61</v>
      </c>
      <c r="Y830">
        <v>2</v>
      </c>
      <c r="Z830">
        <v>4.046</v>
      </c>
    </row>
    <row r="831" spans="1:26">
      <c r="A831" s="2">
        <v>45906</v>
      </c>
      <c r="B831">
        <v>10830</v>
      </c>
      <c r="C831" t="s">
        <v>29</v>
      </c>
      <c r="D831" t="s">
        <v>34</v>
      </c>
      <c r="E831" t="s">
        <v>38</v>
      </c>
      <c r="F831" t="s">
        <v>237</v>
      </c>
      <c r="G831" t="s">
        <v>754</v>
      </c>
      <c r="H831">
        <v>1</v>
      </c>
      <c r="I831">
        <v>6</v>
      </c>
      <c r="J831">
        <v>9</v>
      </c>
      <c r="K831">
        <v>300.3</v>
      </c>
      <c r="L831">
        <v>2.178</v>
      </c>
      <c r="M831" t="s">
        <v>755</v>
      </c>
      <c r="N831">
        <v>479</v>
      </c>
      <c r="O831">
        <v>19.35</v>
      </c>
      <c r="P831">
        <v>20.87</v>
      </c>
      <c r="Q831">
        <v>1722.98</v>
      </c>
      <c r="R831">
        <v>32.35</v>
      </c>
      <c r="S831">
        <v>0</v>
      </c>
      <c r="T831">
        <v>0</v>
      </c>
      <c r="U831">
        <v>0</v>
      </c>
      <c r="V831">
        <v>1.79</v>
      </c>
      <c r="W831">
        <v>0.35</v>
      </c>
      <c r="X831">
        <v>0.87</v>
      </c>
      <c r="Y831">
        <v>4</v>
      </c>
      <c r="Z831">
        <v>14.384</v>
      </c>
    </row>
    <row r="832" spans="1:26">
      <c r="A832" s="2">
        <v>45906</v>
      </c>
      <c r="B832">
        <v>10831</v>
      </c>
      <c r="C832" t="s">
        <v>31</v>
      </c>
      <c r="D832" t="s">
        <v>36</v>
      </c>
      <c r="E832" t="s">
        <v>37</v>
      </c>
      <c r="F832" t="s">
        <v>121</v>
      </c>
      <c r="G832" t="s">
        <v>754</v>
      </c>
      <c r="H832">
        <v>1</v>
      </c>
      <c r="I832">
        <v>6</v>
      </c>
      <c r="J832">
        <v>23</v>
      </c>
      <c r="K832">
        <v>219.5</v>
      </c>
      <c r="L832">
        <v>1.8</v>
      </c>
      <c r="M832" t="s">
        <v>755</v>
      </c>
      <c r="N832">
        <v>742</v>
      </c>
      <c r="O832">
        <v>23.48</v>
      </c>
      <c r="P832">
        <v>29.47</v>
      </c>
      <c r="Q832">
        <v>2516.1</v>
      </c>
      <c r="R832">
        <v>40</v>
      </c>
      <c r="S832">
        <v>0</v>
      </c>
      <c r="T832">
        <v>0</v>
      </c>
      <c r="U832">
        <v>0</v>
      </c>
      <c r="V832">
        <v>1.57</v>
      </c>
      <c r="W832">
        <v>0.29</v>
      </c>
      <c r="X832">
        <v>1.23</v>
      </c>
      <c r="Y832">
        <v>1</v>
      </c>
      <c r="Z832">
        <v>16.287</v>
      </c>
    </row>
    <row r="833" spans="1:26">
      <c r="A833" s="2">
        <v>45906</v>
      </c>
      <c r="B833">
        <v>10832</v>
      </c>
      <c r="C833" t="s">
        <v>29</v>
      </c>
      <c r="D833" t="s">
        <v>34</v>
      </c>
      <c r="E833" t="s">
        <v>38</v>
      </c>
      <c r="F833" t="s">
        <v>92</v>
      </c>
      <c r="G833" t="s">
        <v>751</v>
      </c>
      <c r="H833">
        <v>1</v>
      </c>
      <c r="I833">
        <v>1</v>
      </c>
      <c r="J833">
        <v>9</v>
      </c>
      <c r="K833">
        <v>396.1</v>
      </c>
      <c r="L833">
        <v>1.403</v>
      </c>
      <c r="M833" t="s">
        <v>755</v>
      </c>
      <c r="N833">
        <v>582</v>
      </c>
      <c r="O833">
        <v>16.91</v>
      </c>
      <c r="P833">
        <v>18.73</v>
      </c>
      <c r="Q833">
        <v>2110.06</v>
      </c>
      <c r="R833">
        <v>15.86</v>
      </c>
      <c r="S833">
        <v>0</v>
      </c>
      <c r="T833">
        <v>0</v>
      </c>
      <c r="U833">
        <v>0</v>
      </c>
      <c r="V833">
        <v>2.69</v>
      </c>
      <c r="W833">
        <v>1.15</v>
      </c>
      <c r="X833">
        <v>0.78</v>
      </c>
      <c r="Y833">
        <v>4</v>
      </c>
      <c r="Z833">
        <v>23.053</v>
      </c>
    </row>
    <row r="834" spans="1:26">
      <c r="A834" s="2">
        <v>45906</v>
      </c>
      <c r="B834">
        <v>10833</v>
      </c>
      <c r="C834" t="s">
        <v>27</v>
      </c>
      <c r="D834" t="s">
        <v>34</v>
      </c>
      <c r="E834" t="s">
        <v>38</v>
      </c>
      <c r="F834" t="s">
        <v>583</v>
      </c>
      <c r="G834" t="s">
        <v>754</v>
      </c>
      <c r="H834">
        <v>1</v>
      </c>
      <c r="I834">
        <v>4</v>
      </c>
      <c r="J834">
        <v>15</v>
      </c>
      <c r="K834">
        <v>61.6</v>
      </c>
      <c r="L834">
        <v>0.947</v>
      </c>
      <c r="M834" t="s">
        <v>756</v>
      </c>
      <c r="N834">
        <v>39</v>
      </c>
      <c r="O834">
        <v>71.62</v>
      </c>
      <c r="P834">
        <v>79.87</v>
      </c>
      <c r="Q834">
        <v>126.16</v>
      </c>
      <c r="R834">
        <v>37.48</v>
      </c>
      <c r="S834">
        <v>0</v>
      </c>
      <c r="T834">
        <v>0</v>
      </c>
      <c r="U834">
        <v>0</v>
      </c>
      <c r="V834">
        <v>2.7</v>
      </c>
      <c r="W834">
        <v>0.52</v>
      </c>
      <c r="X834">
        <v>3.33</v>
      </c>
      <c r="Y834">
        <v>2</v>
      </c>
      <c r="Z834">
        <v>0.036</v>
      </c>
    </row>
    <row r="835" spans="1:26">
      <c r="A835" s="2">
        <v>45906</v>
      </c>
      <c r="B835">
        <v>10834</v>
      </c>
      <c r="C835" t="s">
        <v>31</v>
      </c>
      <c r="D835" t="s">
        <v>33</v>
      </c>
      <c r="E835" t="s">
        <v>37</v>
      </c>
      <c r="F835" t="s">
        <v>370</v>
      </c>
      <c r="G835" t="s">
        <v>751</v>
      </c>
      <c r="H835">
        <v>1</v>
      </c>
      <c r="I835">
        <v>1</v>
      </c>
      <c r="J835">
        <v>9</v>
      </c>
      <c r="K835">
        <v>340.6</v>
      </c>
      <c r="L835">
        <v>1.589</v>
      </c>
      <c r="M835" t="s">
        <v>755</v>
      </c>
      <c r="N835">
        <v>1012</v>
      </c>
      <c r="O835">
        <v>25.09</v>
      </c>
      <c r="P835">
        <v>25.79</v>
      </c>
      <c r="Q835">
        <v>3452.76</v>
      </c>
      <c r="R835">
        <v>15.98</v>
      </c>
      <c r="S835">
        <v>0</v>
      </c>
      <c r="T835">
        <v>0</v>
      </c>
      <c r="U835">
        <v>0</v>
      </c>
      <c r="V835">
        <v>0.22</v>
      </c>
      <c r="W835">
        <v>0.79</v>
      </c>
      <c r="X835">
        <v>1.07</v>
      </c>
      <c r="Y835">
        <v>2</v>
      </c>
      <c r="Z835">
        <v>34.469</v>
      </c>
    </row>
    <row r="836" spans="1:26">
      <c r="A836" s="2">
        <v>45906</v>
      </c>
      <c r="B836">
        <v>10835</v>
      </c>
      <c r="C836" t="s">
        <v>30</v>
      </c>
      <c r="D836" t="s">
        <v>32</v>
      </c>
      <c r="E836" t="s">
        <v>38</v>
      </c>
      <c r="F836" t="s">
        <v>128</v>
      </c>
      <c r="G836" t="s">
        <v>753</v>
      </c>
      <c r="H836">
        <v>1</v>
      </c>
      <c r="I836">
        <v>3</v>
      </c>
      <c r="J836">
        <v>5</v>
      </c>
      <c r="K836">
        <v>92.40000000000001</v>
      </c>
      <c r="L836">
        <v>1.328</v>
      </c>
      <c r="M836" t="s">
        <v>755</v>
      </c>
      <c r="N836">
        <v>143</v>
      </c>
      <c r="O836">
        <v>16.56</v>
      </c>
      <c r="P836">
        <v>17.19</v>
      </c>
      <c r="Q836">
        <v>523.04</v>
      </c>
      <c r="R836">
        <v>22.41</v>
      </c>
      <c r="S836">
        <v>0</v>
      </c>
      <c r="T836">
        <v>0</v>
      </c>
      <c r="U836">
        <v>0</v>
      </c>
      <c r="V836">
        <v>0.36</v>
      </c>
      <c r="W836">
        <v>0.62</v>
      </c>
      <c r="X836">
        <v>0.72</v>
      </c>
      <c r="Y836">
        <v>4</v>
      </c>
      <c r="Z836">
        <v>1.321</v>
      </c>
    </row>
    <row r="837" spans="1:26">
      <c r="A837" s="2">
        <v>45906</v>
      </c>
      <c r="B837">
        <v>10836</v>
      </c>
      <c r="C837" t="s">
        <v>31</v>
      </c>
      <c r="D837" t="s">
        <v>36</v>
      </c>
      <c r="E837" t="s">
        <v>38</v>
      </c>
      <c r="F837" t="s">
        <v>50</v>
      </c>
      <c r="G837" t="s">
        <v>753</v>
      </c>
      <c r="H837">
        <v>1</v>
      </c>
      <c r="I837">
        <v>6</v>
      </c>
      <c r="J837">
        <v>40</v>
      </c>
      <c r="K837">
        <v>49.4</v>
      </c>
      <c r="L837">
        <v>1.112</v>
      </c>
      <c r="M837" t="s">
        <v>756</v>
      </c>
      <c r="N837">
        <v>420</v>
      </c>
      <c r="O837">
        <v>91.17</v>
      </c>
      <c r="P837">
        <v>109.42</v>
      </c>
      <c r="Q837">
        <v>655.29</v>
      </c>
      <c r="R837">
        <v>56.55</v>
      </c>
      <c r="S837">
        <v>0</v>
      </c>
      <c r="T837">
        <v>0</v>
      </c>
      <c r="U837">
        <v>0</v>
      </c>
      <c r="V837">
        <v>1.79</v>
      </c>
      <c r="W837">
        <v>1.2</v>
      </c>
      <c r="X837">
        <v>4.56</v>
      </c>
      <c r="Y837">
        <v>4</v>
      </c>
      <c r="Z837">
        <v>0.311</v>
      </c>
    </row>
    <row r="838" spans="1:26">
      <c r="A838" s="2">
        <v>45906</v>
      </c>
      <c r="B838">
        <v>10837</v>
      </c>
      <c r="C838" t="s">
        <v>31</v>
      </c>
      <c r="D838" t="s">
        <v>34</v>
      </c>
      <c r="E838" t="s">
        <v>37</v>
      </c>
      <c r="F838" t="s">
        <v>260</v>
      </c>
      <c r="G838" t="s">
        <v>753</v>
      </c>
      <c r="H838">
        <v>1</v>
      </c>
      <c r="I838">
        <v>4</v>
      </c>
      <c r="J838">
        <v>13</v>
      </c>
      <c r="K838">
        <v>237.7</v>
      </c>
      <c r="L838">
        <v>2.29</v>
      </c>
      <c r="M838" t="s">
        <v>755</v>
      </c>
      <c r="N838">
        <v>674</v>
      </c>
      <c r="O838">
        <v>17.88</v>
      </c>
      <c r="P838">
        <v>18.26</v>
      </c>
      <c r="Q838">
        <v>2309.42</v>
      </c>
      <c r="R838">
        <v>36.02</v>
      </c>
      <c r="S838">
        <v>0</v>
      </c>
      <c r="T838">
        <v>0</v>
      </c>
      <c r="U838">
        <v>0</v>
      </c>
      <c r="V838">
        <v>1.24</v>
      </c>
      <c r="W838">
        <v>1.03</v>
      </c>
      <c r="X838">
        <v>0.76</v>
      </c>
      <c r="Y838">
        <v>2</v>
      </c>
      <c r="Z838">
        <v>16.021</v>
      </c>
    </row>
    <row r="839" spans="1:26">
      <c r="A839" s="2">
        <v>45906</v>
      </c>
      <c r="B839">
        <v>10838</v>
      </c>
      <c r="C839" t="s">
        <v>30</v>
      </c>
      <c r="D839" t="s">
        <v>32</v>
      </c>
      <c r="E839" t="s">
        <v>37</v>
      </c>
      <c r="F839" t="s">
        <v>584</v>
      </c>
      <c r="G839" t="s">
        <v>754</v>
      </c>
      <c r="H839">
        <v>1</v>
      </c>
      <c r="I839">
        <v>10</v>
      </c>
      <c r="J839">
        <v>79</v>
      </c>
      <c r="K839">
        <v>187.3</v>
      </c>
      <c r="L839">
        <v>0.777</v>
      </c>
      <c r="M839" t="s">
        <v>756</v>
      </c>
      <c r="N839">
        <v>143</v>
      </c>
      <c r="O839">
        <v>96.13</v>
      </c>
      <c r="P839">
        <v>86.61</v>
      </c>
      <c r="Q839">
        <v>315.75</v>
      </c>
      <c r="R839">
        <v>102.46</v>
      </c>
      <c r="S839">
        <v>0</v>
      </c>
      <c r="T839">
        <v>0</v>
      </c>
      <c r="U839">
        <v>0</v>
      </c>
      <c r="V839">
        <v>0.34</v>
      </c>
      <c r="W839">
        <v>0.51</v>
      </c>
      <c r="X839">
        <v>3.61</v>
      </c>
      <c r="Y839">
        <v>1</v>
      </c>
      <c r="Z839">
        <v>0.402</v>
      </c>
    </row>
    <row r="840" spans="1:26">
      <c r="A840" s="2">
        <v>45906</v>
      </c>
      <c r="B840">
        <v>10839</v>
      </c>
      <c r="C840" t="s">
        <v>29</v>
      </c>
      <c r="D840" t="s">
        <v>33</v>
      </c>
      <c r="E840" t="s">
        <v>38</v>
      </c>
      <c r="F840" t="s">
        <v>585</v>
      </c>
      <c r="G840" t="s">
        <v>752</v>
      </c>
      <c r="H840">
        <v>1</v>
      </c>
      <c r="I840">
        <v>2</v>
      </c>
      <c r="J840">
        <v>18</v>
      </c>
      <c r="K840">
        <v>221.2</v>
      </c>
      <c r="L840">
        <v>1.584</v>
      </c>
      <c r="M840" t="s">
        <v>756</v>
      </c>
      <c r="N840">
        <v>607</v>
      </c>
      <c r="O840">
        <v>82.53</v>
      </c>
      <c r="P840">
        <v>62.93</v>
      </c>
      <c r="Q840">
        <v>977.22</v>
      </c>
      <c r="R840">
        <v>40.42</v>
      </c>
      <c r="S840">
        <v>0</v>
      </c>
      <c r="T840">
        <v>0</v>
      </c>
      <c r="U840">
        <v>0</v>
      </c>
      <c r="V840">
        <v>2.01</v>
      </c>
      <c r="W840">
        <v>0.63</v>
      </c>
      <c r="X840">
        <v>2.62</v>
      </c>
      <c r="Y840">
        <v>2</v>
      </c>
      <c r="Z840">
        <v>2.014</v>
      </c>
    </row>
    <row r="841" spans="1:26">
      <c r="A841" s="2">
        <v>45906</v>
      </c>
      <c r="B841">
        <v>10840</v>
      </c>
      <c r="C841" t="s">
        <v>31</v>
      </c>
      <c r="D841" t="s">
        <v>33</v>
      </c>
      <c r="E841" t="s">
        <v>38</v>
      </c>
      <c r="F841" t="s">
        <v>586</v>
      </c>
      <c r="G841" t="s">
        <v>753</v>
      </c>
      <c r="H841">
        <v>1</v>
      </c>
      <c r="I841">
        <v>6</v>
      </c>
      <c r="J841">
        <v>52</v>
      </c>
      <c r="K841">
        <v>337.3</v>
      </c>
      <c r="L841">
        <v>0.442</v>
      </c>
      <c r="M841" t="s">
        <v>755</v>
      </c>
      <c r="N841">
        <v>627</v>
      </c>
      <c r="O841">
        <v>21.18</v>
      </c>
      <c r="P841">
        <v>23.46</v>
      </c>
      <c r="Q841">
        <v>2218.78</v>
      </c>
      <c r="R841">
        <v>66.22</v>
      </c>
      <c r="S841">
        <v>0</v>
      </c>
      <c r="T841">
        <v>0</v>
      </c>
      <c r="U841">
        <v>0</v>
      </c>
      <c r="V841">
        <v>2.18</v>
      </c>
      <c r="W841">
        <v>1.18</v>
      </c>
      <c r="X841">
        <v>0.98</v>
      </c>
      <c r="Y841">
        <v>3</v>
      </c>
      <c r="Z841">
        <v>21.149</v>
      </c>
    </row>
    <row r="842" spans="1:26">
      <c r="A842" s="2">
        <v>45906</v>
      </c>
      <c r="B842">
        <v>10841</v>
      </c>
      <c r="C842" t="s">
        <v>28</v>
      </c>
      <c r="D842" t="s">
        <v>34</v>
      </c>
      <c r="E842" t="s">
        <v>37</v>
      </c>
      <c r="F842" t="s">
        <v>587</v>
      </c>
      <c r="G842" t="s">
        <v>752</v>
      </c>
      <c r="H842">
        <v>1</v>
      </c>
      <c r="I842">
        <v>9</v>
      </c>
      <c r="J842">
        <v>38</v>
      </c>
      <c r="K842">
        <v>163.1</v>
      </c>
      <c r="L842">
        <v>1.856</v>
      </c>
      <c r="M842" t="s">
        <v>755</v>
      </c>
      <c r="N842">
        <v>103</v>
      </c>
      <c r="O842">
        <v>8</v>
      </c>
      <c r="P842">
        <v>8.390000000000001</v>
      </c>
      <c r="Q842">
        <v>437.46</v>
      </c>
      <c r="R842">
        <v>69.98999999999999</v>
      </c>
      <c r="S842">
        <v>0</v>
      </c>
      <c r="T842">
        <v>0</v>
      </c>
      <c r="U842">
        <v>0</v>
      </c>
      <c r="V842">
        <v>2.23</v>
      </c>
      <c r="W842">
        <v>0.13</v>
      </c>
      <c r="X842">
        <v>0.35</v>
      </c>
      <c r="Y842">
        <v>4</v>
      </c>
      <c r="Z842">
        <v>1.68</v>
      </c>
    </row>
    <row r="843" spans="1:26">
      <c r="A843" s="2">
        <v>45906</v>
      </c>
      <c r="B843">
        <v>10842</v>
      </c>
      <c r="C843" t="s">
        <v>26</v>
      </c>
      <c r="D843" t="s">
        <v>33</v>
      </c>
      <c r="E843" t="s">
        <v>38</v>
      </c>
      <c r="F843" t="s">
        <v>408</v>
      </c>
      <c r="G843" t="s">
        <v>754</v>
      </c>
      <c r="H843">
        <v>1</v>
      </c>
      <c r="I843">
        <v>10</v>
      </c>
      <c r="J843">
        <v>84</v>
      </c>
      <c r="K843">
        <v>264.4</v>
      </c>
      <c r="L843">
        <v>2.013</v>
      </c>
      <c r="M843" t="s">
        <v>755</v>
      </c>
      <c r="N843">
        <v>1036</v>
      </c>
      <c r="O843">
        <v>25.92</v>
      </c>
      <c r="P843">
        <v>27.02</v>
      </c>
      <c r="Q843">
        <v>3483.84</v>
      </c>
      <c r="R843">
        <v>110.08</v>
      </c>
      <c r="S843">
        <v>0</v>
      </c>
      <c r="T843">
        <v>0</v>
      </c>
      <c r="U843">
        <v>0</v>
      </c>
      <c r="V843">
        <v>1.14</v>
      </c>
      <c r="W843">
        <v>0.45</v>
      </c>
      <c r="X843">
        <v>1.13</v>
      </c>
      <c r="Y843">
        <v>2</v>
      </c>
      <c r="Z843">
        <v>27.392</v>
      </c>
    </row>
    <row r="844" spans="1:26">
      <c r="A844" s="2">
        <v>45906</v>
      </c>
      <c r="B844">
        <v>10843</v>
      </c>
      <c r="C844" t="s">
        <v>30</v>
      </c>
      <c r="D844" t="s">
        <v>35</v>
      </c>
      <c r="E844" t="s">
        <v>37</v>
      </c>
      <c r="F844" t="s">
        <v>236</v>
      </c>
      <c r="G844" t="s">
        <v>754</v>
      </c>
      <c r="H844">
        <v>1</v>
      </c>
      <c r="I844">
        <v>9</v>
      </c>
      <c r="J844">
        <v>84</v>
      </c>
      <c r="K844">
        <v>110.4</v>
      </c>
      <c r="L844">
        <v>0.664</v>
      </c>
      <c r="M844" t="s">
        <v>755</v>
      </c>
      <c r="N844">
        <v>605</v>
      </c>
      <c r="O844">
        <v>20.11</v>
      </c>
      <c r="P844">
        <v>17.99</v>
      </c>
      <c r="Q844">
        <v>2012.24</v>
      </c>
      <c r="R844">
        <v>108.44</v>
      </c>
      <c r="S844">
        <v>0</v>
      </c>
      <c r="T844">
        <v>0</v>
      </c>
      <c r="U844">
        <v>0</v>
      </c>
      <c r="V844">
        <v>1.66</v>
      </c>
      <c r="W844">
        <v>0.95</v>
      </c>
      <c r="X844">
        <v>0.75</v>
      </c>
      <c r="Y844">
        <v>4</v>
      </c>
      <c r="Z844">
        <v>6.679</v>
      </c>
    </row>
    <row r="845" spans="1:26">
      <c r="A845" s="2">
        <v>45906</v>
      </c>
      <c r="B845">
        <v>10844</v>
      </c>
      <c r="C845" t="s">
        <v>26</v>
      </c>
      <c r="D845" t="s">
        <v>35</v>
      </c>
      <c r="E845" t="s">
        <v>38</v>
      </c>
      <c r="F845" t="s">
        <v>193</v>
      </c>
      <c r="G845" t="s">
        <v>751</v>
      </c>
      <c r="H845">
        <v>1</v>
      </c>
      <c r="I845">
        <v>10</v>
      </c>
      <c r="J845">
        <v>53</v>
      </c>
      <c r="K845">
        <v>240.7</v>
      </c>
      <c r="L845">
        <v>0.753</v>
      </c>
      <c r="M845" t="s">
        <v>755</v>
      </c>
      <c r="N845">
        <v>116</v>
      </c>
      <c r="O845">
        <v>8</v>
      </c>
      <c r="P845">
        <v>8.390000000000001</v>
      </c>
      <c r="Q845">
        <v>525.62</v>
      </c>
      <c r="R845">
        <v>79.34999999999999</v>
      </c>
      <c r="S845">
        <v>0</v>
      </c>
      <c r="T845">
        <v>0</v>
      </c>
      <c r="U845">
        <v>0</v>
      </c>
      <c r="V845">
        <v>1.52</v>
      </c>
      <c r="W845">
        <v>0.8100000000000001</v>
      </c>
      <c r="X845">
        <v>0.35</v>
      </c>
      <c r="Y845">
        <v>2</v>
      </c>
      <c r="Z845">
        <v>2.792</v>
      </c>
    </row>
    <row r="846" spans="1:26">
      <c r="A846" s="2">
        <v>45907</v>
      </c>
      <c r="B846">
        <v>10845</v>
      </c>
      <c r="C846" t="s">
        <v>30</v>
      </c>
      <c r="D846" t="s">
        <v>32</v>
      </c>
      <c r="E846" t="s">
        <v>37</v>
      </c>
      <c r="F846" t="s">
        <v>357</v>
      </c>
      <c r="G846" t="s">
        <v>753</v>
      </c>
      <c r="H846">
        <v>1</v>
      </c>
      <c r="I846">
        <v>11</v>
      </c>
      <c r="J846">
        <v>79</v>
      </c>
      <c r="K846">
        <v>16.8</v>
      </c>
      <c r="L846">
        <v>1.27</v>
      </c>
      <c r="M846" t="s">
        <v>755</v>
      </c>
      <c r="N846">
        <v>1009</v>
      </c>
      <c r="O846">
        <v>31.95</v>
      </c>
      <c r="P846">
        <v>31.36</v>
      </c>
      <c r="Q846">
        <v>3248.88</v>
      </c>
      <c r="R846">
        <v>103.01</v>
      </c>
      <c r="S846">
        <v>0</v>
      </c>
      <c r="T846">
        <v>0</v>
      </c>
      <c r="U846">
        <v>0</v>
      </c>
      <c r="V846">
        <v>0.89</v>
      </c>
      <c r="W846">
        <v>1.15</v>
      </c>
      <c r="X846">
        <v>1.31</v>
      </c>
      <c r="Y846">
        <v>1</v>
      </c>
      <c r="Z846">
        <v>1.695</v>
      </c>
    </row>
    <row r="847" spans="1:26">
      <c r="A847" s="2">
        <v>45907</v>
      </c>
      <c r="B847">
        <v>10846</v>
      </c>
      <c r="C847" t="s">
        <v>28</v>
      </c>
      <c r="D847" t="s">
        <v>36</v>
      </c>
      <c r="E847" t="s">
        <v>38</v>
      </c>
      <c r="F847" t="s">
        <v>588</v>
      </c>
      <c r="G847" t="s">
        <v>754</v>
      </c>
      <c r="H847">
        <v>1</v>
      </c>
      <c r="I847">
        <v>5</v>
      </c>
      <c r="J847">
        <v>16</v>
      </c>
      <c r="K847">
        <v>240.6</v>
      </c>
      <c r="L847">
        <v>0.928</v>
      </c>
      <c r="M847" t="s">
        <v>755</v>
      </c>
      <c r="N847">
        <v>573</v>
      </c>
      <c r="O847">
        <v>21.48</v>
      </c>
      <c r="P847">
        <v>25.07</v>
      </c>
      <c r="Q847">
        <v>1987.96</v>
      </c>
      <c r="R847">
        <v>45.52</v>
      </c>
      <c r="S847">
        <v>0</v>
      </c>
      <c r="T847">
        <v>0</v>
      </c>
      <c r="U847">
        <v>0</v>
      </c>
      <c r="V847">
        <v>0.9</v>
      </c>
      <c r="W847">
        <v>0.65</v>
      </c>
      <c r="X847">
        <v>1.04</v>
      </c>
      <c r="Y847">
        <v>2</v>
      </c>
      <c r="Z847">
        <v>13.786</v>
      </c>
    </row>
    <row r="848" spans="1:26">
      <c r="A848" s="2">
        <v>45907</v>
      </c>
      <c r="B848">
        <v>10847</v>
      </c>
      <c r="C848" t="s">
        <v>28</v>
      </c>
      <c r="D848" t="s">
        <v>32</v>
      </c>
      <c r="E848" t="s">
        <v>37</v>
      </c>
      <c r="F848" t="s">
        <v>191</v>
      </c>
      <c r="G848" t="s">
        <v>751</v>
      </c>
      <c r="H848">
        <v>1</v>
      </c>
      <c r="I848">
        <v>5</v>
      </c>
      <c r="J848">
        <v>46</v>
      </c>
      <c r="K848">
        <v>60.2</v>
      </c>
      <c r="L848">
        <v>0.207</v>
      </c>
      <c r="M848" t="s">
        <v>755</v>
      </c>
      <c r="N848">
        <v>230</v>
      </c>
      <c r="O848">
        <v>15.49</v>
      </c>
      <c r="P848">
        <v>14.69</v>
      </c>
      <c r="Q848">
        <v>782.12</v>
      </c>
      <c r="R848">
        <v>70.53</v>
      </c>
      <c r="S848">
        <v>0</v>
      </c>
      <c r="T848">
        <v>0</v>
      </c>
      <c r="U848">
        <v>0</v>
      </c>
      <c r="V848">
        <v>1.45</v>
      </c>
      <c r="W848">
        <v>1.45</v>
      </c>
      <c r="X848">
        <v>0.61</v>
      </c>
      <c r="Y848">
        <v>4</v>
      </c>
      <c r="Z848">
        <v>1.385</v>
      </c>
    </row>
    <row r="849" spans="1:26">
      <c r="A849" s="2">
        <v>45907</v>
      </c>
      <c r="B849">
        <v>10848</v>
      </c>
      <c r="C849" t="s">
        <v>26</v>
      </c>
      <c r="D849" t="s">
        <v>36</v>
      </c>
      <c r="E849" t="s">
        <v>38</v>
      </c>
      <c r="F849" t="s">
        <v>589</v>
      </c>
      <c r="G849" t="s">
        <v>751</v>
      </c>
      <c r="H849">
        <v>1</v>
      </c>
      <c r="I849">
        <v>4</v>
      </c>
      <c r="J849">
        <v>5</v>
      </c>
      <c r="K849">
        <v>80</v>
      </c>
      <c r="L849">
        <v>1.809</v>
      </c>
      <c r="M849" t="s">
        <v>757</v>
      </c>
      <c r="N849">
        <v>469</v>
      </c>
      <c r="O849">
        <v>21.29</v>
      </c>
      <c r="P849">
        <v>20.24</v>
      </c>
      <c r="Q849">
        <v>3336.5</v>
      </c>
      <c r="R849">
        <v>33.57</v>
      </c>
      <c r="S849">
        <v>0</v>
      </c>
      <c r="T849">
        <v>0</v>
      </c>
      <c r="U849">
        <v>0</v>
      </c>
      <c r="V849">
        <v>1.86</v>
      </c>
      <c r="W849">
        <v>0.33</v>
      </c>
      <c r="X849">
        <v>0.84</v>
      </c>
      <c r="Y849">
        <v>2</v>
      </c>
      <c r="Z849">
        <v>22.512</v>
      </c>
    </row>
    <row r="850" spans="1:26">
      <c r="A850" s="2">
        <v>45907</v>
      </c>
      <c r="B850">
        <v>10849</v>
      </c>
      <c r="C850" t="s">
        <v>26</v>
      </c>
      <c r="D850" t="s">
        <v>32</v>
      </c>
      <c r="E850" t="s">
        <v>37</v>
      </c>
      <c r="F850" t="s">
        <v>180</v>
      </c>
      <c r="G850" t="s">
        <v>751</v>
      </c>
      <c r="H850">
        <v>1</v>
      </c>
      <c r="I850">
        <v>9</v>
      </c>
      <c r="J850">
        <v>69</v>
      </c>
      <c r="K850">
        <v>62</v>
      </c>
      <c r="L850">
        <v>2.21</v>
      </c>
      <c r="M850" t="s">
        <v>755</v>
      </c>
      <c r="N850">
        <v>785</v>
      </c>
      <c r="O850">
        <v>21.88</v>
      </c>
      <c r="P850">
        <v>32.75</v>
      </c>
      <c r="Q850">
        <v>2559.2</v>
      </c>
      <c r="R850">
        <v>96.61</v>
      </c>
      <c r="S850">
        <v>0</v>
      </c>
      <c r="T850">
        <v>0</v>
      </c>
      <c r="U850">
        <v>0</v>
      </c>
      <c r="V850">
        <v>2.6</v>
      </c>
      <c r="W850">
        <v>0.35</v>
      </c>
      <c r="X850">
        <v>1.36</v>
      </c>
      <c r="Y850">
        <v>2</v>
      </c>
      <c r="Z850">
        <v>4.867</v>
      </c>
    </row>
    <row r="851" spans="1:26">
      <c r="A851" s="2">
        <v>45907</v>
      </c>
      <c r="B851">
        <v>10850</v>
      </c>
      <c r="C851" t="s">
        <v>31</v>
      </c>
      <c r="D851" t="s">
        <v>36</v>
      </c>
      <c r="E851" t="s">
        <v>38</v>
      </c>
      <c r="F851" t="s">
        <v>555</v>
      </c>
      <c r="G851" t="s">
        <v>751</v>
      </c>
      <c r="H851">
        <v>1</v>
      </c>
      <c r="I851">
        <v>5</v>
      </c>
      <c r="J851">
        <v>38</v>
      </c>
      <c r="K851">
        <v>304</v>
      </c>
      <c r="L851">
        <v>1.376</v>
      </c>
      <c r="M851" t="s">
        <v>755</v>
      </c>
      <c r="N851">
        <v>456</v>
      </c>
      <c r="O851">
        <v>20.99</v>
      </c>
      <c r="P851">
        <v>19.98</v>
      </c>
      <c r="Q851">
        <v>1651.6</v>
      </c>
      <c r="R851">
        <v>65.81999999999999</v>
      </c>
      <c r="S851">
        <v>0</v>
      </c>
      <c r="T851">
        <v>0</v>
      </c>
      <c r="U851">
        <v>0</v>
      </c>
      <c r="V851">
        <v>1.47</v>
      </c>
      <c r="W851">
        <v>1.04</v>
      </c>
      <c r="X851">
        <v>0.83</v>
      </c>
      <c r="Y851">
        <v>4</v>
      </c>
      <c r="Z851">
        <v>13.862</v>
      </c>
    </row>
    <row r="852" spans="1:26">
      <c r="A852" s="2">
        <v>45907</v>
      </c>
      <c r="B852">
        <v>10851</v>
      </c>
      <c r="C852" t="s">
        <v>27</v>
      </c>
      <c r="D852" t="s">
        <v>33</v>
      </c>
      <c r="E852" t="s">
        <v>37</v>
      </c>
      <c r="F852" t="s">
        <v>223</v>
      </c>
      <c r="G852" t="s">
        <v>754</v>
      </c>
      <c r="H852">
        <v>1</v>
      </c>
      <c r="I852">
        <v>7</v>
      </c>
      <c r="J852">
        <v>39</v>
      </c>
      <c r="K852">
        <v>33.7</v>
      </c>
      <c r="L852">
        <v>0.036</v>
      </c>
      <c r="M852" t="s">
        <v>755</v>
      </c>
      <c r="N852">
        <v>93</v>
      </c>
      <c r="O852">
        <v>11.11</v>
      </c>
      <c r="P852">
        <v>10.85</v>
      </c>
      <c r="Q852">
        <v>327.82</v>
      </c>
      <c r="R852">
        <v>62.62</v>
      </c>
      <c r="S852">
        <v>0</v>
      </c>
      <c r="T852">
        <v>0</v>
      </c>
      <c r="U852">
        <v>0</v>
      </c>
      <c r="V852">
        <v>0.8</v>
      </c>
      <c r="W852">
        <v>0.97</v>
      </c>
      <c r="X852">
        <v>0.45</v>
      </c>
      <c r="Y852">
        <v>4</v>
      </c>
      <c r="Z852">
        <v>0.313</v>
      </c>
    </row>
    <row r="853" spans="1:26">
      <c r="A853" s="2">
        <v>45907</v>
      </c>
      <c r="B853">
        <v>10852</v>
      </c>
      <c r="C853" t="s">
        <v>27</v>
      </c>
      <c r="D853" t="s">
        <v>32</v>
      </c>
      <c r="E853" t="s">
        <v>39</v>
      </c>
      <c r="F853" t="s">
        <v>93</v>
      </c>
      <c r="G853" t="s">
        <v>753</v>
      </c>
      <c r="H853">
        <v>1</v>
      </c>
      <c r="I853">
        <v>6</v>
      </c>
      <c r="J853">
        <v>15</v>
      </c>
      <c r="K853">
        <v>128.5</v>
      </c>
      <c r="L853">
        <v>2.216</v>
      </c>
      <c r="M853" t="s">
        <v>756</v>
      </c>
      <c r="N853">
        <v>613</v>
      </c>
      <c r="O853">
        <v>70.94</v>
      </c>
      <c r="P853">
        <v>67.25</v>
      </c>
      <c r="Q853">
        <v>953.17</v>
      </c>
      <c r="R853">
        <v>34.01</v>
      </c>
      <c r="S853">
        <v>0</v>
      </c>
      <c r="T853">
        <v>0</v>
      </c>
      <c r="U853">
        <v>0</v>
      </c>
      <c r="V853">
        <v>0.59</v>
      </c>
      <c r="W853">
        <v>1.31</v>
      </c>
      <c r="X853">
        <v>2.8</v>
      </c>
      <c r="Y853">
        <v>3</v>
      </c>
      <c r="Z853">
        <v>1.182</v>
      </c>
    </row>
    <row r="854" spans="1:26">
      <c r="A854" s="2">
        <v>45907</v>
      </c>
      <c r="B854">
        <v>10853</v>
      </c>
      <c r="C854" t="s">
        <v>27</v>
      </c>
      <c r="D854" t="s">
        <v>36</v>
      </c>
      <c r="E854" t="s">
        <v>39</v>
      </c>
      <c r="F854" t="s">
        <v>299</v>
      </c>
      <c r="G854" t="s">
        <v>752</v>
      </c>
      <c r="H854">
        <v>1</v>
      </c>
      <c r="I854">
        <v>8</v>
      </c>
      <c r="J854">
        <v>67</v>
      </c>
      <c r="K854">
        <v>26.5</v>
      </c>
      <c r="L854">
        <v>0.679</v>
      </c>
      <c r="M854" t="s">
        <v>756</v>
      </c>
      <c r="N854">
        <v>1032</v>
      </c>
      <c r="O854">
        <v>93.94</v>
      </c>
      <c r="P854">
        <v>90.34</v>
      </c>
      <c r="Q854">
        <v>1504.08</v>
      </c>
      <c r="R854">
        <v>87.58</v>
      </c>
      <c r="S854">
        <v>0</v>
      </c>
      <c r="T854">
        <v>0</v>
      </c>
      <c r="U854">
        <v>0</v>
      </c>
      <c r="V854">
        <v>1.97</v>
      </c>
      <c r="W854">
        <v>0.8100000000000001</v>
      </c>
      <c r="X854">
        <v>3.76</v>
      </c>
      <c r="Y854">
        <v>4</v>
      </c>
      <c r="Z854">
        <v>0.41</v>
      </c>
    </row>
    <row r="855" spans="1:26">
      <c r="A855" s="2">
        <v>45907</v>
      </c>
      <c r="B855">
        <v>10854</v>
      </c>
      <c r="C855" t="s">
        <v>29</v>
      </c>
      <c r="D855" t="s">
        <v>36</v>
      </c>
      <c r="E855" t="s">
        <v>38</v>
      </c>
      <c r="F855" t="s">
        <v>125</v>
      </c>
      <c r="G855" t="s">
        <v>752</v>
      </c>
      <c r="H855">
        <v>1</v>
      </c>
      <c r="I855">
        <v>5</v>
      </c>
      <c r="J855">
        <v>9</v>
      </c>
      <c r="K855">
        <v>115.3</v>
      </c>
      <c r="L855">
        <v>1.533</v>
      </c>
      <c r="M855" t="s">
        <v>755</v>
      </c>
      <c r="N855">
        <v>1019</v>
      </c>
      <c r="O855">
        <v>30.08</v>
      </c>
      <c r="P855">
        <v>35.94</v>
      </c>
      <c r="Q855">
        <v>3339.98</v>
      </c>
      <c r="R855">
        <v>33.17</v>
      </c>
      <c r="S855">
        <v>0</v>
      </c>
      <c r="T855">
        <v>0</v>
      </c>
      <c r="U855">
        <v>0</v>
      </c>
      <c r="V855">
        <v>2.38</v>
      </c>
      <c r="W855">
        <v>0.36</v>
      </c>
      <c r="X855">
        <v>1.5</v>
      </c>
      <c r="Y855">
        <v>2</v>
      </c>
      <c r="Z855">
        <v>11.749</v>
      </c>
    </row>
    <row r="856" spans="1:26">
      <c r="A856" s="2">
        <v>45907</v>
      </c>
      <c r="B856">
        <v>10855</v>
      </c>
      <c r="C856" t="s">
        <v>26</v>
      </c>
      <c r="D856" t="s">
        <v>33</v>
      </c>
      <c r="E856" t="s">
        <v>39</v>
      </c>
      <c r="F856" t="s">
        <v>590</v>
      </c>
      <c r="G856" t="s">
        <v>752</v>
      </c>
      <c r="H856">
        <v>1</v>
      </c>
      <c r="I856">
        <v>9</v>
      </c>
      <c r="J856">
        <v>67</v>
      </c>
      <c r="K856">
        <v>97.90000000000001</v>
      </c>
      <c r="L856">
        <v>1.592</v>
      </c>
      <c r="M856" t="s">
        <v>757</v>
      </c>
      <c r="N856">
        <v>711</v>
      </c>
      <c r="O856">
        <v>24.15</v>
      </c>
      <c r="P856">
        <v>24.73</v>
      </c>
      <c r="Q856">
        <v>4956.04</v>
      </c>
      <c r="R856">
        <v>104.07</v>
      </c>
      <c r="S856">
        <v>0</v>
      </c>
      <c r="T856">
        <v>0</v>
      </c>
      <c r="U856">
        <v>0</v>
      </c>
      <c r="V856">
        <v>1.48</v>
      </c>
      <c r="W856">
        <v>1.3</v>
      </c>
      <c r="X856">
        <v>1.03</v>
      </c>
      <c r="Y856">
        <v>1</v>
      </c>
      <c r="Z856">
        <v>41.764</v>
      </c>
    </row>
    <row r="857" spans="1:26">
      <c r="A857" s="2">
        <v>45907</v>
      </c>
      <c r="B857">
        <v>10856</v>
      </c>
      <c r="C857" t="s">
        <v>26</v>
      </c>
      <c r="D857" t="s">
        <v>33</v>
      </c>
      <c r="E857" t="s">
        <v>37</v>
      </c>
      <c r="F857" t="s">
        <v>591</v>
      </c>
      <c r="G857" t="s">
        <v>752</v>
      </c>
      <c r="H857">
        <v>1</v>
      </c>
      <c r="I857">
        <v>10</v>
      </c>
      <c r="J857">
        <v>30</v>
      </c>
      <c r="K857">
        <v>65.8</v>
      </c>
      <c r="L857">
        <v>1.733</v>
      </c>
      <c r="M857" t="s">
        <v>755</v>
      </c>
      <c r="N857">
        <v>188</v>
      </c>
      <c r="O857">
        <v>12.72</v>
      </c>
      <c r="P857">
        <v>10.45</v>
      </c>
      <c r="Q857">
        <v>651.08</v>
      </c>
      <c r="R857">
        <v>71.84999999999999</v>
      </c>
      <c r="S857">
        <v>0</v>
      </c>
      <c r="T857">
        <v>0</v>
      </c>
      <c r="U857">
        <v>0</v>
      </c>
      <c r="V857">
        <v>0.31</v>
      </c>
      <c r="W857">
        <v>1.23</v>
      </c>
      <c r="X857">
        <v>0.44</v>
      </c>
      <c r="Y857">
        <v>1</v>
      </c>
      <c r="Z857">
        <v>1.237</v>
      </c>
    </row>
    <row r="858" spans="1:26">
      <c r="A858" s="2">
        <v>45907</v>
      </c>
      <c r="B858">
        <v>10857</v>
      </c>
      <c r="C858" t="s">
        <v>31</v>
      </c>
      <c r="D858" t="s">
        <v>34</v>
      </c>
      <c r="E858" t="s">
        <v>38</v>
      </c>
      <c r="F858" t="s">
        <v>586</v>
      </c>
      <c r="G858" t="s">
        <v>754</v>
      </c>
      <c r="H858">
        <v>1</v>
      </c>
      <c r="I858">
        <v>10</v>
      </c>
      <c r="J858">
        <v>21</v>
      </c>
      <c r="K858">
        <v>182.1</v>
      </c>
      <c r="L858">
        <v>0.262</v>
      </c>
      <c r="M858" t="s">
        <v>755</v>
      </c>
      <c r="N858">
        <v>161</v>
      </c>
      <c r="O858">
        <v>16.64</v>
      </c>
      <c r="P858">
        <v>14.64</v>
      </c>
      <c r="Q858">
        <v>634.46</v>
      </c>
      <c r="R858">
        <v>59.56</v>
      </c>
      <c r="S858">
        <v>0</v>
      </c>
      <c r="T858">
        <v>0</v>
      </c>
      <c r="U858">
        <v>0</v>
      </c>
      <c r="V858">
        <v>2.62</v>
      </c>
      <c r="W858">
        <v>1.43</v>
      </c>
      <c r="X858">
        <v>0.61</v>
      </c>
      <c r="Y858">
        <v>4</v>
      </c>
      <c r="Z858">
        <v>2.932</v>
      </c>
    </row>
    <row r="859" spans="1:26">
      <c r="A859" s="2">
        <v>45907</v>
      </c>
      <c r="B859">
        <v>10858</v>
      </c>
      <c r="C859" t="s">
        <v>28</v>
      </c>
      <c r="D859" t="s">
        <v>34</v>
      </c>
      <c r="E859" t="s">
        <v>38</v>
      </c>
      <c r="F859" t="s">
        <v>299</v>
      </c>
      <c r="G859" t="s">
        <v>753</v>
      </c>
      <c r="H859">
        <v>1</v>
      </c>
      <c r="I859">
        <v>4</v>
      </c>
      <c r="J859">
        <v>31</v>
      </c>
      <c r="K859">
        <v>77.09999999999999</v>
      </c>
      <c r="L859">
        <v>0.308</v>
      </c>
      <c r="M859" t="s">
        <v>757</v>
      </c>
      <c r="N859">
        <v>671</v>
      </c>
      <c r="O859">
        <v>22.45</v>
      </c>
      <c r="P859">
        <v>23.16</v>
      </c>
      <c r="Q859">
        <v>4641.96</v>
      </c>
      <c r="R859">
        <v>55.42</v>
      </c>
      <c r="S859">
        <v>0</v>
      </c>
      <c r="T859">
        <v>0</v>
      </c>
      <c r="U859">
        <v>0</v>
      </c>
      <c r="V859">
        <v>2.12</v>
      </c>
      <c r="W859">
        <v>0.74</v>
      </c>
      <c r="X859">
        <v>0.96</v>
      </c>
      <c r="Y859">
        <v>3</v>
      </c>
      <c r="Z859">
        <v>31.04</v>
      </c>
    </row>
    <row r="860" spans="1:26">
      <c r="A860" s="2">
        <v>45907</v>
      </c>
      <c r="B860">
        <v>10859</v>
      </c>
      <c r="C860" t="s">
        <v>30</v>
      </c>
      <c r="D860" t="s">
        <v>32</v>
      </c>
      <c r="E860" t="s">
        <v>38</v>
      </c>
      <c r="F860" t="s">
        <v>300</v>
      </c>
      <c r="G860" t="s">
        <v>751</v>
      </c>
      <c r="H860">
        <v>1</v>
      </c>
      <c r="I860">
        <v>10</v>
      </c>
      <c r="J860">
        <v>90</v>
      </c>
      <c r="K860">
        <v>245.4</v>
      </c>
      <c r="L860">
        <v>2.08</v>
      </c>
      <c r="M860" t="s">
        <v>757</v>
      </c>
      <c r="N860">
        <v>623</v>
      </c>
      <c r="O860">
        <v>18.87</v>
      </c>
      <c r="P860">
        <v>19.01</v>
      </c>
      <c r="Q860">
        <v>4767.54</v>
      </c>
      <c r="R860">
        <v>116.68</v>
      </c>
      <c r="S860">
        <v>0</v>
      </c>
      <c r="T860">
        <v>0</v>
      </c>
      <c r="U860">
        <v>0</v>
      </c>
      <c r="V860">
        <v>1.85</v>
      </c>
      <c r="W860">
        <v>1.32</v>
      </c>
      <c r="X860">
        <v>0.79</v>
      </c>
      <c r="Y860">
        <v>3</v>
      </c>
      <c r="Z860">
        <v>91.73099999999999</v>
      </c>
    </row>
    <row r="861" spans="1:26">
      <c r="A861" s="2">
        <v>45907</v>
      </c>
      <c r="B861">
        <v>10860</v>
      </c>
      <c r="C861" t="s">
        <v>27</v>
      </c>
      <c r="D861" t="s">
        <v>36</v>
      </c>
      <c r="E861" t="s">
        <v>37</v>
      </c>
      <c r="F861" t="s">
        <v>325</v>
      </c>
      <c r="G861" t="s">
        <v>751</v>
      </c>
      <c r="H861">
        <v>1</v>
      </c>
      <c r="I861">
        <v>2</v>
      </c>
      <c r="J861">
        <v>11</v>
      </c>
      <c r="K861">
        <v>198</v>
      </c>
      <c r="L861">
        <v>2.06</v>
      </c>
      <c r="M861" t="s">
        <v>755</v>
      </c>
      <c r="N861">
        <v>302</v>
      </c>
      <c r="O861">
        <v>14.76</v>
      </c>
      <c r="P861">
        <v>14.29</v>
      </c>
      <c r="Q861">
        <v>1095.2</v>
      </c>
      <c r="R861">
        <v>38.27</v>
      </c>
      <c r="S861">
        <v>0</v>
      </c>
      <c r="T861">
        <v>0</v>
      </c>
      <c r="U861">
        <v>0</v>
      </c>
      <c r="V861">
        <v>1.1</v>
      </c>
      <c r="W861">
        <v>1.49</v>
      </c>
      <c r="X861">
        <v>0.6</v>
      </c>
      <c r="Y861">
        <v>1</v>
      </c>
      <c r="Z861">
        <v>5.98</v>
      </c>
    </row>
    <row r="862" spans="1:26">
      <c r="A862" s="2">
        <v>45907</v>
      </c>
      <c r="B862">
        <v>10861</v>
      </c>
      <c r="C862" t="s">
        <v>28</v>
      </c>
      <c r="D862" t="s">
        <v>33</v>
      </c>
      <c r="E862" t="s">
        <v>38</v>
      </c>
      <c r="F862" t="s">
        <v>409</v>
      </c>
      <c r="G862" t="s">
        <v>751</v>
      </c>
      <c r="H862">
        <v>1</v>
      </c>
      <c r="I862">
        <v>6</v>
      </c>
      <c r="J862">
        <v>43</v>
      </c>
      <c r="K862">
        <v>163.2</v>
      </c>
      <c r="L862">
        <v>0.127</v>
      </c>
      <c r="M862" t="s">
        <v>756</v>
      </c>
      <c r="N862">
        <v>275</v>
      </c>
      <c r="O862">
        <v>68.77</v>
      </c>
      <c r="P862">
        <v>71.18000000000001</v>
      </c>
      <c r="Q862">
        <v>492.12</v>
      </c>
      <c r="R862">
        <v>58.84</v>
      </c>
      <c r="S862">
        <v>0</v>
      </c>
      <c r="T862">
        <v>0</v>
      </c>
      <c r="U862">
        <v>0</v>
      </c>
      <c r="V862">
        <v>1.68</v>
      </c>
      <c r="W862">
        <v>0.13</v>
      </c>
      <c r="X862">
        <v>2.97</v>
      </c>
      <c r="Y862">
        <v>1</v>
      </c>
      <c r="Z862">
        <v>0.673</v>
      </c>
    </row>
    <row r="863" spans="1:26">
      <c r="A863" s="2">
        <v>45907</v>
      </c>
      <c r="B863">
        <v>10862</v>
      </c>
      <c r="C863" t="s">
        <v>26</v>
      </c>
      <c r="D863" t="s">
        <v>36</v>
      </c>
      <c r="E863" t="s">
        <v>39</v>
      </c>
      <c r="F863" t="s">
        <v>341</v>
      </c>
      <c r="G863" t="s">
        <v>751</v>
      </c>
      <c r="H863">
        <v>1</v>
      </c>
      <c r="I863">
        <v>11</v>
      </c>
      <c r="J863">
        <v>13</v>
      </c>
      <c r="K863">
        <v>89.90000000000001</v>
      </c>
      <c r="L863">
        <v>1.225</v>
      </c>
      <c r="M863" t="s">
        <v>755</v>
      </c>
      <c r="N863">
        <v>707</v>
      </c>
      <c r="O863">
        <v>21.7</v>
      </c>
      <c r="P863">
        <v>21.61</v>
      </c>
      <c r="Q863">
        <v>2326.34</v>
      </c>
      <c r="R863">
        <v>57.5</v>
      </c>
      <c r="S863">
        <v>0</v>
      </c>
      <c r="T863">
        <v>0</v>
      </c>
      <c r="U863">
        <v>0</v>
      </c>
      <c r="V863">
        <v>1.52</v>
      </c>
      <c r="W863">
        <v>0.36</v>
      </c>
      <c r="X863">
        <v>0.9</v>
      </c>
      <c r="Y863">
        <v>1</v>
      </c>
      <c r="Z863">
        <v>6.356</v>
      </c>
    </row>
    <row r="864" spans="1:26">
      <c r="A864" s="2">
        <v>45907</v>
      </c>
      <c r="B864">
        <v>10863</v>
      </c>
      <c r="C864" t="s">
        <v>28</v>
      </c>
      <c r="D864" t="s">
        <v>35</v>
      </c>
      <c r="E864" t="s">
        <v>39</v>
      </c>
      <c r="F864" t="s">
        <v>566</v>
      </c>
      <c r="G864" t="s">
        <v>754</v>
      </c>
      <c r="H864">
        <v>1</v>
      </c>
      <c r="I864">
        <v>7</v>
      </c>
      <c r="J864">
        <v>44</v>
      </c>
      <c r="K864">
        <v>319.7</v>
      </c>
      <c r="L864">
        <v>1.612</v>
      </c>
      <c r="M864" t="s">
        <v>755</v>
      </c>
      <c r="N864">
        <v>936</v>
      </c>
      <c r="O864">
        <v>22.68</v>
      </c>
      <c r="P864">
        <v>20.45</v>
      </c>
      <c r="Q864">
        <v>3197.02</v>
      </c>
      <c r="R864">
        <v>66.14</v>
      </c>
      <c r="S864">
        <v>0</v>
      </c>
      <c r="T864">
        <v>0</v>
      </c>
      <c r="U864">
        <v>0</v>
      </c>
      <c r="V864">
        <v>0.7</v>
      </c>
      <c r="W864">
        <v>0.38</v>
      </c>
      <c r="X864">
        <v>0.85</v>
      </c>
      <c r="Y864">
        <v>3</v>
      </c>
      <c r="Z864">
        <v>29.924</v>
      </c>
    </row>
    <row r="865" spans="1:26">
      <c r="A865" s="2">
        <v>45907</v>
      </c>
      <c r="B865">
        <v>10864</v>
      </c>
      <c r="C865" t="s">
        <v>28</v>
      </c>
      <c r="D865" t="s">
        <v>32</v>
      </c>
      <c r="E865" t="s">
        <v>38</v>
      </c>
      <c r="F865" t="s">
        <v>400</v>
      </c>
      <c r="G865" t="s">
        <v>753</v>
      </c>
      <c r="H865">
        <v>1</v>
      </c>
      <c r="I865">
        <v>3</v>
      </c>
      <c r="J865">
        <v>7</v>
      </c>
      <c r="K865">
        <v>134</v>
      </c>
      <c r="L865">
        <v>0.622</v>
      </c>
      <c r="M865" t="s">
        <v>755</v>
      </c>
      <c r="N865">
        <v>331</v>
      </c>
      <c r="O865">
        <v>19.07</v>
      </c>
      <c r="P865">
        <v>19.16</v>
      </c>
      <c r="Q865">
        <v>1149.6</v>
      </c>
      <c r="R865">
        <v>34.37</v>
      </c>
      <c r="S865">
        <v>0</v>
      </c>
      <c r="T865">
        <v>0</v>
      </c>
      <c r="U865">
        <v>0</v>
      </c>
      <c r="V865">
        <v>0.58</v>
      </c>
      <c r="W865">
        <v>0.86</v>
      </c>
      <c r="X865">
        <v>0.8</v>
      </c>
      <c r="Y865">
        <v>1</v>
      </c>
      <c r="Z865">
        <v>4.435</v>
      </c>
    </row>
    <row r="866" spans="1:26">
      <c r="A866" s="2">
        <v>45907</v>
      </c>
      <c r="B866">
        <v>10865</v>
      </c>
      <c r="C866" t="s">
        <v>27</v>
      </c>
      <c r="D866" t="s">
        <v>36</v>
      </c>
      <c r="E866" t="s">
        <v>38</v>
      </c>
      <c r="F866" t="s">
        <v>567</v>
      </c>
      <c r="G866" t="s">
        <v>751</v>
      </c>
      <c r="H866">
        <v>1</v>
      </c>
      <c r="I866">
        <v>7</v>
      </c>
      <c r="J866">
        <v>66</v>
      </c>
      <c r="K866">
        <v>273.4</v>
      </c>
      <c r="L866">
        <v>1.139</v>
      </c>
      <c r="M866" t="s">
        <v>755</v>
      </c>
      <c r="N866">
        <v>45</v>
      </c>
      <c r="O866">
        <v>12.85</v>
      </c>
      <c r="P866">
        <v>14.12</v>
      </c>
      <c r="Q866">
        <v>318.04</v>
      </c>
      <c r="R866">
        <v>80.15000000000001</v>
      </c>
      <c r="S866">
        <v>0</v>
      </c>
      <c r="T866">
        <v>0</v>
      </c>
      <c r="U866">
        <v>0</v>
      </c>
      <c r="V866">
        <v>2.08</v>
      </c>
      <c r="W866">
        <v>0.48</v>
      </c>
      <c r="X866">
        <v>0.59</v>
      </c>
      <c r="Y866">
        <v>4</v>
      </c>
      <c r="Z866">
        <v>1.23</v>
      </c>
    </row>
    <row r="867" spans="1:26">
      <c r="A867" s="2">
        <v>45907</v>
      </c>
      <c r="B867">
        <v>10866</v>
      </c>
      <c r="C867" t="s">
        <v>31</v>
      </c>
      <c r="D867" t="s">
        <v>35</v>
      </c>
      <c r="E867" t="s">
        <v>38</v>
      </c>
      <c r="F867" t="s">
        <v>592</v>
      </c>
      <c r="G867" t="s">
        <v>751</v>
      </c>
      <c r="H867">
        <v>1</v>
      </c>
      <c r="I867">
        <v>1</v>
      </c>
      <c r="J867">
        <v>9</v>
      </c>
      <c r="K867">
        <v>151.6</v>
      </c>
      <c r="L867">
        <v>1.575</v>
      </c>
      <c r="M867" t="s">
        <v>755</v>
      </c>
      <c r="N867">
        <v>964</v>
      </c>
      <c r="O867">
        <v>23.31</v>
      </c>
      <c r="P867">
        <v>24.34</v>
      </c>
      <c r="Q867">
        <v>3185.76</v>
      </c>
      <c r="R867">
        <v>22.19</v>
      </c>
      <c r="S867">
        <v>0</v>
      </c>
      <c r="T867">
        <v>0</v>
      </c>
      <c r="U867">
        <v>0</v>
      </c>
      <c r="V867">
        <v>0.25</v>
      </c>
      <c r="W867">
        <v>1.18</v>
      </c>
      <c r="X867">
        <v>1.01</v>
      </c>
      <c r="Y867">
        <v>3</v>
      </c>
      <c r="Z867">
        <v>14.614</v>
      </c>
    </row>
    <row r="868" spans="1:26">
      <c r="A868" s="2">
        <v>45907</v>
      </c>
      <c r="B868">
        <v>10867</v>
      </c>
      <c r="C868" t="s">
        <v>26</v>
      </c>
      <c r="D868" t="s">
        <v>35</v>
      </c>
      <c r="E868" t="s">
        <v>38</v>
      </c>
      <c r="F868" t="s">
        <v>593</v>
      </c>
      <c r="G868" t="s">
        <v>751</v>
      </c>
      <c r="H868">
        <v>1</v>
      </c>
      <c r="I868">
        <v>4</v>
      </c>
      <c r="J868">
        <v>24</v>
      </c>
      <c r="K868">
        <v>224.5</v>
      </c>
      <c r="L868">
        <v>2.024</v>
      </c>
      <c r="M868" t="s">
        <v>755</v>
      </c>
      <c r="N868">
        <v>527</v>
      </c>
      <c r="O868">
        <v>13.79</v>
      </c>
      <c r="P868">
        <v>20.73</v>
      </c>
      <c r="Q868">
        <v>1831.1</v>
      </c>
      <c r="R868">
        <v>43.58</v>
      </c>
      <c r="S868">
        <v>0</v>
      </c>
      <c r="T868">
        <v>0</v>
      </c>
      <c r="U868">
        <v>0</v>
      </c>
      <c r="V868">
        <v>0.49</v>
      </c>
      <c r="W868">
        <v>0.98</v>
      </c>
      <c r="X868">
        <v>0.86</v>
      </c>
      <c r="Y868">
        <v>4</v>
      </c>
      <c r="Z868">
        <v>11.831</v>
      </c>
    </row>
    <row r="869" spans="1:26">
      <c r="A869" s="2">
        <v>45908</v>
      </c>
      <c r="B869">
        <v>10868</v>
      </c>
      <c r="C869" t="s">
        <v>28</v>
      </c>
      <c r="D869" t="s">
        <v>34</v>
      </c>
      <c r="E869" t="s">
        <v>37</v>
      </c>
      <c r="F869" t="s">
        <v>594</v>
      </c>
      <c r="G869" t="s">
        <v>752</v>
      </c>
      <c r="H869">
        <v>1</v>
      </c>
      <c r="I869">
        <v>4</v>
      </c>
      <c r="J869">
        <v>37</v>
      </c>
      <c r="K869">
        <v>105.8</v>
      </c>
      <c r="L869">
        <v>1.392</v>
      </c>
      <c r="M869" t="s">
        <v>755</v>
      </c>
      <c r="N869">
        <v>11</v>
      </c>
      <c r="O869">
        <v>8</v>
      </c>
      <c r="P869">
        <v>7.5</v>
      </c>
      <c r="Q869">
        <v>108.68</v>
      </c>
      <c r="R869">
        <v>55.87</v>
      </c>
      <c r="S869">
        <v>0</v>
      </c>
      <c r="T869">
        <v>0</v>
      </c>
      <c r="U869">
        <v>0</v>
      </c>
      <c r="V869">
        <v>0.89</v>
      </c>
      <c r="W869">
        <v>1.33</v>
      </c>
      <c r="X869">
        <v>0.31</v>
      </c>
      <c r="Y869">
        <v>4</v>
      </c>
      <c r="Z869">
        <v>0.116</v>
      </c>
    </row>
    <row r="870" spans="1:26">
      <c r="A870" s="2">
        <v>45908</v>
      </c>
      <c r="B870">
        <v>10869</v>
      </c>
      <c r="C870" t="s">
        <v>29</v>
      </c>
      <c r="D870" t="s">
        <v>35</v>
      </c>
      <c r="E870" t="s">
        <v>38</v>
      </c>
      <c r="F870" t="s">
        <v>95</v>
      </c>
      <c r="G870" t="s">
        <v>753</v>
      </c>
      <c r="H870">
        <v>1</v>
      </c>
      <c r="I870">
        <v>1</v>
      </c>
      <c r="J870">
        <v>4</v>
      </c>
      <c r="K870">
        <v>327.1</v>
      </c>
      <c r="L870">
        <v>0.6830000000000001</v>
      </c>
      <c r="M870" t="s">
        <v>755</v>
      </c>
      <c r="N870">
        <v>278</v>
      </c>
      <c r="O870">
        <v>15.72</v>
      </c>
      <c r="P870">
        <v>13.57</v>
      </c>
      <c r="Q870">
        <v>1095.86</v>
      </c>
      <c r="R870">
        <v>28.8</v>
      </c>
      <c r="S870">
        <v>0</v>
      </c>
      <c r="T870">
        <v>0</v>
      </c>
      <c r="U870">
        <v>0</v>
      </c>
      <c r="V870">
        <v>2.13</v>
      </c>
      <c r="W870">
        <v>0.74</v>
      </c>
      <c r="X870">
        <v>0.57</v>
      </c>
      <c r="Y870">
        <v>1</v>
      </c>
      <c r="Z870">
        <v>9.093</v>
      </c>
    </row>
    <row r="871" spans="1:26">
      <c r="A871" s="2">
        <v>45908</v>
      </c>
      <c r="B871">
        <v>10870</v>
      </c>
      <c r="C871" t="s">
        <v>31</v>
      </c>
      <c r="D871" t="s">
        <v>32</v>
      </c>
      <c r="E871" t="s">
        <v>38</v>
      </c>
      <c r="F871" t="s">
        <v>595</v>
      </c>
      <c r="G871" t="s">
        <v>753</v>
      </c>
      <c r="H871">
        <v>1</v>
      </c>
      <c r="I871">
        <v>2</v>
      </c>
      <c r="J871">
        <v>19</v>
      </c>
      <c r="K871">
        <v>231.3</v>
      </c>
      <c r="L871">
        <v>2.492</v>
      </c>
      <c r="M871" t="s">
        <v>755</v>
      </c>
      <c r="N871">
        <v>849</v>
      </c>
      <c r="O871">
        <v>20.07</v>
      </c>
      <c r="P871">
        <v>20.7</v>
      </c>
      <c r="Q871">
        <v>2865.58</v>
      </c>
      <c r="R871">
        <v>43.86</v>
      </c>
      <c r="S871">
        <v>0</v>
      </c>
      <c r="T871">
        <v>0</v>
      </c>
      <c r="U871">
        <v>0</v>
      </c>
      <c r="V871">
        <v>2.3</v>
      </c>
      <c r="W871">
        <v>1.39</v>
      </c>
      <c r="X871">
        <v>0.86</v>
      </c>
      <c r="Y871">
        <v>4</v>
      </c>
      <c r="Z871">
        <v>19.637</v>
      </c>
    </row>
    <row r="872" spans="1:26">
      <c r="A872" s="2">
        <v>45908</v>
      </c>
      <c r="B872">
        <v>10871</v>
      </c>
      <c r="C872" t="s">
        <v>30</v>
      </c>
      <c r="D872" t="s">
        <v>36</v>
      </c>
      <c r="E872" t="s">
        <v>38</v>
      </c>
      <c r="F872" t="s">
        <v>196</v>
      </c>
      <c r="G872" t="s">
        <v>751</v>
      </c>
      <c r="H872">
        <v>1</v>
      </c>
      <c r="I872">
        <v>10</v>
      </c>
      <c r="J872">
        <v>100</v>
      </c>
      <c r="K872">
        <v>65.09999999999999</v>
      </c>
      <c r="L872">
        <v>1.985</v>
      </c>
      <c r="M872" t="s">
        <v>756</v>
      </c>
      <c r="N872">
        <v>701</v>
      </c>
      <c r="O872">
        <v>111.9</v>
      </c>
      <c r="P872">
        <v>128.73</v>
      </c>
      <c r="Q872">
        <v>1054.18</v>
      </c>
      <c r="R872">
        <v>123.91</v>
      </c>
      <c r="S872">
        <v>0</v>
      </c>
      <c r="T872">
        <v>0</v>
      </c>
      <c r="U872">
        <v>1</v>
      </c>
      <c r="V872">
        <v>0.34</v>
      </c>
      <c r="W872">
        <v>0.37</v>
      </c>
      <c r="X872">
        <v>5.36</v>
      </c>
      <c r="Y872">
        <v>1</v>
      </c>
      <c r="Z872">
        <v>0.6850000000000001</v>
      </c>
    </row>
    <row r="873" spans="1:26">
      <c r="A873" s="2">
        <v>45908</v>
      </c>
      <c r="B873">
        <v>10872</v>
      </c>
      <c r="C873" t="s">
        <v>29</v>
      </c>
      <c r="D873" t="s">
        <v>32</v>
      </c>
      <c r="E873" t="s">
        <v>38</v>
      </c>
      <c r="F873" t="s">
        <v>596</v>
      </c>
      <c r="G873" t="s">
        <v>753</v>
      </c>
      <c r="H873">
        <v>1</v>
      </c>
      <c r="I873">
        <v>1</v>
      </c>
      <c r="J873">
        <v>10</v>
      </c>
      <c r="K873">
        <v>215.7</v>
      </c>
      <c r="L873">
        <v>0.8090000000000001</v>
      </c>
      <c r="M873" t="s">
        <v>756</v>
      </c>
      <c r="N873">
        <v>741</v>
      </c>
      <c r="O873">
        <v>105.24</v>
      </c>
      <c r="P873">
        <v>113.85</v>
      </c>
      <c r="Q873">
        <v>1162.89</v>
      </c>
      <c r="R873">
        <v>28.43</v>
      </c>
      <c r="S873">
        <v>0</v>
      </c>
      <c r="T873">
        <v>0</v>
      </c>
      <c r="U873">
        <v>0</v>
      </c>
      <c r="V873">
        <v>1.69</v>
      </c>
      <c r="W873">
        <v>1.39</v>
      </c>
      <c r="X873">
        <v>4.74</v>
      </c>
      <c r="Y873">
        <v>1</v>
      </c>
      <c r="Z873">
        <v>2.398</v>
      </c>
    </row>
    <row r="874" spans="1:26">
      <c r="A874" s="2">
        <v>45908</v>
      </c>
      <c r="B874">
        <v>10873</v>
      </c>
      <c r="C874" t="s">
        <v>30</v>
      </c>
      <c r="D874" t="s">
        <v>33</v>
      </c>
      <c r="E874" t="s">
        <v>38</v>
      </c>
      <c r="F874" t="s">
        <v>117</v>
      </c>
      <c r="G874" t="s">
        <v>754</v>
      </c>
      <c r="H874">
        <v>1</v>
      </c>
      <c r="I874">
        <v>8</v>
      </c>
      <c r="J874">
        <v>41</v>
      </c>
      <c r="K874">
        <v>138.1</v>
      </c>
      <c r="L874">
        <v>1.006</v>
      </c>
      <c r="M874" t="s">
        <v>757</v>
      </c>
      <c r="N874">
        <v>930</v>
      </c>
      <c r="O874">
        <v>17.46</v>
      </c>
      <c r="P874">
        <v>15.88</v>
      </c>
      <c r="Q874">
        <v>6484.06</v>
      </c>
      <c r="R874">
        <v>70.90000000000001</v>
      </c>
      <c r="S874">
        <v>0</v>
      </c>
      <c r="T874">
        <v>0</v>
      </c>
      <c r="U874">
        <v>0</v>
      </c>
      <c r="V874">
        <v>1.16</v>
      </c>
      <c r="W874">
        <v>1.23</v>
      </c>
      <c r="X874">
        <v>0.66</v>
      </c>
      <c r="Y874">
        <v>4</v>
      </c>
      <c r="Z874">
        <v>77.06</v>
      </c>
    </row>
    <row r="875" spans="1:26">
      <c r="A875" s="2">
        <v>45908</v>
      </c>
      <c r="B875">
        <v>10874</v>
      </c>
      <c r="C875" t="s">
        <v>31</v>
      </c>
      <c r="D875" t="s">
        <v>36</v>
      </c>
      <c r="E875" t="s">
        <v>39</v>
      </c>
      <c r="F875" t="s">
        <v>597</v>
      </c>
      <c r="G875" t="s">
        <v>754</v>
      </c>
      <c r="H875">
        <v>1</v>
      </c>
      <c r="I875">
        <v>9</v>
      </c>
      <c r="J875">
        <v>39</v>
      </c>
      <c r="K875">
        <v>127.6</v>
      </c>
      <c r="L875">
        <v>1.627</v>
      </c>
      <c r="M875" t="s">
        <v>755</v>
      </c>
      <c r="N875">
        <v>312</v>
      </c>
      <c r="O875">
        <v>14.61</v>
      </c>
      <c r="P875">
        <v>26.13</v>
      </c>
      <c r="Q875">
        <v>1084.96</v>
      </c>
      <c r="R875">
        <v>66.61</v>
      </c>
      <c r="S875">
        <v>0</v>
      </c>
      <c r="T875">
        <v>0</v>
      </c>
      <c r="U875">
        <v>0</v>
      </c>
      <c r="V875">
        <v>1.96</v>
      </c>
      <c r="W875">
        <v>1.17</v>
      </c>
      <c r="X875">
        <v>1.09</v>
      </c>
      <c r="Y875">
        <v>4</v>
      </c>
      <c r="Z875">
        <v>3.981</v>
      </c>
    </row>
    <row r="876" spans="1:26">
      <c r="A876" s="2">
        <v>45908</v>
      </c>
      <c r="B876">
        <v>10875</v>
      </c>
      <c r="C876" t="s">
        <v>26</v>
      </c>
      <c r="D876" t="s">
        <v>32</v>
      </c>
      <c r="E876" t="s">
        <v>37</v>
      </c>
      <c r="F876" t="s">
        <v>598</v>
      </c>
      <c r="G876" t="s">
        <v>751</v>
      </c>
      <c r="H876">
        <v>1</v>
      </c>
      <c r="I876">
        <v>6</v>
      </c>
      <c r="J876">
        <v>9</v>
      </c>
      <c r="K876">
        <v>160.7</v>
      </c>
      <c r="L876">
        <v>0.781</v>
      </c>
      <c r="M876" t="s">
        <v>755</v>
      </c>
      <c r="N876">
        <v>1018</v>
      </c>
      <c r="O876">
        <v>30.72</v>
      </c>
      <c r="P876">
        <v>30.95</v>
      </c>
      <c r="Q876">
        <v>3364.02</v>
      </c>
      <c r="R876">
        <v>37.1</v>
      </c>
      <c r="S876">
        <v>0</v>
      </c>
      <c r="T876">
        <v>0</v>
      </c>
      <c r="U876">
        <v>0</v>
      </c>
      <c r="V876">
        <v>0.5</v>
      </c>
      <c r="W876">
        <v>0.55</v>
      </c>
      <c r="X876">
        <v>1.29</v>
      </c>
      <c r="Y876">
        <v>2</v>
      </c>
      <c r="Z876">
        <v>16.359</v>
      </c>
    </row>
    <row r="877" spans="1:26">
      <c r="A877" s="2">
        <v>45908</v>
      </c>
      <c r="B877">
        <v>10876</v>
      </c>
      <c r="C877" t="s">
        <v>28</v>
      </c>
      <c r="D877" t="s">
        <v>34</v>
      </c>
      <c r="E877" t="s">
        <v>38</v>
      </c>
      <c r="F877" t="s">
        <v>500</v>
      </c>
      <c r="G877" t="s">
        <v>751</v>
      </c>
      <c r="H877">
        <v>1</v>
      </c>
      <c r="I877">
        <v>6</v>
      </c>
      <c r="J877">
        <v>28</v>
      </c>
      <c r="K877">
        <v>337.8</v>
      </c>
      <c r="L877">
        <v>1.015</v>
      </c>
      <c r="M877" t="s">
        <v>755</v>
      </c>
      <c r="N877">
        <v>1125</v>
      </c>
      <c r="O877">
        <v>26.11</v>
      </c>
      <c r="P877">
        <v>37.89</v>
      </c>
      <c r="Q877">
        <v>3812.68</v>
      </c>
      <c r="R877">
        <v>44.09</v>
      </c>
      <c r="S877">
        <v>0</v>
      </c>
      <c r="T877">
        <v>0</v>
      </c>
      <c r="U877">
        <v>0</v>
      </c>
      <c r="V877">
        <v>1.6</v>
      </c>
      <c r="W877">
        <v>0.36</v>
      </c>
      <c r="X877">
        <v>1.58</v>
      </c>
      <c r="Y877">
        <v>1</v>
      </c>
      <c r="Z877">
        <v>38.002</v>
      </c>
    </row>
    <row r="878" spans="1:26">
      <c r="A878" s="2">
        <v>45908</v>
      </c>
      <c r="B878">
        <v>10877</v>
      </c>
      <c r="C878" t="s">
        <v>29</v>
      </c>
      <c r="D878" t="s">
        <v>33</v>
      </c>
      <c r="E878" t="s">
        <v>38</v>
      </c>
      <c r="F878" t="s">
        <v>599</v>
      </c>
      <c r="G878" t="s">
        <v>754</v>
      </c>
      <c r="H878">
        <v>1</v>
      </c>
      <c r="I878">
        <v>11</v>
      </c>
      <c r="J878">
        <v>35</v>
      </c>
      <c r="K878">
        <v>184.2</v>
      </c>
      <c r="L878">
        <v>2.132</v>
      </c>
      <c r="M878" t="s">
        <v>755</v>
      </c>
      <c r="N878">
        <v>629</v>
      </c>
      <c r="O878">
        <v>16.43</v>
      </c>
      <c r="P878">
        <v>18.42</v>
      </c>
      <c r="Q878">
        <v>2133.32</v>
      </c>
      <c r="R878">
        <v>74.43000000000001</v>
      </c>
      <c r="S878">
        <v>0</v>
      </c>
      <c r="T878">
        <v>0</v>
      </c>
      <c r="U878">
        <v>0</v>
      </c>
      <c r="V878">
        <v>0.6899999999999999</v>
      </c>
      <c r="W878">
        <v>0.95</v>
      </c>
      <c r="X878">
        <v>0.77</v>
      </c>
      <c r="Y878">
        <v>4</v>
      </c>
      <c r="Z878">
        <v>11.586</v>
      </c>
    </row>
    <row r="879" spans="1:26">
      <c r="A879" s="2">
        <v>45908</v>
      </c>
      <c r="B879">
        <v>10878</v>
      </c>
      <c r="C879" t="s">
        <v>27</v>
      </c>
      <c r="D879" t="s">
        <v>35</v>
      </c>
      <c r="E879" t="s">
        <v>38</v>
      </c>
      <c r="F879" t="s">
        <v>441</v>
      </c>
      <c r="G879" t="s">
        <v>752</v>
      </c>
      <c r="H879">
        <v>1</v>
      </c>
      <c r="I879">
        <v>10</v>
      </c>
      <c r="J879">
        <v>86</v>
      </c>
      <c r="K879">
        <v>145.9</v>
      </c>
      <c r="L879">
        <v>0.367</v>
      </c>
      <c r="M879" t="s">
        <v>755</v>
      </c>
      <c r="N879">
        <v>1096</v>
      </c>
      <c r="O879">
        <v>25.88</v>
      </c>
      <c r="P879">
        <v>22.49</v>
      </c>
      <c r="Q879">
        <v>3604.74</v>
      </c>
      <c r="R879">
        <v>119.87</v>
      </c>
      <c r="S879">
        <v>0</v>
      </c>
      <c r="T879">
        <v>0</v>
      </c>
      <c r="U879">
        <v>0</v>
      </c>
      <c r="V879">
        <v>1.57</v>
      </c>
      <c r="W879">
        <v>1.35</v>
      </c>
      <c r="X879">
        <v>0.9399999999999999</v>
      </c>
      <c r="Y879">
        <v>2</v>
      </c>
      <c r="Z879">
        <v>15.991</v>
      </c>
    </row>
    <row r="880" spans="1:26">
      <c r="A880" s="2">
        <v>45908</v>
      </c>
      <c r="B880">
        <v>10879</v>
      </c>
      <c r="C880" t="s">
        <v>29</v>
      </c>
      <c r="D880" t="s">
        <v>32</v>
      </c>
      <c r="E880" t="s">
        <v>38</v>
      </c>
      <c r="F880" t="s">
        <v>600</v>
      </c>
      <c r="G880" t="s">
        <v>753</v>
      </c>
      <c r="H880">
        <v>1</v>
      </c>
      <c r="I880">
        <v>5</v>
      </c>
      <c r="J880">
        <v>15</v>
      </c>
      <c r="K880">
        <v>271.3</v>
      </c>
      <c r="L880">
        <v>2.331</v>
      </c>
      <c r="M880" t="s">
        <v>755</v>
      </c>
      <c r="N880">
        <v>990</v>
      </c>
      <c r="O880">
        <v>29.87</v>
      </c>
      <c r="P880">
        <v>31.03</v>
      </c>
      <c r="Q880">
        <v>3340.78</v>
      </c>
      <c r="R880">
        <v>43.01</v>
      </c>
      <c r="S880">
        <v>0</v>
      </c>
      <c r="T880">
        <v>0</v>
      </c>
      <c r="U880">
        <v>0</v>
      </c>
      <c r="V880">
        <v>1.41</v>
      </c>
      <c r="W880">
        <v>1.08</v>
      </c>
      <c r="X880">
        <v>1.29</v>
      </c>
      <c r="Y880">
        <v>1</v>
      </c>
      <c r="Z880">
        <v>26.859</v>
      </c>
    </row>
    <row r="881" spans="1:26">
      <c r="A881" s="2">
        <v>45908</v>
      </c>
      <c r="B881">
        <v>10880</v>
      </c>
      <c r="C881" t="s">
        <v>26</v>
      </c>
      <c r="D881" t="s">
        <v>36</v>
      </c>
      <c r="E881" t="s">
        <v>37</v>
      </c>
      <c r="F881" t="s">
        <v>314</v>
      </c>
      <c r="G881" t="s">
        <v>751</v>
      </c>
      <c r="H881">
        <v>1</v>
      </c>
      <c r="I881">
        <v>5</v>
      </c>
      <c r="J881">
        <v>44</v>
      </c>
      <c r="K881">
        <v>38.5</v>
      </c>
      <c r="L881">
        <v>0.846</v>
      </c>
      <c r="M881" t="s">
        <v>756</v>
      </c>
      <c r="N881">
        <v>605</v>
      </c>
      <c r="O881">
        <v>46.96</v>
      </c>
      <c r="P881">
        <v>49.94</v>
      </c>
      <c r="Q881">
        <v>910.48</v>
      </c>
      <c r="R881">
        <v>71.29000000000001</v>
      </c>
      <c r="S881">
        <v>0</v>
      </c>
      <c r="T881">
        <v>0</v>
      </c>
      <c r="U881">
        <v>0</v>
      </c>
      <c r="V881">
        <v>1.94</v>
      </c>
      <c r="W881">
        <v>1.34</v>
      </c>
      <c r="X881">
        <v>2.08</v>
      </c>
      <c r="Y881">
        <v>1</v>
      </c>
      <c r="Z881">
        <v>0.349</v>
      </c>
    </row>
    <row r="882" spans="1:26">
      <c r="A882" s="2">
        <v>45908</v>
      </c>
      <c r="B882">
        <v>10881</v>
      </c>
      <c r="C882" t="s">
        <v>27</v>
      </c>
      <c r="D882" t="s">
        <v>33</v>
      </c>
      <c r="E882" t="s">
        <v>38</v>
      </c>
      <c r="F882" t="s">
        <v>479</v>
      </c>
      <c r="G882" t="s">
        <v>753</v>
      </c>
      <c r="H882">
        <v>1</v>
      </c>
      <c r="I882">
        <v>2</v>
      </c>
      <c r="J882">
        <v>9</v>
      </c>
      <c r="K882">
        <v>368.7</v>
      </c>
      <c r="L882">
        <v>1.795</v>
      </c>
      <c r="M882" t="s">
        <v>755</v>
      </c>
      <c r="N882">
        <v>793</v>
      </c>
      <c r="O882">
        <v>20.57</v>
      </c>
      <c r="P882">
        <v>22.53</v>
      </c>
      <c r="Q882">
        <v>2768.82</v>
      </c>
      <c r="R882">
        <v>36.07</v>
      </c>
      <c r="S882">
        <v>0</v>
      </c>
      <c r="T882">
        <v>0</v>
      </c>
      <c r="U882">
        <v>0</v>
      </c>
      <c r="V882">
        <v>2.4</v>
      </c>
      <c r="W882">
        <v>0.95</v>
      </c>
      <c r="X882">
        <v>0.9399999999999999</v>
      </c>
      <c r="Y882">
        <v>1</v>
      </c>
      <c r="Z882">
        <v>29.238</v>
      </c>
    </row>
    <row r="883" spans="1:26">
      <c r="A883" s="2">
        <v>45908</v>
      </c>
      <c r="B883">
        <v>10882</v>
      </c>
      <c r="C883" t="s">
        <v>29</v>
      </c>
      <c r="D883" t="s">
        <v>36</v>
      </c>
      <c r="E883" t="s">
        <v>38</v>
      </c>
      <c r="F883" t="s">
        <v>601</v>
      </c>
      <c r="G883" t="s">
        <v>753</v>
      </c>
      <c r="H883">
        <v>1</v>
      </c>
      <c r="I883">
        <v>9</v>
      </c>
      <c r="J883">
        <v>14</v>
      </c>
      <c r="K883">
        <v>64.2</v>
      </c>
      <c r="L883">
        <v>1.061</v>
      </c>
      <c r="M883" t="s">
        <v>755</v>
      </c>
      <c r="N883">
        <v>497</v>
      </c>
      <c r="O883">
        <v>16.99</v>
      </c>
      <c r="P883">
        <v>18.8</v>
      </c>
      <c r="Q883">
        <v>1638.92</v>
      </c>
      <c r="R883">
        <v>38.72</v>
      </c>
      <c r="S883">
        <v>0</v>
      </c>
      <c r="T883">
        <v>0</v>
      </c>
      <c r="U883">
        <v>0</v>
      </c>
      <c r="V883">
        <v>1.12</v>
      </c>
      <c r="W883">
        <v>0.87</v>
      </c>
      <c r="X883">
        <v>0.78</v>
      </c>
      <c r="Y883">
        <v>4</v>
      </c>
      <c r="Z883">
        <v>3.191</v>
      </c>
    </row>
    <row r="884" spans="1:26">
      <c r="A884" s="2">
        <v>45908</v>
      </c>
      <c r="B884">
        <v>10883</v>
      </c>
      <c r="C884" t="s">
        <v>29</v>
      </c>
      <c r="D884" t="s">
        <v>35</v>
      </c>
      <c r="E884" t="s">
        <v>38</v>
      </c>
      <c r="F884" t="s">
        <v>602</v>
      </c>
      <c r="G884" t="s">
        <v>753</v>
      </c>
      <c r="H884">
        <v>1</v>
      </c>
      <c r="I884">
        <v>8</v>
      </c>
      <c r="J884">
        <v>58</v>
      </c>
      <c r="K884">
        <v>285.9</v>
      </c>
      <c r="L884">
        <v>1.35</v>
      </c>
      <c r="M884" t="s">
        <v>755</v>
      </c>
      <c r="N884">
        <v>837</v>
      </c>
      <c r="O884">
        <v>27.45</v>
      </c>
      <c r="P884">
        <v>27.6</v>
      </c>
      <c r="Q884">
        <v>2859.94</v>
      </c>
      <c r="R884">
        <v>74.63</v>
      </c>
      <c r="S884">
        <v>0</v>
      </c>
      <c r="T884">
        <v>0</v>
      </c>
      <c r="U884">
        <v>0</v>
      </c>
      <c r="V884">
        <v>2.58</v>
      </c>
      <c r="W884">
        <v>0.74</v>
      </c>
      <c r="X884">
        <v>1.15</v>
      </c>
      <c r="Y884">
        <v>3</v>
      </c>
      <c r="Z884">
        <v>23.93</v>
      </c>
    </row>
    <row r="885" spans="1:26">
      <c r="A885" s="2">
        <v>45908</v>
      </c>
      <c r="B885">
        <v>10884</v>
      </c>
      <c r="C885" t="s">
        <v>27</v>
      </c>
      <c r="D885" t="s">
        <v>32</v>
      </c>
      <c r="E885" t="s">
        <v>37</v>
      </c>
      <c r="F885" t="s">
        <v>80</v>
      </c>
      <c r="G885" t="s">
        <v>754</v>
      </c>
      <c r="H885">
        <v>1</v>
      </c>
      <c r="I885">
        <v>6</v>
      </c>
      <c r="J885">
        <v>26</v>
      </c>
      <c r="K885">
        <v>306.5</v>
      </c>
      <c r="L885">
        <v>1.529</v>
      </c>
      <c r="M885" t="s">
        <v>756</v>
      </c>
      <c r="N885">
        <v>32</v>
      </c>
      <c r="O885">
        <v>38.18</v>
      </c>
      <c r="P885">
        <v>31.96</v>
      </c>
      <c r="Q885">
        <v>202.07</v>
      </c>
      <c r="R885">
        <v>50.35</v>
      </c>
      <c r="S885">
        <v>0</v>
      </c>
      <c r="T885">
        <v>0</v>
      </c>
      <c r="U885">
        <v>0</v>
      </c>
      <c r="V885">
        <v>1.27</v>
      </c>
      <c r="W885">
        <v>0.8100000000000001</v>
      </c>
      <c r="X885">
        <v>1.33</v>
      </c>
      <c r="Y885">
        <v>1</v>
      </c>
      <c r="Z885">
        <v>0.147</v>
      </c>
    </row>
    <row r="886" spans="1:26">
      <c r="A886" s="2">
        <v>45908</v>
      </c>
      <c r="B886">
        <v>10885</v>
      </c>
      <c r="C886" t="s">
        <v>26</v>
      </c>
      <c r="D886" t="s">
        <v>33</v>
      </c>
      <c r="E886" t="s">
        <v>38</v>
      </c>
      <c r="F886" t="s">
        <v>124</v>
      </c>
      <c r="G886" t="s">
        <v>752</v>
      </c>
      <c r="H886">
        <v>1</v>
      </c>
      <c r="I886">
        <v>3</v>
      </c>
      <c r="J886">
        <v>4</v>
      </c>
      <c r="K886">
        <v>137.4</v>
      </c>
      <c r="L886">
        <v>0.304</v>
      </c>
      <c r="M886" t="s">
        <v>756</v>
      </c>
      <c r="N886">
        <v>1118</v>
      </c>
      <c r="O886">
        <v>98.06</v>
      </c>
      <c r="P886">
        <v>103.8</v>
      </c>
      <c r="Q886">
        <v>1663.29</v>
      </c>
      <c r="R886">
        <v>17.65</v>
      </c>
      <c r="S886">
        <v>0</v>
      </c>
      <c r="T886">
        <v>0</v>
      </c>
      <c r="U886">
        <v>0</v>
      </c>
      <c r="V886">
        <v>0.99</v>
      </c>
      <c r="W886">
        <v>0.37</v>
      </c>
      <c r="X886">
        <v>4.32</v>
      </c>
      <c r="Y886">
        <v>1</v>
      </c>
      <c r="Z886">
        <v>2.304</v>
      </c>
    </row>
    <row r="887" spans="1:26">
      <c r="A887" s="2">
        <v>45908</v>
      </c>
      <c r="B887">
        <v>10886</v>
      </c>
      <c r="C887" t="s">
        <v>29</v>
      </c>
      <c r="D887" t="s">
        <v>36</v>
      </c>
      <c r="E887" t="s">
        <v>38</v>
      </c>
      <c r="F887" t="s">
        <v>115</v>
      </c>
      <c r="G887" t="s">
        <v>753</v>
      </c>
      <c r="H887">
        <v>1</v>
      </c>
      <c r="I887">
        <v>6</v>
      </c>
      <c r="J887">
        <v>26</v>
      </c>
      <c r="K887">
        <v>294</v>
      </c>
      <c r="L887">
        <v>2.033</v>
      </c>
      <c r="M887" t="s">
        <v>757</v>
      </c>
      <c r="N887">
        <v>718</v>
      </c>
      <c r="O887">
        <v>20.6</v>
      </c>
      <c r="P887">
        <v>24.25</v>
      </c>
      <c r="Q887">
        <v>5511.4</v>
      </c>
      <c r="R887">
        <v>60.33</v>
      </c>
      <c r="S887">
        <v>0</v>
      </c>
      <c r="T887">
        <v>0</v>
      </c>
      <c r="U887">
        <v>0</v>
      </c>
      <c r="V887">
        <v>0.37</v>
      </c>
      <c r="W887">
        <v>0.71</v>
      </c>
      <c r="X887">
        <v>1.01</v>
      </c>
      <c r="Y887">
        <v>2</v>
      </c>
      <c r="Z887">
        <v>126.655</v>
      </c>
    </row>
    <row r="888" spans="1:26">
      <c r="A888" s="2">
        <v>45908</v>
      </c>
      <c r="B888">
        <v>10887</v>
      </c>
      <c r="C888" t="s">
        <v>30</v>
      </c>
      <c r="D888" t="s">
        <v>34</v>
      </c>
      <c r="E888" t="s">
        <v>39</v>
      </c>
      <c r="F888" t="s">
        <v>542</v>
      </c>
      <c r="G888" t="s">
        <v>753</v>
      </c>
      <c r="H888">
        <v>1</v>
      </c>
      <c r="I888">
        <v>11</v>
      </c>
      <c r="J888">
        <v>48</v>
      </c>
      <c r="K888">
        <v>319.6</v>
      </c>
      <c r="L888">
        <v>2.3</v>
      </c>
      <c r="M888" t="s">
        <v>755</v>
      </c>
      <c r="N888">
        <v>228</v>
      </c>
      <c r="O888">
        <v>8.56</v>
      </c>
      <c r="P888">
        <v>8.800000000000001</v>
      </c>
      <c r="Q888">
        <v>931.36</v>
      </c>
      <c r="R888">
        <v>86.41</v>
      </c>
      <c r="S888">
        <v>0</v>
      </c>
      <c r="T888">
        <v>0</v>
      </c>
      <c r="U888">
        <v>0</v>
      </c>
      <c r="V888">
        <v>1.94</v>
      </c>
      <c r="W888">
        <v>0.42</v>
      </c>
      <c r="X888">
        <v>0.37</v>
      </c>
      <c r="Y888">
        <v>4</v>
      </c>
      <c r="Z888">
        <v>7.287</v>
      </c>
    </row>
    <row r="889" spans="1:26">
      <c r="A889" s="2">
        <v>45908</v>
      </c>
      <c r="B889">
        <v>10888</v>
      </c>
      <c r="C889" t="s">
        <v>30</v>
      </c>
      <c r="D889" t="s">
        <v>35</v>
      </c>
      <c r="E889" t="s">
        <v>37</v>
      </c>
      <c r="F889" t="s">
        <v>579</v>
      </c>
      <c r="G889" t="s">
        <v>754</v>
      </c>
      <c r="H889">
        <v>1</v>
      </c>
      <c r="I889">
        <v>3</v>
      </c>
      <c r="J889">
        <v>28</v>
      </c>
      <c r="K889">
        <v>356.8</v>
      </c>
      <c r="L889">
        <v>1.564</v>
      </c>
      <c r="M889" t="s">
        <v>755</v>
      </c>
      <c r="N889">
        <v>110</v>
      </c>
      <c r="O889">
        <v>9.57</v>
      </c>
      <c r="P889">
        <v>8.859999999999999</v>
      </c>
      <c r="Q889">
        <v>576.08</v>
      </c>
      <c r="R889">
        <v>43.76</v>
      </c>
      <c r="S889">
        <v>0</v>
      </c>
      <c r="T889">
        <v>0</v>
      </c>
      <c r="U889">
        <v>0</v>
      </c>
      <c r="V889">
        <v>1.55</v>
      </c>
      <c r="W889">
        <v>1.04</v>
      </c>
      <c r="X889">
        <v>0.37</v>
      </c>
      <c r="Y889">
        <v>2</v>
      </c>
      <c r="Z889">
        <v>3.925</v>
      </c>
    </row>
    <row r="890" spans="1:26">
      <c r="A890" s="2">
        <v>45909</v>
      </c>
      <c r="B890">
        <v>10889</v>
      </c>
      <c r="C890" t="s">
        <v>26</v>
      </c>
      <c r="D890" t="s">
        <v>35</v>
      </c>
      <c r="E890" t="s">
        <v>38</v>
      </c>
      <c r="F890" t="s">
        <v>603</v>
      </c>
      <c r="G890" t="s">
        <v>753</v>
      </c>
      <c r="H890">
        <v>1</v>
      </c>
      <c r="I890">
        <v>5</v>
      </c>
      <c r="J890">
        <v>42</v>
      </c>
      <c r="K890">
        <v>62.5</v>
      </c>
      <c r="L890">
        <v>1.458</v>
      </c>
      <c r="M890" t="s">
        <v>755</v>
      </c>
      <c r="N890">
        <v>713</v>
      </c>
      <c r="O890">
        <v>25.39</v>
      </c>
      <c r="P890">
        <v>24.85</v>
      </c>
      <c r="Q890">
        <v>2329.1</v>
      </c>
      <c r="R890">
        <v>68.78</v>
      </c>
      <c r="S890">
        <v>0</v>
      </c>
      <c r="T890">
        <v>0</v>
      </c>
      <c r="U890">
        <v>0</v>
      </c>
      <c r="V890">
        <v>1.73</v>
      </c>
      <c r="W890">
        <v>1.14</v>
      </c>
      <c r="X890">
        <v>1.04</v>
      </c>
      <c r="Y890">
        <v>3</v>
      </c>
      <c r="Z890">
        <v>4.456</v>
      </c>
    </row>
    <row r="891" spans="1:26">
      <c r="A891" s="2">
        <v>45909</v>
      </c>
      <c r="B891">
        <v>10890</v>
      </c>
      <c r="C891" t="s">
        <v>29</v>
      </c>
      <c r="D891" t="s">
        <v>35</v>
      </c>
      <c r="E891" t="s">
        <v>38</v>
      </c>
      <c r="F891" t="s">
        <v>57</v>
      </c>
      <c r="G891" t="s">
        <v>753</v>
      </c>
      <c r="H891">
        <v>1</v>
      </c>
      <c r="I891">
        <v>11</v>
      </c>
      <c r="J891">
        <v>103</v>
      </c>
      <c r="K891">
        <v>146.6</v>
      </c>
      <c r="L891">
        <v>0.07099999999999999</v>
      </c>
      <c r="M891" t="s">
        <v>755</v>
      </c>
      <c r="N891">
        <v>11</v>
      </c>
      <c r="O891">
        <v>8</v>
      </c>
      <c r="P891">
        <v>8.18</v>
      </c>
      <c r="Q891">
        <v>133.16</v>
      </c>
      <c r="R891">
        <v>132.01</v>
      </c>
      <c r="S891">
        <v>0</v>
      </c>
      <c r="T891">
        <v>0</v>
      </c>
      <c r="U891">
        <v>0</v>
      </c>
      <c r="V891">
        <v>0.37</v>
      </c>
      <c r="W891">
        <v>1.04</v>
      </c>
      <c r="X891">
        <v>0.34</v>
      </c>
      <c r="Y891">
        <v>3</v>
      </c>
      <c r="Z891">
        <v>0.161</v>
      </c>
    </row>
    <row r="892" spans="1:26">
      <c r="A892" s="2">
        <v>45909</v>
      </c>
      <c r="B892">
        <v>10891</v>
      </c>
      <c r="C892" t="s">
        <v>31</v>
      </c>
      <c r="D892" t="s">
        <v>33</v>
      </c>
      <c r="E892" t="s">
        <v>39</v>
      </c>
      <c r="F892" t="s">
        <v>604</v>
      </c>
      <c r="G892" t="s">
        <v>751</v>
      </c>
      <c r="H892">
        <v>1</v>
      </c>
      <c r="I892">
        <v>11</v>
      </c>
      <c r="J892">
        <v>79</v>
      </c>
      <c r="K892">
        <v>226.2</v>
      </c>
      <c r="L892">
        <v>2.483</v>
      </c>
      <c r="M892" t="s">
        <v>755</v>
      </c>
      <c r="N892">
        <v>417</v>
      </c>
      <c r="O892">
        <v>12.45</v>
      </c>
      <c r="P892">
        <v>12.52</v>
      </c>
      <c r="Q892">
        <v>1480.12</v>
      </c>
      <c r="R892">
        <v>109.49</v>
      </c>
      <c r="S892">
        <v>0</v>
      </c>
      <c r="T892">
        <v>0</v>
      </c>
      <c r="U892">
        <v>0</v>
      </c>
      <c r="V892">
        <v>1.28</v>
      </c>
      <c r="W892">
        <v>0.98</v>
      </c>
      <c r="X892">
        <v>0.52</v>
      </c>
      <c r="Y892">
        <v>2</v>
      </c>
      <c r="Z892">
        <v>9.433</v>
      </c>
    </row>
    <row r="893" spans="1:26">
      <c r="A893" s="2">
        <v>45909</v>
      </c>
      <c r="B893">
        <v>10892</v>
      </c>
      <c r="C893" t="s">
        <v>26</v>
      </c>
      <c r="D893" t="s">
        <v>32</v>
      </c>
      <c r="E893" t="s">
        <v>38</v>
      </c>
      <c r="F893" t="s">
        <v>370</v>
      </c>
      <c r="G893" t="s">
        <v>753</v>
      </c>
      <c r="H893">
        <v>1</v>
      </c>
      <c r="I893">
        <v>7</v>
      </c>
      <c r="J893">
        <v>16</v>
      </c>
      <c r="K893">
        <v>381.3</v>
      </c>
      <c r="L893">
        <v>0.675</v>
      </c>
      <c r="M893" t="s">
        <v>755</v>
      </c>
      <c r="N893">
        <v>702</v>
      </c>
      <c r="O893">
        <v>17.44</v>
      </c>
      <c r="P893">
        <v>18.41</v>
      </c>
      <c r="Q893">
        <v>2485.18</v>
      </c>
      <c r="R893">
        <v>42.18</v>
      </c>
      <c r="S893">
        <v>0</v>
      </c>
      <c r="T893">
        <v>0</v>
      </c>
      <c r="U893">
        <v>0</v>
      </c>
      <c r="V893">
        <v>0.3</v>
      </c>
      <c r="W893">
        <v>0.87</v>
      </c>
      <c r="X893">
        <v>0.77</v>
      </c>
      <c r="Y893">
        <v>1</v>
      </c>
      <c r="Z893">
        <v>26.767</v>
      </c>
    </row>
    <row r="894" spans="1:26">
      <c r="A894" s="2">
        <v>45909</v>
      </c>
      <c r="B894">
        <v>10893</v>
      </c>
      <c r="C894" t="s">
        <v>27</v>
      </c>
      <c r="D894" t="s">
        <v>35</v>
      </c>
      <c r="E894" t="s">
        <v>39</v>
      </c>
      <c r="F894" t="s">
        <v>564</v>
      </c>
      <c r="G894" t="s">
        <v>753</v>
      </c>
      <c r="H894">
        <v>1</v>
      </c>
      <c r="I894">
        <v>7</v>
      </c>
      <c r="J894">
        <v>33</v>
      </c>
      <c r="K894">
        <v>253.8</v>
      </c>
      <c r="L894">
        <v>1.388</v>
      </c>
      <c r="M894" t="s">
        <v>755</v>
      </c>
      <c r="N894">
        <v>61</v>
      </c>
      <c r="O894">
        <v>8</v>
      </c>
      <c r="P894">
        <v>7.86</v>
      </c>
      <c r="Q894">
        <v>357.48</v>
      </c>
      <c r="R894">
        <v>63.95</v>
      </c>
      <c r="S894">
        <v>0</v>
      </c>
      <c r="T894">
        <v>0</v>
      </c>
      <c r="U894">
        <v>0</v>
      </c>
      <c r="V894">
        <v>2.43</v>
      </c>
      <c r="W894">
        <v>0.76</v>
      </c>
      <c r="X894">
        <v>0.33</v>
      </c>
      <c r="Y894">
        <v>4</v>
      </c>
      <c r="Z894">
        <v>1.548</v>
      </c>
    </row>
    <row r="895" spans="1:26">
      <c r="A895" s="2">
        <v>45909</v>
      </c>
      <c r="B895">
        <v>10894</v>
      </c>
      <c r="C895" t="s">
        <v>26</v>
      </c>
      <c r="D895" t="s">
        <v>36</v>
      </c>
      <c r="E895" t="s">
        <v>38</v>
      </c>
      <c r="F895" t="s">
        <v>248</v>
      </c>
      <c r="G895" t="s">
        <v>752</v>
      </c>
      <c r="H895">
        <v>1</v>
      </c>
      <c r="I895">
        <v>10</v>
      </c>
      <c r="J895">
        <v>38</v>
      </c>
      <c r="K895">
        <v>98.7</v>
      </c>
      <c r="L895">
        <v>1.737</v>
      </c>
      <c r="M895" t="s">
        <v>755</v>
      </c>
      <c r="N895">
        <v>949</v>
      </c>
      <c r="O895">
        <v>23.62</v>
      </c>
      <c r="P895">
        <v>25.57</v>
      </c>
      <c r="Q895">
        <v>3106.02</v>
      </c>
      <c r="R895">
        <v>77.95</v>
      </c>
      <c r="S895">
        <v>0</v>
      </c>
      <c r="T895">
        <v>0</v>
      </c>
      <c r="U895">
        <v>0</v>
      </c>
      <c r="V895">
        <v>1.91</v>
      </c>
      <c r="W895">
        <v>0.62</v>
      </c>
      <c r="X895">
        <v>1.07</v>
      </c>
      <c r="Y895">
        <v>3</v>
      </c>
      <c r="Z895">
        <v>9.367000000000001</v>
      </c>
    </row>
    <row r="896" spans="1:26">
      <c r="A896" s="2">
        <v>45909</v>
      </c>
      <c r="B896">
        <v>10895</v>
      </c>
      <c r="C896" t="s">
        <v>27</v>
      </c>
      <c r="D896" t="s">
        <v>32</v>
      </c>
      <c r="E896" t="s">
        <v>39</v>
      </c>
      <c r="F896" t="s">
        <v>580</v>
      </c>
      <c r="G896" t="s">
        <v>753</v>
      </c>
      <c r="H896">
        <v>1</v>
      </c>
      <c r="I896">
        <v>2</v>
      </c>
      <c r="J896">
        <v>20</v>
      </c>
      <c r="K896">
        <v>48.8</v>
      </c>
      <c r="L896">
        <v>1.882</v>
      </c>
      <c r="M896" t="s">
        <v>756</v>
      </c>
      <c r="N896">
        <v>225</v>
      </c>
      <c r="O896">
        <v>65.42</v>
      </c>
      <c r="P896">
        <v>68.48</v>
      </c>
      <c r="Q896">
        <v>382.08</v>
      </c>
      <c r="R896">
        <v>42.22</v>
      </c>
      <c r="S896">
        <v>0</v>
      </c>
      <c r="T896">
        <v>0</v>
      </c>
      <c r="U896">
        <v>0</v>
      </c>
      <c r="V896">
        <v>0.9</v>
      </c>
      <c r="W896">
        <v>1.34</v>
      </c>
      <c r="X896">
        <v>2.85</v>
      </c>
      <c r="Y896">
        <v>1</v>
      </c>
      <c r="Z896">
        <v>0.165</v>
      </c>
    </row>
    <row r="897" spans="1:26">
      <c r="A897" s="2">
        <v>45909</v>
      </c>
      <c r="B897">
        <v>10896</v>
      </c>
      <c r="C897" t="s">
        <v>27</v>
      </c>
      <c r="D897" t="s">
        <v>32</v>
      </c>
      <c r="E897" t="s">
        <v>37</v>
      </c>
      <c r="F897" t="s">
        <v>605</v>
      </c>
      <c r="G897" t="s">
        <v>753</v>
      </c>
      <c r="H897">
        <v>1</v>
      </c>
      <c r="I897">
        <v>9</v>
      </c>
      <c r="J897">
        <v>85</v>
      </c>
      <c r="K897">
        <v>195.2</v>
      </c>
      <c r="L897">
        <v>1.683</v>
      </c>
      <c r="M897" t="s">
        <v>755</v>
      </c>
      <c r="N897">
        <v>1064</v>
      </c>
      <c r="O897">
        <v>27.1</v>
      </c>
      <c r="P897">
        <v>35.06</v>
      </c>
      <c r="Q897">
        <v>3531.92</v>
      </c>
      <c r="R897">
        <v>103.78</v>
      </c>
      <c r="S897">
        <v>0</v>
      </c>
      <c r="T897">
        <v>0</v>
      </c>
      <c r="U897">
        <v>0</v>
      </c>
      <c r="V897">
        <v>2.38</v>
      </c>
      <c r="W897">
        <v>1.01</v>
      </c>
      <c r="X897">
        <v>1.46</v>
      </c>
      <c r="Y897">
        <v>4</v>
      </c>
      <c r="Z897">
        <v>20.769</v>
      </c>
    </row>
    <row r="898" spans="1:26">
      <c r="A898" s="2">
        <v>45909</v>
      </c>
      <c r="B898">
        <v>10897</v>
      </c>
      <c r="C898" t="s">
        <v>31</v>
      </c>
      <c r="D898" t="s">
        <v>36</v>
      </c>
      <c r="E898" t="s">
        <v>38</v>
      </c>
      <c r="F898" t="s">
        <v>606</v>
      </c>
      <c r="G898" t="s">
        <v>752</v>
      </c>
      <c r="H898">
        <v>1</v>
      </c>
      <c r="I898">
        <v>1</v>
      </c>
      <c r="J898">
        <v>5</v>
      </c>
      <c r="K898">
        <v>9.6</v>
      </c>
      <c r="L898">
        <v>1.302</v>
      </c>
      <c r="M898" t="s">
        <v>755</v>
      </c>
      <c r="N898">
        <v>431</v>
      </c>
      <c r="O898">
        <v>21.52</v>
      </c>
      <c r="P898">
        <v>17.63</v>
      </c>
      <c r="Q898">
        <v>1394.96</v>
      </c>
      <c r="R898">
        <v>11.86</v>
      </c>
      <c r="S898">
        <v>0</v>
      </c>
      <c r="T898">
        <v>0</v>
      </c>
      <c r="U898">
        <v>0</v>
      </c>
      <c r="V898">
        <v>2.69</v>
      </c>
      <c r="W898">
        <v>0.41</v>
      </c>
      <c r="X898">
        <v>0.73</v>
      </c>
      <c r="Y898">
        <v>4</v>
      </c>
      <c r="Z898">
        <v>0.414</v>
      </c>
    </row>
    <row r="899" spans="1:26">
      <c r="A899" s="2">
        <v>45909</v>
      </c>
      <c r="B899">
        <v>10898</v>
      </c>
      <c r="C899" t="s">
        <v>29</v>
      </c>
      <c r="D899" t="s">
        <v>32</v>
      </c>
      <c r="E899" t="s">
        <v>38</v>
      </c>
      <c r="F899" t="s">
        <v>226</v>
      </c>
      <c r="G899" t="s">
        <v>753</v>
      </c>
      <c r="H899">
        <v>1</v>
      </c>
      <c r="I899">
        <v>2</v>
      </c>
      <c r="J899">
        <v>15</v>
      </c>
      <c r="K899">
        <v>153</v>
      </c>
      <c r="L899">
        <v>1.642</v>
      </c>
      <c r="M899" t="s">
        <v>755</v>
      </c>
      <c r="N899">
        <v>488</v>
      </c>
      <c r="O899">
        <v>22.81</v>
      </c>
      <c r="P899">
        <v>23.97</v>
      </c>
      <c r="Q899">
        <v>1663.4</v>
      </c>
      <c r="R899">
        <v>23.71</v>
      </c>
      <c r="S899">
        <v>0</v>
      </c>
      <c r="T899">
        <v>0</v>
      </c>
      <c r="U899">
        <v>0</v>
      </c>
      <c r="V899">
        <v>1.81</v>
      </c>
      <c r="W899">
        <v>0.79</v>
      </c>
      <c r="X899">
        <v>1</v>
      </c>
      <c r="Y899">
        <v>4</v>
      </c>
      <c r="Z899">
        <v>7.466</v>
      </c>
    </row>
    <row r="900" spans="1:26">
      <c r="A900" s="2">
        <v>45909</v>
      </c>
      <c r="B900">
        <v>10899</v>
      </c>
      <c r="C900" t="s">
        <v>31</v>
      </c>
      <c r="D900" t="s">
        <v>34</v>
      </c>
      <c r="E900" t="s">
        <v>38</v>
      </c>
      <c r="F900" t="s">
        <v>449</v>
      </c>
      <c r="G900" t="s">
        <v>754</v>
      </c>
      <c r="H900">
        <v>1</v>
      </c>
      <c r="I900">
        <v>5</v>
      </c>
      <c r="J900">
        <v>16</v>
      </c>
      <c r="K900">
        <v>285</v>
      </c>
      <c r="L900">
        <v>2.408</v>
      </c>
      <c r="M900" t="s">
        <v>755</v>
      </c>
      <c r="N900">
        <v>195</v>
      </c>
      <c r="O900">
        <v>8.43</v>
      </c>
      <c r="P900">
        <v>9.539999999999999</v>
      </c>
      <c r="Q900">
        <v>805</v>
      </c>
      <c r="R900">
        <v>41.87</v>
      </c>
      <c r="S900">
        <v>0</v>
      </c>
      <c r="T900">
        <v>0</v>
      </c>
      <c r="U900">
        <v>0</v>
      </c>
      <c r="V900">
        <v>2.65</v>
      </c>
      <c r="W900">
        <v>1.15</v>
      </c>
      <c r="X900">
        <v>0.4</v>
      </c>
      <c r="Y900">
        <v>3</v>
      </c>
      <c r="Z900">
        <v>5.558</v>
      </c>
    </row>
    <row r="901" spans="1:26">
      <c r="A901" s="2">
        <v>45909</v>
      </c>
      <c r="B901">
        <v>10900</v>
      </c>
      <c r="C901" t="s">
        <v>26</v>
      </c>
      <c r="D901" t="s">
        <v>33</v>
      </c>
      <c r="E901" t="s">
        <v>38</v>
      </c>
      <c r="F901" t="s">
        <v>208</v>
      </c>
      <c r="G901" t="s">
        <v>751</v>
      </c>
      <c r="H901">
        <v>1</v>
      </c>
      <c r="I901">
        <v>1</v>
      </c>
      <c r="J901">
        <v>2</v>
      </c>
      <c r="K901">
        <v>312.3</v>
      </c>
      <c r="L901">
        <v>1.075</v>
      </c>
      <c r="M901" t="s">
        <v>755</v>
      </c>
      <c r="N901">
        <v>80</v>
      </c>
      <c r="O901">
        <v>8</v>
      </c>
      <c r="P901">
        <v>8.550000000000001</v>
      </c>
      <c r="Q901">
        <v>453.38</v>
      </c>
      <c r="R901">
        <v>15.38</v>
      </c>
      <c r="S901">
        <v>0</v>
      </c>
      <c r="T901">
        <v>0</v>
      </c>
      <c r="U901">
        <v>0</v>
      </c>
      <c r="V901">
        <v>2.53</v>
      </c>
      <c r="W901">
        <v>0.14</v>
      </c>
      <c r="X901">
        <v>0.36</v>
      </c>
      <c r="Y901">
        <v>2</v>
      </c>
      <c r="Z901">
        <v>2.498</v>
      </c>
    </row>
    <row r="902" spans="1:26">
      <c r="A902" s="2">
        <v>45909</v>
      </c>
      <c r="B902">
        <v>10901</v>
      </c>
      <c r="C902" t="s">
        <v>30</v>
      </c>
      <c r="D902" t="s">
        <v>35</v>
      </c>
      <c r="E902" t="s">
        <v>38</v>
      </c>
      <c r="F902" t="s">
        <v>263</v>
      </c>
      <c r="G902" t="s">
        <v>753</v>
      </c>
      <c r="H902">
        <v>1</v>
      </c>
      <c r="I902">
        <v>11</v>
      </c>
      <c r="J902">
        <v>60</v>
      </c>
      <c r="K902">
        <v>202.3</v>
      </c>
      <c r="L902">
        <v>0.338</v>
      </c>
      <c r="M902" t="s">
        <v>755</v>
      </c>
      <c r="N902">
        <v>1013</v>
      </c>
      <c r="O902">
        <v>26.38</v>
      </c>
      <c r="P902">
        <v>27.51</v>
      </c>
      <c r="Q902">
        <v>3372.98</v>
      </c>
      <c r="R902">
        <v>84.83</v>
      </c>
      <c r="S902">
        <v>0</v>
      </c>
      <c r="T902">
        <v>0</v>
      </c>
      <c r="U902">
        <v>0</v>
      </c>
      <c r="V902">
        <v>1.85</v>
      </c>
      <c r="W902">
        <v>1.17</v>
      </c>
      <c r="X902">
        <v>1.15</v>
      </c>
      <c r="Y902">
        <v>3</v>
      </c>
      <c r="Z902">
        <v>20.493</v>
      </c>
    </row>
    <row r="903" spans="1:26">
      <c r="A903" s="2">
        <v>45909</v>
      </c>
      <c r="B903">
        <v>10902</v>
      </c>
      <c r="C903" t="s">
        <v>31</v>
      </c>
      <c r="D903" t="s">
        <v>32</v>
      </c>
      <c r="E903" t="s">
        <v>38</v>
      </c>
      <c r="F903" t="s">
        <v>607</v>
      </c>
      <c r="G903" t="s">
        <v>754</v>
      </c>
      <c r="H903">
        <v>1</v>
      </c>
      <c r="I903">
        <v>3</v>
      </c>
      <c r="J903">
        <v>9</v>
      </c>
      <c r="K903">
        <v>396.3</v>
      </c>
      <c r="L903">
        <v>2.207</v>
      </c>
      <c r="M903" t="s">
        <v>755</v>
      </c>
      <c r="N903">
        <v>798</v>
      </c>
      <c r="O903">
        <v>26.57</v>
      </c>
      <c r="P903">
        <v>39</v>
      </c>
      <c r="Q903">
        <v>2801.38</v>
      </c>
      <c r="R903">
        <v>25.4</v>
      </c>
      <c r="S903">
        <v>0</v>
      </c>
      <c r="T903">
        <v>0</v>
      </c>
      <c r="U903">
        <v>0</v>
      </c>
      <c r="V903">
        <v>2.79</v>
      </c>
      <c r="W903">
        <v>1.03</v>
      </c>
      <c r="X903">
        <v>1.62</v>
      </c>
      <c r="Y903">
        <v>4</v>
      </c>
      <c r="Z903">
        <v>31.625</v>
      </c>
    </row>
    <row r="904" spans="1:26">
      <c r="A904" s="2">
        <v>45909</v>
      </c>
      <c r="B904">
        <v>10903</v>
      </c>
      <c r="C904" t="s">
        <v>28</v>
      </c>
      <c r="D904" t="s">
        <v>33</v>
      </c>
      <c r="E904" t="s">
        <v>39</v>
      </c>
      <c r="F904" t="s">
        <v>135</v>
      </c>
      <c r="G904" t="s">
        <v>752</v>
      </c>
      <c r="H904">
        <v>1</v>
      </c>
      <c r="I904">
        <v>2</v>
      </c>
      <c r="J904">
        <v>9</v>
      </c>
      <c r="K904">
        <v>173.1</v>
      </c>
      <c r="L904">
        <v>0.517</v>
      </c>
      <c r="M904" t="s">
        <v>755</v>
      </c>
      <c r="N904">
        <v>422</v>
      </c>
      <c r="O904">
        <v>19.07</v>
      </c>
      <c r="P904">
        <v>21.7</v>
      </c>
      <c r="Q904">
        <v>1464.26</v>
      </c>
      <c r="R904">
        <v>28.09</v>
      </c>
      <c r="S904">
        <v>0</v>
      </c>
      <c r="T904">
        <v>0</v>
      </c>
      <c r="U904">
        <v>0</v>
      </c>
      <c r="V904">
        <v>1.4</v>
      </c>
      <c r="W904">
        <v>1.36</v>
      </c>
      <c r="X904">
        <v>0.9</v>
      </c>
      <c r="Y904">
        <v>3</v>
      </c>
      <c r="Z904">
        <v>7.305</v>
      </c>
    </row>
    <row r="905" spans="1:26">
      <c r="A905" s="2">
        <v>45909</v>
      </c>
      <c r="B905">
        <v>10904</v>
      </c>
      <c r="C905" t="s">
        <v>26</v>
      </c>
      <c r="D905" t="s">
        <v>32</v>
      </c>
      <c r="E905" t="s">
        <v>39</v>
      </c>
      <c r="F905" t="s">
        <v>608</v>
      </c>
      <c r="G905" t="s">
        <v>751</v>
      </c>
      <c r="H905">
        <v>1</v>
      </c>
      <c r="I905">
        <v>9</v>
      </c>
      <c r="J905">
        <v>44</v>
      </c>
      <c r="K905">
        <v>239.8</v>
      </c>
      <c r="L905">
        <v>2.115</v>
      </c>
      <c r="M905" t="s">
        <v>755</v>
      </c>
      <c r="N905">
        <v>500</v>
      </c>
      <c r="O905">
        <v>19.74</v>
      </c>
      <c r="P905">
        <v>17.73</v>
      </c>
      <c r="Q905">
        <v>1753.88</v>
      </c>
      <c r="R905">
        <v>63.59</v>
      </c>
      <c r="S905">
        <v>0</v>
      </c>
      <c r="T905">
        <v>0</v>
      </c>
      <c r="U905">
        <v>0</v>
      </c>
      <c r="V905">
        <v>1.25</v>
      </c>
      <c r="W905">
        <v>1.41</v>
      </c>
      <c r="X905">
        <v>0.74</v>
      </c>
      <c r="Y905">
        <v>4</v>
      </c>
      <c r="Z905">
        <v>11.99</v>
      </c>
    </row>
    <row r="906" spans="1:26">
      <c r="A906" s="2">
        <v>45909</v>
      </c>
      <c r="B906">
        <v>10905</v>
      </c>
      <c r="C906" t="s">
        <v>29</v>
      </c>
      <c r="D906" t="s">
        <v>32</v>
      </c>
      <c r="E906" t="s">
        <v>38</v>
      </c>
      <c r="F906" t="s">
        <v>609</v>
      </c>
      <c r="G906" t="s">
        <v>754</v>
      </c>
      <c r="H906">
        <v>1</v>
      </c>
      <c r="I906">
        <v>1</v>
      </c>
      <c r="J906">
        <v>2</v>
      </c>
      <c r="K906">
        <v>221.4</v>
      </c>
      <c r="L906">
        <v>1.774</v>
      </c>
      <c r="M906" t="s">
        <v>757</v>
      </c>
      <c r="N906">
        <v>122</v>
      </c>
      <c r="O906">
        <v>23.33</v>
      </c>
      <c r="P906">
        <v>22.66</v>
      </c>
      <c r="Q906">
        <v>1448.64</v>
      </c>
      <c r="R906">
        <v>13.8</v>
      </c>
      <c r="S906">
        <v>0</v>
      </c>
      <c r="T906">
        <v>0</v>
      </c>
      <c r="U906">
        <v>0</v>
      </c>
      <c r="V906">
        <v>2.57</v>
      </c>
      <c r="W906">
        <v>0.88</v>
      </c>
      <c r="X906">
        <v>0.9399999999999999</v>
      </c>
      <c r="Y906">
        <v>2</v>
      </c>
      <c r="Z906">
        <v>16.206</v>
      </c>
    </row>
    <row r="907" spans="1:26">
      <c r="A907" s="2">
        <v>45909</v>
      </c>
      <c r="B907">
        <v>10906</v>
      </c>
      <c r="C907" t="s">
        <v>31</v>
      </c>
      <c r="D907" t="s">
        <v>32</v>
      </c>
      <c r="E907" t="s">
        <v>39</v>
      </c>
      <c r="F907" t="s">
        <v>610</v>
      </c>
      <c r="G907" t="s">
        <v>754</v>
      </c>
      <c r="H907">
        <v>1</v>
      </c>
      <c r="I907">
        <v>7</v>
      </c>
      <c r="J907">
        <v>58</v>
      </c>
      <c r="K907">
        <v>152.6</v>
      </c>
      <c r="L907">
        <v>0.364</v>
      </c>
      <c r="M907" t="s">
        <v>755</v>
      </c>
      <c r="N907">
        <v>100</v>
      </c>
      <c r="O907">
        <v>14.2</v>
      </c>
      <c r="P907">
        <v>14.34</v>
      </c>
      <c r="Q907">
        <v>421.56</v>
      </c>
      <c r="R907">
        <v>89.68000000000001</v>
      </c>
      <c r="S907">
        <v>0</v>
      </c>
      <c r="T907">
        <v>0</v>
      </c>
      <c r="U907">
        <v>0</v>
      </c>
      <c r="V907">
        <v>1.74</v>
      </c>
      <c r="W907">
        <v>0.14</v>
      </c>
      <c r="X907">
        <v>0.6</v>
      </c>
      <c r="Y907">
        <v>4</v>
      </c>
      <c r="Z907">
        <v>1.526</v>
      </c>
    </row>
    <row r="908" spans="1:26">
      <c r="A908" s="2">
        <v>45909</v>
      </c>
      <c r="B908">
        <v>10907</v>
      </c>
      <c r="C908" t="s">
        <v>30</v>
      </c>
      <c r="D908" t="s">
        <v>32</v>
      </c>
      <c r="E908" t="s">
        <v>38</v>
      </c>
      <c r="F908" t="s">
        <v>378</v>
      </c>
      <c r="G908" t="s">
        <v>753</v>
      </c>
      <c r="H908">
        <v>1</v>
      </c>
      <c r="I908">
        <v>5</v>
      </c>
      <c r="J908">
        <v>47</v>
      </c>
      <c r="K908">
        <v>281.7</v>
      </c>
      <c r="L908">
        <v>0.302</v>
      </c>
      <c r="M908" t="s">
        <v>755</v>
      </c>
      <c r="N908">
        <v>557</v>
      </c>
      <c r="O908">
        <v>21.82</v>
      </c>
      <c r="P908">
        <v>22.86</v>
      </c>
      <c r="Q908">
        <v>1961.42</v>
      </c>
      <c r="R908">
        <v>61.58</v>
      </c>
      <c r="S908">
        <v>0</v>
      </c>
      <c r="T908">
        <v>0</v>
      </c>
      <c r="U908">
        <v>0</v>
      </c>
      <c r="V908">
        <v>2.26</v>
      </c>
      <c r="W908">
        <v>1.13</v>
      </c>
      <c r="X908">
        <v>0.95</v>
      </c>
      <c r="Y908">
        <v>4</v>
      </c>
      <c r="Z908">
        <v>15.691</v>
      </c>
    </row>
    <row r="909" spans="1:26">
      <c r="A909" s="2">
        <v>45909</v>
      </c>
      <c r="B909">
        <v>10908</v>
      </c>
      <c r="C909" t="s">
        <v>29</v>
      </c>
      <c r="D909" t="s">
        <v>34</v>
      </c>
      <c r="E909" t="s">
        <v>37</v>
      </c>
      <c r="F909" t="s">
        <v>170</v>
      </c>
      <c r="G909" t="s">
        <v>753</v>
      </c>
      <c r="H909">
        <v>1</v>
      </c>
      <c r="I909">
        <v>10</v>
      </c>
      <c r="J909">
        <v>64</v>
      </c>
      <c r="K909">
        <v>235.7</v>
      </c>
      <c r="L909">
        <v>1.765</v>
      </c>
      <c r="M909" t="s">
        <v>755</v>
      </c>
      <c r="N909">
        <v>633</v>
      </c>
      <c r="O909">
        <v>21.93</v>
      </c>
      <c r="P909">
        <v>20.44</v>
      </c>
      <c r="Q909">
        <v>2177.02</v>
      </c>
      <c r="R909">
        <v>102.22</v>
      </c>
      <c r="S909">
        <v>0</v>
      </c>
      <c r="T909">
        <v>0</v>
      </c>
      <c r="U909">
        <v>0</v>
      </c>
      <c r="V909">
        <v>1.77</v>
      </c>
      <c r="W909">
        <v>0.67</v>
      </c>
      <c r="X909">
        <v>0.85</v>
      </c>
      <c r="Y909">
        <v>4</v>
      </c>
      <c r="Z909">
        <v>14.92</v>
      </c>
    </row>
    <row r="910" spans="1:26">
      <c r="A910" s="2">
        <v>45909</v>
      </c>
      <c r="B910">
        <v>10909</v>
      </c>
      <c r="C910" t="s">
        <v>30</v>
      </c>
      <c r="D910" t="s">
        <v>34</v>
      </c>
      <c r="E910" t="s">
        <v>39</v>
      </c>
      <c r="F910" t="s">
        <v>611</v>
      </c>
      <c r="G910" t="s">
        <v>751</v>
      </c>
      <c r="H910">
        <v>1</v>
      </c>
      <c r="I910">
        <v>4</v>
      </c>
      <c r="J910">
        <v>33</v>
      </c>
      <c r="K910">
        <v>196.3</v>
      </c>
      <c r="L910">
        <v>1.225</v>
      </c>
      <c r="M910" t="s">
        <v>755</v>
      </c>
      <c r="N910">
        <v>524</v>
      </c>
      <c r="O910">
        <v>21.98</v>
      </c>
      <c r="P910">
        <v>21.18</v>
      </c>
      <c r="Q910">
        <v>1804.58</v>
      </c>
      <c r="R910">
        <v>60.07</v>
      </c>
      <c r="S910">
        <v>0</v>
      </c>
      <c r="T910">
        <v>0</v>
      </c>
      <c r="U910">
        <v>0</v>
      </c>
      <c r="V910">
        <v>1.01</v>
      </c>
      <c r="W910">
        <v>1.15</v>
      </c>
      <c r="X910">
        <v>0.88</v>
      </c>
      <c r="Y910">
        <v>4</v>
      </c>
      <c r="Z910">
        <v>10.286</v>
      </c>
    </row>
    <row r="911" spans="1:26">
      <c r="A911" s="2">
        <v>45909</v>
      </c>
      <c r="B911">
        <v>10910</v>
      </c>
      <c r="C911" t="s">
        <v>30</v>
      </c>
      <c r="D911" t="s">
        <v>33</v>
      </c>
      <c r="E911" t="s">
        <v>39</v>
      </c>
      <c r="F911" t="s">
        <v>157</v>
      </c>
      <c r="G911" t="s">
        <v>754</v>
      </c>
      <c r="H911">
        <v>1</v>
      </c>
      <c r="I911">
        <v>10</v>
      </c>
      <c r="J911">
        <v>27</v>
      </c>
      <c r="K911">
        <v>333.4</v>
      </c>
      <c r="L911">
        <v>1.236</v>
      </c>
      <c r="M911" t="s">
        <v>755</v>
      </c>
      <c r="N911">
        <v>582</v>
      </c>
      <c r="O911">
        <v>18.35</v>
      </c>
      <c r="P911">
        <v>18.92</v>
      </c>
      <c r="Q911">
        <v>2072.44</v>
      </c>
      <c r="R911">
        <v>67.22</v>
      </c>
      <c r="S911">
        <v>0</v>
      </c>
      <c r="T911">
        <v>0</v>
      </c>
      <c r="U911">
        <v>0</v>
      </c>
      <c r="V911">
        <v>0.66</v>
      </c>
      <c r="W911">
        <v>0.71</v>
      </c>
      <c r="X911">
        <v>0.79</v>
      </c>
      <c r="Y911">
        <v>3</v>
      </c>
      <c r="Z911">
        <v>19.404</v>
      </c>
    </row>
    <row r="912" spans="1:26">
      <c r="A912" s="2">
        <v>45910</v>
      </c>
      <c r="B912">
        <v>10911</v>
      </c>
      <c r="C912" t="s">
        <v>27</v>
      </c>
      <c r="D912" t="s">
        <v>32</v>
      </c>
      <c r="E912" t="s">
        <v>39</v>
      </c>
      <c r="F912" t="s">
        <v>459</v>
      </c>
      <c r="G912" t="s">
        <v>753</v>
      </c>
      <c r="H912">
        <v>1</v>
      </c>
      <c r="I912">
        <v>4</v>
      </c>
      <c r="J912">
        <v>5</v>
      </c>
      <c r="K912">
        <v>213.7</v>
      </c>
      <c r="L912">
        <v>0.324</v>
      </c>
      <c r="M912" t="s">
        <v>756</v>
      </c>
      <c r="N912">
        <v>825</v>
      </c>
      <c r="O912">
        <v>75.90000000000001</v>
      </c>
      <c r="P912">
        <v>68.64</v>
      </c>
      <c r="Q912">
        <v>1279.8</v>
      </c>
      <c r="R912">
        <v>35.68</v>
      </c>
      <c r="S912">
        <v>0</v>
      </c>
      <c r="T912">
        <v>0</v>
      </c>
      <c r="U912">
        <v>0</v>
      </c>
      <c r="V912">
        <v>2.18</v>
      </c>
      <c r="W912">
        <v>0.27</v>
      </c>
      <c r="X912">
        <v>2.86</v>
      </c>
      <c r="Y912">
        <v>3</v>
      </c>
      <c r="Z912">
        <v>2.645</v>
      </c>
    </row>
    <row r="913" spans="1:26">
      <c r="A913" s="2">
        <v>45910</v>
      </c>
      <c r="B913">
        <v>10912</v>
      </c>
      <c r="C913" t="s">
        <v>27</v>
      </c>
      <c r="D913" t="s">
        <v>35</v>
      </c>
      <c r="E913" t="s">
        <v>37</v>
      </c>
      <c r="F913" t="s">
        <v>612</v>
      </c>
      <c r="G913" t="s">
        <v>751</v>
      </c>
      <c r="H913">
        <v>1</v>
      </c>
      <c r="I913">
        <v>7</v>
      </c>
      <c r="J913">
        <v>53</v>
      </c>
      <c r="K913">
        <v>387</v>
      </c>
      <c r="L913">
        <v>1.923</v>
      </c>
      <c r="M913" t="s">
        <v>756</v>
      </c>
      <c r="N913">
        <v>365</v>
      </c>
      <c r="O913">
        <v>46.72</v>
      </c>
      <c r="P913">
        <v>47.68</v>
      </c>
      <c r="Q913">
        <v>696.45</v>
      </c>
      <c r="R913">
        <v>78.41</v>
      </c>
      <c r="S913">
        <v>0</v>
      </c>
      <c r="T913">
        <v>0</v>
      </c>
      <c r="U913">
        <v>0</v>
      </c>
      <c r="V913">
        <v>1.41</v>
      </c>
      <c r="W913">
        <v>0.66</v>
      </c>
      <c r="X913">
        <v>1.99</v>
      </c>
      <c r="Y913">
        <v>1</v>
      </c>
      <c r="Z913">
        <v>2.119</v>
      </c>
    </row>
    <row r="914" spans="1:26">
      <c r="A914" s="2">
        <v>45910</v>
      </c>
      <c r="B914">
        <v>10913</v>
      </c>
      <c r="C914" t="s">
        <v>28</v>
      </c>
      <c r="D914" t="s">
        <v>32</v>
      </c>
      <c r="E914" t="s">
        <v>37</v>
      </c>
      <c r="F914" t="s">
        <v>613</v>
      </c>
      <c r="G914" t="s">
        <v>751</v>
      </c>
      <c r="H914">
        <v>1</v>
      </c>
      <c r="I914">
        <v>6</v>
      </c>
      <c r="J914">
        <v>33</v>
      </c>
      <c r="K914">
        <v>282.3</v>
      </c>
      <c r="L914">
        <v>0.132</v>
      </c>
      <c r="M914" t="s">
        <v>756</v>
      </c>
      <c r="N914">
        <v>930</v>
      </c>
      <c r="O914">
        <v>120.08</v>
      </c>
      <c r="P914">
        <v>124.11</v>
      </c>
      <c r="Q914">
        <v>1450.81</v>
      </c>
      <c r="R914">
        <v>50.27</v>
      </c>
      <c r="S914">
        <v>0</v>
      </c>
      <c r="T914">
        <v>0</v>
      </c>
      <c r="U914">
        <v>0</v>
      </c>
      <c r="V914">
        <v>1.35</v>
      </c>
      <c r="W914">
        <v>1.19</v>
      </c>
      <c r="X914">
        <v>5.17</v>
      </c>
      <c r="Y914">
        <v>1</v>
      </c>
      <c r="Z914">
        <v>3.938</v>
      </c>
    </row>
    <row r="915" spans="1:26">
      <c r="A915" s="2">
        <v>45910</v>
      </c>
      <c r="B915">
        <v>10914</v>
      </c>
      <c r="C915" t="s">
        <v>30</v>
      </c>
      <c r="D915" t="s">
        <v>33</v>
      </c>
      <c r="E915" t="s">
        <v>38</v>
      </c>
      <c r="F915" t="s">
        <v>275</v>
      </c>
      <c r="G915" t="s">
        <v>753</v>
      </c>
      <c r="H915">
        <v>1</v>
      </c>
      <c r="I915">
        <v>9</v>
      </c>
      <c r="J915">
        <v>70</v>
      </c>
      <c r="K915">
        <v>203.9</v>
      </c>
      <c r="L915">
        <v>2.122</v>
      </c>
      <c r="M915" t="s">
        <v>755</v>
      </c>
      <c r="N915">
        <v>621</v>
      </c>
      <c r="O915">
        <v>21.61</v>
      </c>
      <c r="P915">
        <v>21.4</v>
      </c>
      <c r="Q915">
        <v>2119.54</v>
      </c>
      <c r="R915">
        <v>93.56999999999999</v>
      </c>
      <c r="S915">
        <v>0</v>
      </c>
      <c r="T915">
        <v>0</v>
      </c>
      <c r="U915">
        <v>0</v>
      </c>
      <c r="V915">
        <v>2.22</v>
      </c>
      <c r="W915">
        <v>0.76</v>
      </c>
      <c r="X915">
        <v>0.89</v>
      </c>
      <c r="Y915">
        <v>4</v>
      </c>
      <c r="Z915">
        <v>12.662</v>
      </c>
    </row>
    <row r="916" spans="1:26">
      <c r="A916" s="2">
        <v>45910</v>
      </c>
      <c r="B916">
        <v>10915</v>
      </c>
      <c r="C916" t="s">
        <v>31</v>
      </c>
      <c r="D916" t="s">
        <v>36</v>
      </c>
      <c r="E916" t="s">
        <v>39</v>
      </c>
      <c r="F916" t="s">
        <v>614</v>
      </c>
      <c r="G916" t="s">
        <v>753</v>
      </c>
      <c r="H916">
        <v>1</v>
      </c>
      <c r="I916">
        <v>3</v>
      </c>
      <c r="J916">
        <v>7</v>
      </c>
      <c r="K916">
        <v>274.3</v>
      </c>
      <c r="L916">
        <v>1.174</v>
      </c>
      <c r="M916" t="s">
        <v>756</v>
      </c>
      <c r="N916">
        <v>307</v>
      </c>
      <c r="O916">
        <v>38.17</v>
      </c>
      <c r="P916">
        <v>48.21</v>
      </c>
      <c r="Q916">
        <v>575.8</v>
      </c>
      <c r="R916">
        <v>21.95</v>
      </c>
      <c r="S916">
        <v>0</v>
      </c>
      <c r="T916">
        <v>0</v>
      </c>
      <c r="U916">
        <v>0</v>
      </c>
      <c r="V916">
        <v>1.92</v>
      </c>
      <c r="W916">
        <v>0.12</v>
      </c>
      <c r="X916">
        <v>2.01</v>
      </c>
      <c r="Y916">
        <v>4</v>
      </c>
      <c r="Z916">
        <v>1.263</v>
      </c>
    </row>
    <row r="917" spans="1:26">
      <c r="A917" s="2">
        <v>45910</v>
      </c>
      <c r="B917">
        <v>10916</v>
      </c>
      <c r="C917" t="s">
        <v>28</v>
      </c>
      <c r="D917" t="s">
        <v>32</v>
      </c>
      <c r="E917" t="s">
        <v>39</v>
      </c>
      <c r="F917" t="s">
        <v>615</v>
      </c>
      <c r="G917" t="s">
        <v>754</v>
      </c>
      <c r="H917">
        <v>1</v>
      </c>
      <c r="I917">
        <v>5</v>
      </c>
      <c r="J917">
        <v>21</v>
      </c>
      <c r="K917">
        <v>281.8</v>
      </c>
      <c r="L917">
        <v>2.112</v>
      </c>
      <c r="M917" t="s">
        <v>755</v>
      </c>
      <c r="N917">
        <v>1087</v>
      </c>
      <c r="O917">
        <v>31.77</v>
      </c>
      <c r="P917">
        <v>32.96</v>
      </c>
      <c r="Q917">
        <v>3657.48</v>
      </c>
      <c r="R917">
        <v>40.64</v>
      </c>
      <c r="S917">
        <v>0</v>
      </c>
      <c r="T917">
        <v>0</v>
      </c>
      <c r="U917">
        <v>0</v>
      </c>
      <c r="V917">
        <v>2.29</v>
      </c>
      <c r="W917">
        <v>1.25</v>
      </c>
      <c r="X917">
        <v>1.37</v>
      </c>
      <c r="Y917">
        <v>3</v>
      </c>
      <c r="Z917">
        <v>30.632</v>
      </c>
    </row>
    <row r="918" spans="1:26">
      <c r="A918" s="2">
        <v>45910</v>
      </c>
      <c r="B918">
        <v>10917</v>
      </c>
      <c r="C918" t="s">
        <v>28</v>
      </c>
      <c r="D918" t="s">
        <v>36</v>
      </c>
      <c r="E918" t="s">
        <v>38</v>
      </c>
      <c r="F918" t="s">
        <v>616</v>
      </c>
      <c r="G918" t="s">
        <v>753</v>
      </c>
      <c r="H918">
        <v>1</v>
      </c>
      <c r="I918">
        <v>11</v>
      </c>
      <c r="J918">
        <v>82</v>
      </c>
      <c r="K918">
        <v>374.3</v>
      </c>
      <c r="L918">
        <v>2.473</v>
      </c>
      <c r="M918" t="s">
        <v>755</v>
      </c>
      <c r="N918">
        <v>75</v>
      </c>
      <c r="O918">
        <v>14.21</v>
      </c>
      <c r="P918">
        <v>18.73</v>
      </c>
      <c r="Q918">
        <v>474.58</v>
      </c>
      <c r="R918">
        <v>104.44</v>
      </c>
      <c r="S918">
        <v>0</v>
      </c>
      <c r="T918">
        <v>0</v>
      </c>
      <c r="U918">
        <v>0</v>
      </c>
      <c r="V918">
        <v>0.92</v>
      </c>
      <c r="W918">
        <v>1</v>
      </c>
      <c r="X918">
        <v>0.78</v>
      </c>
      <c r="Y918">
        <v>3</v>
      </c>
      <c r="Z918">
        <v>2.807</v>
      </c>
    </row>
    <row r="919" spans="1:26">
      <c r="A919" s="2">
        <v>45910</v>
      </c>
      <c r="B919">
        <v>10918</v>
      </c>
      <c r="C919" t="s">
        <v>29</v>
      </c>
      <c r="D919" t="s">
        <v>33</v>
      </c>
      <c r="E919" t="s">
        <v>37</v>
      </c>
      <c r="F919" t="s">
        <v>353</v>
      </c>
      <c r="G919" t="s">
        <v>754</v>
      </c>
      <c r="H919">
        <v>1</v>
      </c>
      <c r="I919">
        <v>3</v>
      </c>
      <c r="J919">
        <v>7</v>
      </c>
      <c r="K919">
        <v>20</v>
      </c>
      <c r="L919">
        <v>1.232</v>
      </c>
      <c r="M919" t="s">
        <v>755</v>
      </c>
      <c r="N919">
        <v>974</v>
      </c>
      <c r="O919">
        <v>24.38</v>
      </c>
      <c r="P919">
        <v>29.93</v>
      </c>
      <c r="Q919">
        <v>3138.8</v>
      </c>
      <c r="R919">
        <v>19.31</v>
      </c>
      <c r="S919">
        <v>0</v>
      </c>
      <c r="T919">
        <v>0</v>
      </c>
      <c r="U919">
        <v>0</v>
      </c>
      <c r="V919">
        <v>0.48</v>
      </c>
      <c r="W919">
        <v>1.44</v>
      </c>
      <c r="X919">
        <v>1.25</v>
      </c>
      <c r="Y919">
        <v>4</v>
      </c>
      <c r="Z919">
        <v>1.948</v>
      </c>
    </row>
    <row r="920" spans="1:26">
      <c r="A920" s="2">
        <v>45910</v>
      </c>
      <c r="B920">
        <v>10919</v>
      </c>
      <c r="C920" t="s">
        <v>27</v>
      </c>
      <c r="D920" t="s">
        <v>34</v>
      </c>
      <c r="E920" t="s">
        <v>37</v>
      </c>
      <c r="F920" t="s">
        <v>617</v>
      </c>
      <c r="G920" t="s">
        <v>754</v>
      </c>
      <c r="H920">
        <v>1</v>
      </c>
      <c r="I920">
        <v>10</v>
      </c>
      <c r="J920">
        <v>58</v>
      </c>
      <c r="K920">
        <v>351.7</v>
      </c>
      <c r="L920">
        <v>1.614</v>
      </c>
      <c r="M920" t="s">
        <v>757</v>
      </c>
      <c r="N920">
        <v>1101</v>
      </c>
      <c r="O920">
        <v>16.11</v>
      </c>
      <c r="P920">
        <v>17.44</v>
      </c>
      <c r="Q920">
        <v>8150.92</v>
      </c>
      <c r="R920">
        <v>83.37</v>
      </c>
      <c r="S920">
        <v>0</v>
      </c>
      <c r="T920">
        <v>1</v>
      </c>
      <c r="U920">
        <v>0</v>
      </c>
      <c r="V920">
        <v>0.84</v>
      </c>
      <c r="W920">
        <v>1.18</v>
      </c>
      <c r="X920">
        <v>0.73</v>
      </c>
      <c r="Y920">
        <v>2</v>
      </c>
      <c r="Z920">
        <v>232.333</v>
      </c>
    </row>
    <row r="921" spans="1:26">
      <c r="A921" s="2">
        <v>45910</v>
      </c>
      <c r="B921">
        <v>10920</v>
      </c>
      <c r="C921" t="s">
        <v>28</v>
      </c>
      <c r="D921" t="s">
        <v>32</v>
      </c>
      <c r="E921" t="s">
        <v>37</v>
      </c>
      <c r="F921" t="s">
        <v>180</v>
      </c>
      <c r="G921" t="s">
        <v>752</v>
      </c>
      <c r="H921">
        <v>1</v>
      </c>
      <c r="I921">
        <v>5</v>
      </c>
      <c r="J921">
        <v>24</v>
      </c>
      <c r="K921">
        <v>275.8</v>
      </c>
      <c r="L921">
        <v>2.439</v>
      </c>
      <c r="M921" t="s">
        <v>757</v>
      </c>
      <c r="N921">
        <v>724</v>
      </c>
      <c r="O921">
        <v>20.59</v>
      </c>
      <c r="P921">
        <v>22.17</v>
      </c>
      <c r="Q921">
        <v>5503.08</v>
      </c>
      <c r="R921">
        <v>52.98</v>
      </c>
      <c r="S921">
        <v>0</v>
      </c>
      <c r="T921">
        <v>0</v>
      </c>
      <c r="U921">
        <v>0</v>
      </c>
      <c r="V921">
        <v>2.66</v>
      </c>
      <c r="W921">
        <v>0.85</v>
      </c>
      <c r="X921">
        <v>0.92</v>
      </c>
      <c r="Y921">
        <v>1</v>
      </c>
      <c r="Z921">
        <v>119.808</v>
      </c>
    </row>
    <row r="922" spans="1:26">
      <c r="A922" s="2">
        <v>45910</v>
      </c>
      <c r="B922">
        <v>10921</v>
      </c>
      <c r="C922" t="s">
        <v>27</v>
      </c>
      <c r="D922" t="s">
        <v>33</v>
      </c>
      <c r="E922" t="s">
        <v>38</v>
      </c>
      <c r="F922" t="s">
        <v>279</v>
      </c>
      <c r="G922" t="s">
        <v>754</v>
      </c>
      <c r="H922">
        <v>1</v>
      </c>
      <c r="I922">
        <v>4</v>
      </c>
      <c r="J922">
        <v>27</v>
      </c>
      <c r="K922">
        <v>14.2</v>
      </c>
      <c r="L922">
        <v>0.464</v>
      </c>
      <c r="M922" t="s">
        <v>755</v>
      </c>
      <c r="N922">
        <v>241</v>
      </c>
      <c r="O922">
        <v>8.65</v>
      </c>
      <c r="P922">
        <v>14.71</v>
      </c>
      <c r="Q922">
        <v>789.72</v>
      </c>
      <c r="R922">
        <v>55.89</v>
      </c>
      <c r="S922">
        <v>0</v>
      </c>
      <c r="T922">
        <v>0</v>
      </c>
      <c r="U922">
        <v>0</v>
      </c>
      <c r="V922">
        <v>0.42</v>
      </c>
      <c r="W922">
        <v>0.11</v>
      </c>
      <c r="X922">
        <v>0.61</v>
      </c>
      <c r="Y922">
        <v>3</v>
      </c>
      <c r="Z922">
        <v>0.342</v>
      </c>
    </row>
    <row r="923" spans="1:26">
      <c r="A923" s="2">
        <v>45910</v>
      </c>
      <c r="B923">
        <v>10922</v>
      </c>
      <c r="C923" t="s">
        <v>27</v>
      </c>
      <c r="D923" t="s">
        <v>33</v>
      </c>
      <c r="E923" t="s">
        <v>37</v>
      </c>
      <c r="F923" t="s">
        <v>67</v>
      </c>
      <c r="G923" t="s">
        <v>753</v>
      </c>
      <c r="H923">
        <v>1</v>
      </c>
      <c r="I923">
        <v>6</v>
      </c>
      <c r="J923">
        <v>27</v>
      </c>
      <c r="K923">
        <v>41.8</v>
      </c>
      <c r="L923">
        <v>0.779</v>
      </c>
      <c r="M923" t="s">
        <v>755</v>
      </c>
      <c r="N923">
        <v>175</v>
      </c>
      <c r="O923">
        <v>12.19</v>
      </c>
      <c r="P923">
        <v>11.2</v>
      </c>
      <c r="Q923">
        <v>595.08</v>
      </c>
      <c r="R923">
        <v>55.25</v>
      </c>
      <c r="S923">
        <v>0</v>
      </c>
      <c r="T923">
        <v>0</v>
      </c>
      <c r="U923">
        <v>0</v>
      </c>
      <c r="V923">
        <v>1.44</v>
      </c>
      <c r="W923">
        <v>0.6</v>
      </c>
      <c r="X923">
        <v>0.47</v>
      </c>
      <c r="Y923">
        <v>1</v>
      </c>
      <c r="Z923">
        <v>0.732</v>
      </c>
    </row>
    <row r="924" spans="1:26">
      <c r="A924" s="2">
        <v>45910</v>
      </c>
      <c r="B924">
        <v>10923</v>
      </c>
      <c r="C924" t="s">
        <v>31</v>
      </c>
      <c r="D924" t="s">
        <v>35</v>
      </c>
      <c r="E924" t="s">
        <v>38</v>
      </c>
      <c r="F924" t="s">
        <v>592</v>
      </c>
      <c r="G924" t="s">
        <v>753</v>
      </c>
      <c r="H924">
        <v>1</v>
      </c>
      <c r="I924">
        <v>4</v>
      </c>
      <c r="J924">
        <v>18</v>
      </c>
      <c r="K924">
        <v>207.8</v>
      </c>
      <c r="L924">
        <v>0.639</v>
      </c>
      <c r="M924" t="s">
        <v>756</v>
      </c>
      <c r="N924">
        <v>511</v>
      </c>
      <c r="O924">
        <v>52.96</v>
      </c>
      <c r="P924">
        <v>56.69</v>
      </c>
      <c r="Q924">
        <v>838.13</v>
      </c>
      <c r="R924">
        <v>31.72</v>
      </c>
      <c r="S924">
        <v>0</v>
      </c>
      <c r="T924">
        <v>0</v>
      </c>
      <c r="U924">
        <v>0</v>
      </c>
      <c r="V924">
        <v>2.54</v>
      </c>
      <c r="W924">
        <v>0.9</v>
      </c>
      <c r="X924">
        <v>2.36</v>
      </c>
      <c r="Y924">
        <v>1</v>
      </c>
      <c r="Z924">
        <v>1.593</v>
      </c>
    </row>
    <row r="925" spans="1:26">
      <c r="A925" s="2">
        <v>45910</v>
      </c>
      <c r="B925">
        <v>10924</v>
      </c>
      <c r="C925" t="s">
        <v>30</v>
      </c>
      <c r="D925" t="s">
        <v>35</v>
      </c>
      <c r="E925" t="s">
        <v>38</v>
      </c>
      <c r="F925" t="s">
        <v>618</v>
      </c>
      <c r="G925" t="s">
        <v>754</v>
      </c>
      <c r="H925">
        <v>1</v>
      </c>
      <c r="I925">
        <v>7</v>
      </c>
      <c r="J925">
        <v>9</v>
      </c>
      <c r="K925">
        <v>248.7</v>
      </c>
      <c r="L925">
        <v>1.04</v>
      </c>
      <c r="M925" t="s">
        <v>755</v>
      </c>
      <c r="N925">
        <v>193</v>
      </c>
      <c r="O925">
        <v>12.74</v>
      </c>
      <c r="P925">
        <v>13.86</v>
      </c>
      <c r="Q925">
        <v>776.8200000000001</v>
      </c>
      <c r="R925">
        <v>43.23</v>
      </c>
      <c r="S925">
        <v>0</v>
      </c>
      <c r="T925">
        <v>0</v>
      </c>
      <c r="U925">
        <v>0</v>
      </c>
      <c r="V925">
        <v>2.56</v>
      </c>
      <c r="W925">
        <v>1.38</v>
      </c>
      <c r="X925">
        <v>0.58</v>
      </c>
      <c r="Y925">
        <v>2</v>
      </c>
      <c r="Z925">
        <v>4.8</v>
      </c>
    </row>
    <row r="926" spans="1:26">
      <c r="A926" s="2">
        <v>45910</v>
      </c>
      <c r="B926">
        <v>10925</v>
      </c>
      <c r="C926" t="s">
        <v>27</v>
      </c>
      <c r="D926" t="s">
        <v>36</v>
      </c>
      <c r="E926" t="s">
        <v>39</v>
      </c>
      <c r="F926" t="s">
        <v>619</v>
      </c>
      <c r="G926" t="s">
        <v>751</v>
      </c>
      <c r="H926">
        <v>1</v>
      </c>
      <c r="I926">
        <v>4</v>
      </c>
      <c r="J926">
        <v>39</v>
      </c>
      <c r="K926">
        <v>259.5</v>
      </c>
      <c r="L926">
        <v>0.418</v>
      </c>
      <c r="M926" t="s">
        <v>756</v>
      </c>
      <c r="N926">
        <v>587</v>
      </c>
      <c r="O926">
        <v>114.03</v>
      </c>
      <c r="P926">
        <v>104.07</v>
      </c>
      <c r="Q926">
        <v>962.62</v>
      </c>
      <c r="R926">
        <v>64.78</v>
      </c>
      <c r="S926">
        <v>0</v>
      </c>
      <c r="T926">
        <v>0</v>
      </c>
      <c r="U926">
        <v>0</v>
      </c>
      <c r="V926">
        <v>0.57</v>
      </c>
      <c r="W926">
        <v>1.01</v>
      </c>
      <c r="X926">
        <v>4.34</v>
      </c>
      <c r="Y926">
        <v>4</v>
      </c>
      <c r="Z926">
        <v>2.285</v>
      </c>
    </row>
    <row r="927" spans="1:26">
      <c r="A927" s="2">
        <v>45910</v>
      </c>
      <c r="B927">
        <v>10926</v>
      </c>
      <c r="C927" t="s">
        <v>27</v>
      </c>
      <c r="D927" t="s">
        <v>35</v>
      </c>
      <c r="E927" t="s">
        <v>38</v>
      </c>
      <c r="F927" t="s">
        <v>488</v>
      </c>
      <c r="G927" t="s">
        <v>753</v>
      </c>
      <c r="H927">
        <v>1</v>
      </c>
      <c r="I927">
        <v>4</v>
      </c>
      <c r="J927">
        <v>36</v>
      </c>
      <c r="K927">
        <v>203.1</v>
      </c>
      <c r="L927">
        <v>0.634</v>
      </c>
      <c r="M927" t="s">
        <v>755</v>
      </c>
      <c r="N927">
        <v>376</v>
      </c>
      <c r="O927">
        <v>17.5</v>
      </c>
      <c r="P927">
        <v>18.71</v>
      </c>
      <c r="Q927">
        <v>1335.06</v>
      </c>
      <c r="R927">
        <v>50.93</v>
      </c>
      <c r="S927">
        <v>0</v>
      </c>
      <c r="T927">
        <v>0</v>
      </c>
      <c r="U927">
        <v>0</v>
      </c>
      <c r="V927">
        <v>0.93</v>
      </c>
      <c r="W927">
        <v>0.83</v>
      </c>
      <c r="X927">
        <v>0.78</v>
      </c>
      <c r="Y927">
        <v>4</v>
      </c>
      <c r="Z927">
        <v>7.637</v>
      </c>
    </row>
    <row r="928" spans="1:26">
      <c r="A928" s="2">
        <v>45910</v>
      </c>
      <c r="B928">
        <v>10927</v>
      </c>
      <c r="C928" t="s">
        <v>28</v>
      </c>
      <c r="D928" t="s">
        <v>35</v>
      </c>
      <c r="E928" t="s">
        <v>37</v>
      </c>
      <c r="F928" t="s">
        <v>580</v>
      </c>
      <c r="G928" t="s">
        <v>754</v>
      </c>
      <c r="H928">
        <v>1</v>
      </c>
      <c r="I928">
        <v>2</v>
      </c>
      <c r="J928">
        <v>14</v>
      </c>
      <c r="K928">
        <v>54.2</v>
      </c>
      <c r="L928">
        <v>1.211</v>
      </c>
      <c r="M928" t="s">
        <v>756</v>
      </c>
      <c r="N928">
        <v>209</v>
      </c>
      <c r="O928">
        <v>32.25</v>
      </c>
      <c r="P928">
        <v>32.42</v>
      </c>
      <c r="Q928">
        <v>361.57</v>
      </c>
      <c r="R928">
        <v>26.35</v>
      </c>
      <c r="S928">
        <v>0</v>
      </c>
      <c r="T928">
        <v>0</v>
      </c>
      <c r="U928">
        <v>0</v>
      </c>
      <c r="V928">
        <v>1.21</v>
      </c>
      <c r="W928">
        <v>0.39</v>
      </c>
      <c r="X928">
        <v>1.35</v>
      </c>
      <c r="Y928">
        <v>3</v>
      </c>
      <c r="Z928">
        <v>0.17</v>
      </c>
    </row>
    <row r="929" spans="1:26">
      <c r="A929" s="2">
        <v>45910</v>
      </c>
      <c r="B929">
        <v>10928</v>
      </c>
      <c r="C929" t="s">
        <v>29</v>
      </c>
      <c r="D929" t="s">
        <v>32</v>
      </c>
      <c r="E929" t="s">
        <v>38</v>
      </c>
      <c r="F929" t="s">
        <v>367</v>
      </c>
      <c r="G929" t="s">
        <v>752</v>
      </c>
      <c r="H929">
        <v>1</v>
      </c>
      <c r="I929">
        <v>7</v>
      </c>
      <c r="J929">
        <v>45</v>
      </c>
      <c r="K929">
        <v>61.4</v>
      </c>
      <c r="L929">
        <v>1.893</v>
      </c>
      <c r="M929" t="s">
        <v>755</v>
      </c>
      <c r="N929">
        <v>521</v>
      </c>
      <c r="O929">
        <v>19.85</v>
      </c>
      <c r="P929">
        <v>21.36</v>
      </c>
      <c r="Q929">
        <v>1714.04</v>
      </c>
      <c r="R929">
        <v>79.91</v>
      </c>
      <c r="S929">
        <v>0</v>
      </c>
      <c r="T929">
        <v>0</v>
      </c>
      <c r="U929">
        <v>0</v>
      </c>
      <c r="V929">
        <v>0.84</v>
      </c>
      <c r="W929">
        <v>0.33</v>
      </c>
      <c r="X929">
        <v>0.89</v>
      </c>
      <c r="Y929">
        <v>4</v>
      </c>
      <c r="Z929">
        <v>3.199</v>
      </c>
    </row>
    <row r="930" spans="1:26">
      <c r="A930" s="2">
        <v>45910</v>
      </c>
      <c r="B930">
        <v>10929</v>
      </c>
      <c r="C930" t="s">
        <v>31</v>
      </c>
      <c r="D930" t="s">
        <v>34</v>
      </c>
      <c r="E930" t="s">
        <v>38</v>
      </c>
      <c r="F930" t="s">
        <v>377</v>
      </c>
      <c r="G930" t="s">
        <v>752</v>
      </c>
      <c r="H930">
        <v>1</v>
      </c>
      <c r="I930">
        <v>4</v>
      </c>
      <c r="J930">
        <v>23</v>
      </c>
      <c r="K930">
        <v>208.9</v>
      </c>
      <c r="L930">
        <v>0.673</v>
      </c>
      <c r="M930" t="s">
        <v>755</v>
      </c>
      <c r="N930">
        <v>711</v>
      </c>
      <c r="O930">
        <v>26.35</v>
      </c>
      <c r="P930">
        <v>27.97</v>
      </c>
      <c r="Q930">
        <v>2410.54</v>
      </c>
      <c r="R930">
        <v>42.11</v>
      </c>
      <c r="S930">
        <v>0</v>
      </c>
      <c r="T930">
        <v>0</v>
      </c>
      <c r="U930">
        <v>0</v>
      </c>
      <c r="V930">
        <v>0.27</v>
      </c>
      <c r="W930">
        <v>1.09</v>
      </c>
      <c r="X930">
        <v>1.17</v>
      </c>
      <c r="Y930">
        <v>1</v>
      </c>
      <c r="Z930">
        <v>14.853</v>
      </c>
    </row>
    <row r="931" spans="1:26">
      <c r="A931" s="2">
        <v>45910</v>
      </c>
      <c r="B931">
        <v>10930</v>
      </c>
      <c r="C931" t="s">
        <v>28</v>
      </c>
      <c r="D931" t="s">
        <v>34</v>
      </c>
      <c r="E931" t="s">
        <v>38</v>
      </c>
      <c r="F931" t="s">
        <v>275</v>
      </c>
      <c r="G931" t="s">
        <v>753</v>
      </c>
      <c r="H931">
        <v>1</v>
      </c>
      <c r="I931">
        <v>5</v>
      </c>
      <c r="J931">
        <v>18</v>
      </c>
      <c r="K931">
        <v>380.9</v>
      </c>
      <c r="L931">
        <v>0.039</v>
      </c>
      <c r="M931" t="s">
        <v>755</v>
      </c>
      <c r="N931">
        <v>584</v>
      </c>
      <c r="O931">
        <v>17.43</v>
      </c>
      <c r="P931">
        <v>17.56</v>
      </c>
      <c r="Q931">
        <v>2107.34</v>
      </c>
      <c r="R931">
        <v>32.49</v>
      </c>
      <c r="S931">
        <v>0</v>
      </c>
      <c r="T931">
        <v>0</v>
      </c>
      <c r="U931">
        <v>0</v>
      </c>
      <c r="V931">
        <v>0.79</v>
      </c>
      <c r="W931">
        <v>0.18</v>
      </c>
      <c r="X931">
        <v>0.73</v>
      </c>
      <c r="Y931">
        <v>2</v>
      </c>
      <c r="Z931">
        <v>22.245</v>
      </c>
    </row>
    <row r="932" spans="1:26">
      <c r="A932" s="2">
        <v>45910</v>
      </c>
      <c r="B932">
        <v>10931</v>
      </c>
      <c r="C932" t="s">
        <v>30</v>
      </c>
      <c r="D932" t="s">
        <v>35</v>
      </c>
      <c r="E932" t="s">
        <v>38</v>
      </c>
      <c r="F932" t="s">
        <v>296</v>
      </c>
      <c r="G932" t="s">
        <v>753</v>
      </c>
      <c r="H932">
        <v>1</v>
      </c>
      <c r="I932">
        <v>11</v>
      </c>
      <c r="J932">
        <v>27</v>
      </c>
      <c r="K932">
        <v>79.59999999999999</v>
      </c>
      <c r="L932">
        <v>1.038</v>
      </c>
      <c r="M932" t="s">
        <v>755</v>
      </c>
      <c r="N932">
        <v>752</v>
      </c>
      <c r="O932">
        <v>19.45</v>
      </c>
      <c r="P932">
        <v>16.38</v>
      </c>
      <c r="Q932">
        <v>2464.16</v>
      </c>
      <c r="R932">
        <v>65.29000000000001</v>
      </c>
      <c r="S932">
        <v>0</v>
      </c>
      <c r="T932">
        <v>0</v>
      </c>
      <c r="U932">
        <v>0</v>
      </c>
      <c r="V932">
        <v>2.42</v>
      </c>
      <c r="W932">
        <v>0.8100000000000001</v>
      </c>
      <c r="X932">
        <v>0.68</v>
      </c>
      <c r="Y932">
        <v>4</v>
      </c>
      <c r="Z932">
        <v>5.986</v>
      </c>
    </row>
    <row r="933" spans="1:26">
      <c r="A933" s="2">
        <v>45910</v>
      </c>
      <c r="B933">
        <v>10932</v>
      </c>
      <c r="C933" t="s">
        <v>28</v>
      </c>
      <c r="D933" t="s">
        <v>33</v>
      </c>
      <c r="E933" t="s">
        <v>38</v>
      </c>
      <c r="F933" t="s">
        <v>206</v>
      </c>
      <c r="G933" t="s">
        <v>752</v>
      </c>
      <c r="H933">
        <v>1</v>
      </c>
      <c r="I933">
        <v>6</v>
      </c>
      <c r="J933">
        <v>55</v>
      </c>
      <c r="K933">
        <v>339.3</v>
      </c>
      <c r="L933">
        <v>0.604</v>
      </c>
      <c r="M933" t="s">
        <v>755</v>
      </c>
      <c r="N933">
        <v>394</v>
      </c>
      <c r="O933">
        <v>11.59</v>
      </c>
      <c r="P933">
        <v>10.97</v>
      </c>
      <c r="Q933">
        <v>1474.38</v>
      </c>
      <c r="R933">
        <v>71.55</v>
      </c>
      <c r="S933">
        <v>0</v>
      </c>
      <c r="T933">
        <v>0</v>
      </c>
      <c r="U933">
        <v>0</v>
      </c>
      <c r="V933">
        <v>1.78</v>
      </c>
      <c r="W933">
        <v>0.25</v>
      </c>
      <c r="X933">
        <v>0.46</v>
      </c>
      <c r="Y933">
        <v>4</v>
      </c>
      <c r="Z933">
        <v>13.368</v>
      </c>
    </row>
    <row r="934" spans="1:26">
      <c r="A934" s="2">
        <v>45910</v>
      </c>
      <c r="B934">
        <v>10933</v>
      </c>
      <c r="C934" t="s">
        <v>31</v>
      </c>
      <c r="D934" t="s">
        <v>34</v>
      </c>
      <c r="E934" t="s">
        <v>38</v>
      </c>
      <c r="F934" t="s">
        <v>286</v>
      </c>
      <c r="G934" t="s">
        <v>753</v>
      </c>
      <c r="H934">
        <v>1</v>
      </c>
      <c r="I934">
        <v>4</v>
      </c>
      <c r="J934">
        <v>37</v>
      </c>
      <c r="K934">
        <v>173.2</v>
      </c>
      <c r="L934">
        <v>0.593</v>
      </c>
      <c r="M934" t="s">
        <v>755</v>
      </c>
      <c r="N934">
        <v>813</v>
      </c>
      <c r="O934">
        <v>28.86</v>
      </c>
      <c r="P934">
        <v>27.62</v>
      </c>
      <c r="Q934">
        <v>2715.52</v>
      </c>
      <c r="R934">
        <v>53.05</v>
      </c>
      <c r="S934">
        <v>0</v>
      </c>
      <c r="T934">
        <v>0</v>
      </c>
      <c r="U934">
        <v>0</v>
      </c>
      <c r="V934">
        <v>0.32</v>
      </c>
      <c r="W934">
        <v>0.21</v>
      </c>
      <c r="X934">
        <v>1.15</v>
      </c>
      <c r="Y934">
        <v>4</v>
      </c>
      <c r="Z934">
        <v>14.081</v>
      </c>
    </row>
    <row r="935" spans="1:26">
      <c r="A935" s="2">
        <v>45910</v>
      </c>
      <c r="B935">
        <v>10934</v>
      </c>
      <c r="C935" t="s">
        <v>26</v>
      </c>
      <c r="D935" t="s">
        <v>35</v>
      </c>
      <c r="E935" t="s">
        <v>39</v>
      </c>
      <c r="F935" t="s">
        <v>620</v>
      </c>
      <c r="G935" t="s">
        <v>754</v>
      </c>
      <c r="H935">
        <v>1</v>
      </c>
      <c r="I935">
        <v>1</v>
      </c>
      <c r="J935">
        <v>4</v>
      </c>
      <c r="K935">
        <v>180.9</v>
      </c>
      <c r="L935">
        <v>2.459</v>
      </c>
      <c r="M935" t="s">
        <v>755</v>
      </c>
      <c r="N935">
        <v>883</v>
      </c>
      <c r="O935">
        <v>23.16</v>
      </c>
      <c r="P935">
        <v>25.91</v>
      </c>
      <c r="Q935">
        <v>2944.14</v>
      </c>
      <c r="R935">
        <v>18.95</v>
      </c>
      <c r="S935">
        <v>0</v>
      </c>
      <c r="T935">
        <v>0</v>
      </c>
      <c r="U935">
        <v>0</v>
      </c>
      <c r="V935">
        <v>1.76</v>
      </c>
      <c r="W935">
        <v>0.48</v>
      </c>
      <c r="X935">
        <v>1.08</v>
      </c>
      <c r="Y935">
        <v>1</v>
      </c>
      <c r="Z935">
        <v>15.973</v>
      </c>
    </row>
    <row r="936" spans="1:26">
      <c r="A936" s="2">
        <v>45910</v>
      </c>
      <c r="B936">
        <v>10935</v>
      </c>
      <c r="C936" t="s">
        <v>30</v>
      </c>
      <c r="D936" t="s">
        <v>36</v>
      </c>
      <c r="E936" t="s">
        <v>37</v>
      </c>
      <c r="F936" t="s">
        <v>621</v>
      </c>
      <c r="G936" t="s">
        <v>754</v>
      </c>
      <c r="H936">
        <v>1</v>
      </c>
      <c r="I936">
        <v>2</v>
      </c>
      <c r="J936">
        <v>2</v>
      </c>
      <c r="K936">
        <v>199.7</v>
      </c>
      <c r="L936">
        <v>2.347</v>
      </c>
      <c r="M936" t="s">
        <v>755</v>
      </c>
      <c r="N936">
        <v>966</v>
      </c>
      <c r="O936">
        <v>23.44</v>
      </c>
      <c r="P936">
        <v>23.52</v>
      </c>
      <c r="Q936">
        <v>3221.02</v>
      </c>
      <c r="R936">
        <v>16.38</v>
      </c>
      <c r="S936">
        <v>0</v>
      </c>
      <c r="T936">
        <v>0</v>
      </c>
      <c r="U936">
        <v>0</v>
      </c>
      <c r="V936">
        <v>0.71</v>
      </c>
      <c r="W936">
        <v>0.28</v>
      </c>
      <c r="X936">
        <v>0.98</v>
      </c>
      <c r="Y936">
        <v>2</v>
      </c>
      <c r="Z936">
        <v>19.291</v>
      </c>
    </row>
    <row r="937" spans="1:26">
      <c r="A937" s="2">
        <v>45910</v>
      </c>
      <c r="B937">
        <v>10936</v>
      </c>
      <c r="C937" t="s">
        <v>30</v>
      </c>
      <c r="D937" t="s">
        <v>32</v>
      </c>
      <c r="E937" t="s">
        <v>38</v>
      </c>
      <c r="F937" t="s">
        <v>622</v>
      </c>
      <c r="G937" t="s">
        <v>753</v>
      </c>
      <c r="H937">
        <v>1</v>
      </c>
      <c r="I937">
        <v>3</v>
      </c>
      <c r="J937">
        <v>27</v>
      </c>
      <c r="K937">
        <v>13.5</v>
      </c>
      <c r="L937">
        <v>0.971</v>
      </c>
      <c r="M937" t="s">
        <v>756</v>
      </c>
      <c r="N937">
        <v>818</v>
      </c>
      <c r="O937">
        <v>120.43</v>
      </c>
      <c r="P937">
        <v>190.59</v>
      </c>
      <c r="Q937">
        <v>1199.92</v>
      </c>
      <c r="R937">
        <v>49.58</v>
      </c>
      <c r="S937">
        <v>0</v>
      </c>
      <c r="T937">
        <v>0</v>
      </c>
      <c r="U937">
        <v>0</v>
      </c>
      <c r="V937">
        <v>1.39</v>
      </c>
      <c r="W937">
        <v>1.06</v>
      </c>
      <c r="X937">
        <v>7.94</v>
      </c>
      <c r="Y937">
        <v>1</v>
      </c>
      <c r="Z937">
        <v>0.166</v>
      </c>
    </row>
    <row r="938" spans="1:26">
      <c r="A938" s="2">
        <v>45910</v>
      </c>
      <c r="B938">
        <v>10937</v>
      </c>
      <c r="C938" t="s">
        <v>28</v>
      </c>
      <c r="D938" t="s">
        <v>32</v>
      </c>
      <c r="E938" t="s">
        <v>39</v>
      </c>
      <c r="F938" t="s">
        <v>331</v>
      </c>
      <c r="G938" t="s">
        <v>751</v>
      </c>
      <c r="H938">
        <v>1</v>
      </c>
      <c r="I938">
        <v>4</v>
      </c>
      <c r="J938">
        <v>11</v>
      </c>
      <c r="K938">
        <v>312.3</v>
      </c>
      <c r="L938">
        <v>2.035</v>
      </c>
      <c r="M938" t="s">
        <v>755</v>
      </c>
      <c r="N938">
        <v>910</v>
      </c>
      <c r="O938">
        <v>22.58</v>
      </c>
      <c r="P938">
        <v>24.72</v>
      </c>
      <c r="Q938">
        <v>3109.38</v>
      </c>
      <c r="R938">
        <v>28.73</v>
      </c>
      <c r="S938">
        <v>0</v>
      </c>
      <c r="T938">
        <v>0</v>
      </c>
      <c r="U938">
        <v>0</v>
      </c>
      <c r="V938">
        <v>1.05</v>
      </c>
      <c r="W938">
        <v>0.86</v>
      </c>
      <c r="X938">
        <v>1.03</v>
      </c>
      <c r="Y938">
        <v>4</v>
      </c>
      <c r="Z938">
        <v>28.419</v>
      </c>
    </row>
    <row r="939" spans="1:26">
      <c r="A939" s="2">
        <v>45911</v>
      </c>
      <c r="B939">
        <v>10938</v>
      </c>
      <c r="C939" t="s">
        <v>28</v>
      </c>
      <c r="D939" t="s">
        <v>34</v>
      </c>
      <c r="E939" t="s">
        <v>39</v>
      </c>
      <c r="F939" t="s">
        <v>349</v>
      </c>
      <c r="G939" t="s">
        <v>754</v>
      </c>
      <c r="H939">
        <v>1</v>
      </c>
      <c r="I939">
        <v>11</v>
      </c>
      <c r="J939">
        <v>79</v>
      </c>
      <c r="K939">
        <v>213</v>
      </c>
      <c r="L939">
        <v>0.155</v>
      </c>
      <c r="M939" t="s">
        <v>757</v>
      </c>
      <c r="N939">
        <v>1077</v>
      </c>
      <c r="O939">
        <v>25</v>
      </c>
      <c r="P939">
        <v>39.38</v>
      </c>
      <c r="Q939">
        <v>7634.3</v>
      </c>
      <c r="R939">
        <v>112.05</v>
      </c>
      <c r="S939">
        <v>0</v>
      </c>
      <c r="T939">
        <v>0</v>
      </c>
      <c r="U939">
        <v>0</v>
      </c>
      <c r="V939">
        <v>2.47</v>
      </c>
      <c r="W939">
        <v>0.6</v>
      </c>
      <c r="X939">
        <v>1.64</v>
      </c>
      <c r="Y939">
        <v>4</v>
      </c>
      <c r="Z939">
        <v>137.641</v>
      </c>
    </row>
    <row r="940" spans="1:26">
      <c r="A940" s="2">
        <v>45911</v>
      </c>
      <c r="B940">
        <v>10939</v>
      </c>
      <c r="C940" t="s">
        <v>29</v>
      </c>
      <c r="D940" t="s">
        <v>32</v>
      </c>
      <c r="E940" t="s">
        <v>38</v>
      </c>
      <c r="F940" t="s">
        <v>130</v>
      </c>
      <c r="G940" t="s">
        <v>751</v>
      </c>
      <c r="H940">
        <v>1</v>
      </c>
      <c r="I940">
        <v>9</v>
      </c>
      <c r="J940">
        <v>12</v>
      </c>
      <c r="K940">
        <v>70</v>
      </c>
      <c r="L940">
        <v>1.268</v>
      </c>
      <c r="M940" t="s">
        <v>756</v>
      </c>
      <c r="N940">
        <v>1165</v>
      </c>
      <c r="O940">
        <v>132.65</v>
      </c>
      <c r="P940">
        <v>148.07</v>
      </c>
      <c r="Q940">
        <v>1705.5</v>
      </c>
      <c r="R940">
        <v>53.69</v>
      </c>
      <c r="S940">
        <v>0</v>
      </c>
      <c r="T940">
        <v>0</v>
      </c>
      <c r="U940">
        <v>0</v>
      </c>
      <c r="V940">
        <v>1.2</v>
      </c>
      <c r="W940">
        <v>1.27</v>
      </c>
      <c r="X940">
        <v>6.17</v>
      </c>
      <c r="Y940">
        <v>4</v>
      </c>
      <c r="Z940">
        <v>1.223</v>
      </c>
    </row>
    <row r="941" spans="1:26">
      <c r="A941" s="2">
        <v>45911</v>
      </c>
      <c r="B941">
        <v>10940</v>
      </c>
      <c r="C941" t="s">
        <v>26</v>
      </c>
      <c r="D941" t="s">
        <v>36</v>
      </c>
      <c r="E941" t="s">
        <v>38</v>
      </c>
      <c r="F941" t="s">
        <v>152</v>
      </c>
      <c r="G941" t="s">
        <v>751</v>
      </c>
      <c r="H941">
        <v>1</v>
      </c>
      <c r="I941">
        <v>9</v>
      </c>
      <c r="J941">
        <v>86</v>
      </c>
      <c r="K941">
        <v>398.4</v>
      </c>
      <c r="L941">
        <v>2.147</v>
      </c>
      <c r="M941" t="s">
        <v>755</v>
      </c>
      <c r="N941">
        <v>597</v>
      </c>
      <c r="O941">
        <v>22.2</v>
      </c>
      <c r="P941">
        <v>23.2</v>
      </c>
      <c r="Q941">
        <v>2159.44</v>
      </c>
      <c r="R941">
        <v>115.68</v>
      </c>
      <c r="S941">
        <v>0</v>
      </c>
      <c r="T941">
        <v>0</v>
      </c>
      <c r="U941">
        <v>0</v>
      </c>
      <c r="V941">
        <v>1.32</v>
      </c>
      <c r="W941">
        <v>1.34</v>
      </c>
      <c r="X941">
        <v>0.97</v>
      </c>
      <c r="Y941">
        <v>1</v>
      </c>
      <c r="Z941">
        <v>23.784</v>
      </c>
    </row>
    <row r="942" spans="1:26">
      <c r="A942" s="2">
        <v>45911</v>
      </c>
      <c r="B942">
        <v>10941</v>
      </c>
      <c r="C942" t="s">
        <v>29</v>
      </c>
      <c r="D942" t="s">
        <v>36</v>
      </c>
      <c r="E942" t="s">
        <v>38</v>
      </c>
      <c r="F942" t="s">
        <v>481</v>
      </c>
      <c r="G942" t="s">
        <v>752</v>
      </c>
      <c r="H942">
        <v>1</v>
      </c>
      <c r="I942">
        <v>7</v>
      </c>
      <c r="J942">
        <v>42</v>
      </c>
      <c r="K942">
        <v>22.4</v>
      </c>
      <c r="L942">
        <v>0.9340000000000001</v>
      </c>
      <c r="M942" t="s">
        <v>755</v>
      </c>
      <c r="N942">
        <v>237</v>
      </c>
      <c r="O942">
        <v>15.86</v>
      </c>
      <c r="P942">
        <v>17.38</v>
      </c>
      <c r="Q942">
        <v>781.84</v>
      </c>
      <c r="R942">
        <v>58.38</v>
      </c>
      <c r="S942">
        <v>0</v>
      </c>
      <c r="T942">
        <v>0</v>
      </c>
      <c r="U942">
        <v>0</v>
      </c>
      <c r="V942">
        <v>2.6</v>
      </c>
      <c r="W942">
        <v>0.88</v>
      </c>
      <c r="X942">
        <v>0.72</v>
      </c>
      <c r="Y942">
        <v>4</v>
      </c>
      <c r="Z942">
        <v>0.531</v>
      </c>
    </row>
    <row r="943" spans="1:26">
      <c r="A943" s="2">
        <v>45911</v>
      </c>
      <c r="B943">
        <v>10942</v>
      </c>
      <c r="C943" t="s">
        <v>27</v>
      </c>
      <c r="D943" t="s">
        <v>32</v>
      </c>
      <c r="E943" t="s">
        <v>39</v>
      </c>
      <c r="F943" t="s">
        <v>505</v>
      </c>
      <c r="G943" t="s">
        <v>753</v>
      </c>
      <c r="H943">
        <v>1</v>
      </c>
      <c r="I943">
        <v>8</v>
      </c>
      <c r="J943">
        <v>67</v>
      </c>
      <c r="K943">
        <v>140.7</v>
      </c>
      <c r="L943">
        <v>1.065</v>
      </c>
      <c r="M943" t="s">
        <v>755</v>
      </c>
      <c r="N943">
        <v>292</v>
      </c>
      <c r="O943">
        <v>17.26</v>
      </c>
      <c r="P943">
        <v>18.22</v>
      </c>
      <c r="Q943">
        <v>1028.82</v>
      </c>
      <c r="R943">
        <v>89.36</v>
      </c>
      <c r="S943">
        <v>0</v>
      </c>
      <c r="T943">
        <v>0</v>
      </c>
      <c r="U943">
        <v>0</v>
      </c>
      <c r="V943">
        <v>0.42</v>
      </c>
      <c r="W943">
        <v>0.99</v>
      </c>
      <c r="X943">
        <v>0.76</v>
      </c>
      <c r="Y943">
        <v>3</v>
      </c>
      <c r="Z943">
        <v>4.108</v>
      </c>
    </row>
    <row r="944" spans="1:26">
      <c r="A944" s="2">
        <v>45911</v>
      </c>
      <c r="B944">
        <v>10943</v>
      </c>
      <c r="C944" t="s">
        <v>28</v>
      </c>
      <c r="D944" t="s">
        <v>35</v>
      </c>
      <c r="E944" t="s">
        <v>38</v>
      </c>
      <c r="F944" t="s">
        <v>474</v>
      </c>
      <c r="G944" t="s">
        <v>751</v>
      </c>
      <c r="H944">
        <v>1</v>
      </c>
      <c r="I944">
        <v>7</v>
      </c>
      <c r="J944">
        <v>47</v>
      </c>
      <c r="K944">
        <v>147.6</v>
      </c>
      <c r="L944">
        <v>2.081</v>
      </c>
      <c r="M944" t="s">
        <v>755</v>
      </c>
      <c r="N944">
        <v>93</v>
      </c>
      <c r="O944">
        <v>8</v>
      </c>
      <c r="P944">
        <v>8.140000000000001</v>
      </c>
      <c r="Q944">
        <v>396.16</v>
      </c>
      <c r="R944">
        <v>66.40000000000001</v>
      </c>
      <c r="S944">
        <v>0</v>
      </c>
      <c r="T944">
        <v>0</v>
      </c>
      <c r="U944">
        <v>0</v>
      </c>
      <c r="V944">
        <v>0.21</v>
      </c>
      <c r="W944">
        <v>1.48</v>
      </c>
      <c r="X944">
        <v>0.34</v>
      </c>
      <c r="Y944">
        <v>3</v>
      </c>
      <c r="Z944">
        <v>1.373</v>
      </c>
    </row>
    <row r="945" spans="1:26">
      <c r="A945" s="2">
        <v>45911</v>
      </c>
      <c r="B945">
        <v>10944</v>
      </c>
      <c r="C945" t="s">
        <v>31</v>
      </c>
      <c r="D945" t="s">
        <v>33</v>
      </c>
      <c r="E945" t="s">
        <v>38</v>
      </c>
      <c r="F945" t="s">
        <v>357</v>
      </c>
      <c r="G945" t="s">
        <v>751</v>
      </c>
      <c r="H945">
        <v>1</v>
      </c>
      <c r="I945">
        <v>7</v>
      </c>
      <c r="J945">
        <v>23</v>
      </c>
      <c r="K945">
        <v>116.6</v>
      </c>
      <c r="L945">
        <v>2.168</v>
      </c>
      <c r="M945" t="s">
        <v>755</v>
      </c>
      <c r="N945">
        <v>54</v>
      </c>
      <c r="O945">
        <v>9.94</v>
      </c>
      <c r="P945">
        <v>12.78</v>
      </c>
      <c r="Q945">
        <v>252.76</v>
      </c>
      <c r="R945">
        <v>53.94</v>
      </c>
      <c r="S945">
        <v>0</v>
      </c>
      <c r="T945">
        <v>0</v>
      </c>
      <c r="U945">
        <v>0</v>
      </c>
      <c r="V945">
        <v>2.33</v>
      </c>
      <c r="W945">
        <v>0.63</v>
      </c>
      <c r="X945">
        <v>0.53</v>
      </c>
      <c r="Y945">
        <v>2</v>
      </c>
      <c r="Z945">
        <v>0.63</v>
      </c>
    </row>
    <row r="946" spans="1:26">
      <c r="A946" s="2">
        <v>45911</v>
      </c>
      <c r="B946">
        <v>10945</v>
      </c>
      <c r="C946" t="s">
        <v>27</v>
      </c>
      <c r="D946" t="s">
        <v>32</v>
      </c>
      <c r="E946" t="s">
        <v>37</v>
      </c>
      <c r="F946" t="s">
        <v>623</v>
      </c>
      <c r="G946" t="s">
        <v>754</v>
      </c>
      <c r="H946">
        <v>1</v>
      </c>
      <c r="I946">
        <v>7</v>
      </c>
      <c r="J946">
        <v>27</v>
      </c>
      <c r="K946">
        <v>261.8</v>
      </c>
      <c r="L946">
        <v>0.515</v>
      </c>
      <c r="M946" t="s">
        <v>757</v>
      </c>
      <c r="N946">
        <v>292</v>
      </c>
      <c r="O946">
        <v>19.94</v>
      </c>
      <c r="P946">
        <v>21.85</v>
      </c>
      <c r="Q946">
        <v>2658.68</v>
      </c>
      <c r="R946">
        <v>61.94</v>
      </c>
      <c r="S946">
        <v>0</v>
      </c>
      <c r="T946">
        <v>0</v>
      </c>
      <c r="U946">
        <v>0</v>
      </c>
      <c r="V946">
        <v>2.42</v>
      </c>
      <c r="W946">
        <v>1.12</v>
      </c>
      <c r="X946">
        <v>0.91</v>
      </c>
      <c r="Y946">
        <v>2</v>
      </c>
      <c r="Z946">
        <v>45.867</v>
      </c>
    </row>
    <row r="947" spans="1:26">
      <c r="A947" s="2">
        <v>45911</v>
      </c>
      <c r="B947">
        <v>10946</v>
      </c>
      <c r="C947" t="s">
        <v>28</v>
      </c>
      <c r="D947" t="s">
        <v>34</v>
      </c>
      <c r="E947" t="s">
        <v>38</v>
      </c>
      <c r="F947" t="s">
        <v>624</v>
      </c>
      <c r="G947" t="s">
        <v>753</v>
      </c>
      <c r="H947">
        <v>1</v>
      </c>
      <c r="I947">
        <v>5</v>
      </c>
      <c r="J947">
        <v>31</v>
      </c>
      <c r="K947">
        <v>20.4</v>
      </c>
      <c r="L947">
        <v>1.862</v>
      </c>
      <c r="M947" t="s">
        <v>757</v>
      </c>
      <c r="N947">
        <v>1069</v>
      </c>
      <c r="O947">
        <v>18.18</v>
      </c>
      <c r="P947">
        <v>17.63</v>
      </c>
      <c r="Q947">
        <v>7081.54</v>
      </c>
      <c r="R947">
        <v>51.1</v>
      </c>
      <c r="S947">
        <v>0</v>
      </c>
      <c r="T947">
        <v>0</v>
      </c>
      <c r="U947">
        <v>0</v>
      </c>
      <c r="V947">
        <v>2.28</v>
      </c>
      <c r="W947">
        <v>0.89</v>
      </c>
      <c r="X947">
        <v>0.73</v>
      </c>
      <c r="Y947">
        <v>3</v>
      </c>
      <c r="Z947">
        <v>13.085</v>
      </c>
    </row>
    <row r="948" spans="1:26">
      <c r="A948" s="2">
        <v>45911</v>
      </c>
      <c r="B948">
        <v>10947</v>
      </c>
      <c r="C948" t="s">
        <v>29</v>
      </c>
      <c r="D948" t="s">
        <v>33</v>
      </c>
      <c r="E948" t="s">
        <v>39</v>
      </c>
      <c r="F948" t="s">
        <v>594</v>
      </c>
      <c r="G948" t="s">
        <v>752</v>
      </c>
      <c r="H948">
        <v>1</v>
      </c>
      <c r="I948">
        <v>5</v>
      </c>
      <c r="J948">
        <v>21</v>
      </c>
      <c r="K948">
        <v>182.5</v>
      </c>
      <c r="L948">
        <v>2.24</v>
      </c>
      <c r="M948" t="s">
        <v>755</v>
      </c>
      <c r="N948">
        <v>1186</v>
      </c>
      <c r="O948">
        <v>33.83</v>
      </c>
      <c r="P948">
        <v>38</v>
      </c>
      <c r="Q948">
        <v>3914.7</v>
      </c>
      <c r="R948">
        <v>47.39</v>
      </c>
      <c r="S948">
        <v>0</v>
      </c>
      <c r="T948">
        <v>0</v>
      </c>
      <c r="U948">
        <v>0</v>
      </c>
      <c r="V948">
        <v>1.89</v>
      </c>
      <c r="W948">
        <v>0.44</v>
      </c>
      <c r="X948">
        <v>1.58</v>
      </c>
      <c r="Y948">
        <v>1</v>
      </c>
      <c r="Z948">
        <v>21.645</v>
      </c>
    </row>
    <row r="949" spans="1:26">
      <c r="A949" s="2">
        <v>45911</v>
      </c>
      <c r="B949">
        <v>10948</v>
      </c>
      <c r="C949" t="s">
        <v>27</v>
      </c>
      <c r="D949" t="s">
        <v>36</v>
      </c>
      <c r="E949" t="s">
        <v>39</v>
      </c>
      <c r="F949" t="s">
        <v>379</v>
      </c>
      <c r="G949" t="s">
        <v>751</v>
      </c>
      <c r="H949">
        <v>1</v>
      </c>
      <c r="I949">
        <v>4</v>
      </c>
      <c r="J949">
        <v>35</v>
      </c>
      <c r="K949">
        <v>73.09999999999999</v>
      </c>
      <c r="L949">
        <v>0.065</v>
      </c>
      <c r="M949" t="s">
        <v>756</v>
      </c>
      <c r="N949">
        <v>951</v>
      </c>
      <c r="O949">
        <v>83.09999999999999</v>
      </c>
      <c r="P949">
        <v>91.54000000000001</v>
      </c>
      <c r="Q949">
        <v>1406.98</v>
      </c>
      <c r="R949">
        <v>50.58</v>
      </c>
      <c r="S949">
        <v>0</v>
      </c>
      <c r="T949">
        <v>0</v>
      </c>
      <c r="U949">
        <v>0</v>
      </c>
      <c r="V949">
        <v>2.6</v>
      </c>
      <c r="W949">
        <v>0.85</v>
      </c>
      <c r="X949">
        <v>3.81</v>
      </c>
      <c r="Y949">
        <v>1</v>
      </c>
      <c r="Z949">
        <v>1.043</v>
      </c>
    </row>
    <row r="950" spans="1:26">
      <c r="A950" s="2">
        <v>45911</v>
      </c>
      <c r="B950">
        <v>10949</v>
      </c>
      <c r="C950" t="s">
        <v>26</v>
      </c>
      <c r="D950" t="s">
        <v>33</v>
      </c>
      <c r="E950" t="s">
        <v>37</v>
      </c>
      <c r="F950" t="s">
        <v>625</v>
      </c>
      <c r="G950" t="s">
        <v>754</v>
      </c>
      <c r="H950">
        <v>1</v>
      </c>
      <c r="I950">
        <v>4</v>
      </c>
      <c r="J950">
        <v>38</v>
      </c>
      <c r="K950">
        <v>375.6</v>
      </c>
      <c r="L950">
        <v>0.233</v>
      </c>
      <c r="M950" t="s">
        <v>755</v>
      </c>
      <c r="N950">
        <v>712</v>
      </c>
      <c r="O950">
        <v>21.49</v>
      </c>
      <c r="P950">
        <v>24.09</v>
      </c>
      <c r="Q950">
        <v>2513.76</v>
      </c>
      <c r="R950">
        <v>61.8</v>
      </c>
      <c r="S950">
        <v>0</v>
      </c>
      <c r="T950">
        <v>0</v>
      </c>
      <c r="U950">
        <v>0</v>
      </c>
      <c r="V950">
        <v>0.62</v>
      </c>
      <c r="W950">
        <v>0.41</v>
      </c>
      <c r="X950">
        <v>1</v>
      </c>
      <c r="Y950">
        <v>2</v>
      </c>
      <c r="Z950">
        <v>26.743</v>
      </c>
    </row>
    <row r="951" spans="1:26">
      <c r="A951" s="2">
        <v>45911</v>
      </c>
      <c r="B951">
        <v>10950</v>
      </c>
      <c r="C951" t="s">
        <v>27</v>
      </c>
      <c r="D951" t="s">
        <v>34</v>
      </c>
      <c r="E951" t="s">
        <v>38</v>
      </c>
      <c r="F951" t="s">
        <v>626</v>
      </c>
      <c r="G951" t="s">
        <v>753</v>
      </c>
      <c r="H951">
        <v>1</v>
      </c>
      <c r="I951">
        <v>9</v>
      </c>
      <c r="J951">
        <v>14</v>
      </c>
      <c r="K951">
        <v>251.2</v>
      </c>
      <c r="L951">
        <v>1.111</v>
      </c>
      <c r="M951" t="s">
        <v>755</v>
      </c>
      <c r="N951">
        <v>1031</v>
      </c>
      <c r="O951">
        <v>26.41</v>
      </c>
      <c r="P951">
        <v>25.89</v>
      </c>
      <c r="Q951">
        <v>3459.92</v>
      </c>
      <c r="R951">
        <v>56.06</v>
      </c>
      <c r="S951">
        <v>0</v>
      </c>
      <c r="T951">
        <v>0</v>
      </c>
      <c r="U951">
        <v>0</v>
      </c>
      <c r="V951">
        <v>1.07</v>
      </c>
      <c r="W951">
        <v>1.05</v>
      </c>
      <c r="X951">
        <v>1.08</v>
      </c>
      <c r="Y951">
        <v>3</v>
      </c>
      <c r="Z951">
        <v>25.899</v>
      </c>
    </row>
    <row r="952" spans="1:26">
      <c r="A952" s="2">
        <v>45911</v>
      </c>
      <c r="B952">
        <v>10951</v>
      </c>
      <c r="C952" t="s">
        <v>30</v>
      </c>
      <c r="D952" t="s">
        <v>33</v>
      </c>
      <c r="E952" t="s">
        <v>38</v>
      </c>
      <c r="F952" t="s">
        <v>627</v>
      </c>
      <c r="G952" t="s">
        <v>752</v>
      </c>
      <c r="H952">
        <v>1</v>
      </c>
      <c r="I952">
        <v>10</v>
      </c>
      <c r="J952">
        <v>54</v>
      </c>
      <c r="K952">
        <v>165.1</v>
      </c>
      <c r="L952">
        <v>0.263</v>
      </c>
      <c r="M952" t="s">
        <v>755</v>
      </c>
      <c r="N952">
        <v>328</v>
      </c>
      <c r="O952">
        <v>11.4</v>
      </c>
      <c r="P952">
        <v>11.6</v>
      </c>
      <c r="Q952">
        <v>1158.66</v>
      </c>
      <c r="R952">
        <v>75.5</v>
      </c>
      <c r="S952">
        <v>0</v>
      </c>
      <c r="T952">
        <v>0</v>
      </c>
      <c r="U952">
        <v>0</v>
      </c>
      <c r="V952">
        <v>0.52</v>
      </c>
      <c r="W952">
        <v>1</v>
      </c>
      <c r="X952">
        <v>0.48</v>
      </c>
      <c r="Y952">
        <v>4</v>
      </c>
      <c r="Z952">
        <v>5.415</v>
      </c>
    </row>
    <row r="953" spans="1:26">
      <c r="A953" s="2">
        <v>45911</v>
      </c>
      <c r="B953">
        <v>10952</v>
      </c>
      <c r="C953" t="s">
        <v>28</v>
      </c>
      <c r="D953" t="s">
        <v>35</v>
      </c>
      <c r="E953" t="s">
        <v>39</v>
      </c>
      <c r="F953" t="s">
        <v>628</v>
      </c>
      <c r="G953" t="s">
        <v>753</v>
      </c>
      <c r="H953">
        <v>1</v>
      </c>
      <c r="I953">
        <v>11</v>
      </c>
      <c r="J953">
        <v>90</v>
      </c>
      <c r="K953">
        <v>373.3</v>
      </c>
      <c r="L953">
        <v>2.454</v>
      </c>
      <c r="M953" t="s">
        <v>755</v>
      </c>
      <c r="N953">
        <v>441</v>
      </c>
      <c r="O953">
        <v>21.21</v>
      </c>
      <c r="P953">
        <v>19.29</v>
      </c>
      <c r="Q953">
        <v>1645.18</v>
      </c>
      <c r="R953">
        <v>115.96</v>
      </c>
      <c r="S953">
        <v>0</v>
      </c>
      <c r="T953">
        <v>0</v>
      </c>
      <c r="U953">
        <v>0</v>
      </c>
      <c r="V953">
        <v>2.8</v>
      </c>
      <c r="W953">
        <v>1.01</v>
      </c>
      <c r="X953">
        <v>0.8</v>
      </c>
      <c r="Y953">
        <v>3</v>
      </c>
      <c r="Z953">
        <v>16.463</v>
      </c>
    </row>
    <row r="954" spans="1:26">
      <c r="A954" s="2">
        <v>45911</v>
      </c>
      <c r="B954">
        <v>10953</v>
      </c>
      <c r="C954" t="s">
        <v>28</v>
      </c>
      <c r="D954" t="s">
        <v>33</v>
      </c>
      <c r="E954" t="s">
        <v>39</v>
      </c>
      <c r="F954" t="s">
        <v>629</v>
      </c>
      <c r="G954" t="s">
        <v>751</v>
      </c>
      <c r="H954">
        <v>1</v>
      </c>
      <c r="I954">
        <v>7</v>
      </c>
      <c r="J954">
        <v>48</v>
      </c>
      <c r="K954">
        <v>289.1</v>
      </c>
      <c r="L954">
        <v>1.381</v>
      </c>
      <c r="M954" t="s">
        <v>755</v>
      </c>
      <c r="N954">
        <v>1192</v>
      </c>
      <c r="O954">
        <v>30.2</v>
      </c>
      <c r="P954">
        <v>39.43</v>
      </c>
      <c r="Q954">
        <v>3997.86</v>
      </c>
      <c r="R954">
        <v>75.19</v>
      </c>
      <c r="S954">
        <v>0</v>
      </c>
      <c r="T954">
        <v>0</v>
      </c>
      <c r="U954">
        <v>0</v>
      </c>
      <c r="V954">
        <v>0.27</v>
      </c>
      <c r="W954">
        <v>0.41</v>
      </c>
      <c r="X954">
        <v>1.64</v>
      </c>
      <c r="Y954">
        <v>3</v>
      </c>
      <c r="Z954">
        <v>34.461</v>
      </c>
    </row>
    <row r="955" spans="1:26">
      <c r="A955" s="2">
        <v>45911</v>
      </c>
      <c r="B955">
        <v>10954</v>
      </c>
      <c r="C955" t="s">
        <v>28</v>
      </c>
      <c r="D955" t="s">
        <v>34</v>
      </c>
      <c r="E955" t="s">
        <v>37</v>
      </c>
      <c r="F955" t="s">
        <v>630</v>
      </c>
      <c r="G955" t="s">
        <v>754</v>
      </c>
      <c r="H955">
        <v>1</v>
      </c>
      <c r="I955">
        <v>1</v>
      </c>
      <c r="J955">
        <v>5</v>
      </c>
      <c r="K955">
        <v>223</v>
      </c>
      <c r="L955">
        <v>1.98</v>
      </c>
      <c r="M955" t="s">
        <v>755</v>
      </c>
      <c r="N955">
        <v>41</v>
      </c>
      <c r="O955">
        <v>8</v>
      </c>
      <c r="P955">
        <v>7.55</v>
      </c>
      <c r="Q955">
        <v>275</v>
      </c>
      <c r="R955">
        <v>25.91</v>
      </c>
      <c r="S955">
        <v>0</v>
      </c>
      <c r="T955">
        <v>0</v>
      </c>
      <c r="U955">
        <v>0</v>
      </c>
      <c r="V955">
        <v>1.31</v>
      </c>
      <c r="W955">
        <v>0.25</v>
      </c>
      <c r="X955">
        <v>0.31</v>
      </c>
      <c r="Y955">
        <v>4</v>
      </c>
      <c r="Z955">
        <v>0.914</v>
      </c>
    </row>
    <row r="956" spans="1:26">
      <c r="A956" s="2">
        <v>45911</v>
      </c>
      <c r="B956">
        <v>10955</v>
      </c>
      <c r="C956" t="s">
        <v>30</v>
      </c>
      <c r="D956" t="s">
        <v>32</v>
      </c>
      <c r="E956" t="s">
        <v>38</v>
      </c>
      <c r="F956" t="s">
        <v>631</v>
      </c>
      <c r="G956" t="s">
        <v>752</v>
      </c>
      <c r="H956">
        <v>1</v>
      </c>
      <c r="I956">
        <v>7</v>
      </c>
      <c r="J956">
        <v>61</v>
      </c>
      <c r="K956">
        <v>171</v>
      </c>
      <c r="L956">
        <v>2.216</v>
      </c>
      <c r="M956" t="s">
        <v>755</v>
      </c>
      <c r="N956">
        <v>675</v>
      </c>
      <c r="O956">
        <v>23.52</v>
      </c>
      <c r="P956">
        <v>24.27</v>
      </c>
      <c r="Q956">
        <v>2272.6</v>
      </c>
      <c r="R956">
        <v>75.47</v>
      </c>
      <c r="S956">
        <v>0</v>
      </c>
      <c r="T956">
        <v>0</v>
      </c>
      <c r="U956">
        <v>0</v>
      </c>
      <c r="V956">
        <v>2.67</v>
      </c>
      <c r="W956">
        <v>0.65</v>
      </c>
      <c r="X956">
        <v>1.01</v>
      </c>
      <c r="Y956">
        <v>1</v>
      </c>
      <c r="Z956">
        <v>11.543</v>
      </c>
    </row>
    <row r="957" spans="1:26">
      <c r="A957" s="2">
        <v>45912</v>
      </c>
      <c r="B957">
        <v>10956</v>
      </c>
      <c r="C957" t="s">
        <v>29</v>
      </c>
      <c r="D957" t="s">
        <v>35</v>
      </c>
      <c r="E957" t="s">
        <v>38</v>
      </c>
      <c r="F957" t="s">
        <v>632</v>
      </c>
      <c r="G957" t="s">
        <v>753</v>
      </c>
      <c r="H957">
        <v>1</v>
      </c>
      <c r="I957">
        <v>2</v>
      </c>
      <c r="J957">
        <v>11</v>
      </c>
      <c r="K957">
        <v>388.1</v>
      </c>
      <c r="L957">
        <v>2.157</v>
      </c>
      <c r="M957" t="s">
        <v>755</v>
      </c>
      <c r="N957">
        <v>667</v>
      </c>
      <c r="O957">
        <v>26.01</v>
      </c>
      <c r="P957">
        <v>24.73</v>
      </c>
      <c r="Q957">
        <v>2377.26</v>
      </c>
      <c r="R957">
        <v>34.6</v>
      </c>
      <c r="S957">
        <v>0</v>
      </c>
      <c r="T957">
        <v>0</v>
      </c>
      <c r="U957">
        <v>0</v>
      </c>
      <c r="V957">
        <v>1.11</v>
      </c>
      <c r="W957">
        <v>0.42</v>
      </c>
      <c r="X957">
        <v>1.03</v>
      </c>
      <c r="Y957">
        <v>4</v>
      </c>
      <c r="Z957">
        <v>25.886</v>
      </c>
    </row>
    <row r="958" spans="1:26">
      <c r="A958" s="2">
        <v>45912</v>
      </c>
      <c r="B958">
        <v>10957</v>
      </c>
      <c r="C958" t="s">
        <v>27</v>
      </c>
      <c r="D958" t="s">
        <v>36</v>
      </c>
      <c r="E958" t="s">
        <v>39</v>
      </c>
      <c r="F958" t="s">
        <v>475</v>
      </c>
      <c r="G958" t="s">
        <v>753</v>
      </c>
      <c r="H958">
        <v>1</v>
      </c>
      <c r="I958">
        <v>4</v>
      </c>
      <c r="J958">
        <v>18</v>
      </c>
      <c r="K958">
        <v>302.7</v>
      </c>
      <c r="L958">
        <v>1.885</v>
      </c>
      <c r="M958" t="s">
        <v>755</v>
      </c>
      <c r="N958">
        <v>284</v>
      </c>
      <c r="O958">
        <v>10.85</v>
      </c>
      <c r="P958">
        <v>10.67</v>
      </c>
      <c r="Q958">
        <v>1100.42</v>
      </c>
      <c r="R958">
        <v>38.22</v>
      </c>
      <c r="S958">
        <v>0</v>
      </c>
      <c r="T958">
        <v>0</v>
      </c>
      <c r="U958">
        <v>0</v>
      </c>
      <c r="V958">
        <v>0.35</v>
      </c>
      <c r="W958">
        <v>0.86</v>
      </c>
      <c r="X958">
        <v>0.44</v>
      </c>
      <c r="Y958">
        <v>4</v>
      </c>
      <c r="Z958">
        <v>8.597</v>
      </c>
    </row>
    <row r="959" spans="1:26">
      <c r="A959" s="2">
        <v>45912</v>
      </c>
      <c r="B959">
        <v>10958</v>
      </c>
      <c r="C959" t="s">
        <v>31</v>
      </c>
      <c r="D959" t="s">
        <v>36</v>
      </c>
      <c r="E959" t="s">
        <v>39</v>
      </c>
      <c r="F959" t="s">
        <v>633</v>
      </c>
      <c r="G959" t="s">
        <v>751</v>
      </c>
      <c r="H959">
        <v>1</v>
      </c>
      <c r="I959">
        <v>11</v>
      </c>
      <c r="J959">
        <v>77</v>
      </c>
      <c r="K959">
        <v>25.9</v>
      </c>
      <c r="L959">
        <v>0.214</v>
      </c>
      <c r="M959" t="s">
        <v>755</v>
      </c>
      <c r="N959">
        <v>907</v>
      </c>
      <c r="O959">
        <v>30.1</v>
      </c>
      <c r="P959">
        <v>28.91</v>
      </c>
      <c r="Q959">
        <v>2927.94</v>
      </c>
      <c r="R959">
        <v>107.02</v>
      </c>
      <c r="S959">
        <v>0</v>
      </c>
      <c r="T959">
        <v>0</v>
      </c>
      <c r="U959">
        <v>0</v>
      </c>
      <c r="V959">
        <v>0.62</v>
      </c>
      <c r="W959">
        <v>0.74</v>
      </c>
      <c r="X959">
        <v>1.2</v>
      </c>
      <c r="Y959">
        <v>2</v>
      </c>
      <c r="Z959">
        <v>2.349</v>
      </c>
    </row>
    <row r="960" spans="1:26">
      <c r="A960" s="2">
        <v>45912</v>
      </c>
      <c r="B960">
        <v>10959</v>
      </c>
      <c r="C960" t="s">
        <v>28</v>
      </c>
      <c r="D960" t="s">
        <v>32</v>
      </c>
      <c r="E960" t="s">
        <v>38</v>
      </c>
      <c r="F960" t="s">
        <v>376</v>
      </c>
      <c r="G960" t="s">
        <v>753</v>
      </c>
      <c r="H960">
        <v>1</v>
      </c>
      <c r="I960">
        <v>10</v>
      </c>
      <c r="J960">
        <v>25</v>
      </c>
      <c r="K960">
        <v>228.4</v>
      </c>
      <c r="L960">
        <v>1.828</v>
      </c>
      <c r="M960" t="s">
        <v>755</v>
      </c>
      <c r="N960">
        <v>816</v>
      </c>
      <c r="O960">
        <v>28.07</v>
      </c>
      <c r="P960">
        <v>22.27</v>
      </c>
      <c r="Q960">
        <v>2758.24</v>
      </c>
      <c r="R960">
        <v>51.15</v>
      </c>
      <c r="S960">
        <v>0</v>
      </c>
      <c r="T960">
        <v>0</v>
      </c>
      <c r="U960">
        <v>0</v>
      </c>
      <c r="V960">
        <v>2.52</v>
      </c>
      <c r="W960">
        <v>0.84</v>
      </c>
      <c r="X960">
        <v>0.93</v>
      </c>
      <c r="Y960">
        <v>3</v>
      </c>
      <c r="Z960">
        <v>18.637</v>
      </c>
    </row>
    <row r="961" spans="1:26">
      <c r="A961" s="2">
        <v>45912</v>
      </c>
      <c r="B961">
        <v>10960</v>
      </c>
      <c r="C961" t="s">
        <v>26</v>
      </c>
      <c r="D961" t="s">
        <v>36</v>
      </c>
      <c r="E961" t="s">
        <v>39</v>
      </c>
      <c r="F961" t="s">
        <v>376</v>
      </c>
      <c r="G961" t="s">
        <v>751</v>
      </c>
      <c r="H961">
        <v>1</v>
      </c>
      <c r="I961">
        <v>2</v>
      </c>
      <c r="J961">
        <v>18</v>
      </c>
      <c r="K961">
        <v>281.9</v>
      </c>
      <c r="L961">
        <v>1.089</v>
      </c>
      <c r="M961" t="s">
        <v>756</v>
      </c>
      <c r="N961">
        <v>1068</v>
      </c>
      <c r="O961">
        <v>131.95</v>
      </c>
      <c r="P961">
        <v>134.21</v>
      </c>
      <c r="Q961">
        <v>1643.86</v>
      </c>
      <c r="R961">
        <v>30.56</v>
      </c>
      <c r="S961">
        <v>0</v>
      </c>
      <c r="T961">
        <v>0</v>
      </c>
      <c r="U961">
        <v>0</v>
      </c>
      <c r="V961">
        <v>2.34</v>
      </c>
      <c r="W961">
        <v>0.61</v>
      </c>
      <c r="X961">
        <v>5.59</v>
      </c>
      <c r="Y961">
        <v>1</v>
      </c>
      <c r="Z961">
        <v>4.516</v>
      </c>
    </row>
    <row r="962" spans="1:26">
      <c r="A962" s="2">
        <v>45912</v>
      </c>
      <c r="B962">
        <v>10961</v>
      </c>
      <c r="C962" t="s">
        <v>26</v>
      </c>
      <c r="D962" t="s">
        <v>34</v>
      </c>
      <c r="E962" t="s">
        <v>39</v>
      </c>
      <c r="F962" t="s">
        <v>634</v>
      </c>
      <c r="G962" t="s">
        <v>751</v>
      </c>
      <c r="H962">
        <v>1</v>
      </c>
      <c r="I962">
        <v>6</v>
      </c>
      <c r="J962">
        <v>19</v>
      </c>
      <c r="K962">
        <v>128.4</v>
      </c>
      <c r="L962">
        <v>0.536</v>
      </c>
      <c r="M962" t="s">
        <v>755</v>
      </c>
      <c r="N962">
        <v>749</v>
      </c>
      <c r="O962">
        <v>24.37</v>
      </c>
      <c r="P962">
        <v>21.84</v>
      </c>
      <c r="Q962">
        <v>2483.84</v>
      </c>
      <c r="R962">
        <v>45.45</v>
      </c>
      <c r="S962">
        <v>0</v>
      </c>
      <c r="T962">
        <v>0</v>
      </c>
      <c r="U962">
        <v>0</v>
      </c>
      <c r="V962">
        <v>0.88</v>
      </c>
      <c r="W962">
        <v>0.96</v>
      </c>
      <c r="X962">
        <v>0.91</v>
      </c>
      <c r="Y962">
        <v>1</v>
      </c>
      <c r="Z962">
        <v>9.617000000000001</v>
      </c>
    </row>
    <row r="963" spans="1:26">
      <c r="A963" s="2">
        <v>45912</v>
      </c>
      <c r="B963">
        <v>10962</v>
      </c>
      <c r="C963" t="s">
        <v>29</v>
      </c>
      <c r="D963" t="s">
        <v>33</v>
      </c>
      <c r="E963" t="s">
        <v>38</v>
      </c>
      <c r="F963" t="s">
        <v>366</v>
      </c>
      <c r="G963" t="s">
        <v>753</v>
      </c>
      <c r="H963">
        <v>1</v>
      </c>
      <c r="I963">
        <v>8</v>
      </c>
      <c r="J963">
        <v>34</v>
      </c>
      <c r="K963">
        <v>392.8</v>
      </c>
      <c r="L963">
        <v>2.362</v>
      </c>
      <c r="M963" t="s">
        <v>756</v>
      </c>
      <c r="N963">
        <v>506</v>
      </c>
      <c r="O963">
        <v>44.43</v>
      </c>
      <c r="P963">
        <v>45.95</v>
      </c>
      <c r="Q963">
        <v>895.88</v>
      </c>
      <c r="R963">
        <v>56.47</v>
      </c>
      <c r="S963">
        <v>0</v>
      </c>
      <c r="T963">
        <v>0</v>
      </c>
      <c r="U963">
        <v>0</v>
      </c>
      <c r="V963">
        <v>1.76</v>
      </c>
      <c r="W963">
        <v>1.06</v>
      </c>
      <c r="X963">
        <v>1.91</v>
      </c>
      <c r="Y963">
        <v>3</v>
      </c>
      <c r="Z963">
        <v>2.981</v>
      </c>
    </row>
    <row r="964" spans="1:26">
      <c r="A964" s="2">
        <v>45912</v>
      </c>
      <c r="B964">
        <v>10963</v>
      </c>
      <c r="C964" t="s">
        <v>28</v>
      </c>
      <c r="D964" t="s">
        <v>34</v>
      </c>
      <c r="E964" t="s">
        <v>38</v>
      </c>
      <c r="F964" t="s">
        <v>635</v>
      </c>
      <c r="G964" t="s">
        <v>751</v>
      </c>
      <c r="H964">
        <v>1</v>
      </c>
      <c r="I964">
        <v>7</v>
      </c>
      <c r="J964">
        <v>61</v>
      </c>
      <c r="K964">
        <v>35.1</v>
      </c>
      <c r="L964">
        <v>1.392</v>
      </c>
      <c r="M964" t="s">
        <v>755</v>
      </c>
      <c r="N964">
        <v>799</v>
      </c>
      <c r="O964">
        <v>23.77</v>
      </c>
      <c r="P964">
        <v>22.15</v>
      </c>
      <c r="Q964">
        <v>2587.86</v>
      </c>
      <c r="R964">
        <v>83.20999999999999</v>
      </c>
      <c r="S964">
        <v>0</v>
      </c>
      <c r="T964">
        <v>0</v>
      </c>
      <c r="U964">
        <v>0</v>
      </c>
      <c r="V964">
        <v>1.41</v>
      </c>
      <c r="W964">
        <v>1.06</v>
      </c>
      <c r="X964">
        <v>0.92</v>
      </c>
      <c r="Y964">
        <v>4</v>
      </c>
      <c r="Z964">
        <v>2.804</v>
      </c>
    </row>
    <row r="965" spans="1:26">
      <c r="A965" s="2">
        <v>45912</v>
      </c>
      <c r="B965">
        <v>10964</v>
      </c>
      <c r="C965" t="s">
        <v>27</v>
      </c>
      <c r="D965" t="s">
        <v>35</v>
      </c>
      <c r="E965" t="s">
        <v>37</v>
      </c>
      <c r="F965" t="s">
        <v>630</v>
      </c>
      <c r="G965" t="s">
        <v>753</v>
      </c>
      <c r="H965">
        <v>1</v>
      </c>
      <c r="I965">
        <v>8</v>
      </c>
      <c r="J965">
        <v>24</v>
      </c>
      <c r="K965">
        <v>73.90000000000001</v>
      </c>
      <c r="L965">
        <v>0.607</v>
      </c>
      <c r="M965" t="s">
        <v>755</v>
      </c>
      <c r="N965">
        <v>697</v>
      </c>
      <c r="O965">
        <v>21.78</v>
      </c>
      <c r="P965">
        <v>17.88</v>
      </c>
      <c r="Q965">
        <v>2284.74</v>
      </c>
      <c r="R965">
        <v>57.62</v>
      </c>
      <c r="S965">
        <v>0</v>
      </c>
      <c r="T965">
        <v>0</v>
      </c>
      <c r="U965">
        <v>0</v>
      </c>
      <c r="V965">
        <v>1.59</v>
      </c>
      <c r="W965">
        <v>0.73</v>
      </c>
      <c r="X965">
        <v>0.75</v>
      </c>
      <c r="Y965">
        <v>4</v>
      </c>
      <c r="Z965">
        <v>5.151</v>
      </c>
    </row>
    <row r="966" spans="1:26">
      <c r="A966" s="2">
        <v>45912</v>
      </c>
      <c r="B966">
        <v>10965</v>
      </c>
      <c r="C966" t="s">
        <v>26</v>
      </c>
      <c r="D966" t="s">
        <v>33</v>
      </c>
      <c r="E966" t="s">
        <v>37</v>
      </c>
      <c r="F966" t="s">
        <v>425</v>
      </c>
      <c r="G966" t="s">
        <v>752</v>
      </c>
      <c r="H966">
        <v>1</v>
      </c>
      <c r="I966">
        <v>4</v>
      </c>
      <c r="J966">
        <v>10</v>
      </c>
      <c r="K966">
        <v>67.5</v>
      </c>
      <c r="L966">
        <v>0.15</v>
      </c>
      <c r="M966" t="s">
        <v>755</v>
      </c>
      <c r="N966">
        <v>1129</v>
      </c>
      <c r="O966">
        <v>30.55</v>
      </c>
      <c r="P966">
        <v>30.09</v>
      </c>
      <c r="Q966">
        <v>3663.3</v>
      </c>
      <c r="R966">
        <v>28.81</v>
      </c>
      <c r="S966">
        <v>0</v>
      </c>
      <c r="T966">
        <v>0</v>
      </c>
      <c r="U966">
        <v>0</v>
      </c>
      <c r="V966">
        <v>0.97</v>
      </c>
      <c r="W966">
        <v>0.59</v>
      </c>
      <c r="X966">
        <v>1.25</v>
      </c>
      <c r="Y966">
        <v>3</v>
      </c>
      <c r="Z966">
        <v>7.621</v>
      </c>
    </row>
    <row r="967" spans="1:26">
      <c r="A967" s="2">
        <v>45912</v>
      </c>
      <c r="B967">
        <v>10966</v>
      </c>
      <c r="C967" t="s">
        <v>29</v>
      </c>
      <c r="D967" t="s">
        <v>33</v>
      </c>
      <c r="E967" t="s">
        <v>37</v>
      </c>
      <c r="F967" t="s">
        <v>445</v>
      </c>
      <c r="G967" t="s">
        <v>751</v>
      </c>
      <c r="H967">
        <v>1</v>
      </c>
      <c r="I967">
        <v>10</v>
      </c>
      <c r="J967">
        <v>96</v>
      </c>
      <c r="K967">
        <v>331.8</v>
      </c>
      <c r="L967">
        <v>0.434</v>
      </c>
      <c r="M967" t="s">
        <v>756</v>
      </c>
      <c r="N967">
        <v>1035</v>
      </c>
      <c r="O967">
        <v>87.53</v>
      </c>
      <c r="P967">
        <v>106.06</v>
      </c>
      <c r="Q967">
        <v>1615.13</v>
      </c>
      <c r="R967">
        <v>124.85</v>
      </c>
      <c r="S967">
        <v>0</v>
      </c>
      <c r="T967">
        <v>0</v>
      </c>
      <c r="U967">
        <v>0</v>
      </c>
      <c r="V967">
        <v>0.25</v>
      </c>
      <c r="W967">
        <v>0.87</v>
      </c>
      <c r="X967">
        <v>4.42</v>
      </c>
      <c r="Y967">
        <v>4</v>
      </c>
      <c r="Z967">
        <v>5.151</v>
      </c>
    </row>
    <row r="968" spans="1:26">
      <c r="A968" s="2">
        <v>45912</v>
      </c>
      <c r="B968">
        <v>10967</v>
      </c>
      <c r="C968" t="s">
        <v>30</v>
      </c>
      <c r="D968" t="s">
        <v>32</v>
      </c>
      <c r="E968" t="s">
        <v>37</v>
      </c>
      <c r="F968" t="s">
        <v>636</v>
      </c>
      <c r="G968" t="s">
        <v>753</v>
      </c>
      <c r="H968">
        <v>1</v>
      </c>
      <c r="I968">
        <v>9</v>
      </c>
      <c r="J968">
        <v>46</v>
      </c>
      <c r="K968">
        <v>28.9</v>
      </c>
      <c r="L968">
        <v>1.525</v>
      </c>
      <c r="M968" t="s">
        <v>755</v>
      </c>
      <c r="N968">
        <v>652</v>
      </c>
      <c r="O968">
        <v>23.41</v>
      </c>
      <c r="P968">
        <v>25.06</v>
      </c>
      <c r="Q968">
        <v>2113.74</v>
      </c>
      <c r="R968">
        <v>66.65000000000001</v>
      </c>
      <c r="S968">
        <v>0</v>
      </c>
      <c r="T968">
        <v>0</v>
      </c>
      <c r="U968">
        <v>0</v>
      </c>
      <c r="V968">
        <v>1.65</v>
      </c>
      <c r="W968">
        <v>0.6</v>
      </c>
      <c r="X968">
        <v>1.04</v>
      </c>
      <c r="Y968">
        <v>1</v>
      </c>
      <c r="Z968">
        <v>1.884</v>
      </c>
    </row>
    <row r="969" spans="1:26">
      <c r="A969" s="2">
        <v>45912</v>
      </c>
      <c r="B969">
        <v>10968</v>
      </c>
      <c r="C969" t="s">
        <v>30</v>
      </c>
      <c r="D969" t="s">
        <v>35</v>
      </c>
      <c r="E969" t="s">
        <v>38</v>
      </c>
      <c r="F969" t="s">
        <v>106</v>
      </c>
      <c r="G969" t="s">
        <v>753</v>
      </c>
      <c r="H969">
        <v>1</v>
      </c>
      <c r="I969">
        <v>2</v>
      </c>
      <c r="J969">
        <v>14</v>
      </c>
      <c r="K969">
        <v>120.5</v>
      </c>
      <c r="L969">
        <v>1.362</v>
      </c>
      <c r="M969" t="s">
        <v>756</v>
      </c>
      <c r="N969">
        <v>220</v>
      </c>
      <c r="O969">
        <v>40.61</v>
      </c>
      <c r="P969">
        <v>35.82</v>
      </c>
      <c r="Q969">
        <v>400.18</v>
      </c>
      <c r="R969">
        <v>29.03</v>
      </c>
      <c r="S969">
        <v>0</v>
      </c>
      <c r="T969">
        <v>1</v>
      </c>
      <c r="U969">
        <v>0</v>
      </c>
      <c r="V969">
        <v>2.53</v>
      </c>
      <c r="W969">
        <v>1.05</v>
      </c>
      <c r="X969">
        <v>1.49</v>
      </c>
      <c r="Y969">
        <v>2</v>
      </c>
      <c r="Z969">
        <v>0.398</v>
      </c>
    </row>
    <row r="970" spans="1:26">
      <c r="A970" s="2">
        <v>45912</v>
      </c>
      <c r="B970">
        <v>10969</v>
      </c>
      <c r="C970" t="s">
        <v>26</v>
      </c>
      <c r="D970" t="s">
        <v>33</v>
      </c>
      <c r="E970" t="s">
        <v>38</v>
      </c>
      <c r="F970" t="s">
        <v>70</v>
      </c>
      <c r="G970" t="s">
        <v>752</v>
      </c>
      <c r="H970">
        <v>1</v>
      </c>
      <c r="I970">
        <v>6</v>
      </c>
      <c r="J970">
        <v>8</v>
      </c>
      <c r="K970">
        <v>112.1</v>
      </c>
      <c r="L970">
        <v>1.369</v>
      </c>
      <c r="M970" t="s">
        <v>755</v>
      </c>
      <c r="N970">
        <v>404</v>
      </c>
      <c r="O970">
        <v>14.59</v>
      </c>
      <c r="P970">
        <v>14.64</v>
      </c>
      <c r="Q970">
        <v>1370.06</v>
      </c>
      <c r="R970">
        <v>42.57</v>
      </c>
      <c r="S970">
        <v>0</v>
      </c>
      <c r="T970">
        <v>0</v>
      </c>
      <c r="U970">
        <v>0</v>
      </c>
      <c r="V970">
        <v>2.43</v>
      </c>
      <c r="W970">
        <v>1.08</v>
      </c>
      <c r="X970">
        <v>0.61</v>
      </c>
      <c r="Y970">
        <v>1</v>
      </c>
      <c r="Z970">
        <v>4.529</v>
      </c>
    </row>
    <row r="971" spans="1:26">
      <c r="A971" s="2">
        <v>45912</v>
      </c>
      <c r="B971">
        <v>10970</v>
      </c>
      <c r="C971" t="s">
        <v>29</v>
      </c>
      <c r="D971" t="s">
        <v>32</v>
      </c>
      <c r="E971" t="s">
        <v>38</v>
      </c>
      <c r="F971" t="s">
        <v>145</v>
      </c>
      <c r="G971" t="s">
        <v>754</v>
      </c>
      <c r="H971">
        <v>1</v>
      </c>
      <c r="I971">
        <v>7</v>
      </c>
      <c r="J971">
        <v>33</v>
      </c>
      <c r="K971">
        <v>214.3</v>
      </c>
      <c r="L971">
        <v>0.698</v>
      </c>
      <c r="M971" t="s">
        <v>755</v>
      </c>
      <c r="N971">
        <v>178</v>
      </c>
      <c r="O971">
        <v>8</v>
      </c>
      <c r="P971">
        <v>7.2</v>
      </c>
      <c r="Q971">
        <v>708.1799999999999</v>
      </c>
      <c r="R971">
        <v>63.72</v>
      </c>
      <c r="S971">
        <v>0</v>
      </c>
      <c r="T971">
        <v>0</v>
      </c>
      <c r="U971">
        <v>0</v>
      </c>
      <c r="V971">
        <v>2.79</v>
      </c>
      <c r="W971">
        <v>1.18</v>
      </c>
      <c r="X971">
        <v>0.3</v>
      </c>
      <c r="Y971">
        <v>2</v>
      </c>
      <c r="Z971">
        <v>3.815</v>
      </c>
    </row>
    <row r="972" spans="1:26">
      <c r="A972" s="2">
        <v>45912</v>
      </c>
      <c r="B972">
        <v>10971</v>
      </c>
      <c r="C972" t="s">
        <v>27</v>
      </c>
      <c r="D972" t="s">
        <v>35</v>
      </c>
      <c r="E972" t="s">
        <v>38</v>
      </c>
      <c r="F972" t="s">
        <v>637</v>
      </c>
      <c r="G972" t="s">
        <v>754</v>
      </c>
      <c r="H972">
        <v>1</v>
      </c>
      <c r="I972">
        <v>7</v>
      </c>
      <c r="J972">
        <v>53</v>
      </c>
      <c r="K972">
        <v>339.9</v>
      </c>
      <c r="L972">
        <v>1.561</v>
      </c>
      <c r="M972" t="s">
        <v>755</v>
      </c>
      <c r="N972">
        <v>532</v>
      </c>
      <c r="O972">
        <v>16.36</v>
      </c>
      <c r="P972">
        <v>16.05</v>
      </c>
      <c r="Q972">
        <v>1916.34</v>
      </c>
      <c r="R972">
        <v>68.66</v>
      </c>
      <c r="S972">
        <v>0</v>
      </c>
      <c r="T972">
        <v>0</v>
      </c>
      <c r="U972">
        <v>0</v>
      </c>
      <c r="V972">
        <v>0.65</v>
      </c>
      <c r="W972">
        <v>0.95</v>
      </c>
      <c r="X972">
        <v>0.67</v>
      </c>
      <c r="Y972">
        <v>3</v>
      </c>
      <c r="Z972">
        <v>18.083</v>
      </c>
    </row>
    <row r="973" spans="1:26">
      <c r="A973" s="2">
        <v>45912</v>
      </c>
      <c r="B973">
        <v>10972</v>
      </c>
      <c r="C973" t="s">
        <v>31</v>
      </c>
      <c r="D973" t="s">
        <v>33</v>
      </c>
      <c r="E973" t="s">
        <v>38</v>
      </c>
      <c r="F973" t="s">
        <v>638</v>
      </c>
      <c r="G973" t="s">
        <v>752</v>
      </c>
      <c r="H973">
        <v>1</v>
      </c>
      <c r="I973">
        <v>11</v>
      </c>
      <c r="J973">
        <v>46</v>
      </c>
      <c r="K973">
        <v>321.3</v>
      </c>
      <c r="L973">
        <v>2.077</v>
      </c>
      <c r="M973" t="s">
        <v>755</v>
      </c>
      <c r="N973">
        <v>1077</v>
      </c>
      <c r="O973">
        <v>31.19</v>
      </c>
      <c r="P973">
        <v>30.66</v>
      </c>
      <c r="Q973">
        <v>3649.18</v>
      </c>
      <c r="R973">
        <v>87.84999999999999</v>
      </c>
      <c r="S973">
        <v>0</v>
      </c>
      <c r="T973">
        <v>0</v>
      </c>
      <c r="U973">
        <v>0</v>
      </c>
      <c r="V973">
        <v>0.54</v>
      </c>
      <c r="W973">
        <v>0.19</v>
      </c>
      <c r="X973">
        <v>1.28</v>
      </c>
      <c r="Y973">
        <v>3</v>
      </c>
      <c r="Z973">
        <v>34.604</v>
      </c>
    </row>
    <row r="974" spans="1:26">
      <c r="A974" s="2">
        <v>45912</v>
      </c>
      <c r="B974">
        <v>10973</v>
      </c>
      <c r="C974" t="s">
        <v>27</v>
      </c>
      <c r="D974" t="s">
        <v>35</v>
      </c>
      <c r="E974" t="s">
        <v>38</v>
      </c>
      <c r="F974" t="s">
        <v>172</v>
      </c>
      <c r="G974" t="s">
        <v>753</v>
      </c>
      <c r="H974">
        <v>1</v>
      </c>
      <c r="I974">
        <v>8</v>
      </c>
      <c r="J974">
        <v>34</v>
      </c>
      <c r="K974">
        <v>41.4</v>
      </c>
      <c r="L974">
        <v>0.663</v>
      </c>
      <c r="M974" t="s">
        <v>755</v>
      </c>
      <c r="N974">
        <v>250</v>
      </c>
      <c r="O974">
        <v>9.51</v>
      </c>
      <c r="P974">
        <v>8.4</v>
      </c>
      <c r="Q974">
        <v>834.84</v>
      </c>
      <c r="R974">
        <v>64.92</v>
      </c>
      <c r="S974">
        <v>0</v>
      </c>
      <c r="T974">
        <v>0</v>
      </c>
      <c r="U974">
        <v>0</v>
      </c>
      <c r="V974">
        <v>1.25</v>
      </c>
      <c r="W974">
        <v>0.93</v>
      </c>
      <c r="X974">
        <v>0.35</v>
      </c>
      <c r="Y974">
        <v>4</v>
      </c>
      <c r="Z974">
        <v>1.035</v>
      </c>
    </row>
    <row r="975" spans="1:26">
      <c r="A975" s="2">
        <v>45912</v>
      </c>
      <c r="B975">
        <v>10974</v>
      </c>
      <c r="C975" t="s">
        <v>27</v>
      </c>
      <c r="D975" t="s">
        <v>35</v>
      </c>
      <c r="E975" t="s">
        <v>39</v>
      </c>
      <c r="F975" t="s">
        <v>639</v>
      </c>
      <c r="G975" t="s">
        <v>753</v>
      </c>
      <c r="H975">
        <v>1</v>
      </c>
      <c r="I975">
        <v>1</v>
      </c>
      <c r="J975">
        <v>3</v>
      </c>
      <c r="K975">
        <v>296.4</v>
      </c>
      <c r="L975">
        <v>1.998</v>
      </c>
      <c r="M975" t="s">
        <v>757</v>
      </c>
      <c r="N975">
        <v>821</v>
      </c>
      <c r="O975">
        <v>21.31</v>
      </c>
      <c r="P975">
        <v>21.97</v>
      </c>
      <c r="Q975">
        <v>6187.14</v>
      </c>
      <c r="R975">
        <v>13.15</v>
      </c>
      <c r="S975">
        <v>0</v>
      </c>
      <c r="T975">
        <v>0</v>
      </c>
      <c r="U975">
        <v>0</v>
      </c>
      <c r="V975">
        <v>2.34</v>
      </c>
      <c r="W975">
        <v>0.71</v>
      </c>
      <c r="X975">
        <v>0.92</v>
      </c>
      <c r="Y975">
        <v>4</v>
      </c>
      <c r="Z975">
        <v>146.007</v>
      </c>
    </row>
    <row r="976" spans="1:26">
      <c r="A976" s="2">
        <v>45912</v>
      </c>
      <c r="B976">
        <v>10975</v>
      </c>
      <c r="C976" t="s">
        <v>28</v>
      </c>
      <c r="D976" t="s">
        <v>34</v>
      </c>
      <c r="E976" t="s">
        <v>38</v>
      </c>
      <c r="F976" t="s">
        <v>95</v>
      </c>
      <c r="G976" t="s">
        <v>754</v>
      </c>
      <c r="H976">
        <v>1</v>
      </c>
      <c r="I976">
        <v>7</v>
      </c>
      <c r="J976">
        <v>25</v>
      </c>
      <c r="K976">
        <v>282.4</v>
      </c>
      <c r="L976">
        <v>0.356</v>
      </c>
      <c r="M976" t="s">
        <v>755</v>
      </c>
      <c r="N976">
        <v>794</v>
      </c>
      <c r="O976">
        <v>26.55</v>
      </c>
      <c r="P976">
        <v>27.2</v>
      </c>
      <c r="Q976">
        <v>2720.24</v>
      </c>
      <c r="R976">
        <v>45.83</v>
      </c>
      <c r="S976">
        <v>0</v>
      </c>
      <c r="T976">
        <v>0</v>
      </c>
      <c r="U976">
        <v>0</v>
      </c>
      <c r="V976">
        <v>0.93</v>
      </c>
      <c r="W976">
        <v>1.46</v>
      </c>
      <c r="X976">
        <v>1.13</v>
      </c>
      <c r="Y976">
        <v>3</v>
      </c>
      <c r="Z976">
        <v>22.423</v>
      </c>
    </row>
    <row r="977" spans="1:26">
      <c r="A977" s="2">
        <v>45912</v>
      </c>
      <c r="B977">
        <v>10976</v>
      </c>
      <c r="C977" t="s">
        <v>28</v>
      </c>
      <c r="D977" t="s">
        <v>35</v>
      </c>
      <c r="E977" t="s">
        <v>39</v>
      </c>
      <c r="F977" t="s">
        <v>182</v>
      </c>
      <c r="G977" t="s">
        <v>751</v>
      </c>
      <c r="H977">
        <v>1</v>
      </c>
      <c r="I977">
        <v>3</v>
      </c>
      <c r="J977">
        <v>9</v>
      </c>
      <c r="K977">
        <v>243.7</v>
      </c>
      <c r="L977">
        <v>0.438</v>
      </c>
      <c r="M977" t="s">
        <v>755</v>
      </c>
      <c r="N977">
        <v>252</v>
      </c>
      <c r="O977">
        <v>17.9</v>
      </c>
      <c r="P977">
        <v>21.55</v>
      </c>
      <c r="Q977">
        <v>962.62</v>
      </c>
      <c r="R977">
        <v>24.77</v>
      </c>
      <c r="S977">
        <v>0</v>
      </c>
      <c r="T977">
        <v>0</v>
      </c>
      <c r="U977">
        <v>0</v>
      </c>
      <c r="V977">
        <v>0.97</v>
      </c>
      <c r="W977">
        <v>1.16</v>
      </c>
      <c r="X977">
        <v>0.9</v>
      </c>
      <c r="Y977">
        <v>1</v>
      </c>
      <c r="Z977">
        <v>6.141</v>
      </c>
    </row>
    <row r="978" spans="1:26">
      <c r="A978" s="2">
        <v>45913</v>
      </c>
      <c r="B978">
        <v>10977</v>
      </c>
      <c r="C978" t="s">
        <v>31</v>
      </c>
      <c r="D978" t="s">
        <v>35</v>
      </c>
      <c r="E978" t="s">
        <v>39</v>
      </c>
      <c r="F978" t="s">
        <v>435</v>
      </c>
      <c r="G978" t="s">
        <v>751</v>
      </c>
      <c r="H978">
        <v>1</v>
      </c>
      <c r="I978">
        <v>3</v>
      </c>
      <c r="J978">
        <v>29</v>
      </c>
      <c r="K978">
        <v>199.6</v>
      </c>
      <c r="L978">
        <v>2.255</v>
      </c>
      <c r="M978" t="s">
        <v>757</v>
      </c>
      <c r="N978">
        <v>671</v>
      </c>
      <c r="O978">
        <v>13.27</v>
      </c>
      <c r="P978">
        <v>21.25</v>
      </c>
      <c r="Q978">
        <v>4960.46</v>
      </c>
      <c r="R978">
        <v>52.3</v>
      </c>
      <c r="S978">
        <v>0</v>
      </c>
      <c r="T978">
        <v>0</v>
      </c>
      <c r="U978">
        <v>0</v>
      </c>
      <c r="V978">
        <v>1.54</v>
      </c>
      <c r="W978">
        <v>1.18</v>
      </c>
      <c r="X978">
        <v>0.89</v>
      </c>
      <c r="Y978">
        <v>2</v>
      </c>
      <c r="Z978">
        <v>80.35899999999999</v>
      </c>
    </row>
    <row r="979" spans="1:26">
      <c r="A979" s="2">
        <v>45913</v>
      </c>
      <c r="B979">
        <v>10978</v>
      </c>
      <c r="C979" t="s">
        <v>30</v>
      </c>
      <c r="D979" t="s">
        <v>35</v>
      </c>
      <c r="E979" t="s">
        <v>38</v>
      </c>
      <c r="F979" t="s">
        <v>529</v>
      </c>
      <c r="G979" t="s">
        <v>754</v>
      </c>
      <c r="H979">
        <v>1</v>
      </c>
      <c r="I979">
        <v>3</v>
      </c>
      <c r="J979">
        <v>25</v>
      </c>
      <c r="K979">
        <v>84.8</v>
      </c>
      <c r="L979">
        <v>1.989</v>
      </c>
      <c r="M979" t="s">
        <v>755</v>
      </c>
      <c r="N979">
        <v>881</v>
      </c>
      <c r="O979">
        <v>22.98</v>
      </c>
      <c r="P979">
        <v>23.74</v>
      </c>
      <c r="Q979">
        <v>2880.08</v>
      </c>
      <c r="R979">
        <v>52.75</v>
      </c>
      <c r="S979">
        <v>0</v>
      </c>
      <c r="T979">
        <v>0</v>
      </c>
      <c r="U979">
        <v>0</v>
      </c>
      <c r="V979">
        <v>1.09</v>
      </c>
      <c r="W979">
        <v>0.26</v>
      </c>
      <c r="X979">
        <v>0.99</v>
      </c>
      <c r="Y979">
        <v>2</v>
      </c>
      <c r="Z979">
        <v>7.471</v>
      </c>
    </row>
    <row r="980" spans="1:26">
      <c r="A980" s="2">
        <v>45913</v>
      </c>
      <c r="B980">
        <v>10979</v>
      </c>
      <c r="C980" t="s">
        <v>29</v>
      </c>
      <c r="D980" t="s">
        <v>33</v>
      </c>
      <c r="E980" t="s">
        <v>38</v>
      </c>
      <c r="F980" t="s">
        <v>640</v>
      </c>
      <c r="G980" t="s">
        <v>753</v>
      </c>
      <c r="H980">
        <v>1</v>
      </c>
      <c r="I980">
        <v>8</v>
      </c>
      <c r="J980">
        <v>45</v>
      </c>
      <c r="K980">
        <v>291.1</v>
      </c>
      <c r="L980">
        <v>0.976</v>
      </c>
      <c r="M980" t="s">
        <v>757</v>
      </c>
      <c r="N980">
        <v>907</v>
      </c>
      <c r="O980">
        <v>21.39</v>
      </c>
      <c r="P980">
        <v>22.25</v>
      </c>
      <c r="Q980">
        <v>6732.36</v>
      </c>
      <c r="R980">
        <v>67.86</v>
      </c>
      <c r="S980">
        <v>0</v>
      </c>
      <c r="T980">
        <v>0</v>
      </c>
      <c r="U980">
        <v>0</v>
      </c>
      <c r="V980">
        <v>2.41</v>
      </c>
      <c r="W980">
        <v>0.52</v>
      </c>
      <c r="X980">
        <v>0.93</v>
      </c>
      <c r="Y980">
        <v>4</v>
      </c>
      <c r="Z980">
        <v>158.417</v>
      </c>
    </row>
    <row r="981" spans="1:26">
      <c r="A981" s="2">
        <v>45913</v>
      </c>
      <c r="B981">
        <v>10980</v>
      </c>
      <c r="C981" t="s">
        <v>31</v>
      </c>
      <c r="D981" t="s">
        <v>32</v>
      </c>
      <c r="E981" t="s">
        <v>39</v>
      </c>
      <c r="F981" t="s">
        <v>641</v>
      </c>
      <c r="G981" t="s">
        <v>753</v>
      </c>
      <c r="H981">
        <v>1</v>
      </c>
      <c r="I981">
        <v>10</v>
      </c>
      <c r="J981">
        <v>100</v>
      </c>
      <c r="K981">
        <v>173.1</v>
      </c>
      <c r="L981">
        <v>1.865</v>
      </c>
      <c r="M981" t="s">
        <v>757</v>
      </c>
      <c r="N981">
        <v>419</v>
      </c>
      <c r="O981">
        <v>13.87</v>
      </c>
      <c r="P981">
        <v>12.4</v>
      </c>
      <c r="Q981">
        <v>3253.56</v>
      </c>
      <c r="R981">
        <v>129.38</v>
      </c>
      <c r="S981">
        <v>0</v>
      </c>
      <c r="T981">
        <v>0</v>
      </c>
      <c r="U981">
        <v>0</v>
      </c>
      <c r="V981">
        <v>2.21</v>
      </c>
      <c r="W981">
        <v>1.39</v>
      </c>
      <c r="X981">
        <v>0.52</v>
      </c>
      <c r="Y981">
        <v>4</v>
      </c>
      <c r="Z981">
        <v>43.517</v>
      </c>
    </row>
    <row r="982" spans="1:26">
      <c r="A982" s="2">
        <v>45913</v>
      </c>
      <c r="B982">
        <v>10981</v>
      </c>
      <c r="C982" t="s">
        <v>28</v>
      </c>
      <c r="D982" t="s">
        <v>35</v>
      </c>
      <c r="E982" t="s">
        <v>38</v>
      </c>
      <c r="F982" t="s">
        <v>386</v>
      </c>
      <c r="G982" t="s">
        <v>751</v>
      </c>
      <c r="H982">
        <v>1</v>
      </c>
      <c r="I982">
        <v>2</v>
      </c>
      <c r="J982">
        <v>20</v>
      </c>
      <c r="K982">
        <v>121.8</v>
      </c>
      <c r="L982">
        <v>1.737</v>
      </c>
      <c r="M982" t="s">
        <v>755</v>
      </c>
      <c r="N982">
        <v>1127</v>
      </c>
      <c r="O982">
        <v>28.81</v>
      </c>
      <c r="P982">
        <v>27.85</v>
      </c>
      <c r="Q982">
        <v>3689.48</v>
      </c>
      <c r="R982">
        <v>32.02</v>
      </c>
      <c r="S982">
        <v>0</v>
      </c>
      <c r="T982">
        <v>0</v>
      </c>
      <c r="U982">
        <v>0</v>
      </c>
      <c r="V982">
        <v>0.74</v>
      </c>
      <c r="W982">
        <v>0.19</v>
      </c>
      <c r="X982">
        <v>1.16</v>
      </c>
      <c r="Y982">
        <v>3</v>
      </c>
      <c r="Z982">
        <v>13.727</v>
      </c>
    </row>
    <row r="983" spans="1:26">
      <c r="A983" s="2">
        <v>45913</v>
      </c>
      <c r="B983">
        <v>10982</v>
      </c>
      <c r="C983" t="s">
        <v>27</v>
      </c>
      <c r="D983" t="s">
        <v>34</v>
      </c>
      <c r="E983" t="s">
        <v>39</v>
      </c>
      <c r="F983" t="s">
        <v>423</v>
      </c>
      <c r="G983" t="s">
        <v>752</v>
      </c>
      <c r="H983">
        <v>1</v>
      </c>
      <c r="I983">
        <v>6</v>
      </c>
      <c r="J983">
        <v>19</v>
      </c>
      <c r="K983">
        <v>232.9</v>
      </c>
      <c r="L983">
        <v>1.065</v>
      </c>
      <c r="M983" t="s">
        <v>755</v>
      </c>
      <c r="N983">
        <v>1180</v>
      </c>
      <c r="O983">
        <v>35.11</v>
      </c>
      <c r="P983">
        <v>38.96</v>
      </c>
      <c r="Q983">
        <v>3925.74</v>
      </c>
      <c r="R983">
        <v>35.77</v>
      </c>
      <c r="S983">
        <v>0</v>
      </c>
      <c r="T983">
        <v>0</v>
      </c>
      <c r="U983">
        <v>0</v>
      </c>
      <c r="V983">
        <v>0.54</v>
      </c>
      <c r="W983">
        <v>1.34</v>
      </c>
      <c r="X983">
        <v>1.62</v>
      </c>
      <c r="Y983">
        <v>3</v>
      </c>
      <c r="Z983">
        <v>27.482</v>
      </c>
    </row>
    <row r="984" spans="1:26">
      <c r="A984" s="2">
        <v>45913</v>
      </c>
      <c r="B984">
        <v>10983</v>
      </c>
      <c r="C984" t="s">
        <v>30</v>
      </c>
      <c r="D984" t="s">
        <v>33</v>
      </c>
      <c r="E984" t="s">
        <v>39</v>
      </c>
      <c r="F984" t="s">
        <v>348</v>
      </c>
      <c r="G984" t="s">
        <v>753</v>
      </c>
      <c r="H984">
        <v>1</v>
      </c>
      <c r="I984">
        <v>8</v>
      </c>
      <c r="J984">
        <v>37</v>
      </c>
      <c r="K984">
        <v>228.9</v>
      </c>
      <c r="L984">
        <v>1.478</v>
      </c>
      <c r="M984" t="s">
        <v>755</v>
      </c>
      <c r="N984">
        <v>280</v>
      </c>
      <c r="O984">
        <v>9.76</v>
      </c>
      <c r="P984">
        <v>7.72</v>
      </c>
      <c r="Q984">
        <v>1043.34</v>
      </c>
      <c r="R984">
        <v>72.93000000000001</v>
      </c>
      <c r="S984">
        <v>0</v>
      </c>
      <c r="T984">
        <v>0</v>
      </c>
      <c r="U984">
        <v>0</v>
      </c>
      <c r="V984">
        <v>1.8</v>
      </c>
      <c r="W984">
        <v>1.42</v>
      </c>
      <c r="X984">
        <v>0.32</v>
      </c>
      <c r="Y984">
        <v>1</v>
      </c>
      <c r="Z984">
        <v>6.409</v>
      </c>
    </row>
    <row r="985" spans="1:26">
      <c r="A985" s="2">
        <v>45913</v>
      </c>
      <c r="B985">
        <v>10984</v>
      </c>
      <c r="C985" t="s">
        <v>31</v>
      </c>
      <c r="D985" t="s">
        <v>36</v>
      </c>
      <c r="E985" t="s">
        <v>37</v>
      </c>
      <c r="F985" t="s">
        <v>152</v>
      </c>
      <c r="G985" t="s">
        <v>753</v>
      </c>
      <c r="H985">
        <v>1</v>
      </c>
      <c r="I985">
        <v>9</v>
      </c>
      <c r="J985">
        <v>62</v>
      </c>
      <c r="K985">
        <v>104.4</v>
      </c>
      <c r="L985">
        <v>0.461</v>
      </c>
      <c r="M985" t="s">
        <v>755</v>
      </c>
      <c r="N985">
        <v>96</v>
      </c>
      <c r="O985">
        <v>11.75</v>
      </c>
      <c r="P985">
        <v>11.72</v>
      </c>
      <c r="Q985">
        <v>379.84</v>
      </c>
      <c r="R985">
        <v>96.69</v>
      </c>
      <c r="S985">
        <v>0</v>
      </c>
      <c r="T985">
        <v>0</v>
      </c>
      <c r="U985">
        <v>0</v>
      </c>
      <c r="V985">
        <v>1.85</v>
      </c>
      <c r="W985">
        <v>0.4</v>
      </c>
      <c r="X985">
        <v>0.49</v>
      </c>
      <c r="Y985">
        <v>2</v>
      </c>
      <c r="Z985">
        <v>1.002</v>
      </c>
    </row>
    <row r="986" spans="1:26">
      <c r="A986" s="2">
        <v>45913</v>
      </c>
      <c r="B986">
        <v>10985</v>
      </c>
      <c r="C986" t="s">
        <v>31</v>
      </c>
      <c r="D986" t="s">
        <v>35</v>
      </c>
      <c r="E986" t="s">
        <v>38</v>
      </c>
      <c r="F986" t="s">
        <v>642</v>
      </c>
      <c r="G986" t="s">
        <v>753</v>
      </c>
      <c r="H986">
        <v>1</v>
      </c>
      <c r="I986">
        <v>11</v>
      </c>
      <c r="J986">
        <v>71</v>
      </c>
      <c r="K986">
        <v>11.2</v>
      </c>
      <c r="L986">
        <v>2.45</v>
      </c>
      <c r="M986" t="s">
        <v>755</v>
      </c>
      <c r="N986">
        <v>671</v>
      </c>
      <c r="O986">
        <v>22.44</v>
      </c>
      <c r="P986">
        <v>20.95</v>
      </c>
      <c r="Q986">
        <v>2163.92</v>
      </c>
      <c r="R986">
        <v>105.49</v>
      </c>
      <c r="S986">
        <v>0</v>
      </c>
      <c r="T986">
        <v>0</v>
      </c>
      <c r="U986">
        <v>0</v>
      </c>
      <c r="V986">
        <v>1.38</v>
      </c>
      <c r="W986">
        <v>1.23</v>
      </c>
      <c r="X986">
        <v>0.87</v>
      </c>
      <c r="Y986">
        <v>3</v>
      </c>
      <c r="Z986">
        <v>0.752</v>
      </c>
    </row>
    <row r="987" spans="1:26">
      <c r="A987" s="2">
        <v>45913</v>
      </c>
      <c r="B987">
        <v>10986</v>
      </c>
      <c r="C987" t="s">
        <v>31</v>
      </c>
      <c r="D987" t="s">
        <v>35</v>
      </c>
      <c r="E987" t="s">
        <v>38</v>
      </c>
      <c r="F987" t="s">
        <v>442</v>
      </c>
      <c r="G987" t="s">
        <v>753</v>
      </c>
      <c r="H987">
        <v>1</v>
      </c>
      <c r="I987">
        <v>7</v>
      </c>
      <c r="J987">
        <v>53</v>
      </c>
      <c r="K987">
        <v>348.9</v>
      </c>
      <c r="L987">
        <v>0.077</v>
      </c>
      <c r="M987" t="s">
        <v>755</v>
      </c>
      <c r="N987">
        <v>680</v>
      </c>
      <c r="O987">
        <v>25.52</v>
      </c>
      <c r="P987">
        <v>23.39</v>
      </c>
      <c r="Q987">
        <v>2395.34</v>
      </c>
      <c r="R987">
        <v>75.70999999999999</v>
      </c>
      <c r="S987">
        <v>0</v>
      </c>
      <c r="T987">
        <v>0</v>
      </c>
      <c r="U987">
        <v>0</v>
      </c>
      <c r="V987">
        <v>1</v>
      </c>
      <c r="W987">
        <v>0.84</v>
      </c>
      <c r="X987">
        <v>0.97</v>
      </c>
      <c r="Y987">
        <v>1</v>
      </c>
      <c r="Z987">
        <v>23.725</v>
      </c>
    </row>
    <row r="988" spans="1:26">
      <c r="A988" s="2">
        <v>45913</v>
      </c>
      <c r="B988">
        <v>10987</v>
      </c>
      <c r="C988" t="s">
        <v>26</v>
      </c>
      <c r="D988" t="s">
        <v>35</v>
      </c>
      <c r="E988" t="s">
        <v>38</v>
      </c>
      <c r="F988" t="s">
        <v>169</v>
      </c>
      <c r="G988" t="s">
        <v>754</v>
      </c>
      <c r="H988">
        <v>1</v>
      </c>
      <c r="I988">
        <v>5</v>
      </c>
      <c r="J988">
        <v>28</v>
      </c>
      <c r="K988">
        <v>168.3</v>
      </c>
      <c r="L988">
        <v>2.144</v>
      </c>
      <c r="M988" t="s">
        <v>755</v>
      </c>
      <c r="N988">
        <v>257</v>
      </c>
      <c r="O988">
        <v>9.77</v>
      </c>
      <c r="P988">
        <v>9.65</v>
      </c>
      <c r="Q988">
        <v>933.38</v>
      </c>
      <c r="R988">
        <v>58.05</v>
      </c>
      <c r="S988">
        <v>0</v>
      </c>
      <c r="T988">
        <v>0</v>
      </c>
      <c r="U988">
        <v>0</v>
      </c>
      <c r="V988">
        <v>1.75</v>
      </c>
      <c r="W988">
        <v>0.37</v>
      </c>
      <c r="X988">
        <v>0.4</v>
      </c>
      <c r="Y988">
        <v>3</v>
      </c>
      <c r="Z988">
        <v>4.325</v>
      </c>
    </row>
    <row r="989" spans="1:26">
      <c r="A989" s="2">
        <v>45913</v>
      </c>
      <c r="B989">
        <v>10988</v>
      </c>
      <c r="C989" t="s">
        <v>28</v>
      </c>
      <c r="D989" t="s">
        <v>32</v>
      </c>
      <c r="E989" t="s">
        <v>38</v>
      </c>
      <c r="F989" t="s">
        <v>643</v>
      </c>
      <c r="G989" t="s">
        <v>754</v>
      </c>
      <c r="H989">
        <v>1</v>
      </c>
      <c r="I989">
        <v>2</v>
      </c>
      <c r="J989">
        <v>7</v>
      </c>
      <c r="K989">
        <v>315</v>
      </c>
      <c r="L989">
        <v>2.441</v>
      </c>
      <c r="M989" t="s">
        <v>755</v>
      </c>
      <c r="N989">
        <v>453</v>
      </c>
      <c r="O989">
        <v>12.33</v>
      </c>
      <c r="P989">
        <v>11.73</v>
      </c>
      <c r="Q989">
        <v>1648.6</v>
      </c>
      <c r="R989">
        <v>33.46</v>
      </c>
      <c r="S989">
        <v>0</v>
      </c>
      <c r="T989">
        <v>0</v>
      </c>
      <c r="U989">
        <v>0</v>
      </c>
      <c r="V989">
        <v>2.34</v>
      </c>
      <c r="W989">
        <v>0.35</v>
      </c>
      <c r="X989">
        <v>0.49</v>
      </c>
      <c r="Y989">
        <v>4</v>
      </c>
      <c r="Z989">
        <v>14.27</v>
      </c>
    </row>
    <row r="990" spans="1:26">
      <c r="A990" s="2">
        <v>45913</v>
      </c>
      <c r="B990">
        <v>10989</v>
      </c>
      <c r="C990" t="s">
        <v>28</v>
      </c>
      <c r="D990" t="s">
        <v>36</v>
      </c>
      <c r="E990" t="s">
        <v>37</v>
      </c>
      <c r="F990" t="s">
        <v>553</v>
      </c>
      <c r="G990" t="s">
        <v>754</v>
      </c>
      <c r="H990">
        <v>1</v>
      </c>
      <c r="I990">
        <v>10</v>
      </c>
      <c r="J990">
        <v>20</v>
      </c>
      <c r="K990">
        <v>352</v>
      </c>
      <c r="L990">
        <v>1.568</v>
      </c>
      <c r="M990" t="s">
        <v>755</v>
      </c>
      <c r="N990">
        <v>973</v>
      </c>
      <c r="O990">
        <v>24.79</v>
      </c>
      <c r="P990">
        <v>26.6</v>
      </c>
      <c r="Q990">
        <v>3334.8</v>
      </c>
      <c r="R990">
        <v>56.11</v>
      </c>
      <c r="S990">
        <v>0</v>
      </c>
      <c r="T990">
        <v>0</v>
      </c>
      <c r="U990">
        <v>0</v>
      </c>
      <c r="V990">
        <v>2.3</v>
      </c>
      <c r="W990">
        <v>0.64</v>
      </c>
      <c r="X990">
        <v>1.11</v>
      </c>
      <c r="Y990">
        <v>1</v>
      </c>
      <c r="Z990">
        <v>34.25</v>
      </c>
    </row>
    <row r="991" spans="1:26">
      <c r="A991" s="2">
        <v>45913</v>
      </c>
      <c r="B991">
        <v>10990</v>
      </c>
      <c r="C991" t="s">
        <v>27</v>
      </c>
      <c r="D991" t="s">
        <v>34</v>
      </c>
      <c r="E991" t="s">
        <v>38</v>
      </c>
      <c r="F991" t="s">
        <v>644</v>
      </c>
      <c r="G991" t="s">
        <v>751</v>
      </c>
      <c r="H991">
        <v>1</v>
      </c>
      <c r="I991">
        <v>6</v>
      </c>
      <c r="J991">
        <v>56</v>
      </c>
      <c r="K991">
        <v>206.6</v>
      </c>
      <c r="L991">
        <v>0.965</v>
      </c>
      <c r="M991" t="s">
        <v>755</v>
      </c>
      <c r="N991">
        <v>667</v>
      </c>
      <c r="O991">
        <v>24.89</v>
      </c>
      <c r="P991">
        <v>23.55</v>
      </c>
      <c r="Q991">
        <v>2268.36</v>
      </c>
      <c r="R991">
        <v>69.29000000000001</v>
      </c>
      <c r="S991">
        <v>0</v>
      </c>
      <c r="T991">
        <v>0</v>
      </c>
      <c r="U991">
        <v>0</v>
      </c>
      <c r="V991">
        <v>1.41</v>
      </c>
      <c r="W991">
        <v>0.5600000000000001</v>
      </c>
      <c r="X991">
        <v>0.98</v>
      </c>
      <c r="Y991">
        <v>4</v>
      </c>
      <c r="Z991">
        <v>13.78</v>
      </c>
    </row>
    <row r="992" spans="1:26">
      <c r="A992" s="2">
        <v>45913</v>
      </c>
      <c r="B992">
        <v>10991</v>
      </c>
      <c r="C992" t="s">
        <v>26</v>
      </c>
      <c r="D992" t="s">
        <v>35</v>
      </c>
      <c r="E992" t="s">
        <v>39</v>
      </c>
      <c r="F992" t="s">
        <v>258</v>
      </c>
      <c r="G992" t="s">
        <v>754</v>
      </c>
      <c r="H992">
        <v>1</v>
      </c>
      <c r="I992">
        <v>5</v>
      </c>
      <c r="J992">
        <v>47</v>
      </c>
      <c r="K992">
        <v>137.7</v>
      </c>
      <c r="L992">
        <v>2.111</v>
      </c>
      <c r="M992" t="s">
        <v>755</v>
      </c>
      <c r="N992">
        <v>728</v>
      </c>
      <c r="O992">
        <v>22.07</v>
      </c>
      <c r="P992">
        <v>20.88</v>
      </c>
      <c r="Q992">
        <v>2422.22</v>
      </c>
      <c r="R992">
        <v>72.58</v>
      </c>
      <c r="S992">
        <v>0</v>
      </c>
      <c r="T992">
        <v>0</v>
      </c>
      <c r="U992">
        <v>0</v>
      </c>
      <c r="V992">
        <v>2.44</v>
      </c>
      <c r="W992">
        <v>1.27</v>
      </c>
      <c r="X992">
        <v>0.87</v>
      </c>
      <c r="Y992">
        <v>1</v>
      </c>
      <c r="Z992">
        <v>10.025</v>
      </c>
    </row>
    <row r="993" spans="1:26">
      <c r="A993" s="2">
        <v>45913</v>
      </c>
      <c r="B993">
        <v>10992</v>
      </c>
      <c r="C993" t="s">
        <v>30</v>
      </c>
      <c r="D993" t="s">
        <v>33</v>
      </c>
      <c r="E993" t="s">
        <v>39</v>
      </c>
      <c r="F993" t="s">
        <v>178</v>
      </c>
      <c r="G993" t="s">
        <v>753</v>
      </c>
      <c r="H993">
        <v>1</v>
      </c>
      <c r="I993">
        <v>11</v>
      </c>
      <c r="J993">
        <v>34</v>
      </c>
      <c r="K993">
        <v>124.8</v>
      </c>
      <c r="L993">
        <v>0.6909999999999999</v>
      </c>
      <c r="M993" t="s">
        <v>755</v>
      </c>
      <c r="N993">
        <v>1012</v>
      </c>
      <c r="O993">
        <v>30.99</v>
      </c>
      <c r="P993">
        <v>27.11</v>
      </c>
      <c r="Q993">
        <v>3323.28</v>
      </c>
      <c r="R993">
        <v>59.5</v>
      </c>
      <c r="S993">
        <v>0</v>
      </c>
      <c r="T993">
        <v>0</v>
      </c>
      <c r="U993">
        <v>0</v>
      </c>
      <c r="V993">
        <v>0.76</v>
      </c>
      <c r="W993">
        <v>0.85</v>
      </c>
      <c r="X993">
        <v>1.13</v>
      </c>
      <c r="Y993">
        <v>4</v>
      </c>
      <c r="Z993">
        <v>12.63</v>
      </c>
    </row>
    <row r="994" spans="1:26">
      <c r="A994" s="2">
        <v>45913</v>
      </c>
      <c r="B994">
        <v>10993</v>
      </c>
      <c r="C994" t="s">
        <v>28</v>
      </c>
      <c r="D994" t="s">
        <v>35</v>
      </c>
      <c r="E994" t="s">
        <v>38</v>
      </c>
      <c r="F994" t="s">
        <v>82</v>
      </c>
      <c r="G994" t="s">
        <v>751</v>
      </c>
      <c r="H994">
        <v>1</v>
      </c>
      <c r="I994">
        <v>6</v>
      </c>
      <c r="J994">
        <v>59</v>
      </c>
      <c r="K994">
        <v>302.3</v>
      </c>
      <c r="L994">
        <v>0.708</v>
      </c>
      <c r="M994" t="s">
        <v>755</v>
      </c>
      <c r="N994">
        <v>266</v>
      </c>
      <c r="O994">
        <v>18.73</v>
      </c>
      <c r="P994">
        <v>18.75</v>
      </c>
      <c r="Q994">
        <v>1042.58</v>
      </c>
      <c r="R994">
        <v>75.58</v>
      </c>
      <c r="S994">
        <v>0</v>
      </c>
      <c r="T994">
        <v>0</v>
      </c>
      <c r="U994">
        <v>0</v>
      </c>
      <c r="V994">
        <v>1.75</v>
      </c>
      <c r="W994">
        <v>0.95</v>
      </c>
      <c r="X994">
        <v>0.78</v>
      </c>
      <c r="Y994">
        <v>3</v>
      </c>
      <c r="Z994">
        <v>8.041</v>
      </c>
    </row>
    <row r="995" spans="1:26">
      <c r="A995" s="2">
        <v>45913</v>
      </c>
      <c r="B995">
        <v>10994</v>
      </c>
      <c r="C995" t="s">
        <v>30</v>
      </c>
      <c r="D995" t="s">
        <v>33</v>
      </c>
      <c r="E995" t="s">
        <v>38</v>
      </c>
      <c r="F995" t="s">
        <v>297</v>
      </c>
      <c r="G995" t="s">
        <v>754</v>
      </c>
      <c r="H995">
        <v>1</v>
      </c>
      <c r="I995">
        <v>3</v>
      </c>
      <c r="J995">
        <v>29</v>
      </c>
      <c r="K995">
        <v>158.3</v>
      </c>
      <c r="L995">
        <v>1.418</v>
      </c>
      <c r="M995" t="s">
        <v>755</v>
      </c>
      <c r="N995">
        <v>1063</v>
      </c>
      <c r="O995">
        <v>33.3</v>
      </c>
      <c r="P995">
        <v>39.9</v>
      </c>
      <c r="Q995">
        <v>3506.58</v>
      </c>
      <c r="R995">
        <v>38.66</v>
      </c>
      <c r="S995">
        <v>0</v>
      </c>
      <c r="T995">
        <v>0</v>
      </c>
      <c r="U995">
        <v>0</v>
      </c>
      <c r="V995">
        <v>0.49</v>
      </c>
      <c r="W995">
        <v>1.43</v>
      </c>
      <c r="X995">
        <v>1.66</v>
      </c>
      <c r="Y995">
        <v>3</v>
      </c>
      <c r="Z995">
        <v>16.827</v>
      </c>
    </row>
    <row r="996" spans="1:26">
      <c r="A996" s="2">
        <v>45914</v>
      </c>
      <c r="B996">
        <v>10995</v>
      </c>
      <c r="C996" t="s">
        <v>26</v>
      </c>
      <c r="D996" t="s">
        <v>35</v>
      </c>
      <c r="E996" t="s">
        <v>38</v>
      </c>
      <c r="F996" t="s">
        <v>602</v>
      </c>
      <c r="G996" t="s">
        <v>754</v>
      </c>
      <c r="H996">
        <v>1</v>
      </c>
      <c r="I996">
        <v>10</v>
      </c>
      <c r="J996">
        <v>82</v>
      </c>
      <c r="K996">
        <v>186.9</v>
      </c>
      <c r="L996">
        <v>2.07</v>
      </c>
      <c r="M996" t="s">
        <v>756</v>
      </c>
      <c r="N996">
        <v>1039</v>
      </c>
      <c r="O996">
        <v>88.51000000000001</v>
      </c>
      <c r="P996">
        <v>87.02</v>
      </c>
      <c r="Q996">
        <v>1570.01</v>
      </c>
      <c r="R996">
        <v>102.44</v>
      </c>
      <c r="S996">
        <v>0</v>
      </c>
      <c r="T996">
        <v>0</v>
      </c>
      <c r="U996">
        <v>0</v>
      </c>
      <c r="V996">
        <v>1.07</v>
      </c>
      <c r="W996">
        <v>0.28</v>
      </c>
      <c r="X996">
        <v>3.63</v>
      </c>
      <c r="Y996">
        <v>3</v>
      </c>
      <c r="Z996">
        <v>2.913</v>
      </c>
    </row>
    <row r="997" spans="1:26">
      <c r="A997" s="2">
        <v>45914</v>
      </c>
      <c r="B997">
        <v>10996</v>
      </c>
      <c r="C997" t="s">
        <v>26</v>
      </c>
      <c r="D997" t="s">
        <v>34</v>
      </c>
      <c r="E997" t="s">
        <v>37</v>
      </c>
      <c r="F997" t="s">
        <v>645</v>
      </c>
      <c r="G997" t="s">
        <v>751</v>
      </c>
      <c r="H997">
        <v>1</v>
      </c>
      <c r="I997">
        <v>7</v>
      </c>
      <c r="J997">
        <v>70</v>
      </c>
      <c r="K997">
        <v>343.2</v>
      </c>
      <c r="L997">
        <v>0.785</v>
      </c>
      <c r="M997" t="s">
        <v>755</v>
      </c>
      <c r="N997">
        <v>1128</v>
      </c>
      <c r="O997">
        <v>27.34</v>
      </c>
      <c r="P997">
        <v>24.38</v>
      </c>
      <c r="Q997">
        <v>3825.52</v>
      </c>
      <c r="R997">
        <v>84.7</v>
      </c>
      <c r="S997">
        <v>0</v>
      </c>
      <c r="T997">
        <v>0</v>
      </c>
      <c r="U997">
        <v>0</v>
      </c>
      <c r="V997">
        <v>1.89</v>
      </c>
      <c r="W997">
        <v>1.29</v>
      </c>
      <c r="X997">
        <v>1.02</v>
      </c>
      <c r="Y997">
        <v>3</v>
      </c>
      <c r="Z997">
        <v>38.713</v>
      </c>
    </row>
    <row r="998" spans="1:26">
      <c r="A998" s="2">
        <v>45914</v>
      </c>
      <c r="B998">
        <v>10997</v>
      </c>
      <c r="C998" t="s">
        <v>27</v>
      </c>
      <c r="D998" t="s">
        <v>34</v>
      </c>
      <c r="E998" t="s">
        <v>38</v>
      </c>
      <c r="F998" t="s">
        <v>646</v>
      </c>
      <c r="G998" t="s">
        <v>752</v>
      </c>
      <c r="H998">
        <v>1</v>
      </c>
      <c r="I998">
        <v>4</v>
      </c>
      <c r="J998">
        <v>22</v>
      </c>
      <c r="K998">
        <v>251.1</v>
      </c>
      <c r="L998">
        <v>1.847</v>
      </c>
      <c r="M998" t="s">
        <v>755</v>
      </c>
      <c r="N998">
        <v>819</v>
      </c>
      <c r="O998">
        <v>21.13</v>
      </c>
      <c r="P998">
        <v>26.94</v>
      </c>
      <c r="Q998">
        <v>2781.46</v>
      </c>
      <c r="R998">
        <v>46.39</v>
      </c>
      <c r="S998">
        <v>0</v>
      </c>
      <c r="T998">
        <v>0</v>
      </c>
      <c r="U998">
        <v>0</v>
      </c>
      <c r="V998">
        <v>2.08</v>
      </c>
      <c r="W998">
        <v>0.6</v>
      </c>
      <c r="X998">
        <v>1.12</v>
      </c>
      <c r="Y998">
        <v>3</v>
      </c>
      <c r="Z998">
        <v>20.565</v>
      </c>
    </row>
    <row r="999" spans="1:26">
      <c r="A999" s="2">
        <v>45914</v>
      </c>
      <c r="B999">
        <v>10998</v>
      </c>
      <c r="C999" t="s">
        <v>29</v>
      </c>
      <c r="D999" t="s">
        <v>35</v>
      </c>
      <c r="E999" t="s">
        <v>38</v>
      </c>
      <c r="F999" t="s">
        <v>316</v>
      </c>
      <c r="G999" t="s">
        <v>751</v>
      </c>
      <c r="H999">
        <v>1</v>
      </c>
      <c r="I999">
        <v>10</v>
      </c>
      <c r="J999">
        <v>21</v>
      </c>
      <c r="K999">
        <v>371</v>
      </c>
      <c r="L999">
        <v>1.349</v>
      </c>
      <c r="M999" t="s">
        <v>756</v>
      </c>
      <c r="N999">
        <v>42</v>
      </c>
      <c r="O999">
        <v>28.47</v>
      </c>
      <c r="P999">
        <v>26.73</v>
      </c>
      <c r="Q999">
        <v>238.65</v>
      </c>
      <c r="R999">
        <v>63.16</v>
      </c>
      <c r="S999">
        <v>0</v>
      </c>
      <c r="T999">
        <v>0</v>
      </c>
      <c r="U999">
        <v>0</v>
      </c>
      <c r="V999">
        <v>1.78</v>
      </c>
      <c r="W999">
        <v>0.95</v>
      </c>
      <c r="X999">
        <v>1.11</v>
      </c>
      <c r="Y999">
        <v>2</v>
      </c>
      <c r="Z999">
        <v>0.234</v>
      </c>
    </row>
    <row r="1000" spans="1:26">
      <c r="A1000" s="2">
        <v>45914</v>
      </c>
      <c r="B1000">
        <v>10999</v>
      </c>
      <c r="C1000" t="s">
        <v>31</v>
      </c>
      <c r="D1000" t="s">
        <v>33</v>
      </c>
      <c r="E1000" t="s">
        <v>37</v>
      </c>
      <c r="F1000" t="s">
        <v>440</v>
      </c>
      <c r="G1000" t="s">
        <v>751</v>
      </c>
      <c r="H1000">
        <v>1</v>
      </c>
      <c r="I1000">
        <v>8</v>
      </c>
      <c r="J1000">
        <v>23</v>
      </c>
      <c r="K1000">
        <v>310.9</v>
      </c>
      <c r="L1000">
        <v>2.003</v>
      </c>
      <c r="M1000" t="s">
        <v>755</v>
      </c>
      <c r="N1000">
        <v>417</v>
      </c>
      <c r="O1000">
        <v>18.41</v>
      </c>
      <c r="P1000">
        <v>19.62</v>
      </c>
      <c r="Q1000">
        <v>1530.94</v>
      </c>
      <c r="R1000">
        <v>55.51</v>
      </c>
      <c r="S1000">
        <v>0</v>
      </c>
      <c r="T1000">
        <v>0</v>
      </c>
      <c r="U1000">
        <v>0</v>
      </c>
      <c r="V1000">
        <v>0.58</v>
      </c>
      <c r="W1000">
        <v>0.86</v>
      </c>
      <c r="X1000">
        <v>0.82</v>
      </c>
      <c r="Y1000">
        <v>2</v>
      </c>
      <c r="Z1000">
        <v>12.965</v>
      </c>
    </row>
    <row r="1001" spans="1:26">
      <c r="A1001" s="2">
        <v>45914</v>
      </c>
      <c r="B1001">
        <v>11000</v>
      </c>
      <c r="C1001" t="s">
        <v>27</v>
      </c>
      <c r="D1001" t="s">
        <v>36</v>
      </c>
      <c r="E1001" t="s">
        <v>38</v>
      </c>
      <c r="F1001" t="s">
        <v>414</v>
      </c>
      <c r="G1001" t="s">
        <v>751</v>
      </c>
      <c r="H1001">
        <v>1</v>
      </c>
      <c r="I1001">
        <v>5</v>
      </c>
      <c r="J1001">
        <v>24</v>
      </c>
      <c r="K1001">
        <v>265.4</v>
      </c>
      <c r="L1001">
        <v>1.837</v>
      </c>
      <c r="M1001" t="s">
        <v>756</v>
      </c>
      <c r="N1001">
        <v>1082</v>
      </c>
      <c r="O1001">
        <v>125.27</v>
      </c>
      <c r="P1001">
        <v>125.44</v>
      </c>
      <c r="Q1001">
        <v>1657.69</v>
      </c>
      <c r="R1001">
        <v>44.78</v>
      </c>
      <c r="S1001">
        <v>0</v>
      </c>
      <c r="T1001">
        <v>0</v>
      </c>
      <c r="U1001">
        <v>0</v>
      </c>
      <c r="V1001">
        <v>1.34</v>
      </c>
      <c r="W1001">
        <v>1.23</v>
      </c>
      <c r="X1001">
        <v>5.23</v>
      </c>
      <c r="Y1001">
        <v>4</v>
      </c>
      <c r="Z1001">
        <v>4.307</v>
      </c>
    </row>
    <row r="1002" spans="1:26">
      <c r="A1002" s="2">
        <v>45914</v>
      </c>
      <c r="B1002">
        <v>11001</v>
      </c>
      <c r="C1002" t="s">
        <v>30</v>
      </c>
      <c r="D1002" t="s">
        <v>33</v>
      </c>
      <c r="E1002" t="s">
        <v>37</v>
      </c>
      <c r="F1002" t="s">
        <v>98</v>
      </c>
      <c r="G1002" t="s">
        <v>753</v>
      </c>
      <c r="H1002">
        <v>1</v>
      </c>
      <c r="I1002">
        <v>4</v>
      </c>
      <c r="J1002">
        <v>31</v>
      </c>
      <c r="K1002">
        <v>138.8</v>
      </c>
      <c r="L1002">
        <v>1.884</v>
      </c>
      <c r="M1002" t="s">
        <v>757</v>
      </c>
      <c r="N1002">
        <v>597</v>
      </c>
      <c r="O1002">
        <v>23.28</v>
      </c>
      <c r="P1002">
        <v>24.47</v>
      </c>
      <c r="Q1002">
        <v>4321.38</v>
      </c>
      <c r="R1002">
        <v>50.35</v>
      </c>
      <c r="S1002">
        <v>0</v>
      </c>
      <c r="T1002">
        <v>0</v>
      </c>
      <c r="U1002">
        <v>0</v>
      </c>
      <c r="V1002">
        <v>0.47</v>
      </c>
      <c r="W1002">
        <v>0.16</v>
      </c>
      <c r="X1002">
        <v>1.02</v>
      </c>
      <c r="Y1002">
        <v>1</v>
      </c>
      <c r="Z1002">
        <v>49.718</v>
      </c>
    </row>
    <row r="1003" spans="1:26">
      <c r="A1003" s="2">
        <v>45914</v>
      </c>
      <c r="B1003">
        <v>11002</v>
      </c>
      <c r="C1003" t="s">
        <v>29</v>
      </c>
      <c r="D1003" t="s">
        <v>33</v>
      </c>
      <c r="E1003" t="s">
        <v>37</v>
      </c>
      <c r="F1003" t="s">
        <v>647</v>
      </c>
      <c r="G1003" t="s">
        <v>753</v>
      </c>
      <c r="H1003">
        <v>1</v>
      </c>
      <c r="I1003">
        <v>9</v>
      </c>
      <c r="J1003">
        <v>45</v>
      </c>
      <c r="K1003">
        <v>210.9</v>
      </c>
      <c r="L1003">
        <v>1.188</v>
      </c>
      <c r="M1003" t="s">
        <v>755</v>
      </c>
      <c r="N1003">
        <v>627</v>
      </c>
      <c r="O1003">
        <v>24.23</v>
      </c>
      <c r="P1003">
        <v>25.5</v>
      </c>
      <c r="Q1003">
        <v>2142.94</v>
      </c>
      <c r="R1003">
        <v>67.64</v>
      </c>
      <c r="S1003">
        <v>0</v>
      </c>
      <c r="T1003">
        <v>0</v>
      </c>
      <c r="U1003">
        <v>0</v>
      </c>
      <c r="V1003">
        <v>0.65</v>
      </c>
      <c r="W1003">
        <v>1.49</v>
      </c>
      <c r="X1003">
        <v>1.06</v>
      </c>
      <c r="Y1003">
        <v>1</v>
      </c>
      <c r="Z1003">
        <v>13.223</v>
      </c>
    </row>
    <row r="1004" spans="1:26">
      <c r="A1004" s="2">
        <v>45914</v>
      </c>
      <c r="B1004">
        <v>11003</v>
      </c>
      <c r="C1004" t="s">
        <v>31</v>
      </c>
      <c r="D1004" t="s">
        <v>32</v>
      </c>
      <c r="E1004" t="s">
        <v>37</v>
      </c>
      <c r="F1004" t="s">
        <v>648</v>
      </c>
      <c r="G1004" t="s">
        <v>752</v>
      </c>
      <c r="H1004">
        <v>1</v>
      </c>
      <c r="I1004">
        <v>4</v>
      </c>
      <c r="J1004">
        <v>17</v>
      </c>
      <c r="K1004">
        <v>102.2</v>
      </c>
      <c r="L1004">
        <v>1.463</v>
      </c>
      <c r="M1004" t="s">
        <v>755</v>
      </c>
      <c r="N1004">
        <v>187</v>
      </c>
      <c r="O1004">
        <v>14.53</v>
      </c>
      <c r="P1004">
        <v>13.58</v>
      </c>
      <c r="Q1004">
        <v>669.72</v>
      </c>
      <c r="R1004">
        <v>46.49</v>
      </c>
      <c r="S1004">
        <v>0</v>
      </c>
      <c r="T1004">
        <v>0</v>
      </c>
      <c r="U1004">
        <v>0</v>
      </c>
      <c r="V1004">
        <v>0.2</v>
      </c>
      <c r="W1004">
        <v>0.91</v>
      </c>
      <c r="X1004">
        <v>0.57</v>
      </c>
      <c r="Y1004">
        <v>2</v>
      </c>
      <c r="Z1004">
        <v>1.911</v>
      </c>
    </row>
    <row r="1005" spans="1:26">
      <c r="A1005" s="2">
        <v>45914</v>
      </c>
      <c r="B1005">
        <v>11004</v>
      </c>
      <c r="C1005" t="s">
        <v>29</v>
      </c>
      <c r="D1005" t="s">
        <v>32</v>
      </c>
      <c r="E1005" t="s">
        <v>37</v>
      </c>
      <c r="F1005" t="s">
        <v>208</v>
      </c>
      <c r="G1005" t="s">
        <v>754</v>
      </c>
      <c r="H1005">
        <v>1</v>
      </c>
      <c r="I1005">
        <v>7</v>
      </c>
      <c r="J1005">
        <v>24</v>
      </c>
      <c r="K1005">
        <v>381.6</v>
      </c>
      <c r="L1005">
        <v>0.635</v>
      </c>
      <c r="M1005" t="s">
        <v>755</v>
      </c>
      <c r="N1005">
        <v>926</v>
      </c>
      <c r="O1005">
        <v>28.7</v>
      </c>
      <c r="P1005">
        <v>23.56</v>
      </c>
      <c r="Q1005">
        <v>3202.16</v>
      </c>
      <c r="R1005">
        <v>43.33</v>
      </c>
      <c r="S1005">
        <v>0</v>
      </c>
      <c r="T1005">
        <v>0</v>
      </c>
      <c r="U1005">
        <v>0</v>
      </c>
      <c r="V1005">
        <v>1.61</v>
      </c>
      <c r="W1005">
        <v>1.21</v>
      </c>
      <c r="X1005">
        <v>0.98</v>
      </c>
      <c r="Y1005">
        <v>3</v>
      </c>
      <c r="Z1005">
        <v>35.336</v>
      </c>
    </row>
    <row r="1006" spans="1:26">
      <c r="A1006" s="2">
        <v>45914</v>
      </c>
      <c r="B1006">
        <v>11005</v>
      </c>
      <c r="C1006" t="s">
        <v>30</v>
      </c>
      <c r="D1006" t="s">
        <v>32</v>
      </c>
      <c r="E1006" t="s">
        <v>38</v>
      </c>
      <c r="F1006" t="s">
        <v>487</v>
      </c>
      <c r="G1006" t="s">
        <v>751</v>
      </c>
      <c r="H1006">
        <v>1</v>
      </c>
      <c r="I1006">
        <v>4</v>
      </c>
      <c r="J1006">
        <v>36</v>
      </c>
      <c r="K1006">
        <v>27.2</v>
      </c>
      <c r="L1006">
        <v>1.525</v>
      </c>
      <c r="M1006" t="s">
        <v>755</v>
      </c>
      <c r="N1006">
        <v>332</v>
      </c>
      <c r="O1006">
        <v>16.05</v>
      </c>
      <c r="P1006">
        <v>16.24</v>
      </c>
      <c r="Q1006">
        <v>1088.72</v>
      </c>
      <c r="R1006">
        <v>55.75</v>
      </c>
      <c r="S1006">
        <v>0</v>
      </c>
      <c r="T1006">
        <v>0</v>
      </c>
      <c r="U1006">
        <v>0</v>
      </c>
      <c r="V1006">
        <v>1.07</v>
      </c>
      <c r="W1006">
        <v>0.41</v>
      </c>
      <c r="X1006">
        <v>0.68</v>
      </c>
      <c r="Y1006">
        <v>4</v>
      </c>
      <c r="Z1006">
        <v>0.903</v>
      </c>
    </row>
    <row r="1007" spans="1:26">
      <c r="A1007" s="2">
        <v>45914</v>
      </c>
      <c r="B1007">
        <v>11006</v>
      </c>
      <c r="C1007" t="s">
        <v>31</v>
      </c>
      <c r="D1007" t="s">
        <v>33</v>
      </c>
      <c r="E1007" t="s">
        <v>37</v>
      </c>
      <c r="F1007" t="s">
        <v>182</v>
      </c>
      <c r="G1007" t="s">
        <v>753</v>
      </c>
      <c r="H1007">
        <v>1</v>
      </c>
      <c r="I1007">
        <v>9</v>
      </c>
      <c r="J1007">
        <v>15</v>
      </c>
      <c r="K1007">
        <v>81.09999999999999</v>
      </c>
      <c r="L1007">
        <v>1.932</v>
      </c>
      <c r="M1007" t="s">
        <v>755</v>
      </c>
      <c r="N1007">
        <v>379</v>
      </c>
      <c r="O1007">
        <v>17.76</v>
      </c>
      <c r="P1007">
        <v>21.36</v>
      </c>
      <c r="Q1007">
        <v>1271.46</v>
      </c>
      <c r="R1007">
        <v>45.49</v>
      </c>
      <c r="S1007">
        <v>0</v>
      </c>
      <c r="T1007">
        <v>0</v>
      </c>
      <c r="U1007">
        <v>0</v>
      </c>
      <c r="V1007">
        <v>2.41</v>
      </c>
      <c r="W1007">
        <v>0.54</v>
      </c>
      <c r="X1007">
        <v>0.89</v>
      </c>
      <c r="Y1007">
        <v>4</v>
      </c>
      <c r="Z1007">
        <v>3.074</v>
      </c>
    </row>
    <row r="1008" spans="1:26">
      <c r="A1008" s="2">
        <v>45914</v>
      </c>
      <c r="B1008">
        <v>11007</v>
      </c>
      <c r="C1008" t="s">
        <v>26</v>
      </c>
      <c r="D1008" t="s">
        <v>32</v>
      </c>
      <c r="E1008" t="s">
        <v>38</v>
      </c>
      <c r="F1008" t="s">
        <v>649</v>
      </c>
      <c r="G1008" t="s">
        <v>753</v>
      </c>
      <c r="H1008">
        <v>1</v>
      </c>
      <c r="I1008">
        <v>6</v>
      </c>
      <c r="J1008">
        <v>19</v>
      </c>
      <c r="K1008">
        <v>320.1</v>
      </c>
      <c r="L1008">
        <v>0.905</v>
      </c>
      <c r="M1008" t="s">
        <v>755</v>
      </c>
      <c r="N1008">
        <v>351</v>
      </c>
      <c r="O1008">
        <v>19.49</v>
      </c>
      <c r="P1008">
        <v>21.18</v>
      </c>
      <c r="Q1008">
        <v>1325.26</v>
      </c>
      <c r="R1008">
        <v>54.27</v>
      </c>
      <c r="S1008">
        <v>0</v>
      </c>
      <c r="T1008">
        <v>0</v>
      </c>
      <c r="U1008">
        <v>0</v>
      </c>
      <c r="V1008">
        <v>2.5</v>
      </c>
      <c r="W1008">
        <v>0.95</v>
      </c>
      <c r="X1008">
        <v>0.88</v>
      </c>
      <c r="Y1008">
        <v>4</v>
      </c>
      <c r="Z1008">
        <v>11.236</v>
      </c>
    </row>
    <row r="1009" spans="1:26">
      <c r="A1009" s="2">
        <v>45914</v>
      </c>
      <c r="B1009">
        <v>11008</v>
      </c>
      <c r="C1009" t="s">
        <v>27</v>
      </c>
      <c r="D1009" t="s">
        <v>35</v>
      </c>
      <c r="E1009" t="s">
        <v>38</v>
      </c>
      <c r="F1009" t="s">
        <v>114</v>
      </c>
      <c r="G1009" t="s">
        <v>751</v>
      </c>
      <c r="H1009">
        <v>1</v>
      </c>
      <c r="I1009">
        <v>9</v>
      </c>
      <c r="J1009">
        <v>87</v>
      </c>
      <c r="K1009">
        <v>327</v>
      </c>
      <c r="L1009">
        <v>1.718</v>
      </c>
      <c r="M1009" t="s">
        <v>756</v>
      </c>
      <c r="N1009">
        <v>466</v>
      </c>
      <c r="O1009">
        <v>83.22</v>
      </c>
      <c r="P1009">
        <v>119.26</v>
      </c>
      <c r="Q1009">
        <v>816.85</v>
      </c>
      <c r="R1009">
        <v>121.63</v>
      </c>
      <c r="S1009">
        <v>0</v>
      </c>
      <c r="T1009">
        <v>0</v>
      </c>
      <c r="U1009">
        <v>0</v>
      </c>
      <c r="V1009">
        <v>1.07</v>
      </c>
      <c r="W1009">
        <v>0.59</v>
      </c>
      <c r="X1009">
        <v>4.97</v>
      </c>
      <c r="Y1009">
        <v>1</v>
      </c>
      <c r="Z1009">
        <v>2.286</v>
      </c>
    </row>
    <row r="1010" spans="1:26">
      <c r="A1010" s="2">
        <v>45914</v>
      </c>
      <c r="B1010">
        <v>11009</v>
      </c>
      <c r="C1010" t="s">
        <v>29</v>
      </c>
      <c r="D1010" t="s">
        <v>33</v>
      </c>
      <c r="E1010" t="s">
        <v>37</v>
      </c>
      <c r="F1010" t="s">
        <v>419</v>
      </c>
      <c r="G1010" t="s">
        <v>753</v>
      </c>
      <c r="H1010">
        <v>1</v>
      </c>
      <c r="I1010">
        <v>6</v>
      </c>
      <c r="J1010">
        <v>37</v>
      </c>
      <c r="K1010">
        <v>279.8</v>
      </c>
      <c r="L1010">
        <v>1.558</v>
      </c>
      <c r="M1010" t="s">
        <v>755</v>
      </c>
      <c r="N1010">
        <v>710</v>
      </c>
      <c r="O1010">
        <v>20.76</v>
      </c>
      <c r="P1010">
        <v>21.88</v>
      </c>
      <c r="Q1010">
        <v>2449.88</v>
      </c>
      <c r="R1010">
        <v>60.64</v>
      </c>
      <c r="S1010">
        <v>0</v>
      </c>
      <c r="T1010">
        <v>0</v>
      </c>
      <c r="U1010">
        <v>0</v>
      </c>
      <c r="V1010">
        <v>1.6</v>
      </c>
      <c r="W1010">
        <v>0.4</v>
      </c>
      <c r="X1010">
        <v>0.91</v>
      </c>
      <c r="Y1010">
        <v>4</v>
      </c>
      <c r="Z1010">
        <v>19.866</v>
      </c>
    </row>
    <row r="1011" spans="1:26">
      <c r="A1011" s="2">
        <v>45914</v>
      </c>
      <c r="B1011">
        <v>11010</v>
      </c>
      <c r="C1011" t="s">
        <v>31</v>
      </c>
      <c r="D1011" t="s">
        <v>35</v>
      </c>
      <c r="E1011" t="s">
        <v>39</v>
      </c>
      <c r="F1011" t="s">
        <v>584</v>
      </c>
      <c r="G1011" t="s">
        <v>751</v>
      </c>
      <c r="H1011">
        <v>1</v>
      </c>
      <c r="I1011">
        <v>5</v>
      </c>
      <c r="J1011">
        <v>8</v>
      </c>
      <c r="K1011">
        <v>34.2</v>
      </c>
      <c r="L1011">
        <v>2.042</v>
      </c>
      <c r="M1011" t="s">
        <v>755</v>
      </c>
      <c r="N1011">
        <v>371</v>
      </c>
      <c r="O1011">
        <v>17.11</v>
      </c>
      <c r="P1011">
        <v>15.89</v>
      </c>
      <c r="Q1011">
        <v>1217.72</v>
      </c>
      <c r="R1011">
        <v>28.04</v>
      </c>
      <c r="S1011">
        <v>0</v>
      </c>
      <c r="T1011">
        <v>0</v>
      </c>
      <c r="U1011">
        <v>0</v>
      </c>
      <c r="V1011">
        <v>1.69</v>
      </c>
      <c r="W1011">
        <v>0.76</v>
      </c>
      <c r="X1011">
        <v>0.66</v>
      </c>
      <c r="Y1011">
        <v>4</v>
      </c>
      <c r="Z1011">
        <v>1.269</v>
      </c>
    </row>
    <row r="1012" spans="1:26">
      <c r="A1012" s="2">
        <v>45914</v>
      </c>
      <c r="B1012">
        <v>11011</v>
      </c>
      <c r="C1012" t="s">
        <v>31</v>
      </c>
      <c r="D1012" t="s">
        <v>35</v>
      </c>
      <c r="E1012" t="s">
        <v>38</v>
      </c>
      <c r="F1012" t="s">
        <v>650</v>
      </c>
      <c r="G1012" t="s">
        <v>751</v>
      </c>
      <c r="H1012">
        <v>1</v>
      </c>
      <c r="I1012">
        <v>1</v>
      </c>
      <c r="J1012">
        <v>2</v>
      </c>
      <c r="K1012">
        <v>220.5</v>
      </c>
      <c r="L1012">
        <v>0.844</v>
      </c>
      <c r="M1012" t="s">
        <v>755</v>
      </c>
      <c r="N1012">
        <v>189</v>
      </c>
      <c r="O1012">
        <v>15.92</v>
      </c>
      <c r="P1012">
        <v>14.07</v>
      </c>
      <c r="Q1012">
        <v>747.1</v>
      </c>
      <c r="R1012">
        <v>21.43</v>
      </c>
      <c r="S1012">
        <v>0</v>
      </c>
      <c r="T1012">
        <v>0</v>
      </c>
      <c r="U1012">
        <v>0</v>
      </c>
      <c r="V1012">
        <v>2.56</v>
      </c>
      <c r="W1012">
        <v>1.16</v>
      </c>
      <c r="X1012">
        <v>0.59</v>
      </c>
      <c r="Y1012">
        <v>1</v>
      </c>
      <c r="Z1012">
        <v>4.167</v>
      </c>
    </row>
    <row r="1013" spans="1:26">
      <c r="A1013" s="2">
        <v>45914</v>
      </c>
      <c r="B1013">
        <v>11012</v>
      </c>
      <c r="C1013" t="s">
        <v>26</v>
      </c>
      <c r="D1013" t="s">
        <v>32</v>
      </c>
      <c r="E1013" t="s">
        <v>38</v>
      </c>
      <c r="F1013" t="s">
        <v>538</v>
      </c>
      <c r="G1013" t="s">
        <v>751</v>
      </c>
      <c r="H1013">
        <v>1</v>
      </c>
      <c r="I1013">
        <v>6</v>
      </c>
      <c r="J1013">
        <v>12</v>
      </c>
      <c r="K1013">
        <v>208.9</v>
      </c>
      <c r="L1013">
        <v>0.26</v>
      </c>
      <c r="M1013" t="s">
        <v>755</v>
      </c>
      <c r="N1013">
        <v>785</v>
      </c>
      <c r="O1013">
        <v>21.49</v>
      </c>
      <c r="P1013">
        <v>20.1</v>
      </c>
      <c r="Q1013">
        <v>2647.34</v>
      </c>
      <c r="R1013">
        <v>28.43</v>
      </c>
      <c r="S1013">
        <v>0</v>
      </c>
      <c r="T1013">
        <v>0</v>
      </c>
      <c r="U1013">
        <v>0</v>
      </c>
      <c r="V1013">
        <v>1.84</v>
      </c>
      <c r="W1013">
        <v>0.11</v>
      </c>
      <c r="X1013">
        <v>0.84</v>
      </c>
      <c r="Y1013">
        <v>2</v>
      </c>
      <c r="Z1013">
        <v>16.399</v>
      </c>
    </row>
    <row r="1014" spans="1:26">
      <c r="A1014" s="2">
        <v>45914</v>
      </c>
      <c r="B1014">
        <v>11013</v>
      </c>
      <c r="C1014" t="s">
        <v>27</v>
      </c>
      <c r="D1014" t="s">
        <v>33</v>
      </c>
      <c r="E1014" t="s">
        <v>38</v>
      </c>
      <c r="F1014" t="s">
        <v>651</v>
      </c>
      <c r="G1014" t="s">
        <v>753</v>
      </c>
      <c r="H1014">
        <v>1</v>
      </c>
      <c r="I1014">
        <v>7</v>
      </c>
      <c r="J1014">
        <v>16</v>
      </c>
      <c r="K1014">
        <v>111.7</v>
      </c>
      <c r="L1014">
        <v>2.345</v>
      </c>
      <c r="M1014" t="s">
        <v>757</v>
      </c>
      <c r="N1014">
        <v>863</v>
      </c>
      <c r="O1014">
        <v>16.04</v>
      </c>
      <c r="P1014">
        <v>15.48</v>
      </c>
      <c r="Q1014">
        <v>5979.92</v>
      </c>
      <c r="R1014">
        <v>38.36</v>
      </c>
      <c r="S1014">
        <v>0</v>
      </c>
      <c r="T1014">
        <v>0</v>
      </c>
      <c r="U1014">
        <v>0</v>
      </c>
      <c r="V1014">
        <v>2.69</v>
      </c>
      <c r="W1014">
        <v>1</v>
      </c>
      <c r="X1014">
        <v>0.65</v>
      </c>
      <c r="Y1014">
        <v>3</v>
      </c>
      <c r="Z1014">
        <v>57.838</v>
      </c>
    </row>
    <row r="1015" spans="1:26">
      <c r="A1015" s="2">
        <v>45914</v>
      </c>
      <c r="B1015">
        <v>11014</v>
      </c>
      <c r="C1015" t="s">
        <v>28</v>
      </c>
      <c r="D1015" t="s">
        <v>35</v>
      </c>
      <c r="E1015" t="s">
        <v>38</v>
      </c>
      <c r="F1015" t="s">
        <v>534</v>
      </c>
      <c r="G1015" t="s">
        <v>754</v>
      </c>
      <c r="H1015">
        <v>1</v>
      </c>
      <c r="I1015">
        <v>1</v>
      </c>
      <c r="J1015">
        <v>3</v>
      </c>
      <c r="K1015">
        <v>219.4</v>
      </c>
      <c r="L1015">
        <v>2.269</v>
      </c>
      <c r="M1015" t="s">
        <v>756</v>
      </c>
      <c r="N1015">
        <v>366</v>
      </c>
      <c r="O1015">
        <v>72.97</v>
      </c>
      <c r="P1015">
        <v>113.32</v>
      </c>
      <c r="Q1015">
        <v>639.1900000000001</v>
      </c>
      <c r="R1015">
        <v>28.03</v>
      </c>
      <c r="S1015">
        <v>0</v>
      </c>
      <c r="T1015">
        <v>0</v>
      </c>
      <c r="U1015">
        <v>0</v>
      </c>
      <c r="V1015">
        <v>0.43</v>
      </c>
      <c r="W1015">
        <v>0.76</v>
      </c>
      <c r="X1015">
        <v>4.72</v>
      </c>
      <c r="Y1015">
        <v>4</v>
      </c>
      <c r="Z1015">
        <v>1.205</v>
      </c>
    </row>
    <row r="1016" spans="1:26">
      <c r="A1016" s="2">
        <v>45914</v>
      </c>
      <c r="B1016">
        <v>11015</v>
      </c>
      <c r="C1016" t="s">
        <v>27</v>
      </c>
      <c r="D1016" t="s">
        <v>35</v>
      </c>
      <c r="E1016" t="s">
        <v>39</v>
      </c>
      <c r="F1016" t="s">
        <v>652</v>
      </c>
      <c r="G1016" t="s">
        <v>754</v>
      </c>
      <c r="H1016">
        <v>1</v>
      </c>
      <c r="I1016">
        <v>10</v>
      </c>
      <c r="J1016">
        <v>76</v>
      </c>
      <c r="K1016">
        <v>62.2</v>
      </c>
      <c r="L1016">
        <v>0.276</v>
      </c>
      <c r="M1016" t="s">
        <v>755</v>
      </c>
      <c r="N1016">
        <v>1123</v>
      </c>
      <c r="O1016">
        <v>33.01</v>
      </c>
      <c r="P1016">
        <v>37.73</v>
      </c>
      <c r="Q1016">
        <v>3640.92</v>
      </c>
      <c r="R1016">
        <v>95.55</v>
      </c>
      <c r="S1016">
        <v>0</v>
      </c>
      <c r="T1016">
        <v>0</v>
      </c>
      <c r="U1016">
        <v>0</v>
      </c>
      <c r="V1016">
        <v>0.55</v>
      </c>
      <c r="W1016">
        <v>0.8</v>
      </c>
      <c r="X1016">
        <v>1.57</v>
      </c>
      <c r="Y1016">
        <v>4</v>
      </c>
      <c r="Z1016">
        <v>6.985</v>
      </c>
    </row>
    <row r="1017" spans="1:26">
      <c r="A1017" s="2">
        <v>45914</v>
      </c>
      <c r="B1017">
        <v>11016</v>
      </c>
      <c r="C1017" t="s">
        <v>28</v>
      </c>
      <c r="D1017" t="s">
        <v>35</v>
      </c>
      <c r="E1017" t="s">
        <v>38</v>
      </c>
      <c r="F1017" t="s">
        <v>75</v>
      </c>
      <c r="G1017" t="s">
        <v>753</v>
      </c>
      <c r="H1017">
        <v>1</v>
      </c>
      <c r="I1017">
        <v>11</v>
      </c>
      <c r="J1017">
        <v>26</v>
      </c>
      <c r="K1017">
        <v>273.5</v>
      </c>
      <c r="L1017">
        <v>1.235</v>
      </c>
      <c r="M1017" t="s">
        <v>755</v>
      </c>
      <c r="N1017">
        <v>748</v>
      </c>
      <c r="O1017">
        <v>21.39</v>
      </c>
      <c r="P1017">
        <v>20.72</v>
      </c>
      <c r="Q1017">
        <v>2567.7</v>
      </c>
      <c r="R1017">
        <v>62</v>
      </c>
      <c r="S1017">
        <v>0</v>
      </c>
      <c r="T1017">
        <v>1</v>
      </c>
      <c r="U1017">
        <v>0</v>
      </c>
      <c r="V1017">
        <v>1.6</v>
      </c>
      <c r="W1017">
        <v>0.35</v>
      </c>
      <c r="X1017">
        <v>0.86</v>
      </c>
      <c r="Y1017">
        <v>4</v>
      </c>
      <c r="Z1017">
        <v>20.458</v>
      </c>
    </row>
    <row r="1018" spans="1:26">
      <c r="A1018" s="2">
        <v>45914</v>
      </c>
      <c r="B1018">
        <v>11017</v>
      </c>
      <c r="C1018" t="s">
        <v>30</v>
      </c>
      <c r="D1018" t="s">
        <v>36</v>
      </c>
      <c r="E1018" t="s">
        <v>37</v>
      </c>
      <c r="F1018" t="s">
        <v>118</v>
      </c>
      <c r="G1018" t="s">
        <v>751</v>
      </c>
      <c r="H1018">
        <v>1</v>
      </c>
      <c r="I1018">
        <v>4</v>
      </c>
      <c r="J1018">
        <v>11</v>
      </c>
      <c r="K1018">
        <v>59.8</v>
      </c>
      <c r="L1018">
        <v>1.73</v>
      </c>
      <c r="M1018" t="s">
        <v>755</v>
      </c>
      <c r="N1018">
        <v>723</v>
      </c>
      <c r="O1018">
        <v>18.1</v>
      </c>
      <c r="P1018">
        <v>19.33</v>
      </c>
      <c r="Q1018">
        <v>2359.48</v>
      </c>
      <c r="R1018">
        <v>25.6</v>
      </c>
      <c r="S1018">
        <v>0</v>
      </c>
      <c r="T1018">
        <v>0</v>
      </c>
      <c r="U1018">
        <v>0</v>
      </c>
      <c r="V1018">
        <v>2.59</v>
      </c>
      <c r="W1018">
        <v>1.2</v>
      </c>
      <c r="X1018">
        <v>0.8100000000000001</v>
      </c>
      <c r="Y1018">
        <v>3</v>
      </c>
      <c r="Z1018">
        <v>4.324</v>
      </c>
    </row>
    <row r="1019" spans="1:26">
      <c r="A1019" s="2">
        <v>45914</v>
      </c>
      <c r="B1019">
        <v>11018</v>
      </c>
      <c r="C1019" t="s">
        <v>31</v>
      </c>
      <c r="D1019" t="s">
        <v>36</v>
      </c>
      <c r="E1019" t="s">
        <v>38</v>
      </c>
      <c r="F1019" t="s">
        <v>253</v>
      </c>
      <c r="G1019" t="s">
        <v>754</v>
      </c>
      <c r="H1019">
        <v>1</v>
      </c>
      <c r="I1019">
        <v>2</v>
      </c>
      <c r="J1019">
        <v>16</v>
      </c>
      <c r="K1019">
        <v>276.4</v>
      </c>
      <c r="L1019">
        <v>2.128</v>
      </c>
      <c r="M1019" t="s">
        <v>755</v>
      </c>
      <c r="N1019">
        <v>39</v>
      </c>
      <c r="O1019">
        <v>8.16</v>
      </c>
      <c r="P1019">
        <v>8.91</v>
      </c>
      <c r="Q1019">
        <v>300.64</v>
      </c>
      <c r="R1019">
        <v>24.36</v>
      </c>
      <c r="S1019">
        <v>0</v>
      </c>
      <c r="T1019">
        <v>0</v>
      </c>
      <c r="U1019">
        <v>0</v>
      </c>
      <c r="V1019">
        <v>2.68</v>
      </c>
      <c r="W1019">
        <v>1.42</v>
      </c>
      <c r="X1019">
        <v>0.37</v>
      </c>
      <c r="Y1019">
        <v>4</v>
      </c>
      <c r="Z1019">
        <v>1.078</v>
      </c>
    </row>
    <row r="1020" spans="1:26">
      <c r="A1020" s="2">
        <v>45915</v>
      </c>
      <c r="B1020">
        <v>11019</v>
      </c>
      <c r="C1020" t="s">
        <v>30</v>
      </c>
      <c r="D1020" t="s">
        <v>36</v>
      </c>
      <c r="E1020" t="s">
        <v>39</v>
      </c>
      <c r="F1020" t="s">
        <v>653</v>
      </c>
      <c r="G1020" t="s">
        <v>754</v>
      </c>
      <c r="H1020">
        <v>1</v>
      </c>
      <c r="I1020">
        <v>3</v>
      </c>
      <c r="J1020">
        <v>15</v>
      </c>
      <c r="K1020">
        <v>95.40000000000001</v>
      </c>
      <c r="L1020">
        <v>2.495</v>
      </c>
      <c r="M1020" t="s">
        <v>755</v>
      </c>
      <c r="N1020">
        <v>477</v>
      </c>
      <c r="O1020">
        <v>17.9</v>
      </c>
      <c r="P1020">
        <v>19.37</v>
      </c>
      <c r="Q1020">
        <v>1593.64</v>
      </c>
      <c r="R1020">
        <v>33.74</v>
      </c>
      <c r="S1020">
        <v>0</v>
      </c>
      <c r="T1020">
        <v>0</v>
      </c>
      <c r="U1020">
        <v>0</v>
      </c>
      <c r="V1020">
        <v>0.43</v>
      </c>
      <c r="W1020">
        <v>1.33</v>
      </c>
      <c r="X1020">
        <v>0.8100000000000001</v>
      </c>
      <c r="Y1020">
        <v>1</v>
      </c>
      <c r="Z1020">
        <v>4.551</v>
      </c>
    </row>
    <row r="1021" spans="1:26">
      <c r="A1021" s="2">
        <v>45915</v>
      </c>
      <c r="B1021">
        <v>11020</v>
      </c>
      <c r="C1021" t="s">
        <v>31</v>
      </c>
      <c r="D1021" t="s">
        <v>32</v>
      </c>
      <c r="E1021" t="s">
        <v>37</v>
      </c>
      <c r="F1021" t="s">
        <v>654</v>
      </c>
      <c r="G1021" t="s">
        <v>753</v>
      </c>
      <c r="H1021">
        <v>1</v>
      </c>
      <c r="I1021">
        <v>4</v>
      </c>
      <c r="J1021">
        <v>24</v>
      </c>
      <c r="K1021">
        <v>54.4</v>
      </c>
      <c r="L1021">
        <v>2.285</v>
      </c>
      <c r="M1021" t="s">
        <v>755</v>
      </c>
      <c r="N1021">
        <v>558</v>
      </c>
      <c r="O1021">
        <v>23.55</v>
      </c>
      <c r="P1021">
        <v>23.38</v>
      </c>
      <c r="Q1021">
        <v>1828.24</v>
      </c>
      <c r="R1021">
        <v>40</v>
      </c>
      <c r="S1021">
        <v>0</v>
      </c>
      <c r="T1021">
        <v>0</v>
      </c>
      <c r="U1021">
        <v>0</v>
      </c>
      <c r="V1021">
        <v>1.5</v>
      </c>
      <c r="W1021">
        <v>1.33</v>
      </c>
      <c r="X1021">
        <v>0.97</v>
      </c>
      <c r="Y1021">
        <v>2</v>
      </c>
      <c r="Z1021">
        <v>3.036</v>
      </c>
    </row>
    <row r="1022" spans="1:26">
      <c r="A1022" s="2">
        <v>45915</v>
      </c>
      <c r="B1022">
        <v>11021</v>
      </c>
      <c r="C1022" t="s">
        <v>31</v>
      </c>
      <c r="D1022" t="s">
        <v>36</v>
      </c>
      <c r="E1022" t="s">
        <v>39</v>
      </c>
      <c r="F1022" t="s">
        <v>465</v>
      </c>
      <c r="G1022" t="s">
        <v>751</v>
      </c>
      <c r="H1022">
        <v>1</v>
      </c>
      <c r="I1022">
        <v>4</v>
      </c>
      <c r="J1022">
        <v>10</v>
      </c>
      <c r="K1022">
        <v>102</v>
      </c>
      <c r="L1022">
        <v>0.625</v>
      </c>
      <c r="M1022" t="s">
        <v>755</v>
      </c>
      <c r="N1022">
        <v>629</v>
      </c>
      <c r="O1022">
        <v>16.59</v>
      </c>
      <c r="P1022">
        <v>16.62</v>
      </c>
      <c r="Q1022">
        <v>2084</v>
      </c>
      <c r="R1022">
        <v>33.35</v>
      </c>
      <c r="S1022">
        <v>0</v>
      </c>
      <c r="T1022">
        <v>0</v>
      </c>
      <c r="U1022">
        <v>0</v>
      </c>
      <c r="V1022">
        <v>2.24</v>
      </c>
      <c r="W1022">
        <v>1.01</v>
      </c>
      <c r="X1022">
        <v>0.6899999999999999</v>
      </c>
      <c r="Y1022">
        <v>3</v>
      </c>
      <c r="Z1022">
        <v>6.416</v>
      </c>
    </row>
    <row r="1023" spans="1:26">
      <c r="A1023" s="2">
        <v>45915</v>
      </c>
      <c r="B1023">
        <v>11022</v>
      </c>
      <c r="C1023" t="s">
        <v>28</v>
      </c>
      <c r="D1023" t="s">
        <v>32</v>
      </c>
      <c r="E1023" t="s">
        <v>39</v>
      </c>
      <c r="F1023" t="s">
        <v>508</v>
      </c>
      <c r="G1023" t="s">
        <v>754</v>
      </c>
      <c r="H1023">
        <v>1</v>
      </c>
      <c r="I1023">
        <v>7</v>
      </c>
      <c r="J1023">
        <v>55</v>
      </c>
      <c r="K1023">
        <v>247.8</v>
      </c>
      <c r="L1023">
        <v>1.73</v>
      </c>
      <c r="M1023" t="s">
        <v>755</v>
      </c>
      <c r="N1023">
        <v>982</v>
      </c>
      <c r="O1023">
        <v>26.38</v>
      </c>
      <c r="P1023">
        <v>23.14</v>
      </c>
      <c r="Q1023">
        <v>3301.08</v>
      </c>
      <c r="R1023">
        <v>71.27</v>
      </c>
      <c r="S1023">
        <v>0</v>
      </c>
      <c r="T1023">
        <v>0</v>
      </c>
      <c r="U1023">
        <v>1</v>
      </c>
      <c r="V1023">
        <v>1.06</v>
      </c>
      <c r="W1023">
        <v>0.65</v>
      </c>
      <c r="X1023">
        <v>0.96</v>
      </c>
      <c r="Y1023">
        <v>1</v>
      </c>
      <c r="Z1023">
        <v>24.334</v>
      </c>
    </row>
    <row r="1024" spans="1:26">
      <c r="A1024" s="2">
        <v>45915</v>
      </c>
      <c r="B1024">
        <v>11023</v>
      </c>
      <c r="C1024" t="s">
        <v>28</v>
      </c>
      <c r="D1024" t="s">
        <v>35</v>
      </c>
      <c r="E1024" t="s">
        <v>39</v>
      </c>
      <c r="F1024" t="s">
        <v>655</v>
      </c>
      <c r="G1024" t="s">
        <v>754</v>
      </c>
      <c r="H1024">
        <v>1</v>
      </c>
      <c r="I1024">
        <v>9</v>
      </c>
      <c r="J1024">
        <v>62</v>
      </c>
      <c r="K1024">
        <v>335.2</v>
      </c>
      <c r="L1024">
        <v>2.077</v>
      </c>
      <c r="M1024" t="s">
        <v>755</v>
      </c>
      <c r="N1024">
        <v>1004</v>
      </c>
      <c r="O1024">
        <v>23.16</v>
      </c>
      <c r="P1024">
        <v>25.22</v>
      </c>
      <c r="Q1024">
        <v>3423.92</v>
      </c>
      <c r="R1024">
        <v>93.02</v>
      </c>
      <c r="S1024">
        <v>0</v>
      </c>
      <c r="T1024">
        <v>0</v>
      </c>
      <c r="U1024">
        <v>0</v>
      </c>
      <c r="V1024">
        <v>0.68</v>
      </c>
      <c r="W1024">
        <v>0.4</v>
      </c>
      <c r="X1024">
        <v>1.05</v>
      </c>
      <c r="Y1024">
        <v>1</v>
      </c>
      <c r="Z1024">
        <v>33.654</v>
      </c>
    </row>
    <row r="1025" spans="1:26">
      <c r="A1025" s="2">
        <v>45915</v>
      </c>
      <c r="B1025">
        <v>11024</v>
      </c>
      <c r="C1025" t="s">
        <v>31</v>
      </c>
      <c r="D1025" t="s">
        <v>36</v>
      </c>
      <c r="E1025" t="s">
        <v>38</v>
      </c>
      <c r="F1025" t="s">
        <v>239</v>
      </c>
      <c r="G1025" t="s">
        <v>753</v>
      </c>
      <c r="H1025">
        <v>1</v>
      </c>
      <c r="I1025">
        <v>2</v>
      </c>
      <c r="J1025">
        <v>13</v>
      </c>
      <c r="K1025">
        <v>264.7</v>
      </c>
      <c r="L1025">
        <v>0.379</v>
      </c>
      <c r="M1025" t="s">
        <v>755</v>
      </c>
      <c r="N1025">
        <v>902</v>
      </c>
      <c r="O1025">
        <v>23.7</v>
      </c>
      <c r="P1025">
        <v>24.64</v>
      </c>
      <c r="Q1025">
        <v>3055.22</v>
      </c>
      <c r="R1025">
        <v>23.9</v>
      </c>
      <c r="S1025">
        <v>0</v>
      </c>
      <c r="T1025">
        <v>0</v>
      </c>
      <c r="U1025">
        <v>0</v>
      </c>
      <c r="V1025">
        <v>1.08</v>
      </c>
      <c r="W1025">
        <v>1.1</v>
      </c>
      <c r="X1025">
        <v>1.03</v>
      </c>
      <c r="Y1025">
        <v>3</v>
      </c>
      <c r="Z1025">
        <v>23.876</v>
      </c>
    </row>
    <row r="1026" spans="1:26">
      <c r="A1026" s="2">
        <v>45915</v>
      </c>
      <c r="B1026">
        <v>11025</v>
      </c>
      <c r="C1026" t="s">
        <v>30</v>
      </c>
      <c r="D1026" t="s">
        <v>34</v>
      </c>
      <c r="E1026" t="s">
        <v>38</v>
      </c>
      <c r="F1026" t="s">
        <v>174</v>
      </c>
      <c r="G1026" t="s">
        <v>752</v>
      </c>
      <c r="H1026">
        <v>1</v>
      </c>
      <c r="I1026">
        <v>10</v>
      </c>
      <c r="J1026">
        <v>79</v>
      </c>
      <c r="K1026">
        <v>151.8</v>
      </c>
      <c r="L1026">
        <v>0.273</v>
      </c>
      <c r="M1026" t="s">
        <v>755</v>
      </c>
      <c r="N1026">
        <v>819</v>
      </c>
      <c r="O1026">
        <v>26.13</v>
      </c>
      <c r="P1026">
        <v>24.68</v>
      </c>
      <c r="Q1026">
        <v>2721.88</v>
      </c>
      <c r="R1026">
        <v>97.27</v>
      </c>
      <c r="S1026">
        <v>1</v>
      </c>
      <c r="T1026">
        <v>0</v>
      </c>
      <c r="U1026">
        <v>0</v>
      </c>
      <c r="V1026">
        <v>1.82</v>
      </c>
      <c r="W1026">
        <v>0.43</v>
      </c>
      <c r="X1026">
        <v>1.03</v>
      </c>
      <c r="Y1026">
        <v>2</v>
      </c>
      <c r="Z1026">
        <v>12.432</v>
      </c>
    </row>
    <row r="1027" spans="1:26">
      <c r="A1027" s="2">
        <v>45915</v>
      </c>
      <c r="B1027">
        <v>11026</v>
      </c>
      <c r="C1027" t="s">
        <v>30</v>
      </c>
      <c r="D1027" t="s">
        <v>33</v>
      </c>
      <c r="E1027" t="s">
        <v>38</v>
      </c>
      <c r="F1027" t="s">
        <v>159</v>
      </c>
      <c r="G1027" t="s">
        <v>751</v>
      </c>
      <c r="H1027">
        <v>1</v>
      </c>
      <c r="I1027">
        <v>10</v>
      </c>
      <c r="J1027">
        <v>26</v>
      </c>
      <c r="K1027">
        <v>141.4</v>
      </c>
      <c r="L1027">
        <v>1.488</v>
      </c>
      <c r="M1027" t="s">
        <v>755</v>
      </c>
      <c r="N1027">
        <v>973</v>
      </c>
      <c r="O1027">
        <v>25.59</v>
      </c>
      <c r="P1027">
        <v>25.32</v>
      </c>
      <c r="Q1027">
        <v>3208.44</v>
      </c>
      <c r="R1027">
        <v>53.64</v>
      </c>
      <c r="S1027">
        <v>0</v>
      </c>
      <c r="T1027">
        <v>0</v>
      </c>
      <c r="U1027">
        <v>0</v>
      </c>
      <c r="V1027">
        <v>0.63</v>
      </c>
      <c r="W1027">
        <v>0.57</v>
      </c>
      <c r="X1027">
        <v>1.06</v>
      </c>
      <c r="Y1027">
        <v>1</v>
      </c>
      <c r="Z1027">
        <v>13.758</v>
      </c>
    </row>
    <row r="1028" spans="1:26">
      <c r="A1028" s="2">
        <v>45915</v>
      </c>
      <c r="B1028">
        <v>11027</v>
      </c>
      <c r="C1028" t="s">
        <v>31</v>
      </c>
      <c r="D1028" t="s">
        <v>33</v>
      </c>
      <c r="E1028" t="s">
        <v>38</v>
      </c>
      <c r="F1028" t="s">
        <v>511</v>
      </c>
      <c r="G1028" t="s">
        <v>754</v>
      </c>
      <c r="H1028">
        <v>1</v>
      </c>
      <c r="I1028">
        <v>1</v>
      </c>
      <c r="J1028">
        <v>6</v>
      </c>
      <c r="K1028">
        <v>195.2</v>
      </c>
      <c r="L1028">
        <v>0.775</v>
      </c>
      <c r="M1028" t="s">
        <v>755</v>
      </c>
      <c r="N1028">
        <v>1157</v>
      </c>
      <c r="O1028">
        <v>26.45</v>
      </c>
      <c r="P1028">
        <v>26.11</v>
      </c>
      <c r="Q1028">
        <v>3829.52</v>
      </c>
      <c r="R1028">
        <v>16.96</v>
      </c>
      <c r="S1028">
        <v>0</v>
      </c>
      <c r="T1028">
        <v>0</v>
      </c>
      <c r="U1028">
        <v>0</v>
      </c>
      <c r="V1028">
        <v>1.73</v>
      </c>
      <c r="W1028">
        <v>0.46</v>
      </c>
      <c r="X1028">
        <v>1.09</v>
      </c>
      <c r="Y1028">
        <v>4</v>
      </c>
      <c r="Z1028">
        <v>22.585</v>
      </c>
    </row>
    <row r="1029" spans="1:26">
      <c r="A1029" s="2">
        <v>45915</v>
      </c>
      <c r="B1029">
        <v>11028</v>
      </c>
      <c r="C1029" t="s">
        <v>28</v>
      </c>
      <c r="D1029" t="s">
        <v>33</v>
      </c>
      <c r="E1029" t="s">
        <v>39</v>
      </c>
      <c r="F1029" t="s">
        <v>485</v>
      </c>
      <c r="G1029" t="s">
        <v>754</v>
      </c>
      <c r="H1029">
        <v>1</v>
      </c>
      <c r="I1029">
        <v>2</v>
      </c>
      <c r="J1029">
        <v>6</v>
      </c>
      <c r="K1029">
        <v>396.9</v>
      </c>
      <c r="L1029">
        <v>1.212</v>
      </c>
      <c r="M1029" t="s">
        <v>757</v>
      </c>
      <c r="N1029">
        <v>425</v>
      </c>
      <c r="O1029">
        <v>20.57</v>
      </c>
      <c r="P1029">
        <v>21.32</v>
      </c>
      <c r="Q1029">
        <v>3874.44</v>
      </c>
      <c r="R1029">
        <v>34.6</v>
      </c>
      <c r="S1029">
        <v>0</v>
      </c>
      <c r="T1029">
        <v>0</v>
      </c>
      <c r="U1029">
        <v>0</v>
      </c>
      <c r="V1029">
        <v>2.16</v>
      </c>
      <c r="W1029">
        <v>1.44</v>
      </c>
      <c r="X1029">
        <v>0.89</v>
      </c>
      <c r="Y1029">
        <v>2</v>
      </c>
      <c r="Z1029">
        <v>101.209</v>
      </c>
    </row>
    <row r="1030" spans="1:26">
      <c r="A1030" s="2">
        <v>45915</v>
      </c>
      <c r="B1030">
        <v>11029</v>
      </c>
      <c r="C1030" t="s">
        <v>30</v>
      </c>
      <c r="D1030" t="s">
        <v>33</v>
      </c>
      <c r="E1030" t="s">
        <v>39</v>
      </c>
      <c r="F1030" t="s">
        <v>404</v>
      </c>
      <c r="G1030" t="s">
        <v>751</v>
      </c>
      <c r="H1030">
        <v>1</v>
      </c>
      <c r="I1030">
        <v>4</v>
      </c>
      <c r="J1030">
        <v>30</v>
      </c>
      <c r="K1030">
        <v>95.40000000000001</v>
      </c>
      <c r="L1030">
        <v>0.672</v>
      </c>
      <c r="M1030" t="s">
        <v>755</v>
      </c>
      <c r="N1030">
        <v>1155</v>
      </c>
      <c r="O1030">
        <v>34.93</v>
      </c>
      <c r="P1030">
        <v>32.81</v>
      </c>
      <c r="Q1030">
        <v>3763.24</v>
      </c>
      <c r="R1030">
        <v>54.61</v>
      </c>
      <c r="S1030">
        <v>0</v>
      </c>
      <c r="T1030">
        <v>1</v>
      </c>
      <c r="U1030">
        <v>0</v>
      </c>
      <c r="V1030">
        <v>0.5600000000000001</v>
      </c>
      <c r="W1030">
        <v>1.03</v>
      </c>
      <c r="X1030">
        <v>1.37</v>
      </c>
      <c r="Y1030">
        <v>2</v>
      </c>
      <c r="Z1030">
        <v>11.019</v>
      </c>
    </row>
    <row r="1031" spans="1:26">
      <c r="A1031" s="2">
        <v>45915</v>
      </c>
      <c r="B1031">
        <v>11030</v>
      </c>
      <c r="C1031" t="s">
        <v>30</v>
      </c>
      <c r="D1031" t="s">
        <v>36</v>
      </c>
      <c r="E1031" t="s">
        <v>37</v>
      </c>
      <c r="F1031" t="s">
        <v>491</v>
      </c>
      <c r="G1031" t="s">
        <v>753</v>
      </c>
      <c r="H1031">
        <v>1</v>
      </c>
      <c r="I1031">
        <v>11</v>
      </c>
      <c r="J1031">
        <v>34</v>
      </c>
      <c r="K1031">
        <v>370.3</v>
      </c>
      <c r="L1031">
        <v>0.838</v>
      </c>
      <c r="M1031" t="s">
        <v>755</v>
      </c>
      <c r="N1031">
        <v>44</v>
      </c>
      <c r="O1031">
        <v>8</v>
      </c>
      <c r="P1031">
        <v>14</v>
      </c>
      <c r="Q1031">
        <v>372.98</v>
      </c>
      <c r="R1031">
        <v>70.20999999999999</v>
      </c>
      <c r="S1031">
        <v>0</v>
      </c>
      <c r="T1031">
        <v>0</v>
      </c>
      <c r="U1031">
        <v>0</v>
      </c>
      <c r="V1031">
        <v>0.28</v>
      </c>
      <c r="W1031">
        <v>0.26</v>
      </c>
      <c r="X1031">
        <v>0.58</v>
      </c>
      <c r="Y1031">
        <v>1</v>
      </c>
      <c r="Z1031">
        <v>1.629</v>
      </c>
    </row>
    <row r="1032" spans="1:26">
      <c r="A1032" s="2">
        <v>45915</v>
      </c>
      <c r="B1032">
        <v>11031</v>
      </c>
      <c r="C1032" t="s">
        <v>26</v>
      </c>
      <c r="D1032" t="s">
        <v>32</v>
      </c>
      <c r="E1032" t="s">
        <v>38</v>
      </c>
      <c r="F1032" t="s">
        <v>656</v>
      </c>
      <c r="G1032" t="s">
        <v>754</v>
      </c>
      <c r="H1032">
        <v>1</v>
      </c>
      <c r="I1032">
        <v>5</v>
      </c>
      <c r="J1032">
        <v>18</v>
      </c>
      <c r="K1032">
        <v>170.3</v>
      </c>
      <c r="L1032">
        <v>1.468</v>
      </c>
      <c r="M1032" t="s">
        <v>755</v>
      </c>
      <c r="N1032">
        <v>1075</v>
      </c>
      <c r="O1032">
        <v>33.33</v>
      </c>
      <c r="P1032">
        <v>39</v>
      </c>
      <c r="Q1032">
        <v>3552.18</v>
      </c>
      <c r="R1032">
        <v>46.44</v>
      </c>
      <c r="S1032">
        <v>0</v>
      </c>
      <c r="T1032">
        <v>0</v>
      </c>
      <c r="U1032">
        <v>1</v>
      </c>
      <c r="V1032">
        <v>2.8</v>
      </c>
      <c r="W1032">
        <v>0.91</v>
      </c>
      <c r="X1032">
        <v>1.63</v>
      </c>
      <c r="Y1032">
        <v>1</v>
      </c>
      <c r="Z1032">
        <v>18.307</v>
      </c>
    </row>
    <row r="1033" spans="1:26">
      <c r="A1033" s="2">
        <v>45915</v>
      </c>
      <c r="B1033">
        <v>11032</v>
      </c>
      <c r="C1033" t="s">
        <v>26</v>
      </c>
      <c r="D1033" t="s">
        <v>34</v>
      </c>
      <c r="E1033" t="s">
        <v>38</v>
      </c>
      <c r="F1033" t="s">
        <v>593</v>
      </c>
      <c r="G1033" t="s">
        <v>753</v>
      </c>
      <c r="H1033">
        <v>1</v>
      </c>
      <c r="I1033">
        <v>1</v>
      </c>
      <c r="J1033">
        <v>2</v>
      </c>
      <c r="K1033">
        <v>320</v>
      </c>
      <c r="L1033">
        <v>2.085</v>
      </c>
      <c r="M1033" t="s">
        <v>757</v>
      </c>
      <c r="N1033">
        <v>275</v>
      </c>
      <c r="O1033">
        <v>14.3</v>
      </c>
      <c r="P1033">
        <v>12.35</v>
      </c>
      <c r="Q1033">
        <v>2699.5</v>
      </c>
      <c r="R1033">
        <v>12.41</v>
      </c>
      <c r="S1033">
        <v>0</v>
      </c>
      <c r="T1033">
        <v>0</v>
      </c>
      <c r="U1033">
        <v>0</v>
      </c>
      <c r="V1033">
        <v>1.07</v>
      </c>
      <c r="W1033">
        <v>0.5600000000000001</v>
      </c>
      <c r="X1033">
        <v>0.51</v>
      </c>
      <c r="Y1033">
        <v>3</v>
      </c>
      <c r="Z1033">
        <v>52.8</v>
      </c>
    </row>
    <row r="1034" spans="1:26">
      <c r="A1034" s="2">
        <v>45915</v>
      </c>
      <c r="B1034">
        <v>11033</v>
      </c>
      <c r="C1034" t="s">
        <v>31</v>
      </c>
      <c r="D1034" t="s">
        <v>33</v>
      </c>
      <c r="E1034" t="s">
        <v>37</v>
      </c>
      <c r="F1034" t="s">
        <v>657</v>
      </c>
      <c r="G1034" t="s">
        <v>753</v>
      </c>
      <c r="H1034">
        <v>1</v>
      </c>
      <c r="I1034">
        <v>3</v>
      </c>
      <c r="J1034">
        <v>28</v>
      </c>
      <c r="K1034">
        <v>36.5</v>
      </c>
      <c r="L1034">
        <v>0.37</v>
      </c>
      <c r="M1034" t="s">
        <v>755</v>
      </c>
      <c r="N1034">
        <v>618</v>
      </c>
      <c r="O1034">
        <v>21.37</v>
      </c>
      <c r="P1034">
        <v>19.81</v>
      </c>
      <c r="Q1034">
        <v>2009.5</v>
      </c>
      <c r="R1034">
        <v>41.92</v>
      </c>
      <c r="S1034">
        <v>0</v>
      </c>
      <c r="T1034">
        <v>0</v>
      </c>
      <c r="U1034">
        <v>0</v>
      </c>
      <c r="V1034">
        <v>1.97</v>
      </c>
      <c r="W1034">
        <v>0.41</v>
      </c>
      <c r="X1034">
        <v>0.83</v>
      </c>
      <c r="Y1034">
        <v>4</v>
      </c>
      <c r="Z1034">
        <v>2.256</v>
      </c>
    </row>
    <row r="1035" spans="1:26">
      <c r="A1035" s="2">
        <v>45915</v>
      </c>
      <c r="B1035">
        <v>11034</v>
      </c>
      <c r="C1035" t="s">
        <v>30</v>
      </c>
      <c r="D1035" t="s">
        <v>36</v>
      </c>
      <c r="E1035" t="s">
        <v>39</v>
      </c>
      <c r="F1035" t="s">
        <v>432</v>
      </c>
      <c r="G1035" t="s">
        <v>753</v>
      </c>
      <c r="H1035">
        <v>1</v>
      </c>
      <c r="I1035">
        <v>7</v>
      </c>
      <c r="J1035">
        <v>21</v>
      </c>
      <c r="K1035">
        <v>298.5</v>
      </c>
      <c r="L1035">
        <v>0.358</v>
      </c>
      <c r="M1035" t="s">
        <v>755</v>
      </c>
      <c r="N1035">
        <v>416</v>
      </c>
      <c r="O1035">
        <v>15.46</v>
      </c>
      <c r="P1035">
        <v>23.02</v>
      </c>
      <c r="Q1035">
        <v>1520.3</v>
      </c>
      <c r="R1035">
        <v>45.08</v>
      </c>
      <c r="S1035">
        <v>0</v>
      </c>
      <c r="T1035">
        <v>0</v>
      </c>
      <c r="U1035">
        <v>0</v>
      </c>
      <c r="V1035">
        <v>0.6</v>
      </c>
      <c r="W1035">
        <v>0.59</v>
      </c>
      <c r="X1035">
        <v>0.96</v>
      </c>
      <c r="Y1035">
        <v>1</v>
      </c>
      <c r="Z1035">
        <v>12.418</v>
      </c>
    </row>
    <row r="1036" spans="1:26">
      <c r="A1036" s="2">
        <v>45916</v>
      </c>
      <c r="B1036">
        <v>11035</v>
      </c>
      <c r="C1036" t="s">
        <v>31</v>
      </c>
      <c r="D1036" t="s">
        <v>35</v>
      </c>
      <c r="E1036" t="s">
        <v>39</v>
      </c>
      <c r="F1036" t="s">
        <v>658</v>
      </c>
      <c r="G1036" t="s">
        <v>754</v>
      </c>
      <c r="H1036">
        <v>1</v>
      </c>
      <c r="I1036">
        <v>10</v>
      </c>
      <c r="J1036">
        <v>36</v>
      </c>
      <c r="K1036">
        <v>336.9</v>
      </c>
      <c r="L1036">
        <v>0.651</v>
      </c>
      <c r="M1036" t="s">
        <v>757</v>
      </c>
      <c r="N1036">
        <v>1128</v>
      </c>
      <c r="O1036">
        <v>14.03</v>
      </c>
      <c r="P1036">
        <v>13.68</v>
      </c>
      <c r="Q1036">
        <v>8287.940000000001</v>
      </c>
      <c r="R1036">
        <v>64.61</v>
      </c>
      <c r="S1036">
        <v>0</v>
      </c>
      <c r="T1036">
        <v>0</v>
      </c>
      <c r="U1036">
        <v>0</v>
      </c>
      <c r="V1036">
        <v>2.3</v>
      </c>
      <c r="W1036">
        <v>0.37</v>
      </c>
      <c r="X1036">
        <v>0.57</v>
      </c>
      <c r="Y1036">
        <v>3</v>
      </c>
      <c r="Z1036">
        <v>228.014</v>
      </c>
    </row>
    <row r="1037" spans="1:26">
      <c r="A1037" s="2">
        <v>45916</v>
      </c>
      <c r="B1037">
        <v>11036</v>
      </c>
      <c r="C1037" t="s">
        <v>26</v>
      </c>
      <c r="D1037" t="s">
        <v>34</v>
      </c>
      <c r="E1037" t="s">
        <v>38</v>
      </c>
      <c r="F1037" t="s">
        <v>411</v>
      </c>
      <c r="G1037" t="s">
        <v>753</v>
      </c>
      <c r="H1037">
        <v>1</v>
      </c>
      <c r="I1037">
        <v>6</v>
      </c>
      <c r="J1037">
        <v>26</v>
      </c>
      <c r="K1037">
        <v>235.9</v>
      </c>
      <c r="L1037">
        <v>0.549</v>
      </c>
      <c r="M1037" t="s">
        <v>755</v>
      </c>
      <c r="N1037">
        <v>224</v>
      </c>
      <c r="O1037">
        <v>12.25</v>
      </c>
      <c r="P1037">
        <v>12.25</v>
      </c>
      <c r="Q1037">
        <v>868.34</v>
      </c>
      <c r="R1037">
        <v>42.95</v>
      </c>
      <c r="S1037">
        <v>0</v>
      </c>
      <c r="T1037">
        <v>0</v>
      </c>
      <c r="U1037">
        <v>0</v>
      </c>
      <c r="V1037">
        <v>2.63</v>
      </c>
      <c r="W1037">
        <v>0.59</v>
      </c>
      <c r="X1037">
        <v>0.51</v>
      </c>
      <c r="Y1037">
        <v>3</v>
      </c>
      <c r="Z1037">
        <v>5.284</v>
      </c>
    </row>
    <row r="1038" spans="1:26">
      <c r="A1038" s="2">
        <v>45916</v>
      </c>
      <c r="B1038">
        <v>11037</v>
      </c>
      <c r="C1038" t="s">
        <v>28</v>
      </c>
      <c r="D1038" t="s">
        <v>32</v>
      </c>
      <c r="E1038" t="s">
        <v>38</v>
      </c>
      <c r="F1038" t="s">
        <v>609</v>
      </c>
      <c r="G1038" t="s">
        <v>751</v>
      </c>
      <c r="H1038">
        <v>1</v>
      </c>
      <c r="I1038">
        <v>10</v>
      </c>
      <c r="J1038">
        <v>85</v>
      </c>
      <c r="K1038">
        <v>16.2</v>
      </c>
      <c r="L1038">
        <v>1.732</v>
      </c>
      <c r="M1038" t="s">
        <v>755</v>
      </c>
      <c r="N1038">
        <v>858</v>
      </c>
      <c r="O1038">
        <v>24.24</v>
      </c>
      <c r="P1038">
        <v>32.97</v>
      </c>
      <c r="Q1038">
        <v>2765.32</v>
      </c>
      <c r="R1038">
        <v>118.49</v>
      </c>
      <c r="S1038">
        <v>0</v>
      </c>
      <c r="T1038">
        <v>0</v>
      </c>
      <c r="U1038">
        <v>0</v>
      </c>
      <c r="V1038">
        <v>0.23</v>
      </c>
      <c r="W1038">
        <v>0.53</v>
      </c>
      <c r="X1038">
        <v>1.37</v>
      </c>
      <c r="Y1038">
        <v>3</v>
      </c>
      <c r="Z1038">
        <v>1.39</v>
      </c>
    </row>
    <row r="1039" spans="1:26">
      <c r="A1039" s="2">
        <v>45916</v>
      </c>
      <c r="B1039">
        <v>11038</v>
      </c>
      <c r="C1039" t="s">
        <v>31</v>
      </c>
      <c r="D1039" t="s">
        <v>36</v>
      </c>
      <c r="E1039" t="s">
        <v>38</v>
      </c>
      <c r="F1039" t="s">
        <v>194</v>
      </c>
      <c r="G1039" t="s">
        <v>751</v>
      </c>
      <c r="H1039">
        <v>1</v>
      </c>
      <c r="I1039">
        <v>7</v>
      </c>
      <c r="J1039">
        <v>51</v>
      </c>
      <c r="K1039">
        <v>376.7</v>
      </c>
      <c r="L1039">
        <v>0.469</v>
      </c>
      <c r="M1039" t="s">
        <v>755</v>
      </c>
      <c r="N1039">
        <v>933</v>
      </c>
      <c r="O1039">
        <v>22.9</v>
      </c>
      <c r="P1039">
        <v>26.5</v>
      </c>
      <c r="Q1039">
        <v>3221.62</v>
      </c>
      <c r="R1039">
        <v>77.12</v>
      </c>
      <c r="S1039">
        <v>0</v>
      </c>
      <c r="T1039">
        <v>0</v>
      </c>
      <c r="U1039">
        <v>0</v>
      </c>
      <c r="V1039">
        <v>2.78</v>
      </c>
      <c r="W1039">
        <v>0.34</v>
      </c>
      <c r="X1039">
        <v>1.1</v>
      </c>
      <c r="Y1039">
        <v>1</v>
      </c>
      <c r="Z1039">
        <v>35.146</v>
      </c>
    </row>
    <row r="1040" spans="1:26">
      <c r="A1040" s="2">
        <v>45916</v>
      </c>
      <c r="B1040">
        <v>11039</v>
      </c>
      <c r="C1040" t="s">
        <v>26</v>
      </c>
      <c r="D1040" t="s">
        <v>34</v>
      </c>
      <c r="E1040" t="s">
        <v>38</v>
      </c>
      <c r="F1040" t="s">
        <v>659</v>
      </c>
      <c r="G1040" t="s">
        <v>751</v>
      </c>
      <c r="H1040">
        <v>1</v>
      </c>
      <c r="I1040">
        <v>10</v>
      </c>
      <c r="J1040">
        <v>44</v>
      </c>
      <c r="K1040">
        <v>160.7</v>
      </c>
      <c r="L1040">
        <v>1.753</v>
      </c>
      <c r="M1040" t="s">
        <v>756</v>
      </c>
      <c r="N1040">
        <v>1045</v>
      </c>
      <c r="O1040">
        <v>113.95</v>
      </c>
      <c r="P1040">
        <v>105.07</v>
      </c>
      <c r="Q1040">
        <v>1569.24</v>
      </c>
      <c r="R1040">
        <v>76.56999999999999</v>
      </c>
      <c r="S1040">
        <v>0</v>
      </c>
      <c r="T1040">
        <v>0</v>
      </c>
      <c r="U1040">
        <v>0</v>
      </c>
      <c r="V1040">
        <v>1.44</v>
      </c>
      <c r="W1040">
        <v>1.37</v>
      </c>
      <c r="X1040">
        <v>4.38</v>
      </c>
      <c r="Y1040">
        <v>2</v>
      </c>
      <c r="Z1040">
        <v>2.519</v>
      </c>
    </row>
    <row r="1041" spans="1:26">
      <c r="A1041" s="2">
        <v>45916</v>
      </c>
      <c r="B1041">
        <v>11040</v>
      </c>
      <c r="C1041" t="s">
        <v>28</v>
      </c>
      <c r="D1041" t="s">
        <v>35</v>
      </c>
      <c r="E1041" t="s">
        <v>38</v>
      </c>
      <c r="F1041" t="s">
        <v>377</v>
      </c>
      <c r="G1041" t="s">
        <v>754</v>
      </c>
      <c r="H1041">
        <v>1</v>
      </c>
      <c r="I1041">
        <v>3</v>
      </c>
      <c r="J1041">
        <v>7</v>
      </c>
      <c r="K1041">
        <v>311.7</v>
      </c>
      <c r="L1041">
        <v>1.953</v>
      </c>
      <c r="M1041" t="s">
        <v>755</v>
      </c>
      <c r="N1041">
        <v>385</v>
      </c>
      <c r="O1041">
        <v>15.01</v>
      </c>
      <c r="P1041">
        <v>18.18</v>
      </c>
      <c r="Q1041">
        <v>1429.02</v>
      </c>
      <c r="R1041">
        <v>36.74</v>
      </c>
      <c r="S1041">
        <v>0</v>
      </c>
      <c r="T1041">
        <v>0</v>
      </c>
      <c r="U1041">
        <v>0</v>
      </c>
      <c r="V1041">
        <v>2.3</v>
      </c>
      <c r="W1041">
        <v>0.49</v>
      </c>
      <c r="X1041">
        <v>0.76</v>
      </c>
      <c r="Y1041">
        <v>2</v>
      </c>
      <c r="Z1041">
        <v>12</v>
      </c>
    </row>
    <row r="1042" spans="1:26">
      <c r="A1042" s="2">
        <v>45916</v>
      </c>
      <c r="B1042">
        <v>11041</v>
      </c>
      <c r="C1042" t="s">
        <v>27</v>
      </c>
      <c r="D1042" t="s">
        <v>32</v>
      </c>
      <c r="E1042" t="s">
        <v>38</v>
      </c>
      <c r="F1042" t="s">
        <v>660</v>
      </c>
      <c r="G1042" t="s">
        <v>751</v>
      </c>
      <c r="H1042">
        <v>1</v>
      </c>
      <c r="I1042">
        <v>8</v>
      </c>
      <c r="J1042">
        <v>56</v>
      </c>
      <c r="K1042">
        <v>320.3</v>
      </c>
      <c r="L1042">
        <v>0.271</v>
      </c>
      <c r="M1042" t="s">
        <v>756</v>
      </c>
      <c r="N1042">
        <v>20</v>
      </c>
      <c r="O1042">
        <v>32.27</v>
      </c>
      <c r="P1042">
        <v>31.4</v>
      </c>
      <c r="Q1042">
        <v>190.1</v>
      </c>
      <c r="R1042">
        <v>81.94</v>
      </c>
      <c r="S1042">
        <v>0</v>
      </c>
      <c r="T1042">
        <v>0</v>
      </c>
      <c r="U1042">
        <v>0</v>
      </c>
      <c r="V1042">
        <v>2.19</v>
      </c>
      <c r="W1042">
        <v>0.39</v>
      </c>
      <c r="X1042">
        <v>1.31</v>
      </c>
      <c r="Y1042">
        <v>2</v>
      </c>
      <c r="Z1042">
        <v>0.096</v>
      </c>
    </row>
    <row r="1043" spans="1:26">
      <c r="A1043" s="2">
        <v>45916</v>
      </c>
      <c r="B1043">
        <v>11042</v>
      </c>
      <c r="C1043" t="s">
        <v>31</v>
      </c>
      <c r="D1043" t="s">
        <v>32</v>
      </c>
      <c r="E1043" t="s">
        <v>38</v>
      </c>
      <c r="F1043" t="s">
        <v>661</v>
      </c>
      <c r="G1043" t="s">
        <v>751</v>
      </c>
      <c r="H1043">
        <v>1</v>
      </c>
      <c r="I1043">
        <v>4</v>
      </c>
      <c r="J1043">
        <v>32</v>
      </c>
      <c r="K1043">
        <v>214.7</v>
      </c>
      <c r="L1043">
        <v>2.423</v>
      </c>
      <c r="M1043" t="s">
        <v>756</v>
      </c>
      <c r="N1043">
        <v>680</v>
      </c>
      <c r="O1043">
        <v>49.69</v>
      </c>
      <c r="P1043">
        <v>50.17</v>
      </c>
      <c r="Q1043">
        <v>1077.14</v>
      </c>
      <c r="R1043">
        <v>54.7</v>
      </c>
      <c r="S1043">
        <v>0</v>
      </c>
      <c r="T1043">
        <v>0</v>
      </c>
      <c r="U1043">
        <v>0</v>
      </c>
      <c r="V1043">
        <v>0.24</v>
      </c>
      <c r="W1043">
        <v>0.87</v>
      </c>
      <c r="X1043">
        <v>2.09</v>
      </c>
      <c r="Y1043">
        <v>1</v>
      </c>
      <c r="Z1043">
        <v>2.19</v>
      </c>
    </row>
    <row r="1044" spans="1:26">
      <c r="A1044" s="2">
        <v>45916</v>
      </c>
      <c r="B1044">
        <v>11043</v>
      </c>
      <c r="C1044" t="s">
        <v>29</v>
      </c>
      <c r="D1044" t="s">
        <v>32</v>
      </c>
      <c r="E1044" t="s">
        <v>37</v>
      </c>
      <c r="F1044" t="s">
        <v>270</v>
      </c>
      <c r="G1044" t="s">
        <v>751</v>
      </c>
      <c r="H1044">
        <v>1</v>
      </c>
      <c r="I1044">
        <v>5</v>
      </c>
      <c r="J1044">
        <v>37</v>
      </c>
      <c r="K1044">
        <v>257.7</v>
      </c>
      <c r="L1044">
        <v>2.077</v>
      </c>
      <c r="M1044" t="s">
        <v>755</v>
      </c>
      <c r="N1044">
        <v>288</v>
      </c>
      <c r="O1044">
        <v>9.67</v>
      </c>
      <c r="P1044">
        <v>10.42</v>
      </c>
      <c r="Q1044">
        <v>1086.22</v>
      </c>
      <c r="R1044">
        <v>63.76</v>
      </c>
      <c r="S1044">
        <v>0</v>
      </c>
      <c r="T1044">
        <v>0</v>
      </c>
      <c r="U1044">
        <v>0</v>
      </c>
      <c r="V1044">
        <v>0.66</v>
      </c>
      <c r="W1044">
        <v>0.49</v>
      </c>
      <c r="X1044">
        <v>0.43</v>
      </c>
      <c r="Y1044">
        <v>3</v>
      </c>
      <c r="Z1044">
        <v>7.422</v>
      </c>
    </row>
    <row r="1045" spans="1:26">
      <c r="A1045" s="2">
        <v>45916</v>
      </c>
      <c r="B1045">
        <v>11044</v>
      </c>
      <c r="C1045" t="s">
        <v>31</v>
      </c>
      <c r="D1045" t="s">
        <v>35</v>
      </c>
      <c r="E1045" t="s">
        <v>37</v>
      </c>
      <c r="F1045" t="s">
        <v>328</v>
      </c>
      <c r="G1045" t="s">
        <v>751</v>
      </c>
      <c r="H1045">
        <v>1</v>
      </c>
      <c r="I1045">
        <v>4</v>
      </c>
      <c r="J1045">
        <v>21</v>
      </c>
      <c r="K1045">
        <v>221.4</v>
      </c>
      <c r="L1045">
        <v>1.938</v>
      </c>
      <c r="M1045" t="s">
        <v>755</v>
      </c>
      <c r="N1045">
        <v>435</v>
      </c>
      <c r="O1045">
        <v>14.92</v>
      </c>
      <c r="P1045">
        <v>15.12</v>
      </c>
      <c r="Q1045">
        <v>1534.84</v>
      </c>
      <c r="R1045">
        <v>33.66</v>
      </c>
      <c r="S1045">
        <v>0</v>
      </c>
      <c r="T1045">
        <v>0</v>
      </c>
      <c r="U1045">
        <v>0</v>
      </c>
      <c r="V1045">
        <v>0.75</v>
      </c>
      <c r="W1045">
        <v>1.14</v>
      </c>
      <c r="X1045">
        <v>0.63</v>
      </c>
      <c r="Y1045">
        <v>2</v>
      </c>
      <c r="Z1045">
        <v>9.631</v>
      </c>
    </row>
    <row r="1046" spans="1:26">
      <c r="A1046" s="2">
        <v>45916</v>
      </c>
      <c r="B1046">
        <v>11045</v>
      </c>
      <c r="C1046" t="s">
        <v>31</v>
      </c>
      <c r="D1046" t="s">
        <v>34</v>
      </c>
      <c r="E1046" t="s">
        <v>38</v>
      </c>
      <c r="F1046" t="s">
        <v>413</v>
      </c>
      <c r="G1046" t="s">
        <v>751</v>
      </c>
      <c r="H1046">
        <v>1</v>
      </c>
      <c r="I1046">
        <v>2</v>
      </c>
      <c r="J1046">
        <v>4</v>
      </c>
      <c r="K1046">
        <v>210.5</v>
      </c>
      <c r="L1046">
        <v>0.5590000000000001</v>
      </c>
      <c r="M1046" t="s">
        <v>755</v>
      </c>
      <c r="N1046">
        <v>1182</v>
      </c>
      <c r="O1046">
        <v>35.22</v>
      </c>
      <c r="P1046">
        <v>52.77</v>
      </c>
      <c r="Q1046">
        <v>3918.7</v>
      </c>
      <c r="R1046">
        <v>18.94</v>
      </c>
      <c r="S1046">
        <v>0</v>
      </c>
      <c r="T1046">
        <v>0</v>
      </c>
      <c r="U1046">
        <v>0</v>
      </c>
      <c r="V1046">
        <v>0.84</v>
      </c>
      <c r="W1046">
        <v>1.43</v>
      </c>
      <c r="X1046">
        <v>2.2</v>
      </c>
      <c r="Y1046">
        <v>1</v>
      </c>
      <c r="Z1046">
        <v>24.881</v>
      </c>
    </row>
    <row r="1047" spans="1:26">
      <c r="A1047" s="2">
        <v>45916</v>
      </c>
      <c r="B1047">
        <v>11046</v>
      </c>
      <c r="C1047" t="s">
        <v>31</v>
      </c>
      <c r="D1047" t="s">
        <v>36</v>
      </c>
      <c r="E1047" t="s">
        <v>39</v>
      </c>
      <c r="F1047" t="s">
        <v>662</v>
      </c>
      <c r="G1047" t="s">
        <v>754</v>
      </c>
      <c r="H1047">
        <v>1</v>
      </c>
      <c r="I1047">
        <v>5</v>
      </c>
      <c r="J1047">
        <v>39</v>
      </c>
      <c r="K1047">
        <v>101</v>
      </c>
      <c r="L1047">
        <v>1.439</v>
      </c>
      <c r="M1047" t="s">
        <v>756</v>
      </c>
      <c r="N1047">
        <v>887</v>
      </c>
      <c r="O1047">
        <v>107.43</v>
      </c>
      <c r="P1047">
        <v>134.66</v>
      </c>
      <c r="Q1047">
        <v>1327.15</v>
      </c>
      <c r="R1047">
        <v>50.99</v>
      </c>
      <c r="S1047">
        <v>0</v>
      </c>
      <c r="T1047">
        <v>0</v>
      </c>
      <c r="U1047">
        <v>0</v>
      </c>
      <c r="V1047">
        <v>2.26</v>
      </c>
      <c r="W1047">
        <v>0.38</v>
      </c>
      <c r="X1047">
        <v>5.61</v>
      </c>
      <c r="Y1047">
        <v>1</v>
      </c>
      <c r="Z1047">
        <v>1.344</v>
      </c>
    </row>
    <row r="1048" spans="1:26">
      <c r="A1048" s="2">
        <v>45916</v>
      </c>
      <c r="B1048">
        <v>11047</v>
      </c>
      <c r="C1048" t="s">
        <v>30</v>
      </c>
      <c r="D1048" t="s">
        <v>33</v>
      </c>
      <c r="E1048" t="s">
        <v>38</v>
      </c>
      <c r="F1048" t="s">
        <v>579</v>
      </c>
      <c r="G1048" t="s">
        <v>752</v>
      </c>
      <c r="H1048">
        <v>1</v>
      </c>
      <c r="I1048">
        <v>9</v>
      </c>
      <c r="J1048">
        <v>31</v>
      </c>
      <c r="K1048">
        <v>167.1</v>
      </c>
      <c r="L1048">
        <v>2.302</v>
      </c>
      <c r="M1048" t="s">
        <v>755</v>
      </c>
      <c r="N1048">
        <v>518</v>
      </c>
      <c r="O1048">
        <v>21.99</v>
      </c>
      <c r="P1048">
        <v>22.46</v>
      </c>
      <c r="Q1048">
        <v>1767.86</v>
      </c>
      <c r="R1048">
        <v>66.05</v>
      </c>
      <c r="S1048">
        <v>0</v>
      </c>
      <c r="T1048">
        <v>0</v>
      </c>
      <c r="U1048">
        <v>0</v>
      </c>
      <c r="V1048">
        <v>0.63</v>
      </c>
      <c r="W1048">
        <v>0.91</v>
      </c>
      <c r="X1048">
        <v>0.9399999999999999</v>
      </c>
      <c r="Y1048">
        <v>1</v>
      </c>
      <c r="Z1048">
        <v>8.656000000000001</v>
      </c>
    </row>
    <row r="1049" spans="1:26">
      <c r="A1049" s="2">
        <v>45916</v>
      </c>
      <c r="B1049">
        <v>11048</v>
      </c>
      <c r="C1049" t="s">
        <v>26</v>
      </c>
      <c r="D1049" t="s">
        <v>32</v>
      </c>
      <c r="E1049" t="s">
        <v>39</v>
      </c>
      <c r="F1049" t="s">
        <v>663</v>
      </c>
      <c r="G1049" t="s">
        <v>753</v>
      </c>
      <c r="H1049">
        <v>1</v>
      </c>
      <c r="I1049">
        <v>9</v>
      </c>
      <c r="J1049">
        <v>74</v>
      </c>
      <c r="K1049">
        <v>292.9</v>
      </c>
      <c r="L1049">
        <v>0.278</v>
      </c>
      <c r="M1049" t="s">
        <v>756</v>
      </c>
      <c r="N1049">
        <v>1065</v>
      </c>
      <c r="O1049">
        <v>111.88</v>
      </c>
      <c r="P1049">
        <v>120.96</v>
      </c>
      <c r="Q1049">
        <v>1643.51</v>
      </c>
      <c r="R1049">
        <v>100.65</v>
      </c>
      <c r="S1049">
        <v>0</v>
      </c>
      <c r="T1049">
        <v>0</v>
      </c>
      <c r="U1049">
        <v>0</v>
      </c>
      <c r="V1049">
        <v>2.5</v>
      </c>
      <c r="W1049">
        <v>0.8</v>
      </c>
      <c r="X1049">
        <v>5.04</v>
      </c>
      <c r="Y1049">
        <v>1</v>
      </c>
      <c r="Z1049">
        <v>4.679</v>
      </c>
    </row>
    <row r="1050" spans="1:26">
      <c r="A1050" s="2">
        <v>45916</v>
      </c>
      <c r="B1050">
        <v>11049</v>
      </c>
      <c r="C1050" t="s">
        <v>28</v>
      </c>
      <c r="D1050" t="s">
        <v>36</v>
      </c>
      <c r="E1050" t="s">
        <v>38</v>
      </c>
      <c r="F1050" t="s">
        <v>664</v>
      </c>
      <c r="G1050" t="s">
        <v>751</v>
      </c>
      <c r="H1050">
        <v>1</v>
      </c>
      <c r="I1050">
        <v>2</v>
      </c>
      <c r="J1050">
        <v>5</v>
      </c>
      <c r="K1050">
        <v>14.8</v>
      </c>
      <c r="L1050">
        <v>0.184</v>
      </c>
      <c r="M1050" t="s">
        <v>757</v>
      </c>
      <c r="N1050">
        <v>316</v>
      </c>
      <c r="O1050">
        <v>24.24</v>
      </c>
      <c r="P1050">
        <v>21.64</v>
      </c>
      <c r="Q1050">
        <v>2172.48</v>
      </c>
      <c r="R1050">
        <v>14.6</v>
      </c>
      <c r="S1050">
        <v>0</v>
      </c>
      <c r="T1050">
        <v>0</v>
      </c>
      <c r="U1050">
        <v>0</v>
      </c>
      <c r="V1050">
        <v>0.5600000000000001</v>
      </c>
      <c r="W1050">
        <v>0.88</v>
      </c>
      <c r="X1050">
        <v>0.9</v>
      </c>
      <c r="Y1050">
        <v>1</v>
      </c>
      <c r="Z1050">
        <v>2.806</v>
      </c>
    </row>
    <row r="1051" spans="1:26">
      <c r="A1051" s="2">
        <v>45916</v>
      </c>
      <c r="B1051">
        <v>11050</v>
      </c>
      <c r="C1051" t="s">
        <v>31</v>
      </c>
      <c r="D1051" t="s">
        <v>34</v>
      </c>
      <c r="E1051" t="s">
        <v>38</v>
      </c>
      <c r="F1051" t="s">
        <v>237</v>
      </c>
      <c r="G1051" t="s">
        <v>751</v>
      </c>
      <c r="H1051">
        <v>1</v>
      </c>
      <c r="I1051">
        <v>2</v>
      </c>
      <c r="J1051">
        <v>4</v>
      </c>
      <c r="K1051">
        <v>291.7</v>
      </c>
      <c r="L1051">
        <v>2.381</v>
      </c>
      <c r="M1051" t="s">
        <v>756</v>
      </c>
      <c r="N1051">
        <v>557</v>
      </c>
      <c r="O1051">
        <v>73.92</v>
      </c>
      <c r="P1051">
        <v>65.53</v>
      </c>
      <c r="Q1051">
        <v>931.89</v>
      </c>
      <c r="R1051">
        <v>21.09</v>
      </c>
      <c r="S1051">
        <v>0</v>
      </c>
      <c r="T1051">
        <v>0</v>
      </c>
      <c r="U1051">
        <v>0</v>
      </c>
      <c r="V1051">
        <v>2.01</v>
      </c>
      <c r="W1051">
        <v>0.26</v>
      </c>
      <c r="X1051">
        <v>2.73</v>
      </c>
      <c r="Y1051">
        <v>4</v>
      </c>
      <c r="Z1051">
        <v>2.437</v>
      </c>
    </row>
    <row r="1052" spans="1:26">
      <c r="A1052" s="2">
        <v>45916</v>
      </c>
      <c r="B1052">
        <v>11051</v>
      </c>
      <c r="C1052" t="s">
        <v>27</v>
      </c>
      <c r="D1052" t="s">
        <v>34</v>
      </c>
      <c r="E1052" t="s">
        <v>37</v>
      </c>
      <c r="F1052" t="s">
        <v>665</v>
      </c>
      <c r="G1052" t="s">
        <v>754</v>
      </c>
      <c r="H1052">
        <v>1</v>
      </c>
      <c r="I1052">
        <v>11</v>
      </c>
      <c r="J1052">
        <v>52</v>
      </c>
      <c r="K1052">
        <v>129.5</v>
      </c>
      <c r="L1052">
        <v>0.256</v>
      </c>
      <c r="M1052" t="s">
        <v>755</v>
      </c>
      <c r="N1052">
        <v>66</v>
      </c>
      <c r="O1052">
        <v>14.04</v>
      </c>
      <c r="P1052">
        <v>22.55</v>
      </c>
      <c r="Q1052">
        <v>298.9</v>
      </c>
      <c r="R1052">
        <v>77.84</v>
      </c>
      <c r="S1052">
        <v>0</v>
      </c>
      <c r="T1052">
        <v>0</v>
      </c>
      <c r="U1052">
        <v>0</v>
      </c>
      <c r="V1052">
        <v>1.62</v>
      </c>
      <c r="W1052">
        <v>0.39</v>
      </c>
      <c r="X1052">
        <v>0.9399999999999999</v>
      </c>
      <c r="Y1052">
        <v>2</v>
      </c>
      <c r="Z1052">
        <v>0.855</v>
      </c>
    </row>
    <row r="1053" spans="1:26">
      <c r="A1053" s="2">
        <v>45916</v>
      </c>
      <c r="B1053">
        <v>11052</v>
      </c>
      <c r="C1053" t="s">
        <v>30</v>
      </c>
      <c r="D1053" t="s">
        <v>33</v>
      </c>
      <c r="E1053" t="s">
        <v>38</v>
      </c>
      <c r="F1053" t="s">
        <v>599</v>
      </c>
      <c r="G1053" t="s">
        <v>753</v>
      </c>
      <c r="H1053">
        <v>1</v>
      </c>
      <c r="I1053">
        <v>11</v>
      </c>
      <c r="J1053">
        <v>34</v>
      </c>
      <c r="K1053">
        <v>48.7</v>
      </c>
      <c r="L1053">
        <v>2.17</v>
      </c>
      <c r="M1053" t="s">
        <v>755</v>
      </c>
      <c r="N1053">
        <v>860</v>
      </c>
      <c r="O1053">
        <v>24.41</v>
      </c>
      <c r="P1053">
        <v>25.43</v>
      </c>
      <c r="Q1053">
        <v>2791.22</v>
      </c>
      <c r="R1053">
        <v>68.48</v>
      </c>
      <c r="S1053">
        <v>0</v>
      </c>
      <c r="T1053">
        <v>0</v>
      </c>
      <c r="U1053">
        <v>0</v>
      </c>
      <c r="V1053">
        <v>2.4</v>
      </c>
      <c r="W1053">
        <v>1.09</v>
      </c>
      <c r="X1053">
        <v>1.06</v>
      </c>
      <c r="Y1053">
        <v>2</v>
      </c>
      <c r="Z1053">
        <v>4.188</v>
      </c>
    </row>
    <row r="1054" spans="1:26">
      <c r="A1054" s="2">
        <v>45917</v>
      </c>
      <c r="B1054">
        <v>11053</v>
      </c>
      <c r="C1054" t="s">
        <v>26</v>
      </c>
      <c r="D1054" t="s">
        <v>36</v>
      </c>
      <c r="E1054" t="s">
        <v>38</v>
      </c>
      <c r="F1054" t="s">
        <v>255</v>
      </c>
      <c r="G1054" t="s">
        <v>754</v>
      </c>
      <c r="H1054">
        <v>1</v>
      </c>
      <c r="I1054">
        <v>2</v>
      </c>
      <c r="J1054">
        <v>5</v>
      </c>
      <c r="K1054">
        <v>360.7</v>
      </c>
      <c r="L1054">
        <v>0.254</v>
      </c>
      <c r="M1054" t="s">
        <v>757</v>
      </c>
      <c r="N1054">
        <v>632</v>
      </c>
      <c r="O1054">
        <v>14.07</v>
      </c>
      <c r="P1054">
        <v>14.38</v>
      </c>
      <c r="Q1054">
        <v>5125.82</v>
      </c>
      <c r="R1054">
        <v>17.26</v>
      </c>
      <c r="S1054">
        <v>0</v>
      </c>
      <c r="T1054">
        <v>0</v>
      </c>
      <c r="U1054">
        <v>0</v>
      </c>
      <c r="V1054">
        <v>0.84</v>
      </c>
      <c r="W1054">
        <v>0.52</v>
      </c>
      <c r="X1054">
        <v>0.6</v>
      </c>
      <c r="Y1054">
        <v>2</v>
      </c>
      <c r="Z1054">
        <v>136.777</v>
      </c>
    </row>
    <row r="1055" spans="1:26">
      <c r="A1055" s="2">
        <v>45917</v>
      </c>
      <c r="B1055">
        <v>11054</v>
      </c>
      <c r="C1055" t="s">
        <v>29</v>
      </c>
      <c r="D1055" t="s">
        <v>33</v>
      </c>
      <c r="E1055" t="s">
        <v>38</v>
      </c>
      <c r="F1055" t="s">
        <v>666</v>
      </c>
      <c r="G1055" t="s">
        <v>752</v>
      </c>
      <c r="H1055">
        <v>1</v>
      </c>
      <c r="I1055">
        <v>4</v>
      </c>
      <c r="J1055">
        <v>18</v>
      </c>
      <c r="K1055">
        <v>174.8</v>
      </c>
      <c r="L1055">
        <v>1.441</v>
      </c>
      <c r="M1055" t="s">
        <v>755</v>
      </c>
      <c r="N1055">
        <v>433</v>
      </c>
      <c r="O1055">
        <v>21.92</v>
      </c>
      <c r="P1055">
        <v>34.51</v>
      </c>
      <c r="Q1055">
        <v>1500.48</v>
      </c>
      <c r="R1055">
        <v>48.6</v>
      </c>
      <c r="S1055">
        <v>0</v>
      </c>
      <c r="T1055">
        <v>0</v>
      </c>
      <c r="U1055">
        <v>0</v>
      </c>
      <c r="V1055">
        <v>0.77</v>
      </c>
      <c r="W1055">
        <v>1.21</v>
      </c>
      <c r="X1055">
        <v>1.44</v>
      </c>
      <c r="Y1055">
        <v>2</v>
      </c>
      <c r="Z1055">
        <v>7.569</v>
      </c>
    </row>
    <row r="1056" spans="1:26">
      <c r="A1056" s="2">
        <v>45917</v>
      </c>
      <c r="B1056">
        <v>11055</v>
      </c>
      <c r="C1056" t="s">
        <v>26</v>
      </c>
      <c r="D1056" t="s">
        <v>34</v>
      </c>
      <c r="E1056" t="s">
        <v>38</v>
      </c>
      <c r="F1056" t="s">
        <v>667</v>
      </c>
      <c r="G1056" t="s">
        <v>754</v>
      </c>
      <c r="H1056">
        <v>1</v>
      </c>
      <c r="I1056">
        <v>4</v>
      </c>
      <c r="J1056">
        <v>6</v>
      </c>
      <c r="K1056">
        <v>340.9</v>
      </c>
      <c r="L1056">
        <v>2.452</v>
      </c>
      <c r="M1056" t="s">
        <v>755</v>
      </c>
      <c r="N1056">
        <v>495</v>
      </c>
      <c r="O1056">
        <v>20.8</v>
      </c>
      <c r="P1056">
        <v>30.57</v>
      </c>
      <c r="Q1056">
        <v>1798.54</v>
      </c>
      <c r="R1056">
        <v>28.59</v>
      </c>
      <c r="S1056">
        <v>0</v>
      </c>
      <c r="T1056">
        <v>0</v>
      </c>
      <c r="U1056">
        <v>0</v>
      </c>
      <c r="V1056">
        <v>2.02</v>
      </c>
      <c r="W1056">
        <v>1.38</v>
      </c>
      <c r="X1056">
        <v>1.27</v>
      </c>
      <c r="Y1056">
        <v>2</v>
      </c>
      <c r="Z1056">
        <v>16.875</v>
      </c>
    </row>
    <row r="1057" spans="1:26">
      <c r="A1057" s="2">
        <v>45917</v>
      </c>
      <c r="B1057">
        <v>11056</v>
      </c>
      <c r="C1057" t="s">
        <v>31</v>
      </c>
      <c r="D1057" t="s">
        <v>35</v>
      </c>
      <c r="E1057" t="s">
        <v>38</v>
      </c>
      <c r="F1057" t="s">
        <v>462</v>
      </c>
      <c r="G1057" t="s">
        <v>753</v>
      </c>
      <c r="H1057">
        <v>1</v>
      </c>
      <c r="I1057">
        <v>2</v>
      </c>
      <c r="J1057">
        <v>4</v>
      </c>
      <c r="K1057">
        <v>211.1</v>
      </c>
      <c r="L1057">
        <v>0.398</v>
      </c>
      <c r="M1057" t="s">
        <v>756</v>
      </c>
      <c r="N1057">
        <v>255</v>
      </c>
      <c r="O1057">
        <v>93.70999999999999</v>
      </c>
      <c r="P1057">
        <v>95.08</v>
      </c>
      <c r="Q1057">
        <v>480.88</v>
      </c>
      <c r="R1057">
        <v>16.55</v>
      </c>
      <c r="S1057">
        <v>0</v>
      </c>
      <c r="T1057">
        <v>0</v>
      </c>
      <c r="U1057">
        <v>0</v>
      </c>
      <c r="V1057">
        <v>2.57</v>
      </c>
      <c r="W1057">
        <v>1.28</v>
      </c>
      <c r="X1057">
        <v>3.96</v>
      </c>
      <c r="Y1057">
        <v>3</v>
      </c>
      <c r="Z1057">
        <v>0.8070000000000001</v>
      </c>
    </row>
    <row r="1058" spans="1:26">
      <c r="A1058" s="2">
        <v>45917</v>
      </c>
      <c r="B1058">
        <v>11057</v>
      </c>
      <c r="C1058" t="s">
        <v>26</v>
      </c>
      <c r="D1058" t="s">
        <v>32</v>
      </c>
      <c r="E1058" t="s">
        <v>38</v>
      </c>
      <c r="F1058" t="s">
        <v>668</v>
      </c>
      <c r="G1058" t="s">
        <v>753</v>
      </c>
      <c r="H1058">
        <v>1</v>
      </c>
      <c r="I1058">
        <v>3</v>
      </c>
      <c r="J1058">
        <v>20</v>
      </c>
      <c r="K1058">
        <v>352.8</v>
      </c>
      <c r="L1058">
        <v>0.615</v>
      </c>
      <c r="M1058" t="s">
        <v>755</v>
      </c>
      <c r="N1058">
        <v>655</v>
      </c>
      <c r="O1058">
        <v>22.7</v>
      </c>
      <c r="P1058">
        <v>22.59</v>
      </c>
      <c r="Q1058">
        <v>2317.68</v>
      </c>
      <c r="R1058">
        <v>41.62</v>
      </c>
      <c r="S1058">
        <v>0</v>
      </c>
      <c r="T1058">
        <v>0</v>
      </c>
      <c r="U1058">
        <v>0</v>
      </c>
      <c r="V1058">
        <v>1.82</v>
      </c>
      <c r="W1058">
        <v>0.92</v>
      </c>
      <c r="X1058">
        <v>0.9399999999999999</v>
      </c>
      <c r="Y1058">
        <v>4</v>
      </c>
      <c r="Z1058">
        <v>23.108</v>
      </c>
    </row>
    <row r="1059" spans="1:26">
      <c r="A1059" s="2">
        <v>45917</v>
      </c>
      <c r="B1059">
        <v>11058</v>
      </c>
      <c r="C1059" t="s">
        <v>31</v>
      </c>
      <c r="D1059" t="s">
        <v>33</v>
      </c>
      <c r="E1059" t="s">
        <v>38</v>
      </c>
      <c r="F1059" t="s">
        <v>669</v>
      </c>
      <c r="G1059" t="s">
        <v>754</v>
      </c>
      <c r="H1059">
        <v>1</v>
      </c>
      <c r="I1059">
        <v>11</v>
      </c>
      <c r="J1059">
        <v>68</v>
      </c>
      <c r="K1059">
        <v>146.7</v>
      </c>
      <c r="L1059">
        <v>1.388</v>
      </c>
      <c r="M1059" t="s">
        <v>755</v>
      </c>
      <c r="N1059">
        <v>52</v>
      </c>
      <c r="O1059">
        <v>8</v>
      </c>
      <c r="P1059">
        <v>8.1</v>
      </c>
      <c r="Q1059">
        <v>264.42</v>
      </c>
      <c r="R1059">
        <v>102.83</v>
      </c>
      <c r="S1059">
        <v>0</v>
      </c>
      <c r="T1059">
        <v>0</v>
      </c>
      <c r="U1059">
        <v>0</v>
      </c>
      <c r="V1059">
        <v>1.77</v>
      </c>
      <c r="W1059">
        <v>1.04</v>
      </c>
      <c r="X1059">
        <v>0.34</v>
      </c>
      <c r="Y1059">
        <v>4</v>
      </c>
      <c r="Z1059">
        <v>0.763</v>
      </c>
    </row>
    <row r="1060" spans="1:26">
      <c r="A1060" s="2">
        <v>45917</v>
      </c>
      <c r="B1060">
        <v>11059</v>
      </c>
      <c r="C1060" t="s">
        <v>27</v>
      </c>
      <c r="D1060" t="s">
        <v>36</v>
      </c>
      <c r="E1060" t="s">
        <v>38</v>
      </c>
      <c r="F1060" t="s">
        <v>670</v>
      </c>
      <c r="G1060" t="s">
        <v>751</v>
      </c>
      <c r="H1060">
        <v>1</v>
      </c>
      <c r="I1060">
        <v>8</v>
      </c>
      <c r="J1060">
        <v>20</v>
      </c>
      <c r="K1060">
        <v>283.6</v>
      </c>
      <c r="L1060">
        <v>2.053</v>
      </c>
      <c r="M1060" t="s">
        <v>757</v>
      </c>
      <c r="N1060">
        <v>234</v>
      </c>
      <c r="O1060">
        <v>12.89</v>
      </c>
      <c r="P1060">
        <v>11.66</v>
      </c>
      <c r="Q1060">
        <v>2338.36</v>
      </c>
      <c r="R1060">
        <v>45.74</v>
      </c>
      <c r="S1060">
        <v>0</v>
      </c>
      <c r="T1060">
        <v>0</v>
      </c>
      <c r="U1060">
        <v>0</v>
      </c>
      <c r="V1060">
        <v>1.19</v>
      </c>
      <c r="W1060">
        <v>0.38</v>
      </c>
      <c r="X1060">
        <v>0.49</v>
      </c>
      <c r="Y1060">
        <v>2</v>
      </c>
      <c r="Z1060">
        <v>39.817</v>
      </c>
    </row>
    <row r="1061" spans="1:26">
      <c r="A1061" s="2">
        <v>45917</v>
      </c>
      <c r="B1061">
        <v>11060</v>
      </c>
      <c r="C1061" t="s">
        <v>30</v>
      </c>
      <c r="D1061" t="s">
        <v>32</v>
      </c>
      <c r="E1061" t="s">
        <v>37</v>
      </c>
      <c r="F1061" t="s">
        <v>671</v>
      </c>
      <c r="G1061" t="s">
        <v>753</v>
      </c>
      <c r="H1061">
        <v>1</v>
      </c>
      <c r="I1061">
        <v>8</v>
      </c>
      <c r="J1061">
        <v>18</v>
      </c>
      <c r="K1061">
        <v>242.4</v>
      </c>
      <c r="L1061">
        <v>0.146</v>
      </c>
      <c r="M1061" t="s">
        <v>755</v>
      </c>
      <c r="N1061">
        <v>429</v>
      </c>
      <c r="O1061">
        <v>19.48</v>
      </c>
      <c r="P1061">
        <v>18.38</v>
      </c>
      <c r="Q1061">
        <v>1528.24</v>
      </c>
      <c r="R1061">
        <v>47.04</v>
      </c>
      <c r="S1061">
        <v>0</v>
      </c>
      <c r="T1061">
        <v>0</v>
      </c>
      <c r="U1061">
        <v>0</v>
      </c>
      <c r="V1061">
        <v>0.91</v>
      </c>
      <c r="W1061">
        <v>0.75</v>
      </c>
      <c r="X1061">
        <v>0.77</v>
      </c>
      <c r="Y1061">
        <v>1</v>
      </c>
      <c r="Z1061">
        <v>10.399</v>
      </c>
    </row>
    <row r="1062" spans="1:26">
      <c r="A1062" s="2">
        <v>45917</v>
      </c>
      <c r="B1062">
        <v>11061</v>
      </c>
      <c r="C1062" t="s">
        <v>31</v>
      </c>
      <c r="D1062" t="s">
        <v>32</v>
      </c>
      <c r="E1062" t="s">
        <v>38</v>
      </c>
      <c r="F1062" t="s">
        <v>672</v>
      </c>
      <c r="G1062" t="s">
        <v>751</v>
      </c>
      <c r="H1062">
        <v>1</v>
      </c>
      <c r="I1062">
        <v>3</v>
      </c>
      <c r="J1062">
        <v>25</v>
      </c>
      <c r="K1062">
        <v>136</v>
      </c>
      <c r="L1062">
        <v>0.455</v>
      </c>
      <c r="M1062" t="s">
        <v>755</v>
      </c>
      <c r="N1062">
        <v>430</v>
      </c>
      <c r="O1062">
        <v>16.94</v>
      </c>
      <c r="P1062">
        <v>17.9</v>
      </c>
      <c r="Q1062">
        <v>1467.6</v>
      </c>
      <c r="R1062">
        <v>50.57</v>
      </c>
      <c r="S1062">
        <v>0</v>
      </c>
      <c r="T1062">
        <v>0</v>
      </c>
      <c r="U1062">
        <v>0</v>
      </c>
      <c r="V1062">
        <v>1.62</v>
      </c>
      <c r="W1062">
        <v>0.74</v>
      </c>
      <c r="X1062">
        <v>0.75</v>
      </c>
      <c r="Y1062">
        <v>1</v>
      </c>
      <c r="Z1062">
        <v>5.848</v>
      </c>
    </row>
    <row r="1063" spans="1:26">
      <c r="A1063" s="2">
        <v>45917</v>
      </c>
      <c r="B1063">
        <v>11062</v>
      </c>
      <c r="C1063" t="s">
        <v>30</v>
      </c>
      <c r="D1063" t="s">
        <v>34</v>
      </c>
      <c r="E1063" t="s">
        <v>38</v>
      </c>
      <c r="F1063" t="s">
        <v>592</v>
      </c>
      <c r="G1063" t="s">
        <v>753</v>
      </c>
      <c r="H1063">
        <v>1</v>
      </c>
      <c r="I1063">
        <v>6</v>
      </c>
      <c r="J1063">
        <v>42</v>
      </c>
      <c r="K1063">
        <v>343.4</v>
      </c>
      <c r="L1063">
        <v>1.034</v>
      </c>
      <c r="M1063" t="s">
        <v>755</v>
      </c>
      <c r="N1063">
        <v>139</v>
      </c>
      <c r="O1063">
        <v>10.96</v>
      </c>
      <c r="P1063">
        <v>13.34</v>
      </c>
      <c r="Q1063">
        <v>660.84</v>
      </c>
      <c r="R1063">
        <v>56.37</v>
      </c>
      <c r="S1063">
        <v>0</v>
      </c>
      <c r="T1063">
        <v>0</v>
      </c>
      <c r="U1063">
        <v>0</v>
      </c>
      <c r="V1063">
        <v>1.16</v>
      </c>
      <c r="W1063">
        <v>0.12</v>
      </c>
      <c r="X1063">
        <v>0.5600000000000001</v>
      </c>
      <c r="Y1063">
        <v>1</v>
      </c>
      <c r="Z1063">
        <v>4.773</v>
      </c>
    </row>
    <row r="1064" spans="1:26">
      <c r="A1064" s="2">
        <v>45917</v>
      </c>
      <c r="B1064">
        <v>11063</v>
      </c>
      <c r="C1064" t="s">
        <v>26</v>
      </c>
      <c r="D1064" t="s">
        <v>36</v>
      </c>
      <c r="E1064" t="s">
        <v>38</v>
      </c>
      <c r="F1064" t="s">
        <v>673</v>
      </c>
      <c r="G1064" t="s">
        <v>751</v>
      </c>
      <c r="H1064">
        <v>1</v>
      </c>
      <c r="I1064">
        <v>1</v>
      </c>
      <c r="J1064">
        <v>9</v>
      </c>
      <c r="K1064">
        <v>22.3</v>
      </c>
      <c r="L1064">
        <v>1.739</v>
      </c>
      <c r="M1064" t="s">
        <v>756</v>
      </c>
      <c r="N1064">
        <v>1109</v>
      </c>
      <c r="O1064">
        <v>132.45</v>
      </c>
      <c r="P1064">
        <v>130.87</v>
      </c>
      <c r="Q1064">
        <v>1610.4</v>
      </c>
      <c r="R1064">
        <v>29.36</v>
      </c>
      <c r="S1064">
        <v>0</v>
      </c>
      <c r="T1064">
        <v>1</v>
      </c>
      <c r="U1064">
        <v>0</v>
      </c>
      <c r="V1064">
        <v>2.76</v>
      </c>
      <c r="W1064">
        <v>0.83</v>
      </c>
      <c r="X1064">
        <v>5.45</v>
      </c>
      <c r="Y1064">
        <v>4</v>
      </c>
      <c r="Z1064">
        <v>0.371</v>
      </c>
    </row>
    <row r="1065" spans="1:26">
      <c r="A1065" s="2">
        <v>45917</v>
      </c>
      <c r="B1065">
        <v>11064</v>
      </c>
      <c r="C1065" t="s">
        <v>27</v>
      </c>
      <c r="D1065" t="s">
        <v>35</v>
      </c>
      <c r="E1065" t="s">
        <v>38</v>
      </c>
      <c r="F1065" t="s">
        <v>227</v>
      </c>
      <c r="G1065" t="s">
        <v>753</v>
      </c>
      <c r="H1065">
        <v>1</v>
      </c>
      <c r="I1065">
        <v>4</v>
      </c>
      <c r="J1065">
        <v>28</v>
      </c>
      <c r="K1065">
        <v>364.9</v>
      </c>
      <c r="L1065">
        <v>1.331</v>
      </c>
      <c r="M1065" t="s">
        <v>757</v>
      </c>
      <c r="N1065">
        <v>800</v>
      </c>
      <c r="O1065">
        <v>21.16</v>
      </c>
      <c r="P1065">
        <v>16.81</v>
      </c>
      <c r="Q1065">
        <v>6228.74</v>
      </c>
      <c r="R1065">
        <v>41.03</v>
      </c>
      <c r="S1065">
        <v>0</v>
      </c>
      <c r="T1065">
        <v>0</v>
      </c>
      <c r="U1065">
        <v>0</v>
      </c>
      <c r="V1065">
        <v>1.6</v>
      </c>
      <c r="W1065">
        <v>0.14</v>
      </c>
      <c r="X1065">
        <v>0.7</v>
      </c>
      <c r="Y1065">
        <v>2</v>
      </c>
      <c r="Z1065">
        <v>175.152</v>
      </c>
    </row>
    <row r="1066" spans="1:26">
      <c r="A1066" s="2">
        <v>45917</v>
      </c>
      <c r="B1066">
        <v>11065</v>
      </c>
      <c r="C1066" t="s">
        <v>26</v>
      </c>
      <c r="D1066" t="s">
        <v>36</v>
      </c>
      <c r="E1066" t="s">
        <v>38</v>
      </c>
      <c r="F1066" t="s">
        <v>674</v>
      </c>
      <c r="G1066" t="s">
        <v>753</v>
      </c>
      <c r="H1066">
        <v>1</v>
      </c>
      <c r="I1066">
        <v>2</v>
      </c>
      <c r="J1066">
        <v>2</v>
      </c>
      <c r="K1066">
        <v>68.59999999999999</v>
      </c>
      <c r="L1066">
        <v>0.277</v>
      </c>
      <c r="M1066" t="s">
        <v>756</v>
      </c>
      <c r="N1066">
        <v>1195</v>
      </c>
      <c r="O1066">
        <v>128.97</v>
      </c>
      <c r="P1066">
        <v>142.54</v>
      </c>
      <c r="Q1066">
        <v>1747.01</v>
      </c>
      <c r="R1066">
        <v>23.94</v>
      </c>
      <c r="S1066">
        <v>0</v>
      </c>
      <c r="T1066">
        <v>0</v>
      </c>
      <c r="U1066">
        <v>0</v>
      </c>
      <c r="V1066">
        <v>1.44</v>
      </c>
      <c r="W1066">
        <v>0.12</v>
      </c>
      <c r="X1066">
        <v>5.94</v>
      </c>
      <c r="Y1066">
        <v>2</v>
      </c>
      <c r="Z1066">
        <v>1.23</v>
      </c>
    </row>
    <row r="1067" spans="1:26">
      <c r="A1067" s="2">
        <v>45917</v>
      </c>
      <c r="B1067">
        <v>11066</v>
      </c>
      <c r="C1067" t="s">
        <v>26</v>
      </c>
      <c r="D1067" t="s">
        <v>35</v>
      </c>
      <c r="E1067" t="s">
        <v>37</v>
      </c>
      <c r="F1067" t="s">
        <v>438</v>
      </c>
      <c r="G1067" t="s">
        <v>753</v>
      </c>
      <c r="H1067">
        <v>1</v>
      </c>
      <c r="I1067">
        <v>3</v>
      </c>
      <c r="J1067">
        <v>17</v>
      </c>
      <c r="K1067">
        <v>395.7</v>
      </c>
      <c r="L1067">
        <v>0.666</v>
      </c>
      <c r="M1067" t="s">
        <v>755</v>
      </c>
      <c r="N1067">
        <v>109</v>
      </c>
      <c r="O1067">
        <v>12.81</v>
      </c>
      <c r="P1067">
        <v>11.89</v>
      </c>
      <c r="Q1067">
        <v>596.22</v>
      </c>
      <c r="R1067">
        <v>32.62</v>
      </c>
      <c r="S1067">
        <v>0</v>
      </c>
      <c r="T1067">
        <v>0</v>
      </c>
      <c r="U1067">
        <v>0</v>
      </c>
      <c r="V1067">
        <v>1.93</v>
      </c>
      <c r="W1067">
        <v>0.84</v>
      </c>
      <c r="X1067">
        <v>0.5</v>
      </c>
      <c r="Y1067">
        <v>3</v>
      </c>
      <c r="Z1067">
        <v>4.313</v>
      </c>
    </row>
    <row r="1068" spans="1:26">
      <c r="A1068" s="2">
        <v>45917</v>
      </c>
      <c r="B1068">
        <v>11067</v>
      </c>
      <c r="C1068" t="s">
        <v>28</v>
      </c>
      <c r="D1068" t="s">
        <v>35</v>
      </c>
      <c r="E1068" t="s">
        <v>37</v>
      </c>
      <c r="F1068" t="s">
        <v>406</v>
      </c>
      <c r="G1068" t="s">
        <v>751</v>
      </c>
      <c r="H1068">
        <v>1</v>
      </c>
      <c r="I1068">
        <v>8</v>
      </c>
      <c r="J1068">
        <v>46</v>
      </c>
      <c r="K1068">
        <v>107.7</v>
      </c>
      <c r="L1068">
        <v>2.338</v>
      </c>
      <c r="M1068" t="s">
        <v>755</v>
      </c>
      <c r="N1068">
        <v>1037</v>
      </c>
      <c r="O1068">
        <v>23.46</v>
      </c>
      <c r="P1068">
        <v>23.62</v>
      </c>
      <c r="Q1068">
        <v>3393.02</v>
      </c>
      <c r="R1068">
        <v>81.12</v>
      </c>
      <c r="S1068">
        <v>0</v>
      </c>
      <c r="T1068">
        <v>0</v>
      </c>
      <c r="U1068">
        <v>0</v>
      </c>
      <c r="V1068">
        <v>0.49</v>
      </c>
      <c r="W1068">
        <v>1.01</v>
      </c>
      <c r="X1068">
        <v>0.98</v>
      </c>
      <c r="Y1068">
        <v>4</v>
      </c>
      <c r="Z1068">
        <v>11.168</v>
      </c>
    </row>
    <row r="1069" spans="1:26">
      <c r="A1069" s="2">
        <v>45917</v>
      </c>
      <c r="B1069">
        <v>11068</v>
      </c>
      <c r="C1069" t="s">
        <v>30</v>
      </c>
      <c r="D1069" t="s">
        <v>35</v>
      </c>
      <c r="E1069" t="s">
        <v>38</v>
      </c>
      <c r="F1069" t="s">
        <v>147</v>
      </c>
      <c r="G1069" t="s">
        <v>752</v>
      </c>
      <c r="H1069">
        <v>1</v>
      </c>
      <c r="I1069">
        <v>5</v>
      </c>
      <c r="J1069">
        <v>28</v>
      </c>
      <c r="K1069">
        <v>190.8</v>
      </c>
      <c r="L1069">
        <v>0.472</v>
      </c>
      <c r="M1069" t="s">
        <v>755</v>
      </c>
      <c r="N1069">
        <v>417</v>
      </c>
      <c r="O1069">
        <v>18.58</v>
      </c>
      <c r="P1069">
        <v>18.06</v>
      </c>
      <c r="Q1069">
        <v>1458.88</v>
      </c>
      <c r="R1069">
        <v>50.07</v>
      </c>
      <c r="S1069">
        <v>0</v>
      </c>
      <c r="T1069">
        <v>0</v>
      </c>
      <c r="U1069">
        <v>0</v>
      </c>
      <c r="V1069">
        <v>2.7</v>
      </c>
      <c r="W1069">
        <v>0.31</v>
      </c>
      <c r="X1069">
        <v>0.75</v>
      </c>
      <c r="Y1069">
        <v>2</v>
      </c>
      <c r="Z1069">
        <v>7.956</v>
      </c>
    </row>
    <row r="1070" spans="1:26">
      <c r="A1070" s="2">
        <v>45917</v>
      </c>
      <c r="B1070">
        <v>11069</v>
      </c>
      <c r="C1070" t="s">
        <v>29</v>
      </c>
      <c r="D1070" t="s">
        <v>32</v>
      </c>
      <c r="E1070" t="s">
        <v>37</v>
      </c>
      <c r="F1070" t="s">
        <v>201</v>
      </c>
      <c r="G1070" t="s">
        <v>753</v>
      </c>
      <c r="H1070">
        <v>1</v>
      </c>
      <c r="I1070">
        <v>9</v>
      </c>
      <c r="J1070">
        <v>51</v>
      </c>
      <c r="K1070">
        <v>173.3</v>
      </c>
      <c r="L1070">
        <v>0.483</v>
      </c>
      <c r="M1070" t="s">
        <v>755</v>
      </c>
      <c r="N1070">
        <v>606</v>
      </c>
      <c r="O1070">
        <v>24.63</v>
      </c>
      <c r="P1070">
        <v>25.42</v>
      </c>
      <c r="Q1070">
        <v>2053.18</v>
      </c>
      <c r="R1070">
        <v>70.63</v>
      </c>
      <c r="S1070">
        <v>0</v>
      </c>
      <c r="T1070">
        <v>0</v>
      </c>
      <c r="U1070">
        <v>0</v>
      </c>
      <c r="V1070">
        <v>0.76</v>
      </c>
      <c r="W1070">
        <v>1.3</v>
      </c>
      <c r="X1070">
        <v>1.06</v>
      </c>
      <c r="Y1070">
        <v>3</v>
      </c>
      <c r="Z1070">
        <v>10.502</v>
      </c>
    </row>
    <row r="1071" spans="1:26">
      <c r="A1071" s="2">
        <v>45917</v>
      </c>
      <c r="B1071">
        <v>11070</v>
      </c>
      <c r="C1071" t="s">
        <v>26</v>
      </c>
      <c r="D1071" t="s">
        <v>33</v>
      </c>
      <c r="E1071" t="s">
        <v>38</v>
      </c>
      <c r="F1071" t="s">
        <v>534</v>
      </c>
      <c r="G1071" t="s">
        <v>753</v>
      </c>
      <c r="H1071">
        <v>1</v>
      </c>
      <c r="I1071">
        <v>1</v>
      </c>
      <c r="J1071">
        <v>5</v>
      </c>
      <c r="K1071">
        <v>231.7</v>
      </c>
      <c r="L1071">
        <v>0.624</v>
      </c>
      <c r="M1071" t="s">
        <v>755</v>
      </c>
      <c r="N1071">
        <v>940</v>
      </c>
      <c r="O1071">
        <v>21.78</v>
      </c>
      <c r="P1071">
        <v>23.35</v>
      </c>
      <c r="Q1071">
        <v>3157.02</v>
      </c>
      <c r="R1071">
        <v>26.23</v>
      </c>
      <c r="S1071">
        <v>0</v>
      </c>
      <c r="T1071">
        <v>0</v>
      </c>
      <c r="U1071">
        <v>0</v>
      </c>
      <c r="V1071">
        <v>0.59</v>
      </c>
      <c r="W1071">
        <v>1.23</v>
      </c>
      <c r="X1071">
        <v>0.97</v>
      </c>
      <c r="Y1071">
        <v>4</v>
      </c>
      <c r="Z1071">
        <v>21.78</v>
      </c>
    </row>
    <row r="1072" spans="1:26">
      <c r="A1072" s="2">
        <v>45917</v>
      </c>
      <c r="B1072">
        <v>11071</v>
      </c>
      <c r="C1072" t="s">
        <v>29</v>
      </c>
      <c r="D1072" t="s">
        <v>36</v>
      </c>
      <c r="E1072" t="s">
        <v>37</v>
      </c>
      <c r="F1072" t="s">
        <v>332</v>
      </c>
      <c r="G1072" t="s">
        <v>754</v>
      </c>
      <c r="H1072">
        <v>1</v>
      </c>
      <c r="I1072">
        <v>7</v>
      </c>
      <c r="J1072">
        <v>9</v>
      </c>
      <c r="K1072">
        <v>390.2</v>
      </c>
      <c r="L1072">
        <v>0.549</v>
      </c>
      <c r="M1072" t="s">
        <v>755</v>
      </c>
      <c r="N1072">
        <v>1082</v>
      </c>
      <c r="O1072">
        <v>32.7</v>
      </c>
      <c r="P1072">
        <v>30.82</v>
      </c>
      <c r="Q1072">
        <v>3706.52</v>
      </c>
      <c r="R1072">
        <v>42.73</v>
      </c>
      <c r="S1072">
        <v>0</v>
      </c>
      <c r="T1072">
        <v>0</v>
      </c>
      <c r="U1072">
        <v>0</v>
      </c>
      <c r="V1072">
        <v>2.21</v>
      </c>
      <c r="W1072">
        <v>0.59</v>
      </c>
      <c r="X1072">
        <v>1.28</v>
      </c>
      <c r="Y1072">
        <v>1</v>
      </c>
      <c r="Z1072">
        <v>42.22</v>
      </c>
    </row>
    <row r="1073" spans="1:26">
      <c r="A1073" s="2">
        <v>45917</v>
      </c>
      <c r="B1073">
        <v>11072</v>
      </c>
      <c r="C1073" t="s">
        <v>29</v>
      </c>
      <c r="D1073" t="s">
        <v>34</v>
      </c>
      <c r="E1073" t="s">
        <v>38</v>
      </c>
      <c r="F1073" t="s">
        <v>325</v>
      </c>
      <c r="G1073" t="s">
        <v>751</v>
      </c>
      <c r="H1073">
        <v>1</v>
      </c>
      <c r="I1073">
        <v>8</v>
      </c>
      <c r="J1073">
        <v>40</v>
      </c>
      <c r="K1073">
        <v>343.4</v>
      </c>
      <c r="L1073">
        <v>1.532</v>
      </c>
      <c r="M1073" t="s">
        <v>756</v>
      </c>
      <c r="N1073">
        <v>679</v>
      </c>
      <c r="O1073">
        <v>89.20999999999999</v>
      </c>
      <c r="P1073">
        <v>145.81</v>
      </c>
      <c r="Q1073">
        <v>1120.79</v>
      </c>
      <c r="R1073">
        <v>71.43000000000001</v>
      </c>
      <c r="S1073">
        <v>0</v>
      </c>
      <c r="T1073">
        <v>0</v>
      </c>
      <c r="U1073">
        <v>0</v>
      </c>
      <c r="V1073">
        <v>1.31</v>
      </c>
      <c r="W1073">
        <v>0.43</v>
      </c>
      <c r="X1073">
        <v>6.08</v>
      </c>
      <c r="Y1073">
        <v>3</v>
      </c>
      <c r="Z1073">
        <v>3.498</v>
      </c>
    </row>
    <row r="1074" spans="1:26">
      <c r="A1074" s="2">
        <v>45917</v>
      </c>
      <c r="B1074">
        <v>11073</v>
      </c>
      <c r="C1074" t="s">
        <v>26</v>
      </c>
      <c r="D1074" t="s">
        <v>32</v>
      </c>
      <c r="E1074" t="s">
        <v>39</v>
      </c>
      <c r="F1074" t="s">
        <v>48</v>
      </c>
      <c r="G1074" t="s">
        <v>754</v>
      </c>
      <c r="H1074">
        <v>1</v>
      </c>
      <c r="I1074">
        <v>2</v>
      </c>
      <c r="J1074">
        <v>2</v>
      </c>
      <c r="K1074">
        <v>282.1</v>
      </c>
      <c r="L1074">
        <v>0.31</v>
      </c>
      <c r="M1074" t="s">
        <v>755</v>
      </c>
      <c r="N1074">
        <v>1017</v>
      </c>
      <c r="O1074">
        <v>24.52</v>
      </c>
      <c r="P1074">
        <v>25</v>
      </c>
      <c r="Q1074">
        <v>3433.66</v>
      </c>
      <c r="R1074">
        <v>19.81</v>
      </c>
      <c r="S1074">
        <v>0</v>
      </c>
      <c r="T1074">
        <v>0</v>
      </c>
      <c r="U1074">
        <v>0</v>
      </c>
      <c r="V1074">
        <v>1.67</v>
      </c>
      <c r="W1074">
        <v>0.46</v>
      </c>
      <c r="X1074">
        <v>1.04</v>
      </c>
      <c r="Y1074">
        <v>1</v>
      </c>
      <c r="Z1074">
        <v>28.69</v>
      </c>
    </row>
    <row r="1075" spans="1:26">
      <c r="A1075" s="2">
        <v>45917</v>
      </c>
      <c r="B1075">
        <v>11074</v>
      </c>
      <c r="C1075" t="s">
        <v>26</v>
      </c>
      <c r="D1075" t="s">
        <v>35</v>
      </c>
      <c r="E1075" t="s">
        <v>38</v>
      </c>
      <c r="F1075" t="s">
        <v>288</v>
      </c>
      <c r="G1075" t="s">
        <v>751</v>
      </c>
      <c r="H1075">
        <v>1</v>
      </c>
      <c r="I1075">
        <v>10</v>
      </c>
      <c r="J1075">
        <v>41</v>
      </c>
      <c r="K1075">
        <v>308.9</v>
      </c>
      <c r="L1075">
        <v>0.705</v>
      </c>
      <c r="M1075" t="s">
        <v>756</v>
      </c>
      <c r="N1075">
        <v>37</v>
      </c>
      <c r="O1075">
        <v>42.22</v>
      </c>
      <c r="P1075">
        <v>39.55</v>
      </c>
      <c r="Q1075">
        <v>209.91</v>
      </c>
      <c r="R1075">
        <v>77.73999999999999</v>
      </c>
      <c r="S1075">
        <v>0</v>
      </c>
      <c r="T1075">
        <v>0</v>
      </c>
      <c r="U1075">
        <v>0</v>
      </c>
      <c r="V1075">
        <v>0.22</v>
      </c>
      <c r="W1075">
        <v>0.77</v>
      </c>
      <c r="X1075">
        <v>1.65</v>
      </c>
      <c r="Y1075">
        <v>4</v>
      </c>
      <c r="Z1075">
        <v>0.171</v>
      </c>
    </row>
    <row r="1076" spans="1:26">
      <c r="A1076" s="2">
        <v>45917</v>
      </c>
      <c r="B1076">
        <v>11075</v>
      </c>
      <c r="C1076" t="s">
        <v>31</v>
      </c>
      <c r="D1076" t="s">
        <v>34</v>
      </c>
      <c r="E1076" t="s">
        <v>37</v>
      </c>
      <c r="F1076" t="s">
        <v>295</v>
      </c>
      <c r="G1076" t="s">
        <v>752</v>
      </c>
      <c r="H1076">
        <v>1</v>
      </c>
      <c r="I1076">
        <v>7</v>
      </c>
      <c r="J1076">
        <v>42</v>
      </c>
      <c r="K1076">
        <v>392.4</v>
      </c>
      <c r="L1076">
        <v>1.77</v>
      </c>
      <c r="M1076" t="s">
        <v>755</v>
      </c>
      <c r="N1076">
        <v>558</v>
      </c>
      <c r="O1076">
        <v>18.56</v>
      </c>
      <c r="P1076">
        <v>30.56</v>
      </c>
      <c r="Q1076">
        <v>2031.04</v>
      </c>
      <c r="R1076">
        <v>67.34999999999999</v>
      </c>
      <c r="S1076">
        <v>0</v>
      </c>
      <c r="T1076">
        <v>0</v>
      </c>
      <c r="U1076">
        <v>0</v>
      </c>
      <c r="V1076">
        <v>2.18</v>
      </c>
      <c r="W1076">
        <v>0.9</v>
      </c>
      <c r="X1076">
        <v>1.27</v>
      </c>
      <c r="Y1076">
        <v>3</v>
      </c>
      <c r="Z1076">
        <v>21.896</v>
      </c>
    </row>
    <row r="1077" spans="1:26">
      <c r="A1077" s="2">
        <v>45917</v>
      </c>
      <c r="B1077">
        <v>11076</v>
      </c>
      <c r="C1077" t="s">
        <v>27</v>
      </c>
      <c r="D1077" t="s">
        <v>36</v>
      </c>
      <c r="E1077" t="s">
        <v>38</v>
      </c>
      <c r="F1077" t="s">
        <v>675</v>
      </c>
      <c r="G1077" t="s">
        <v>751</v>
      </c>
      <c r="H1077">
        <v>1</v>
      </c>
      <c r="I1077">
        <v>4</v>
      </c>
      <c r="J1077">
        <v>29</v>
      </c>
      <c r="K1077">
        <v>339.7</v>
      </c>
      <c r="L1077">
        <v>1.196</v>
      </c>
      <c r="M1077" t="s">
        <v>755</v>
      </c>
      <c r="N1077">
        <v>826</v>
      </c>
      <c r="O1077">
        <v>28.57</v>
      </c>
      <c r="P1077">
        <v>31.01</v>
      </c>
      <c r="Q1077">
        <v>2857.02</v>
      </c>
      <c r="R1077">
        <v>42.73</v>
      </c>
      <c r="S1077">
        <v>0</v>
      </c>
      <c r="T1077">
        <v>0</v>
      </c>
      <c r="U1077">
        <v>0</v>
      </c>
      <c r="V1077">
        <v>1.85</v>
      </c>
      <c r="W1077">
        <v>1.1</v>
      </c>
      <c r="X1077">
        <v>1.29</v>
      </c>
      <c r="Y1077">
        <v>2</v>
      </c>
      <c r="Z1077">
        <v>28.059</v>
      </c>
    </row>
    <row r="1078" spans="1:26">
      <c r="A1078" s="2">
        <v>45918</v>
      </c>
      <c r="B1078">
        <v>11077</v>
      </c>
      <c r="C1078" t="s">
        <v>26</v>
      </c>
      <c r="D1078" t="s">
        <v>33</v>
      </c>
      <c r="E1078" t="s">
        <v>38</v>
      </c>
      <c r="F1078" t="s">
        <v>676</v>
      </c>
      <c r="G1078" t="s">
        <v>753</v>
      </c>
      <c r="H1078">
        <v>1</v>
      </c>
      <c r="I1078">
        <v>9</v>
      </c>
      <c r="J1078">
        <v>66</v>
      </c>
      <c r="K1078">
        <v>321.6</v>
      </c>
      <c r="L1078">
        <v>0.599</v>
      </c>
      <c r="M1078" t="s">
        <v>756</v>
      </c>
      <c r="N1078">
        <v>452</v>
      </c>
      <c r="O1078">
        <v>53.18</v>
      </c>
      <c r="P1078">
        <v>51.76</v>
      </c>
      <c r="Q1078">
        <v>795.36</v>
      </c>
      <c r="R1078">
        <v>86.45</v>
      </c>
      <c r="S1078">
        <v>0</v>
      </c>
      <c r="T1078">
        <v>0</v>
      </c>
      <c r="U1078">
        <v>0</v>
      </c>
      <c r="V1078">
        <v>0.53</v>
      </c>
      <c r="W1078">
        <v>0.34</v>
      </c>
      <c r="X1078">
        <v>2.16</v>
      </c>
      <c r="Y1078">
        <v>2</v>
      </c>
      <c r="Z1078">
        <v>2.18</v>
      </c>
    </row>
    <row r="1079" spans="1:26">
      <c r="A1079" s="2">
        <v>45918</v>
      </c>
      <c r="B1079">
        <v>11078</v>
      </c>
      <c r="C1079" t="s">
        <v>27</v>
      </c>
      <c r="D1079" t="s">
        <v>35</v>
      </c>
      <c r="E1079" t="s">
        <v>38</v>
      </c>
      <c r="F1079" t="s">
        <v>226</v>
      </c>
      <c r="G1079" t="s">
        <v>754</v>
      </c>
      <c r="H1079">
        <v>1</v>
      </c>
      <c r="I1079">
        <v>7</v>
      </c>
      <c r="J1079">
        <v>8</v>
      </c>
      <c r="K1079">
        <v>6.4</v>
      </c>
      <c r="L1079">
        <v>2.18</v>
      </c>
      <c r="M1079" t="s">
        <v>756</v>
      </c>
      <c r="N1079">
        <v>213</v>
      </c>
      <c r="O1079">
        <v>58.57</v>
      </c>
      <c r="P1079">
        <v>101.85</v>
      </c>
      <c r="Q1079">
        <v>350.44</v>
      </c>
      <c r="R1079">
        <v>39.33</v>
      </c>
      <c r="S1079">
        <v>0</v>
      </c>
      <c r="T1079">
        <v>0</v>
      </c>
      <c r="U1079">
        <v>0</v>
      </c>
      <c r="V1079">
        <v>0.47</v>
      </c>
      <c r="W1079">
        <v>0.59</v>
      </c>
      <c r="X1079">
        <v>4.24</v>
      </c>
      <c r="Y1079">
        <v>1</v>
      </c>
      <c r="Z1079">
        <v>0.02</v>
      </c>
    </row>
    <row r="1080" spans="1:26">
      <c r="A1080" s="2">
        <v>45918</v>
      </c>
      <c r="B1080">
        <v>11079</v>
      </c>
      <c r="C1080" t="s">
        <v>28</v>
      </c>
      <c r="D1080" t="s">
        <v>35</v>
      </c>
      <c r="E1080" t="s">
        <v>39</v>
      </c>
      <c r="F1080" t="s">
        <v>677</v>
      </c>
      <c r="G1080" t="s">
        <v>751</v>
      </c>
      <c r="H1080">
        <v>1</v>
      </c>
      <c r="I1080">
        <v>7</v>
      </c>
      <c r="J1080">
        <v>29</v>
      </c>
      <c r="K1080">
        <v>316.8</v>
      </c>
      <c r="L1080">
        <v>1.074</v>
      </c>
      <c r="M1080" t="s">
        <v>755</v>
      </c>
      <c r="N1080">
        <v>242</v>
      </c>
      <c r="O1080">
        <v>11.05</v>
      </c>
      <c r="P1080">
        <v>11.92</v>
      </c>
      <c r="Q1080">
        <v>974.48</v>
      </c>
      <c r="R1080">
        <v>61.81</v>
      </c>
      <c r="S1080">
        <v>0</v>
      </c>
      <c r="T1080">
        <v>0</v>
      </c>
      <c r="U1080">
        <v>0</v>
      </c>
      <c r="V1080">
        <v>1.4</v>
      </c>
      <c r="W1080">
        <v>0.32</v>
      </c>
      <c r="X1080">
        <v>0.5</v>
      </c>
      <c r="Y1080">
        <v>2</v>
      </c>
      <c r="Z1080">
        <v>7.667</v>
      </c>
    </row>
    <row r="1081" spans="1:26">
      <c r="A1081" s="2">
        <v>45918</v>
      </c>
      <c r="B1081">
        <v>11080</v>
      </c>
      <c r="C1081" t="s">
        <v>31</v>
      </c>
      <c r="D1081" t="s">
        <v>32</v>
      </c>
      <c r="E1081" t="s">
        <v>38</v>
      </c>
      <c r="F1081" t="s">
        <v>295</v>
      </c>
      <c r="G1081" t="s">
        <v>754</v>
      </c>
      <c r="H1081">
        <v>1</v>
      </c>
      <c r="I1081">
        <v>5</v>
      </c>
      <c r="J1081">
        <v>16</v>
      </c>
      <c r="K1081">
        <v>393.6</v>
      </c>
      <c r="L1081">
        <v>0.491</v>
      </c>
      <c r="M1081" t="s">
        <v>755</v>
      </c>
      <c r="N1081">
        <v>105</v>
      </c>
      <c r="O1081">
        <v>15.2</v>
      </c>
      <c r="P1081">
        <v>14.92</v>
      </c>
      <c r="Q1081">
        <v>582.16</v>
      </c>
      <c r="R1081">
        <v>36.25</v>
      </c>
      <c r="S1081">
        <v>0</v>
      </c>
      <c r="T1081">
        <v>0</v>
      </c>
      <c r="U1081">
        <v>0</v>
      </c>
      <c r="V1081">
        <v>0.24</v>
      </c>
      <c r="W1081">
        <v>1.44</v>
      </c>
      <c r="X1081">
        <v>0.62</v>
      </c>
      <c r="Y1081">
        <v>1</v>
      </c>
      <c r="Z1081">
        <v>4.133</v>
      </c>
    </row>
    <row r="1082" spans="1:26">
      <c r="A1082" s="2">
        <v>45918</v>
      </c>
      <c r="B1082">
        <v>11081</v>
      </c>
      <c r="C1082" t="s">
        <v>26</v>
      </c>
      <c r="D1082" t="s">
        <v>32</v>
      </c>
      <c r="E1082" t="s">
        <v>38</v>
      </c>
      <c r="F1082" t="s">
        <v>280</v>
      </c>
      <c r="G1082" t="s">
        <v>753</v>
      </c>
      <c r="H1082">
        <v>1</v>
      </c>
      <c r="I1082">
        <v>3</v>
      </c>
      <c r="J1082">
        <v>26</v>
      </c>
      <c r="K1082">
        <v>113.4</v>
      </c>
      <c r="L1082">
        <v>0.347</v>
      </c>
      <c r="M1082" t="s">
        <v>755</v>
      </c>
      <c r="N1082">
        <v>1143</v>
      </c>
      <c r="O1082">
        <v>29.12</v>
      </c>
      <c r="P1082">
        <v>25.64</v>
      </c>
      <c r="Q1082">
        <v>3735.64</v>
      </c>
      <c r="R1082">
        <v>38.16</v>
      </c>
      <c r="S1082">
        <v>0</v>
      </c>
      <c r="T1082">
        <v>0</v>
      </c>
      <c r="U1082">
        <v>0</v>
      </c>
      <c r="V1082">
        <v>0.97</v>
      </c>
      <c r="W1082">
        <v>0.32</v>
      </c>
      <c r="X1082">
        <v>1.07</v>
      </c>
      <c r="Y1082">
        <v>3</v>
      </c>
      <c r="Z1082">
        <v>12.962</v>
      </c>
    </row>
    <row r="1083" spans="1:26">
      <c r="A1083" s="2">
        <v>45918</v>
      </c>
      <c r="B1083">
        <v>11082</v>
      </c>
      <c r="C1083" t="s">
        <v>31</v>
      </c>
      <c r="D1083" t="s">
        <v>36</v>
      </c>
      <c r="E1083" t="s">
        <v>38</v>
      </c>
      <c r="F1083" t="s">
        <v>678</v>
      </c>
      <c r="G1083" t="s">
        <v>751</v>
      </c>
      <c r="H1083">
        <v>1</v>
      </c>
      <c r="I1083">
        <v>4</v>
      </c>
      <c r="J1083">
        <v>27</v>
      </c>
      <c r="K1083">
        <v>261</v>
      </c>
      <c r="L1083">
        <v>2.278</v>
      </c>
      <c r="M1083" t="s">
        <v>755</v>
      </c>
      <c r="N1083">
        <v>746</v>
      </c>
      <c r="O1083">
        <v>23.05</v>
      </c>
      <c r="P1083">
        <v>20.77</v>
      </c>
      <c r="Q1083">
        <v>2553.8</v>
      </c>
      <c r="R1083">
        <v>38.62</v>
      </c>
      <c r="S1083">
        <v>0</v>
      </c>
      <c r="T1083">
        <v>0</v>
      </c>
      <c r="U1083">
        <v>0</v>
      </c>
      <c r="V1083">
        <v>1.82</v>
      </c>
      <c r="W1083">
        <v>0.34</v>
      </c>
      <c r="X1083">
        <v>0.87</v>
      </c>
      <c r="Y1083">
        <v>1</v>
      </c>
      <c r="Z1083">
        <v>19.471</v>
      </c>
    </row>
    <row r="1084" spans="1:26">
      <c r="A1084" s="2">
        <v>45918</v>
      </c>
      <c r="B1084">
        <v>11083</v>
      </c>
      <c r="C1084" t="s">
        <v>27</v>
      </c>
      <c r="D1084" t="s">
        <v>33</v>
      </c>
      <c r="E1084" t="s">
        <v>39</v>
      </c>
      <c r="F1084" t="s">
        <v>489</v>
      </c>
      <c r="G1084" t="s">
        <v>753</v>
      </c>
      <c r="H1084">
        <v>1</v>
      </c>
      <c r="I1084">
        <v>5</v>
      </c>
      <c r="J1084">
        <v>7</v>
      </c>
      <c r="K1084">
        <v>126.5</v>
      </c>
      <c r="L1084">
        <v>1.233</v>
      </c>
      <c r="M1084" t="s">
        <v>755</v>
      </c>
      <c r="N1084">
        <v>662</v>
      </c>
      <c r="O1084">
        <v>23.93</v>
      </c>
      <c r="P1084">
        <v>32.47</v>
      </c>
      <c r="Q1084">
        <v>2204.3</v>
      </c>
      <c r="R1084">
        <v>25.2</v>
      </c>
      <c r="S1084">
        <v>0</v>
      </c>
      <c r="T1084">
        <v>0</v>
      </c>
      <c r="U1084">
        <v>0</v>
      </c>
      <c r="V1084">
        <v>2.13</v>
      </c>
      <c r="W1084">
        <v>1.33</v>
      </c>
      <c r="X1084">
        <v>1.35</v>
      </c>
      <c r="Y1084">
        <v>4</v>
      </c>
      <c r="Z1084">
        <v>8.374000000000001</v>
      </c>
    </row>
    <row r="1085" spans="1:26">
      <c r="A1085" s="2">
        <v>45918</v>
      </c>
      <c r="B1085">
        <v>11084</v>
      </c>
      <c r="C1085" t="s">
        <v>27</v>
      </c>
      <c r="D1085" t="s">
        <v>35</v>
      </c>
      <c r="E1085" t="s">
        <v>39</v>
      </c>
      <c r="F1085" t="s">
        <v>589</v>
      </c>
      <c r="G1085" t="s">
        <v>754</v>
      </c>
      <c r="H1085">
        <v>1</v>
      </c>
      <c r="I1085">
        <v>8</v>
      </c>
      <c r="J1085">
        <v>20</v>
      </c>
      <c r="K1085">
        <v>158.9</v>
      </c>
      <c r="L1085">
        <v>0.986</v>
      </c>
      <c r="M1085" t="s">
        <v>755</v>
      </c>
      <c r="N1085">
        <v>258</v>
      </c>
      <c r="O1085">
        <v>10.89</v>
      </c>
      <c r="P1085">
        <v>11.95</v>
      </c>
      <c r="Q1085">
        <v>930.9400000000001</v>
      </c>
      <c r="R1085">
        <v>48.65</v>
      </c>
      <c r="S1085">
        <v>0</v>
      </c>
      <c r="T1085">
        <v>0</v>
      </c>
      <c r="U1085">
        <v>1</v>
      </c>
      <c r="V1085">
        <v>1.55</v>
      </c>
      <c r="W1085">
        <v>1.17</v>
      </c>
      <c r="X1085">
        <v>0.5</v>
      </c>
      <c r="Y1085">
        <v>1</v>
      </c>
      <c r="Z1085">
        <v>4.1</v>
      </c>
    </row>
    <row r="1086" spans="1:26">
      <c r="A1086" s="2">
        <v>45918</v>
      </c>
      <c r="B1086">
        <v>11085</v>
      </c>
      <c r="C1086" t="s">
        <v>27</v>
      </c>
      <c r="D1086" t="s">
        <v>34</v>
      </c>
      <c r="E1086" t="s">
        <v>38</v>
      </c>
      <c r="F1086" t="s">
        <v>416</v>
      </c>
      <c r="G1086" t="s">
        <v>751</v>
      </c>
      <c r="H1086">
        <v>1</v>
      </c>
      <c r="I1086">
        <v>5</v>
      </c>
      <c r="J1086">
        <v>20</v>
      </c>
      <c r="K1086">
        <v>129.2</v>
      </c>
      <c r="L1086">
        <v>0.362</v>
      </c>
      <c r="M1086" t="s">
        <v>755</v>
      </c>
      <c r="N1086">
        <v>252</v>
      </c>
      <c r="O1086">
        <v>12.92</v>
      </c>
      <c r="P1086">
        <v>15.92</v>
      </c>
      <c r="Q1086">
        <v>893.92</v>
      </c>
      <c r="R1086">
        <v>47.61</v>
      </c>
      <c r="S1086">
        <v>0</v>
      </c>
      <c r="T1086">
        <v>0</v>
      </c>
      <c r="U1086">
        <v>0</v>
      </c>
      <c r="V1086">
        <v>1.16</v>
      </c>
      <c r="W1086">
        <v>0.73</v>
      </c>
      <c r="X1086">
        <v>0.66</v>
      </c>
      <c r="Y1086">
        <v>2</v>
      </c>
      <c r="Z1086">
        <v>3.256</v>
      </c>
    </row>
    <row r="1087" spans="1:26">
      <c r="A1087" s="2">
        <v>45918</v>
      </c>
      <c r="B1087">
        <v>11086</v>
      </c>
      <c r="C1087" t="s">
        <v>31</v>
      </c>
      <c r="D1087" t="s">
        <v>34</v>
      </c>
      <c r="E1087" t="s">
        <v>38</v>
      </c>
      <c r="F1087" t="s">
        <v>650</v>
      </c>
      <c r="G1087" t="s">
        <v>753</v>
      </c>
      <c r="H1087">
        <v>1</v>
      </c>
      <c r="I1087">
        <v>3</v>
      </c>
      <c r="J1087">
        <v>25</v>
      </c>
      <c r="K1087">
        <v>77.3</v>
      </c>
      <c r="L1087">
        <v>2.238</v>
      </c>
      <c r="M1087" t="s">
        <v>755</v>
      </c>
      <c r="N1087">
        <v>1054</v>
      </c>
      <c r="O1087">
        <v>29.68</v>
      </c>
      <c r="P1087">
        <v>29.59</v>
      </c>
      <c r="Q1087">
        <v>3429.18</v>
      </c>
      <c r="R1087">
        <v>49.66</v>
      </c>
      <c r="S1087">
        <v>0</v>
      </c>
      <c r="T1087">
        <v>0</v>
      </c>
      <c r="U1087">
        <v>0</v>
      </c>
      <c r="V1087">
        <v>2.6</v>
      </c>
      <c r="W1087">
        <v>1.09</v>
      </c>
      <c r="X1087">
        <v>1.23</v>
      </c>
      <c r="Y1087">
        <v>2</v>
      </c>
      <c r="Z1087">
        <v>8.147</v>
      </c>
    </row>
    <row r="1088" spans="1:26">
      <c r="A1088" s="2">
        <v>45918</v>
      </c>
      <c r="B1088">
        <v>11087</v>
      </c>
      <c r="C1088" t="s">
        <v>30</v>
      </c>
      <c r="D1088" t="s">
        <v>32</v>
      </c>
      <c r="E1088" t="s">
        <v>37</v>
      </c>
      <c r="F1088" t="s">
        <v>238</v>
      </c>
      <c r="G1088" t="s">
        <v>751</v>
      </c>
      <c r="H1088">
        <v>1</v>
      </c>
      <c r="I1088">
        <v>5</v>
      </c>
      <c r="J1088">
        <v>9</v>
      </c>
      <c r="K1088">
        <v>399.8</v>
      </c>
      <c r="L1088">
        <v>1.459</v>
      </c>
      <c r="M1088" t="s">
        <v>755</v>
      </c>
      <c r="N1088">
        <v>14</v>
      </c>
      <c r="O1088">
        <v>8</v>
      </c>
      <c r="P1088">
        <v>11.26</v>
      </c>
      <c r="Q1088">
        <v>294.68</v>
      </c>
      <c r="R1088">
        <v>40.58</v>
      </c>
      <c r="S1088">
        <v>0</v>
      </c>
      <c r="T1088">
        <v>0</v>
      </c>
      <c r="U1088">
        <v>1</v>
      </c>
      <c r="V1088">
        <v>2.02</v>
      </c>
      <c r="W1088">
        <v>0.87</v>
      </c>
      <c r="X1088">
        <v>0.47</v>
      </c>
      <c r="Y1088">
        <v>1</v>
      </c>
      <c r="Z1088">
        <v>0.5600000000000001</v>
      </c>
    </row>
    <row r="1089" spans="1:26">
      <c r="A1089" s="2">
        <v>45918</v>
      </c>
      <c r="B1089">
        <v>11088</v>
      </c>
      <c r="C1089" t="s">
        <v>26</v>
      </c>
      <c r="D1089" t="s">
        <v>34</v>
      </c>
      <c r="E1089" t="s">
        <v>37</v>
      </c>
      <c r="F1089" t="s">
        <v>592</v>
      </c>
      <c r="G1089" t="s">
        <v>753</v>
      </c>
      <c r="H1089">
        <v>1</v>
      </c>
      <c r="I1089">
        <v>8</v>
      </c>
      <c r="J1089">
        <v>52</v>
      </c>
      <c r="K1089">
        <v>148.6</v>
      </c>
      <c r="L1089">
        <v>1.984</v>
      </c>
      <c r="M1089" t="s">
        <v>756</v>
      </c>
      <c r="N1089">
        <v>823</v>
      </c>
      <c r="O1089">
        <v>70.43000000000001</v>
      </c>
      <c r="P1089">
        <v>77.72</v>
      </c>
      <c r="Q1089">
        <v>1254.21</v>
      </c>
      <c r="R1089">
        <v>84.69</v>
      </c>
      <c r="S1089">
        <v>0</v>
      </c>
      <c r="T1089">
        <v>0</v>
      </c>
      <c r="U1089">
        <v>0</v>
      </c>
      <c r="V1089">
        <v>2.43</v>
      </c>
      <c r="W1089">
        <v>0.89</v>
      </c>
      <c r="X1089">
        <v>3.24</v>
      </c>
      <c r="Y1089">
        <v>2</v>
      </c>
      <c r="Z1089">
        <v>1.834</v>
      </c>
    </row>
    <row r="1090" spans="1:26">
      <c r="A1090" s="2">
        <v>45918</v>
      </c>
      <c r="B1090">
        <v>11089</v>
      </c>
      <c r="C1090" t="s">
        <v>27</v>
      </c>
      <c r="D1090" t="s">
        <v>34</v>
      </c>
      <c r="E1090" t="s">
        <v>39</v>
      </c>
      <c r="F1090" t="s">
        <v>679</v>
      </c>
      <c r="G1090" t="s">
        <v>751</v>
      </c>
      <c r="H1090">
        <v>1</v>
      </c>
      <c r="I1090">
        <v>4</v>
      </c>
      <c r="J1090">
        <v>22</v>
      </c>
      <c r="K1090">
        <v>201.8</v>
      </c>
      <c r="L1090">
        <v>0.336</v>
      </c>
      <c r="M1090" t="s">
        <v>755</v>
      </c>
      <c r="N1090">
        <v>1052</v>
      </c>
      <c r="O1090">
        <v>26.54</v>
      </c>
      <c r="P1090">
        <v>45.31</v>
      </c>
      <c r="Q1090">
        <v>3497.48</v>
      </c>
      <c r="R1090">
        <v>40.28</v>
      </c>
      <c r="S1090">
        <v>0</v>
      </c>
      <c r="T1090">
        <v>0</v>
      </c>
      <c r="U1090">
        <v>0</v>
      </c>
      <c r="V1090">
        <v>1.82</v>
      </c>
      <c r="W1090">
        <v>0.43</v>
      </c>
      <c r="X1090">
        <v>1.89</v>
      </c>
      <c r="Y1090">
        <v>3</v>
      </c>
      <c r="Z1090">
        <v>21.229</v>
      </c>
    </row>
    <row r="1091" spans="1:26">
      <c r="A1091" s="2">
        <v>45918</v>
      </c>
      <c r="B1091">
        <v>11090</v>
      </c>
      <c r="C1091" t="s">
        <v>27</v>
      </c>
      <c r="D1091" t="s">
        <v>36</v>
      </c>
      <c r="E1091" t="s">
        <v>37</v>
      </c>
      <c r="F1091" t="s">
        <v>646</v>
      </c>
      <c r="G1091" t="s">
        <v>754</v>
      </c>
      <c r="H1091">
        <v>1</v>
      </c>
      <c r="I1091">
        <v>5</v>
      </c>
      <c r="J1091">
        <v>37</v>
      </c>
      <c r="K1091">
        <v>394.1</v>
      </c>
      <c r="L1091">
        <v>0.603</v>
      </c>
      <c r="M1091" t="s">
        <v>755</v>
      </c>
      <c r="N1091">
        <v>766</v>
      </c>
      <c r="O1091">
        <v>22.39</v>
      </c>
      <c r="P1091">
        <v>24.81</v>
      </c>
      <c r="Q1091">
        <v>2697.66</v>
      </c>
      <c r="R1091">
        <v>58.21</v>
      </c>
      <c r="S1091">
        <v>0</v>
      </c>
      <c r="T1091">
        <v>0</v>
      </c>
      <c r="U1091">
        <v>0</v>
      </c>
      <c r="V1091">
        <v>1.7</v>
      </c>
      <c r="W1091">
        <v>0.89</v>
      </c>
      <c r="X1091">
        <v>1.03</v>
      </c>
      <c r="Y1091">
        <v>1</v>
      </c>
      <c r="Z1091">
        <v>30.188</v>
      </c>
    </row>
    <row r="1092" spans="1:26">
      <c r="A1092" s="2">
        <v>45918</v>
      </c>
      <c r="B1092">
        <v>11091</v>
      </c>
      <c r="C1092" t="s">
        <v>30</v>
      </c>
      <c r="D1092" t="s">
        <v>35</v>
      </c>
      <c r="E1092" t="s">
        <v>37</v>
      </c>
      <c r="F1092" t="s">
        <v>132</v>
      </c>
      <c r="G1092" t="s">
        <v>753</v>
      </c>
      <c r="H1092">
        <v>1</v>
      </c>
      <c r="I1092">
        <v>5</v>
      </c>
      <c r="J1092">
        <v>17</v>
      </c>
      <c r="K1092">
        <v>364.9</v>
      </c>
      <c r="L1092">
        <v>1.263</v>
      </c>
      <c r="M1092" t="s">
        <v>755</v>
      </c>
      <c r="N1092">
        <v>1022</v>
      </c>
      <c r="O1092">
        <v>32.25</v>
      </c>
      <c r="P1092">
        <v>28.68</v>
      </c>
      <c r="Q1092">
        <v>3499.34</v>
      </c>
      <c r="R1092">
        <v>36.02</v>
      </c>
      <c r="S1092">
        <v>0</v>
      </c>
      <c r="T1092">
        <v>0</v>
      </c>
      <c r="U1092">
        <v>0</v>
      </c>
      <c r="V1092">
        <v>0.93</v>
      </c>
      <c r="W1092">
        <v>1.17</v>
      </c>
      <c r="X1092">
        <v>1.2</v>
      </c>
      <c r="Y1092">
        <v>4</v>
      </c>
      <c r="Z1092">
        <v>37.293</v>
      </c>
    </row>
    <row r="1093" spans="1:26">
      <c r="A1093" s="2">
        <v>45918</v>
      </c>
      <c r="B1093">
        <v>11092</v>
      </c>
      <c r="C1093" t="s">
        <v>31</v>
      </c>
      <c r="D1093" t="s">
        <v>36</v>
      </c>
      <c r="E1093" t="s">
        <v>39</v>
      </c>
      <c r="F1093" t="s">
        <v>302</v>
      </c>
      <c r="G1093" t="s">
        <v>754</v>
      </c>
      <c r="H1093">
        <v>1</v>
      </c>
      <c r="I1093">
        <v>6</v>
      </c>
      <c r="J1093">
        <v>23</v>
      </c>
      <c r="K1093">
        <v>183</v>
      </c>
      <c r="L1093">
        <v>1.508</v>
      </c>
      <c r="M1093" t="s">
        <v>755</v>
      </c>
      <c r="N1093">
        <v>339</v>
      </c>
      <c r="O1093">
        <v>16.07</v>
      </c>
      <c r="P1093">
        <v>14</v>
      </c>
      <c r="Q1093">
        <v>1204.6</v>
      </c>
      <c r="R1093">
        <v>53.41</v>
      </c>
      <c r="S1093">
        <v>0</v>
      </c>
      <c r="T1093">
        <v>0</v>
      </c>
      <c r="U1093">
        <v>0</v>
      </c>
      <c r="V1093">
        <v>0.44</v>
      </c>
      <c r="W1093">
        <v>1.34</v>
      </c>
      <c r="X1093">
        <v>0.58</v>
      </c>
      <c r="Y1093">
        <v>2</v>
      </c>
      <c r="Z1093">
        <v>6.204</v>
      </c>
    </row>
    <row r="1094" spans="1:26">
      <c r="A1094" s="2">
        <v>45918</v>
      </c>
      <c r="B1094">
        <v>11093</v>
      </c>
      <c r="C1094" t="s">
        <v>28</v>
      </c>
      <c r="D1094" t="s">
        <v>35</v>
      </c>
      <c r="E1094" t="s">
        <v>38</v>
      </c>
      <c r="F1094" t="s">
        <v>129</v>
      </c>
      <c r="G1094" t="s">
        <v>752</v>
      </c>
      <c r="H1094">
        <v>1</v>
      </c>
      <c r="I1094">
        <v>8</v>
      </c>
      <c r="J1094">
        <v>68</v>
      </c>
      <c r="K1094">
        <v>29.3</v>
      </c>
      <c r="L1094">
        <v>0.633</v>
      </c>
      <c r="M1094" t="s">
        <v>756</v>
      </c>
      <c r="N1094">
        <v>1130</v>
      </c>
      <c r="O1094">
        <v>127.47</v>
      </c>
      <c r="P1094">
        <v>165.07</v>
      </c>
      <c r="Q1094">
        <v>1642.26</v>
      </c>
      <c r="R1094">
        <v>87.26000000000001</v>
      </c>
      <c r="S1094">
        <v>0</v>
      </c>
      <c r="T1094">
        <v>0</v>
      </c>
      <c r="U1094">
        <v>0</v>
      </c>
      <c r="V1094">
        <v>2.64</v>
      </c>
      <c r="W1094">
        <v>0.12</v>
      </c>
      <c r="X1094">
        <v>6.88</v>
      </c>
      <c r="Y1094">
        <v>3</v>
      </c>
      <c r="Z1094">
        <v>0.497</v>
      </c>
    </row>
    <row r="1095" spans="1:26">
      <c r="A1095" s="2">
        <v>45918</v>
      </c>
      <c r="B1095">
        <v>11094</v>
      </c>
      <c r="C1095" t="s">
        <v>30</v>
      </c>
      <c r="D1095" t="s">
        <v>34</v>
      </c>
      <c r="E1095" t="s">
        <v>39</v>
      </c>
      <c r="F1095" t="s">
        <v>680</v>
      </c>
      <c r="G1095" t="s">
        <v>753</v>
      </c>
      <c r="H1095">
        <v>1</v>
      </c>
      <c r="I1095">
        <v>1</v>
      </c>
      <c r="J1095">
        <v>10</v>
      </c>
      <c r="K1095">
        <v>62.9</v>
      </c>
      <c r="L1095">
        <v>0.383</v>
      </c>
      <c r="M1095" t="s">
        <v>755</v>
      </c>
      <c r="N1095">
        <v>820</v>
      </c>
      <c r="O1095">
        <v>20.55</v>
      </c>
      <c r="P1095">
        <v>24.15</v>
      </c>
      <c r="Q1095">
        <v>2671.74</v>
      </c>
      <c r="R1095">
        <v>20.8</v>
      </c>
      <c r="S1095">
        <v>0</v>
      </c>
      <c r="T1095">
        <v>0</v>
      </c>
      <c r="U1095">
        <v>0</v>
      </c>
      <c r="V1095">
        <v>1.64</v>
      </c>
      <c r="W1095">
        <v>0.21</v>
      </c>
      <c r="X1095">
        <v>1.01</v>
      </c>
      <c r="Y1095">
        <v>1</v>
      </c>
      <c r="Z1095">
        <v>5.158</v>
      </c>
    </row>
    <row r="1096" spans="1:26">
      <c r="A1096" s="2">
        <v>45918</v>
      </c>
      <c r="B1096">
        <v>11095</v>
      </c>
      <c r="C1096" t="s">
        <v>26</v>
      </c>
      <c r="D1096" t="s">
        <v>33</v>
      </c>
      <c r="E1096" t="s">
        <v>39</v>
      </c>
      <c r="F1096" t="s">
        <v>328</v>
      </c>
      <c r="G1096" t="s">
        <v>751</v>
      </c>
      <c r="H1096">
        <v>1</v>
      </c>
      <c r="I1096">
        <v>6</v>
      </c>
      <c r="J1096">
        <v>34</v>
      </c>
      <c r="K1096">
        <v>334.2</v>
      </c>
      <c r="L1096">
        <v>0.721</v>
      </c>
      <c r="M1096" t="s">
        <v>756</v>
      </c>
      <c r="N1096">
        <v>1148</v>
      </c>
      <c r="O1096">
        <v>100.46</v>
      </c>
      <c r="P1096">
        <v>102.09</v>
      </c>
      <c r="Q1096">
        <v>1774.17</v>
      </c>
      <c r="R1096">
        <v>60.39</v>
      </c>
      <c r="S1096">
        <v>0</v>
      </c>
      <c r="T1096">
        <v>0</v>
      </c>
      <c r="U1096">
        <v>0</v>
      </c>
      <c r="V1096">
        <v>1.58</v>
      </c>
      <c r="W1096">
        <v>0.82</v>
      </c>
      <c r="X1096">
        <v>4.25</v>
      </c>
      <c r="Y1096">
        <v>1</v>
      </c>
      <c r="Z1096">
        <v>5.755</v>
      </c>
    </row>
    <row r="1097" spans="1:26">
      <c r="A1097" s="2">
        <v>45918</v>
      </c>
      <c r="B1097">
        <v>11096</v>
      </c>
      <c r="C1097" t="s">
        <v>28</v>
      </c>
      <c r="D1097" t="s">
        <v>36</v>
      </c>
      <c r="E1097" t="s">
        <v>38</v>
      </c>
      <c r="F1097" t="s">
        <v>316</v>
      </c>
      <c r="G1097" t="s">
        <v>752</v>
      </c>
      <c r="H1097">
        <v>1</v>
      </c>
      <c r="I1097">
        <v>6</v>
      </c>
      <c r="J1097">
        <v>47</v>
      </c>
      <c r="K1097">
        <v>282.5</v>
      </c>
      <c r="L1097">
        <v>1.542</v>
      </c>
      <c r="M1097" t="s">
        <v>755</v>
      </c>
      <c r="N1097">
        <v>993</v>
      </c>
      <c r="O1097">
        <v>27.89</v>
      </c>
      <c r="P1097">
        <v>28.46</v>
      </c>
      <c r="Q1097">
        <v>3357.1</v>
      </c>
      <c r="R1097">
        <v>64.26000000000001</v>
      </c>
      <c r="S1097">
        <v>0</v>
      </c>
      <c r="T1097">
        <v>0</v>
      </c>
      <c r="U1097">
        <v>0</v>
      </c>
      <c r="V1097">
        <v>2.44</v>
      </c>
      <c r="W1097">
        <v>0.61</v>
      </c>
      <c r="X1097">
        <v>1.19</v>
      </c>
      <c r="Y1097">
        <v>3</v>
      </c>
      <c r="Z1097">
        <v>28.052</v>
      </c>
    </row>
    <row r="1098" spans="1:26">
      <c r="A1098" s="2">
        <v>45918</v>
      </c>
      <c r="B1098">
        <v>11097</v>
      </c>
      <c r="C1098" t="s">
        <v>26</v>
      </c>
      <c r="D1098" t="s">
        <v>32</v>
      </c>
      <c r="E1098" t="s">
        <v>39</v>
      </c>
      <c r="F1098" t="s">
        <v>681</v>
      </c>
      <c r="G1098" t="s">
        <v>754</v>
      </c>
      <c r="H1098">
        <v>1</v>
      </c>
      <c r="I1098">
        <v>1</v>
      </c>
      <c r="J1098">
        <v>7</v>
      </c>
      <c r="K1098">
        <v>326.2</v>
      </c>
      <c r="L1098">
        <v>0.857</v>
      </c>
      <c r="M1098" t="s">
        <v>756</v>
      </c>
      <c r="N1098">
        <v>1166</v>
      </c>
      <c r="O1098">
        <v>65.56</v>
      </c>
      <c r="P1098">
        <v>72.01000000000001</v>
      </c>
      <c r="Q1098">
        <v>1796.57</v>
      </c>
      <c r="R1098">
        <v>30.72</v>
      </c>
      <c r="S1098">
        <v>0</v>
      </c>
      <c r="T1098">
        <v>0</v>
      </c>
      <c r="U1098">
        <v>0</v>
      </c>
      <c r="V1098">
        <v>0.79</v>
      </c>
      <c r="W1098">
        <v>0.7</v>
      </c>
      <c r="X1098">
        <v>3</v>
      </c>
      <c r="Y1098">
        <v>3</v>
      </c>
      <c r="Z1098">
        <v>5.705</v>
      </c>
    </row>
    <row r="1099" spans="1:26">
      <c r="A1099" s="2">
        <v>45918</v>
      </c>
      <c r="B1099">
        <v>11098</v>
      </c>
      <c r="C1099" t="s">
        <v>28</v>
      </c>
      <c r="D1099" t="s">
        <v>35</v>
      </c>
      <c r="E1099" t="s">
        <v>38</v>
      </c>
      <c r="F1099" t="s">
        <v>394</v>
      </c>
      <c r="G1099" t="s">
        <v>753</v>
      </c>
      <c r="H1099">
        <v>1</v>
      </c>
      <c r="I1099">
        <v>8</v>
      </c>
      <c r="J1099">
        <v>66</v>
      </c>
      <c r="K1099">
        <v>261.7</v>
      </c>
      <c r="L1099">
        <v>2.354</v>
      </c>
      <c r="M1099" t="s">
        <v>757</v>
      </c>
      <c r="N1099">
        <v>421</v>
      </c>
      <c r="O1099">
        <v>14.42</v>
      </c>
      <c r="P1099">
        <v>12.87</v>
      </c>
      <c r="Q1099">
        <v>3496.92</v>
      </c>
      <c r="R1099">
        <v>96.3</v>
      </c>
      <c r="S1099">
        <v>0</v>
      </c>
      <c r="T1099">
        <v>0</v>
      </c>
      <c r="U1099">
        <v>0</v>
      </c>
      <c r="V1099">
        <v>2.51</v>
      </c>
      <c r="W1099">
        <v>0.42</v>
      </c>
      <c r="X1099">
        <v>0.54</v>
      </c>
      <c r="Y1099">
        <v>1</v>
      </c>
      <c r="Z1099">
        <v>66.105</v>
      </c>
    </row>
    <row r="1100" spans="1:26">
      <c r="A1100" s="2">
        <v>45918</v>
      </c>
      <c r="B1100">
        <v>11099</v>
      </c>
      <c r="C1100" t="s">
        <v>27</v>
      </c>
      <c r="D1100" t="s">
        <v>33</v>
      </c>
      <c r="E1100" t="s">
        <v>37</v>
      </c>
      <c r="F1100" t="s">
        <v>682</v>
      </c>
      <c r="G1100" t="s">
        <v>753</v>
      </c>
      <c r="H1100">
        <v>1</v>
      </c>
      <c r="I1100">
        <v>5</v>
      </c>
      <c r="J1100">
        <v>29</v>
      </c>
      <c r="K1100">
        <v>268.1</v>
      </c>
      <c r="L1100">
        <v>1.959</v>
      </c>
      <c r="M1100" t="s">
        <v>755</v>
      </c>
      <c r="N1100">
        <v>917</v>
      </c>
      <c r="O1100">
        <v>28.19</v>
      </c>
      <c r="P1100">
        <v>25.98</v>
      </c>
      <c r="Q1100">
        <v>3105.26</v>
      </c>
      <c r="R1100">
        <v>54.04</v>
      </c>
      <c r="S1100">
        <v>0</v>
      </c>
      <c r="T1100">
        <v>0</v>
      </c>
      <c r="U1100">
        <v>0</v>
      </c>
      <c r="V1100">
        <v>0.8</v>
      </c>
      <c r="W1100">
        <v>0.92</v>
      </c>
      <c r="X1100">
        <v>1.08</v>
      </c>
      <c r="Y1100">
        <v>3</v>
      </c>
      <c r="Z1100">
        <v>24.585</v>
      </c>
    </row>
    <row r="1101" spans="1:26">
      <c r="A1101" s="2">
        <v>45919</v>
      </c>
      <c r="B1101">
        <v>11100</v>
      </c>
      <c r="C1101" t="s">
        <v>29</v>
      </c>
      <c r="D1101" t="s">
        <v>35</v>
      </c>
      <c r="E1101" t="s">
        <v>37</v>
      </c>
      <c r="F1101" t="s">
        <v>674</v>
      </c>
      <c r="G1101" t="s">
        <v>753</v>
      </c>
      <c r="H1101">
        <v>1</v>
      </c>
      <c r="I1101">
        <v>1</v>
      </c>
      <c r="J1101">
        <v>6</v>
      </c>
      <c r="K1101">
        <v>287.8</v>
      </c>
      <c r="L1101">
        <v>1.642</v>
      </c>
      <c r="M1101" t="s">
        <v>755</v>
      </c>
      <c r="N1101">
        <v>484</v>
      </c>
      <c r="O1101">
        <v>18.74</v>
      </c>
      <c r="P1101">
        <v>18.32</v>
      </c>
      <c r="Q1101">
        <v>1731.48</v>
      </c>
      <c r="R1101">
        <v>24.73</v>
      </c>
      <c r="S1101">
        <v>0</v>
      </c>
      <c r="T1101">
        <v>0</v>
      </c>
      <c r="U1101">
        <v>0</v>
      </c>
      <c r="V1101">
        <v>2.58</v>
      </c>
      <c r="W1101">
        <v>0.12</v>
      </c>
      <c r="X1101">
        <v>0.76</v>
      </c>
      <c r="Y1101">
        <v>3</v>
      </c>
      <c r="Z1101">
        <v>13.93</v>
      </c>
    </row>
    <row r="1102" spans="1:26">
      <c r="A1102" s="2">
        <v>45919</v>
      </c>
      <c r="B1102">
        <v>11101</v>
      </c>
      <c r="C1102" t="s">
        <v>26</v>
      </c>
      <c r="D1102" t="s">
        <v>36</v>
      </c>
      <c r="E1102" t="s">
        <v>38</v>
      </c>
      <c r="F1102" t="s">
        <v>75</v>
      </c>
      <c r="G1102" t="s">
        <v>754</v>
      </c>
      <c r="H1102">
        <v>1</v>
      </c>
      <c r="I1102">
        <v>4</v>
      </c>
      <c r="J1102">
        <v>32</v>
      </c>
      <c r="K1102">
        <v>319.9</v>
      </c>
      <c r="L1102">
        <v>1.079</v>
      </c>
      <c r="M1102" t="s">
        <v>755</v>
      </c>
      <c r="N1102">
        <v>382</v>
      </c>
      <c r="O1102">
        <v>14.51</v>
      </c>
      <c r="P1102">
        <v>16.36</v>
      </c>
      <c r="Q1102">
        <v>1424.34</v>
      </c>
      <c r="R1102">
        <v>57.1</v>
      </c>
      <c r="S1102">
        <v>0</v>
      </c>
      <c r="T1102">
        <v>0</v>
      </c>
      <c r="U1102">
        <v>0</v>
      </c>
      <c r="V1102">
        <v>1.39</v>
      </c>
      <c r="W1102">
        <v>1.25</v>
      </c>
      <c r="X1102">
        <v>0.68</v>
      </c>
      <c r="Y1102">
        <v>2</v>
      </c>
      <c r="Z1102">
        <v>12.22</v>
      </c>
    </row>
    <row r="1103" spans="1:26">
      <c r="A1103" s="2">
        <v>45919</v>
      </c>
      <c r="B1103">
        <v>11102</v>
      </c>
      <c r="C1103" t="s">
        <v>31</v>
      </c>
      <c r="D1103" t="s">
        <v>32</v>
      </c>
      <c r="E1103" t="s">
        <v>38</v>
      </c>
      <c r="F1103" t="s">
        <v>356</v>
      </c>
      <c r="G1103" t="s">
        <v>752</v>
      </c>
      <c r="H1103">
        <v>1</v>
      </c>
      <c r="I1103">
        <v>6</v>
      </c>
      <c r="J1103">
        <v>25</v>
      </c>
      <c r="K1103">
        <v>248.7</v>
      </c>
      <c r="L1103">
        <v>0.738</v>
      </c>
      <c r="M1103" t="s">
        <v>756</v>
      </c>
      <c r="N1103">
        <v>788</v>
      </c>
      <c r="O1103">
        <v>121.88</v>
      </c>
      <c r="P1103">
        <v>117.52</v>
      </c>
      <c r="Q1103">
        <v>1240.24</v>
      </c>
      <c r="R1103">
        <v>45.68</v>
      </c>
      <c r="S1103">
        <v>0</v>
      </c>
      <c r="T1103">
        <v>0</v>
      </c>
      <c r="U1103">
        <v>0</v>
      </c>
      <c r="V1103">
        <v>1.43</v>
      </c>
      <c r="W1103">
        <v>0.82</v>
      </c>
      <c r="X1103">
        <v>4.9</v>
      </c>
      <c r="Y1103">
        <v>3</v>
      </c>
      <c r="Z1103">
        <v>2.94</v>
      </c>
    </row>
    <row r="1104" spans="1:26">
      <c r="A1104" s="2">
        <v>45919</v>
      </c>
      <c r="B1104">
        <v>11103</v>
      </c>
      <c r="C1104" t="s">
        <v>26</v>
      </c>
      <c r="D1104" t="s">
        <v>34</v>
      </c>
      <c r="E1104" t="s">
        <v>38</v>
      </c>
      <c r="F1104" t="s">
        <v>466</v>
      </c>
      <c r="G1104" t="s">
        <v>751</v>
      </c>
      <c r="H1104">
        <v>1</v>
      </c>
      <c r="I1104">
        <v>8</v>
      </c>
      <c r="J1104">
        <v>49</v>
      </c>
      <c r="K1104">
        <v>273.3</v>
      </c>
      <c r="L1104">
        <v>0.294</v>
      </c>
      <c r="M1104" t="s">
        <v>755</v>
      </c>
      <c r="N1104">
        <v>421</v>
      </c>
      <c r="O1104">
        <v>21.68</v>
      </c>
      <c r="P1104">
        <v>19.04</v>
      </c>
      <c r="Q1104">
        <v>1521.18</v>
      </c>
      <c r="R1104">
        <v>84</v>
      </c>
      <c r="S1104">
        <v>0</v>
      </c>
      <c r="T1104">
        <v>0</v>
      </c>
      <c r="U1104">
        <v>0</v>
      </c>
      <c r="V1104">
        <v>1.71</v>
      </c>
      <c r="W1104">
        <v>1.5</v>
      </c>
      <c r="X1104">
        <v>0.79</v>
      </c>
      <c r="Y1104">
        <v>4</v>
      </c>
      <c r="Z1104">
        <v>11.506</v>
      </c>
    </row>
    <row r="1105" spans="1:26">
      <c r="A1105" s="2">
        <v>45919</v>
      </c>
      <c r="B1105">
        <v>11104</v>
      </c>
      <c r="C1105" t="s">
        <v>26</v>
      </c>
      <c r="D1105" t="s">
        <v>36</v>
      </c>
      <c r="E1105" t="s">
        <v>38</v>
      </c>
      <c r="F1105" t="s">
        <v>524</v>
      </c>
      <c r="G1105" t="s">
        <v>751</v>
      </c>
      <c r="H1105">
        <v>1</v>
      </c>
      <c r="I1105">
        <v>10</v>
      </c>
      <c r="J1105">
        <v>11</v>
      </c>
      <c r="K1105">
        <v>37.5</v>
      </c>
      <c r="L1105">
        <v>0.659</v>
      </c>
      <c r="M1105" t="s">
        <v>755</v>
      </c>
      <c r="N1105">
        <v>1173</v>
      </c>
      <c r="O1105">
        <v>32.62</v>
      </c>
      <c r="P1105">
        <v>32.47</v>
      </c>
      <c r="Q1105">
        <v>3786.1</v>
      </c>
      <c r="R1105">
        <v>46</v>
      </c>
      <c r="S1105">
        <v>0</v>
      </c>
      <c r="T1105">
        <v>0</v>
      </c>
      <c r="U1105">
        <v>0</v>
      </c>
      <c r="V1105">
        <v>1.93</v>
      </c>
      <c r="W1105">
        <v>0.47</v>
      </c>
      <c r="X1105">
        <v>1.35</v>
      </c>
      <c r="Y1105">
        <v>3</v>
      </c>
      <c r="Z1105">
        <v>4.399</v>
      </c>
    </row>
    <row r="1106" spans="1:26">
      <c r="A1106" s="2">
        <v>45919</v>
      </c>
      <c r="B1106">
        <v>11105</v>
      </c>
      <c r="C1106" t="s">
        <v>31</v>
      </c>
      <c r="D1106" t="s">
        <v>32</v>
      </c>
      <c r="E1106" t="s">
        <v>38</v>
      </c>
      <c r="F1106" t="s">
        <v>683</v>
      </c>
      <c r="G1106" t="s">
        <v>753</v>
      </c>
      <c r="H1106">
        <v>1</v>
      </c>
      <c r="I1106">
        <v>1</v>
      </c>
      <c r="J1106">
        <v>7</v>
      </c>
      <c r="K1106">
        <v>20.1</v>
      </c>
      <c r="L1106">
        <v>0.46</v>
      </c>
      <c r="M1106" t="s">
        <v>755</v>
      </c>
      <c r="N1106">
        <v>689</v>
      </c>
      <c r="O1106">
        <v>26.49</v>
      </c>
      <c r="P1106">
        <v>26.1</v>
      </c>
      <c r="Q1106">
        <v>2226.86</v>
      </c>
      <c r="R1106">
        <v>16.08</v>
      </c>
      <c r="S1106">
        <v>0</v>
      </c>
      <c r="T1106">
        <v>0</v>
      </c>
      <c r="U1106">
        <v>0</v>
      </c>
      <c r="V1106">
        <v>1.64</v>
      </c>
      <c r="W1106">
        <v>0.4</v>
      </c>
      <c r="X1106">
        <v>1.09</v>
      </c>
      <c r="Y1106">
        <v>1</v>
      </c>
      <c r="Z1106">
        <v>1.385</v>
      </c>
    </row>
    <row r="1107" spans="1:26">
      <c r="A1107" s="2">
        <v>45919</v>
      </c>
      <c r="B1107">
        <v>11106</v>
      </c>
      <c r="C1107" t="s">
        <v>26</v>
      </c>
      <c r="D1107" t="s">
        <v>36</v>
      </c>
      <c r="E1107" t="s">
        <v>37</v>
      </c>
      <c r="F1107" t="s">
        <v>684</v>
      </c>
      <c r="G1107" t="s">
        <v>751</v>
      </c>
      <c r="H1107">
        <v>1</v>
      </c>
      <c r="I1107">
        <v>5</v>
      </c>
      <c r="J1107">
        <v>27</v>
      </c>
      <c r="K1107">
        <v>28.6</v>
      </c>
      <c r="L1107">
        <v>1.191</v>
      </c>
      <c r="M1107" t="s">
        <v>755</v>
      </c>
      <c r="N1107">
        <v>1087</v>
      </c>
      <c r="O1107">
        <v>32.48</v>
      </c>
      <c r="P1107">
        <v>33.91</v>
      </c>
      <c r="Q1107">
        <v>3505.56</v>
      </c>
      <c r="R1107">
        <v>43.98</v>
      </c>
      <c r="S1107">
        <v>0</v>
      </c>
      <c r="T1107">
        <v>0</v>
      </c>
      <c r="U1107">
        <v>0</v>
      </c>
      <c r="V1107">
        <v>2.76</v>
      </c>
      <c r="W1107">
        <v>0.82</v>
      </c>
      <c r="X1107">
        <v>1.41</v>
      </c>
      <c r="Y1107">
        <v>4</v>
      </c>
      <c r="Z1107">
        <v>3.109</v>
      </c>
    </row>
    <row r="1108" spans="1:26">
      <c r="A1108" s="2">
        <v>45919</v>
      </c>
      <c r="B1108">
        <v>11107</v>
      </c>
      <c r="C1108" t="s">
        <v>26</v>
      </c>
      <c r="D1108" t="s">
        <v>34</v>
      </c>
      <c r="E1108" t="s">
        <v>37</v>
      </c>
      <c r="F1108" t="s">
        <v>685</v>
      </c>
      <c r="G1108" t="s">
        <v>754</v>
      </c>
      <c r="H1108">
        <v>1</v>
      </c>
      <c r="I1108">
        <v>6</v>
      </c>
      <c r="J1108">
        <v>8</v>
      </c>
      <c r="K1108">
        <v>309.2</v>
      </c>
      <c r="L1108">
        <v>0.033</v>
      </c>
      <c r="M1108" t="s">
        <v>755</v>
      </c>
      <c r="N1108">
        <v>730</v>
      </c>
      <c r="O1108">
        <v>20.21</v>
      </c>
      <c r="P1108">
        <v>16.95</v>
      </c>
      <c r="Q1108">
        <v>2531.52</v>
      </c>
      <c r="R1108">
        <v>30.39</v>
      </c>
      <c r="S1108">
        <v>0</v>
      </c>
      <c r="T1108">
        <v>0</v>
      </c>
      <c r="U1108">
        <v>0</v>
      </c>
      <c r="V1108">
        <v>0.6</v>
      </c>
      <c r="W1108">
        <v>1.25</v>
      </c>
      <c r="X1108">
        <v>0.71</v>
      </c>
      <c r="Y1108">
        <v>3</v>
      </c>
      <c r="Z1108">
        <v>22.572</v>
      </c>
    </row>
    <row r="1109" spans="1:26">
      <c r="A1109" s="2">
        <v>45919</v>
      </c>
      <c r="B1109">
        <v>11108</v>
      </c>
      <c r="C1109" t="s">
        <v>27</v>
      </c>
      <c r="D1109" t="s">
        <v>33</v>
      </c>
      <c r="E1109" t="s">
        <v>38</v>
      </c>
      <c r="F1109" t="s">
        <v>686</v>
      </c>
      <c r="G1109" t="s">
        <v>753</v>
      </c>
      <c r="H1109">
        <v>1</v>
      </c>
      <c r="I1109">
        <v>6</v>
      </c>
      <c r="J1109">
        <v>50</v>
      </c>
      <c r="K1109">
        <v>382</v>
      </c>
      <c r="L1109">
        <v>1.94</v>
      </c>
      <c r="M1109" t="s">
        <v>755</v>
      </c>
      <c r="N1109">
        <v>779</v>
      </c>
      <c r="O1109">
        <v>23.86</v>
      </c>
      <c r="P1109">
        <v>26.43</v>
      </c>
      <c r="Q1109">
        <v>2732</v>
      </c>
      <c r="R1109">
        <v>63.49</v>
      </c>
      <c r="S1109">
        <v>0</v>
      </c>
      <c r="T1109">
        <v>0</v>
      </c>
      <c r="U1109">
        <v>0</v>
      </c>
      <c r="V1109">
        <v>1.18</v>
      </c>
      <c r="W1109">
        <v>1.04</v>
      </c>
      <c r="X1109">
        <v>1.1</v>
      </c>
      <c r="Y1109">
        <v>1</v>
      </c>
      <c r="Z1109">
        <v>29.758</v>
      </c>
    </row>
    <row r="1110" spans="1:26">
      <c r="A1110" s="2">
        <v>45919</v>
      </c>
      <c r="B1110">
        <v>11109</v>
      </c>
      <c r="C1110" t="s">
        <v>30</v>
      </c>
      <c r="D1110" t="s">
        <v>32</v>
      </c>
      <c r="E1110" t="s">
        <v>38</v>
      </c>
      <c r="F1110" t="s">
        <v>613</v>
      </c>
      <c r="G1110" t="s">
        <v>751</v>
      </c>
      <c r="H1110">
        <v>1</v>
      </c>
      <c r="I1110">
        <v>4</v>
      </c>
      <c r="J1110">
        <v>19</v>
      </c>
      <c r="K1110">
        <v>221.8</v>
      </c>
      <c r="L1110">
        <v>2.267</v>
      </c>
      <c r="M1110" t="s">
        <v>755</v>
      </c>
      <c r="N1110">
        <v>993</v>
      </c>
      <c r="O1110">
        <v>22.59</v>
      </c>
      <c r="P1110">
        <v>21.26</v>
      </c>
      <c r="Q1110">
        <v>3320.68</v>
      </c>
      <c r="R1110">
        <v>33.43</v>
      </c>
      <c r="S1110">
        <v>0</v>
      </c>
      <c r="T1110">
        <v>1</v>
      </c>
      <c r="U1110">
        <v>0</v>
      </c>
      <c r="V1110">
        <v>1.01</v>
      </c>
      <c r="W1110">
        <v>0.92</v>
      </c>
      <c r="X1110">
        <v>0.89</v>
      </c>
      <c r="Y1110">
        <v>3</v>
      </c>
      <c r="Z1110">
        <v>22.025</v>
      </c>
    </row>
    <row r="1111" spans="1:26">
      <c r="A1111" s="2">
        <v>45919</v>
      </c>
      <c r="B1111">
        <v>11110</v>
      </c>
      <c r="C1111" t="s">
        <v>27</v>
      </c>
      <c r="D1111" t="s">
        <v>32</v>
      </c>
      <c r="E1111" t="s">
        <v>38</v>
      </c>
      <c r="F1111" t="s">
        <v>94</v>
      </c>
      <c r="G1111" t="s">
        <v>753</v>
      </c>
      <c r="H1111">
        <v>1</v>
      </c>
      <c r="I1111">
        <v>10</v>
      </c>
      <c r="J1111">
        <v>38</v>
      </c>
      <c r="K1111">
        <v>209.1</v>
      </c>
      <c r="L1111">
        <v>0.472</v>
      </c>
      <c r="M1111" t="s">
        <v>757</v>
      </c>
      <c r="N1111">
        <v>896</v>
      </c>
      <c r="O1111">
        <v>23.58</v>
      </c>
      <c r="P1111">
        <v>23.62</v>
      </c>
      <c r="Q1111">
        <v>6447.66</v>
      </c>
      <c r="R1111">
        <v>73.48</v>
      </c>
      <c r="S1111">
        <v>0</v>
      </c>
      <c r="T1111">
        <v>0</v>
      </c>
      <c r="U1111">
        <v>0</v>
      </c>
      <c r="V1111">
        <v>2.51</v>
      </c>
      <c r="W1111">
        <v>0.44</v>
      </c>
      <c r="X1111">
        <v>0.98</v>
      </c>
      <c r="Y1111">
        <v>4</v>
      </c>
      <c r="Z1111">
        <v>112.412</v>
      </c>
    </row>
    <row r="1112" spans="1:26">
      <c r="A1112" s="2">
        <v>45919</v>
      </c>
      <c r="B1112">
        <v>11111</v>
      </c>
      <c r="C1112" t="s">
        <v>28</v>
      </c>
      <c r="D1112" t="s">
        <v>32</v>
      </c>
      <c r="E1112" t="s">
        <v>39</v>
      </c>
      <c r="F1112" t="s">
        <v>200</v>
      </c>
      <c r="G1112" t="s">
        <v>753</v>
      </c>
      <c r="H1112">
        <v>1</v>
      </c>
      <c r="I1112">
        <v>7</v>
      </c>
      <c r="J1112">
        <v>69</v>
      </c>
      <c r="K1112">
        <v>259.2</v>
      </c>
      <c r="L1112">
        <v>1.167</v>
      </c>
      <c r="M1112" t="s">
        <v>756</v>
      </c>
      <c r="N1112">
        <v>264</v>
      </c>
      <c r="O1112">
        <v>86.26000000000001</v>
      </c>
      <c r="P1112">
        <v>114.45</v>
      </c>
      <c r="Q1112">
        <v>510.32</v>
      </c>
      <c r="R1112">
        <v>90.51000000000001</v>
      </c>
      <c r="S1112">
        <v>0</v>
      </c>
      <c r="T1112">
        <v>0</v>
      </c>
      <c r="U1112">
        <v>0</v>
      </c>
      <c r="V1112">
        <v>1.13</v>
      </c>
      <c r="W1112">
        <v>1.3</v>
      </c>
      <c r="X1112">
        <v>4.77</v>
      </c>
      <c r="Y1112">
        <v>2</v>
      </c>
      <c r="Z1112">
        <v>1.026</v>
      </c>
    </row>
    <row r="1113" spans="1:26">
      <c r="A1113" s="2">
        <v>45919</v>
      </c>
      <c r="B1113">
        <v>11112</v>
      </c>
      <c r="C1113" t="s">
        <v>27</v>
      </c>
      <c r="D1113" t="s">
        <v>34</v>
      </c>
      <c r="E1113" t="s">
        <v>39</v>
      </c>
      <c r="F1113" t="s">
        <v>590</v>
      </c>
      <c r="G1113" t="s">
        <v>751</v>
      </c>
      <c r="H1113">
        <v>1</v>
      </c>
      <c r="I1113">
        <v>10</v>
      </c>
      <c r="J1113">
        <v>19</v>
      </c>
      <c r="K1113">
        <v>191.5</v>
      </c>
      <c r="L1113">
        <v>1.031</v>
      </c>
      <c r="M1113" t="s">
        <v>755</v>
      </c>
      <c r="N1113">
        <v>783</v>
      </c>
      <c r="O1113">
        <v>22.59</v>
      </c>
      <c r="P1113">
        <v>22.61</v>
      </c>
      <c r="Q1113">
        <v>2630.5</v>
      </c>
      <c r="R1113">
        <v>49.58</v>
      </c>
      <c r="S1113">
        <v>0</v>
      </c>
      <c r="T1113">
        <v>0</v>
      </c>
      <c r="U1113">
        <v>0</v>
      </c>
      <c r="V1113">
        <v>2.01</v>
      </c>
      <c r="W1113">
        <v>1.31</v>
      </c>
      <c r="X1113">
        <v>0.9399999999999999</v>
      </c>
      <c r="Y1113">
        <v>2</v>
      </c>
      <c r="Z1113">
        <v>14.994</v>
      </c>
    </row>
    <row r="1114" spans="1:26">
      <c r="A1114" s="2">
        <v>45919</v>
      </c>
      <c r="B1114">
        <v>11113</v>
      </c>
      <c r="C1114" t="s">
        <v>28</v>
      </c>
      <c r="D1114" t="s">
        <v>32</v>
      </c>
      <c r="E1114" t="s">
        <v>38</v>
      </c>
      <c r="F1114" t="s">
        <v>83</v>
      </c>
      <c r="G1114" t="s">
        <v>753</v>
      </c>
      <c r="H1114">
        <v>1</v>
      </c>
      <c r="I1114">
        <v>11</v>
      </c>
      <c r="J1114">
        <v>30</v>
      </c>
      <c r="K1114">
        <v>323</v>
      </c>
      <c r="L1114">
        <v>1.303</v>
      </c>
      <c r="M1114" t="s">
        <v>757</v>
      </c>
      <c r="N1114">
        <v>182</v>
      </c>
      <c r="O1114">
        <v>18.33</v>
      </c>
      <c r="P1114">
        <v>19.25</v>
      </c>
      <c r="Q1114">
        <v>2102.8</v>
      </c>
      <c r="R1114">
        <v>56.26</v>
      </c>
      <c r="S1114">
        <v>0</v>
      </c>
      <c r="T1114">
        <v>0</v>
      </c>
      <c r="U1114">
        <v>0</v>
      </c>
      <c r="V1114">
        <v>2.63</v>
      </c>
      <c r="W1114">
        <v>0.95</v>
      </c>
      <c r="X1114">
        <v>0.8</v>
      </c>
      <c r="Y1114">
        <v>3</v>
      </c>
      <c r="Z1114">
        <v>35.272</v>
      </c>
    </row>
    <row r="1115" spans="1:26">
      <c r="A1115" s="2">
        <v>45919</v>
      </c>
      <c r="B1115">
        <v>11114</v>
      </c>
      <c r="C1115" t="s">
        <v>27</v>
      </c>
      <c r="D1115" t="s">
        <v>35</v>
      </c>
      <c r="E1115" t="s">
        <v>38</v>
      </c>
      <c r="F1115" t="s">
        <v>112</v>
      </c>
      <c r="G1115" t="s">
        <v>751</v>
      </c>
      <c r="H1115">
        <v>1</v>
      </c>
      <c r="I1115">
        <v>10</v>
      </c>
      <c r="J1115">
        <v>14</v>
      </c>
      <c r="K1115">
        <v>316.8</v>
      </c>
      <c r="L1115">
        <v>0.753</v>
      </c>
      <c r="M1115" t="s">
        <v>756</v>
      </c>
      <c r="N1115">
        <v>386</v>
      </c>
      <c r="O1115">
        <v>48.08</v>
      </c>
      <c r="P1115">
        <v>48.74</v>
      </c>
      <c r="Q1115">
        <v>701.28</v>
      </c>
      <c r="R1115">
        <v>55.54</v>
      </c>
      <c r="S1115">
        <v>0</v>
      </c>
      <c r="T1115">
        <v>0</v>
      </c>
      <c r="U1115">
        <v>0</v>
      </c>
      <c r="V1115">
        <v>1.23</v>
      </c>
      <c r="W1115">
        <v>0.64</v>
      </c>
      <c r="X1115">
        <v>2.03</v>
      </c>
      <c r="Y1115">
        <v>1</v>
      </c>
      <c r="Z1115">
        <v>1.834</v>
      </c>
    </row>
    <row r="1116" spans="1:26">
      <c r="A1116" s="2">
        <v>45919</v>
      </c>
      <c r="B1116">
        <v>11115</v>
      </c>
      <c r="C1116" t="s">
        <v>29</v>
      </c>
      <c r="D1116" t="s">
        <v>36</v>
      </c>
      <c r="E1116" t="s">
        <v>38</v>
      </c>
      <c r="F1116" t="s">
        <v>551</v>
      </c>
      <c r="G1116" t="s">
        <v>751</v>
      </c>
      <c r="H1116">
        <v>1</v>
      </c>
      <c r="I1116">
        <v>3</v>
      </c>
      <c r="J1116">
        <v>23</v>
      </c>
      <c r="K1116">
        <v>86.3</v>
      </c>
      <c r="L1116">
        <v>1.242</v>
      </c>
      <c r="M1116" t="s">
        <v>755</v>
      </c>
      <c r="N1116">
        <v>954</v>
      </c>
      <c r="O1116">
        <v>27.75</v>
      </c>
      <c r="P1116">
        <v>29.24</v>
      </c>
      <c r="Q1116">
        <v>3114.58</v>
      </c>
      <c r="R1116">
        <v>43.17</v>
      </c>
      <c r="S1116">
        <v>0</v>
      </c>
      <c r="T1116">
        <v>0</v>
      </c>
      <c r="U1116">
        <v>0</v>
      </c>
      <c r="V1116">
        <v>1.78</v>
      </c>
      <c r="W1116">
        <v>0.6</v>
      </c>
      <c r="X1116">
        <v>1.22</v>
      </c>
      <c r="Y1116">
        <v>3</v>
      </c>
      <c r="Z1116">
        <v>8.233000000000001</v>
      </c>
    </row>
    <row r="1117" spans="1:26">
      <c r="A1117" s="2">
        <v>45919</v>
      </c>
      <c r="B1117">
        <v>11116</v>
      </c>
      <c r="C1117" t="s">
        <v>30</v>
      </c>
      <c r="D1117" t="s">
        <v>35</v>
      </c>
      <c r="E1117" t="s">
        <v>38</v>
      </c>
      <c r="F1117" t="s">
        <v>474</v>
      </c>
      <c r="G1117" t="s">
        <v>753</v>
      </c>
      <c r="H1117">
        <v>1</v>
      </c>
      <c r="I1117">
        <v>2</v>
      </c>
      <c r="J1117">
        <v>7</v>
      </c>
      <c r="K1117">
        <v>78.59999999999999</v>
      </c>
      <c r="L1117">
        <v>0.803</v>
      </c>
      <c r="M1117" t="s">
        <v>755</v>
      </c>
      <c r="N1117">
        <v>405</v>
      </c>
      <c r="O1117">
        <v>12.51</v>
      </c>
      <c r="P1117">
        <v>12.05</v>
      </c>
      <c r="Q1117">
        <v>1353.16</v>
      </c>
      <c r="R1117">
        <v>27.01</v>
      </c>
      <c r="S1117">
        <v>0</v>
      </c>
      <c r="T1117">
        <v>0</v>
      </c>
      <c r="U1117">
        <v>0</v>
      </c>
      <c r="V1117">
        <v>1.78</v>
      </c>
      <c r="W1117">
        <v>1.05</v>
      </c>
      <c r="X1117">
        <v>0.5</v>
      </c>
      <c r="Y1117">
        <v>4</v>
      </c>
      <c r="Z1117">
        <v>3.183</v>
      </c>
    </row>
    <row r="1118" spans="1:26">
      <c r="A1118" s="2">
        <v>45920</v>
      </c>
      <c r="B1118">
        <v>11117</v>
      </c>
      <c r="C1118" t="s">
        <v>30</v>
      </c>
      <c r="D1118" t="s">
        <v>36</v>
      </c>
      <c r="E1118" t="s">
        <v>37</v>
      </c>
      <c r="F1118" t="s">
        <v>520</v>
      </c>
      <c r="G1118" t="s">
        <v>754</v>
      </c>
      <c r="H1118">
        <v>1</v>
      </c>
      <c r="I1118">
        <v>9</v>
      </c>
      <c r="J1118">
        <v>26</v>
      </c>
      <c r="K1118">
        <v>276.3</v>
      </c>
      <c r="L1118">
        <v>1.297</v>
      </c>
      <c r="M1118" t="s">
        <v>756</v>
      </c>
      <c r="N1118">
        <v>540</v>
      </c>
      <c r="O1118">
        <v>105.11</v>
      </c>
      <c r="P1118">
        <v>138.22</v>
      </c>
      <c r="Q1118">
        <v>902.71</v>
      </c>
      <c r="R1118">
        <v>49.49</v>
      </c>
      <c r="S1118">
        <v>0</v>
      </c>
      <c r="T1118">
        <v>0</v>
      </c>
      <c r="U1118">
        <v>0</v>
      </c>
      <c r="V1118">
        <v>2.51</v>
      </c>
      <c r="W1118">
        <v>0.99</v>
      </c>
      <c r="X1118">
        <v>5.76</v>
      </c>
      <c r="Y1118">
        <v>2</v>
      </c>
      <c r="Z1118">
        <v>2.238</v>
      </c>
    </row>
    <row r="1119" spans="1:26">
      <c r="A1119" s="2">
        <v>45920</v>
      </c>
      <c r="B1119">
        <v>11118</v>
      </c>
      <c r="C1119" t="s">
        <v>31</v>
      </c>
      <c r="D1119" t="s">
        <v>32</v>
      </c>
      <c r="E1119" t="s">
        <v>38</v>
      </c>
      <c r="F1119" t="s">
        <v>297</v>
      </c>
      <c r="G1119" t="s">
        <v>753</v>
      </c>
      <c r="H1119">
        <v>1</v>
      </c>
      <c r="I1119">
        <v>3</v>
      </c>
      <c r="J1119">
        <v>3</v>
      </c>
      <c r="K1119">
        <v>265.4</v>
      </c>
      <c r="L1119">
        <v>2.316</v>
      </c>
      <c r="M1119" t="s">
        <v>755</v>
      </c>
      <c r="N1119">
        <v>137</v>
      </c>
      <c r="O1119">
        <v>8.140000000000001</v>
      </c>
      <c r="P1119">
        <v>8.6</v>
      </c>
      <c r="Q1119">
        <v>607.64</v>
      </c>
      <c r="R1119">
        <v>24.98</v>
      </c>
      <c r="S1119">
        <v>0</v>
      </c>
      <c r="T1119">
        <v>0</v>
      </c>
      <c r="U1119">
        <v>0</v>
      </c>
      <c r="V1119">
        <v>0.99</v>
      </c>
      <c r="W1119">
        <v>0.41</v>
      </c>
      <c r="X1119">
        <v>0.36</v>
      </c>
      <c r="Y1119">
        <v>2</v>
      </c>
      <c r="Z1119">
        <v>3.636</v>
      </c>
    </row>
    <row r="1120" spans="1:26">
      <c r="A1120" s="2">
        <v>45920</v>
      </c>
      <c r="B1120">
        <v>11119</v>
      </c>
      <c r="C1120" t="s">
        <v>26</v>
      </c>
      <c r="D1120" t="s">
        <v>36</v>
      </c>
      <c r="E1120" t="s">
        <v>39</v>
      </c>
      <c r="F1120" t="s">
        <v>460</v>
      </c>
      <c r="G1120" t="s">
        <v>752</v>
      </c>
      <c r="H1120">
        <v>1</v>
      </c>
      <c r="I1120">
        <v>6</v>
      </c>
      <c r="J1120">
        <v>55</v>
      </c>
      <c r="K1120">
        <v>332.6</v>
      </c>
      <c r="L1120">
        <v>2.249</v>
      </c>
      <c r="M1120" t="s">
        <v>755</v>
      </c>
      <c r="N1120">
        <v>947</v>
      </c>
      <c r="O1120">
        <v>24.38</v>
      </c>
      <c r="P1120">
        <v>30.52</v>
      </c>
      <c r="Q1120">
        <v>3239.96</v>
      </c>
      <c r="R1120">
        <v>80.36</v>
      </c>
      <c r="S1120">
        <v>0</v>
      </c>
      <c r="T1120">
        <v>0</v>
      </c>
      <c r="U1120">
        <v>0</v>
      </c>
      <c r="V1120">
        <v>2.48</v>
      </c>
      <c r="W1120">
        <v>1.41</v>
      </c>
      <c r="X1120">
        <v>1.27</v>
      </c>
      <c r="Y1120">
        <v>2</v>
      </c>
      <c r="Z1120">
        <v>31.497</v>
      </c>
    </row>
    <row r="1121" spans="1:26">
      <c r="A1121" s="2">
        <v>45920</v>
      </c>
      <c r="B1121">
        <v>11120</v>
      </c>
      <c r="C1121" t="s">
        <v>31</v>
      </c>
      <c r="D1121" t="s">
        <v>33</v>
      </c>
      <c r="E1121" t="s">
        <v>37</v>
      </c>
      <c r="F1121" t="s">
        <v>629</v>
      </c>
      <c r="G1121" t="s">
        <v>753</v>
      </c>
      <c r="H1121">
        <v>1</v>
      </c>
      <c r="I1121">
        <v>8</v>
      </c>
      <c r="J1121">
        <v>31</v>
      </c>
      <c r="K1121">
        <v>130</v>
      </c>
      <c r="L1121">
        <v>2.199</v>
      </c>
      <c r="M1121" t="s">
        <v>755</v>
      </c>
      <c r="N1121">
        <v>811</v>
      </c>
      <c r="O1121">
        <v>27.48</v>
      </c>
      <c r="P1121">
        <v>23.43</v>
      </c>
      <c r="Q1121">
        <v>2683.2</v>
      </c>
      <c r="R1121">
        <v>56.42</v>
      </c>
      <c r="S1121">
        <v>0</v>
      </c>
      <c r="T1121">
        <v>0</v>
      </c>
      <c r="U1121">
        <v>0</v>
      </c>
      <c r="V1121">
        <v>1.89</v>
      </c>
      <c r="W1121">
        <v>0.59</v>
      </c>
      <c r="X1121">
        <v>0.98</v>
      </c>
      <c r="Y1121">
        <v>4</v>
      </c>
      <c r="Z1121">
        <v>10.543</v>
      </c>
    </row>
    <row r="1122" spans="1:26">
      <c r="A1122" s="2">
        <v>45920</v>
      </c>
      <c r="B1122">
        <v>11121</v>
      </c>
      <c r="C1122" t="s">
        <v>27</v>
      </c>
      <c r="D1122" t="s">
        <v>33</v>
      </c>
      <c r="E1122" t="s">
        <v>39</v>
      </c>
      <c r="F1122" t="s">
        <v>687</v>
      </c>
      <c r="G1122" t="s">
        <v>753</v>
      </c>
      <c r="H1122">
        <v>1</v>
      </c>
      <c r="I1122">
        <v>9</v>
      </c>
      <c r="J1122">
        <v>90</v>
      </c>
      <c r="K1122">
        <v>121.4</v>
      </c>
      <c r="L1122">
        <v>0.244</v>
      </c>
      <c r="M1122" t="s">
        <v>755</v>
      </c>
      <c r="N1122">
        <v>374</v>
      </c>
      <c r="O1122">
        <v>19.04</v>
      </c>
      <c r="P1122">
        <v>27.63</v>
      </c>
      <c r="Q1122">
        <v>1279.64</v>
      </c>
      <c r="R1122">
        <v>110.28</v>
      </c>
      <c r="S1122">
        <v>0</v>
      </c>
      <c r="T1122">
        <v>0</v>
      </c>
      <c r="U1122">
        <v>0</v>
      </c>
      <c r="V1122">
        <v>2.39</v>
      </c>
      <c r="W1122">
        <v>0.71</v>
      </c>
      <c r="X1122">
        <v>1.15</v>
      </c>
      <c r="Y1122">
        <v>4</v>
      </c>
      <c r="Z1122">
        <v>4.54</v>
      </c>
    </row>
    <row r="1123" spans="1:26">
      <c r="A1123" s="2">
        <v>45920</v>
      </c>
      <c r="B1123">
        <v>11122</v>
      </c>
      <c r="C1123" t="s">
        <v>30</v>
      </c>
      <c r="D1123" t="s">
        <v>33</v>
      </c>
      <c r="E1123" t="s">
        <v>37</v>
      </c>
      <c r="F1123" t="s">
        <v>688</v>
      </c>
      <c r="G1123" t="s">
        <v>752</v>
      </c>
      <c r="H1123">
        <v>1</v>
      </c>
      <c r="I1123">
        <v>3</v>
      </c>
      <c r="J1123">
        <v>20</v>
      </c>
      <c r="K1123">
        <v>33.4</v>
      </c>
      <c r="L1123">
        <v>1.033</v>
      </c>
      <c r="M1123" t="s">
        <v>755</v>
      </c>
      <c r="N1123">
        <v>1046</v>
      </c>
      <c r="O1123">
        <v>26.63</v>
      </c>
      <c r="P1123">
        <v>24.3</v>
      </c>
      <c r="Q1123">
        <v>3377.24</v>
      </c>
      <c r="R1123">
        <v>44.33</v>
      </c>
      <c r="S1123">
        <v>0</v>
      </c>
      <c r="T1123">
        <v>0</v>
      </c>
      <c r="U1123">
        <v>0</v>
      </c>
      <c r="V1123">
        <v>2.58</v>
      </c>
      <c r="W1123">
        <v>1.17</v>
      </c>
      <c r="X1123">
        <v>1.01</v>
      </c>
      <c r="Y1123">
        <v>2</v>
      </c>
      <c r="Z1123">
        <v>3.494</v>
      </c>
    </row>
    <row r="1124" spans="1:26">
      <c r="A1124" s="2">
        <v>45920</v>
      </c>
      <c r="B1124">
        <v>11123</v>
      </c>
      <c r="C1124" t="s">
        <v>28</v>
      </c>
      <c r="D1124" t="s">
        <v>33</v>
      </c>
      <c r="E1124" t="s">
        <v>38</v>
      </c>
      <c r="F1124" t="s">
        <v>158</v>
      </c>
      <c r="G1124" t="s">
        <v>751</v>
      </c>
      <c r="H1124">
        <v>1</v>
      </c>
      <c r="I1124">
        <v>6</v>
      </c>
      <c r="J1124">
        <v>53</v>
      </c>
      <c r="K1124">
        <v>353.3</v>
      </c>
      <c r="L1124">
        <v>1.659</v>
      </c>
      <c r="M1124" t="s">
        <v>756</v>
      </c>
      <c r="N1124">
        <v>1013</v>
      </c>
      <c r="O1124">
        <v>89.63</v>
      </c>
      <c r="P1124">
        <v>76.51000000000001</v>
      </c>
      <c r="Q1124">
        <v>1591.85</v>
      </c>
      <c r="R1124">
        <v>70.34</v>
      </c>
      <c r="S1124">
        <v>0</v>
      </c>
      <c r="T1124">
        <v>0</v>
      </c>
      <c r="U1124">
        <v>0</v>
      </c>
      <c r="V1124">
        <v>1.89</v>
      </c>
      <c r="W1124">
        <v>1.13</v>
      </c>
      <c r="X1124">
        <v>3.19</v>
      </c>
      <c r="Y1124">
        <v>2</v>
      </c>
      <c r="Z1124">
        <v>5.368</v>
      </c>
    </row>
    <row r="1125" spans="1:26">
      <c r="A1125" s="2">
        <v>45920</v>
      </c>
      <c r="B1125">
        <v>11124</v>
      </c>
      <c r="C1125" t="s">
        <v>28</v>
      </c>
      <c r="D1125" t="s">
        <v>32</v>
      </c>
      <c r="E1125" t="s">
        <v>38</v>
      </c>
      <c r="F1125" t="s">
        <v>167</v>
      </c>
      <c r="G1125" t="s">
        <v>753</v>
      </c>
      <c r="H1125">
        <v>1</v>
      </c>
      <c r="I1125">
        <v>1</v>
      </c>
      <c r="J1125">
        <v>8</v>
      </c>
      <c r="K1125">
        <v>399</v>
      </c>
      <c r="L1125">
        <v>1.721</v>
      </c>
      <c r="M1125" t="s">
        <v>755</v>
      </c>
      <c r="N1125">
        <v>108</v>
      </c>
      <c r="O1125">
        <v>10.08</v>
      </c>
      <c r="P1125">
        <v>15.02</v>
      </c>
      <c r="Q1125">
        <v>595</v>
      </c>
      <c r="R1125">
        <v>30.05</v>
      </c>
      <c r="S1125">
        <v>0</v>
      </c>
      <c r="T1125">
        <v>0</v>
      </c>
      <c r="U1125">
        <v>0</v>
      </c>
      <c r="V1125">
        <v>2.71</v>
      </c>
      <c r="W1125">
        <v>0.38</v>
      </c>
      <c r="X1125">
        <v>0.63</v>
      </c>
      <c r="Y1125">
        <v>3</v>
      </c>
      <c r="Z1125">
        <v>4.309</v>
      </c>
    </row>
    <row r="1126" spans="1:26">
      <c r="A1126" s="2">
        <v>45920</v>
      </c>
      <c r="B1126">
        <v>11125</v>
      </c>
      <c r="C1126" t="s">
        <v>29</v>
      </c>
      <c r="D1126" t="s">
        <v>34</v>
      </c>
      <c r="E1126" t="s">
        <v>38</v>
      </c>
      <c r="F1126" t="s">
        <v>575</v>
      </c>
      <c r="G1126" t="s">
        <v>751</v>
      </c>
      <c r="H1126">
        <v>1</v>
      </c>
      <c r="I1126">
        <v>3</v>
      </c>
      <c r="J1126">
        <v>28</v>
      </c>
      <c r="K1126">
        <v>372.3</v>
      </c>
      <c r="L1126">
        <v>1.865</v>
      </c>
      <c r="M1126" t="s">
        <v>755</v>
      </c>
      <c r="N1126">
        <v>475</v>
      </c>
      <c r="O1126">
        <v>14.57</v>
      </c>
      <c r="P1126">
        <v>13.7</v>
      </c>
      <c r="Q1126">
        <v>1753.38</v>
      </c>
      <c r="R1126">
        <v>55.52</v>
      </c>
      <c r="S1126">
        <v>0</v>
      </c>
      <c r="T1126">
        <v>0</v>
      </c>
      <c r="U1126">
        <v>0</v>
      </c>
      <c r="V1126">
        <v>0.8</v>
      </c>
      <c r="W1126">
        <v>0.66</v>
      </c>
      <c r="X1126">
        <v>0.57</v>
      </c>
      <c r="Y1126">
        <v>2</v>
      </c>
      <c r="Z1126">
        <v>17.684</v>
      </c>
    </row>
    <row r="1127" spans="1:26">
      <c r="A1127" s="2">
        <v>45920</v>
      </c>
      <c r="B1127">
        <v>11126</v>
      </c>
      <c r="C1127" t="s">
        <v>29</v>
      </c>
      <c r="D1127" t="s">
        <v>35</v>
      </c>
      <c r="E1127" t="s">
        <v>38</v>
      </c>
      <c r="F1127" t="s">
        <v>689</v>
      </c>
      <c r="G1127" t="s">
        <v>751</v>
      </c>
      <c r="H1127">
        <v>1</v>
      </c>
      <c r="I1127">
        <v>8</v>
      </c>
      <c r="J1127">
        <v>51</v>
      </c>
      <c r="K1127">
        <v>159.5</v>
      </c>
      <c r="L1127">
        <v>1.011</v>
      </c>
      <c r="M1127" t="s">
        <v>755</v>
      </c>
      <c r="N1127">
        <v>740</v>
      </c>
      <c r="O1127">
        <v>22.56</v>
      </c>
      <c r="P1127">
        <v>21.81</v>
      </c>
      <c r="Q1127">
        <v>2473.7</v>
      </c>
      <c r="R1127">
        <v>79.56</v>
      </c>
      <c r="S1127">
        <v>0</v>
      </c>
      <c r="T1127">
        <v>0</v>
      </c>
      <c r="U1127">
        <v>0</v>
      </c>
      <c r="V1127">
        <v>2.25</v>
      </c>
      <c r="W1127">
        <v>1.43</v>
      </c>
      <c r="X1127">
        <v>0.91</v>
      </c>
      <c r="Y1127">
        <v>4</v>
      </c>
      <c r="Z1127">
        <v>11.803</v>
      </c>
    </row>
    <row r="1128" spans="1:26">
      <c r="A1128" s="2">
        <v>45920</v>
      </c>
      <c r="B1128">
        <v>11127</v>
      </c>
      <c r="C1128" t="s">
        <v>30</v>
      </c>
      <c r="D1128" t="s">
        <v>36</v>
      </c>
      <c r="E1128" t="s">
        <v>38</v>
      </c>
      <c r="F1128" t="s">
        <v>690</v>
      </c>
      <c r="G1128" t="s">
        <v>754</v>
      </c>
      <c r="H1128">
        <v>1</v>
      </c>
      <c r="I1128">
        <v>8</v>
      </c>
      <c r="J1128">
        <v>9</v>
      </c>
      <c r="K1128">
        <v>293.8</v>
      </c>
      <c r="L1128">
        <v>0.067</v>
      </c>
      <c r="M1128" t="s">
        <v>756</v>
      </c>
      <c r="N1128">
        <v>312</v>
      </c>
      <c r="O1128">
        <v>50.86</v>
      </c>
      <c r="P1128">
        <v>49.08</v>
      </c>
      <c r="Q1128">
        <v>589.63</v>
      </c>
      <c r="R1128">
        <v>36.84</v>
      </c>
      <c r="S1128">
        <v>0</v>
      </c>
      <c r="T1128">
        <v>0</v>
      </c>
      <c r="U1128">
        <v>0</v>
      </c>
      <c r="V1128">
        <v>1.61</v>
      </c>
      <c r="W1128">
        <v>0.44</v>
      </c>
      <c r="X1128">
        <v>2.05</v>
      </c>
      <c r="Y1128">
        <v>2</v>
      </c>
      <c r="Z1128">
        <v>1.375</v>
      </c>
    </row>
    <row r="1129" spans="1:26">
      <c r="A1129" s="2">
        <v>45920</v>
      </c>
      <c r="B1129">
        <v>11128</v>
      </c>
      <c r="C1129" t="s">
        <v>31</v>
      </c>
      <c r="D1129" t="s">
        <v>34</v>
      </c>
      <c r="E1129" t="s">
        <v>37</v>
      </c>
      <c r="F1129" t="s">
        <v>141</v>
      </c>
      <c r="G1129" t="s">
        <v>754</v>
      </c>
      <c r="H1129">
        <v>1</v>
      </c>
      <c r="I1129">
        <v>9</v>
      </c>
      <c r="J1129">
        <v>37</v>
      </c>
      <c r="K1129">
        <v>25.3</v>
      </c>
      <c r="L1129">
        <v>1.731</v>
      </c>
      <c r="M1129" t="s">
        <v>755</v>
      </c>
      <c r="N1129">
        <v>296</v>
      </c>
      <c r="O1129">
        <v>18.94</v>
      </c>
      <c r="P1129">
        <v>24.97</v>
      </c>
      <c r="Q1129">
        <v>972.38</v>
      </c>
      <c r="R1129">
        <v>70.17</v>
      </c>
      <c r="S1129">
        <v>0</v>
      </c>
      <c r="T1129">
        <v>0</v>
      </c>
      <c r="U1129">
        <v>0</v>
      </c>
      <c r="V1129">
        <v>1.13</v>
      </c>
      <c r="W1129">
        <v>0.35</v>
      </c>
      <c r="X1129">
        <v>1.04</v>
      </c>
      <c r="Y1129">
        <v>1</v>
      </c>
      <c r="Z1129">
        <v>0.749</v>
      </c>
    </row>
    <row r="1130" spans="1:26">
      <c r="A1130" s="2">
        <v>45920</v>
      </c>
      <c r="B1130">
        <v>11129</v>
      </c>
      <c r="C1130" t="s">
        <v>29</v>
      </c>
      <c r="D1130" t="s">
        <v>32</v>
      </c>
      <c r="E1130" t="s">
        <v>38</v>
      </c>
      <c r="F1130" t="s">
        <v>650</v>
      </c>
      <c r="G1130" t="s">
        <v>753</v>
      </c>
      <c r="H1130">
        <v>1</v>
      </c>
      <c r="I1130">
        <v>4</v>
      </c>
      <c r="J1130">
        <v>15</v>
      </c>
      <c r="K1130">
        <v>24.1</v>
      </c>
      <c r="L1130">
        <v>1.64</v>
      </c>
      <c r="M1130" t="s">
        <v>755</v>
      </c>
      <c r="N1130">
        <v>725</v>
      </c>
      <c r="O1130">
        <v>27</v>
      </c>
      <c r="P1130">
        <v>24.16</v>
      </c>
      <c r="Q1130">
        <v>2344.46</v>
      </c>
      <c r="R1130">
        <v>44.88</v>
      </c>
      <c r="S1130">
        <v>0</v>
      </c>
      <c r="T1130">
        <v>0</v>
      </c>
      <c r="U1130">
        <v>0</v>
      </c>
      <c r="V1130">
        <v>2.52</v>
      </c>
      <c r="W1130">
        <v>1.32</v>
      </c>
      <c r="X1130">
        <v>1.01</v>
      </c>
      <c r="Y1130">
        <v>1</v>
      </c>
      <c r="Z1130">
        <v>1.747</v>
      </c>
    </row>
    <row r="1131" spans="1:26">
      <c r="A1131" s="2">
        <v>45920</v>
      </c>
      <c r="B1131">
        <v>11130</v>
      </c>
      <c r="C1131" t="s">
        <v>28</v>
      </c>
      <c r="D1131" t="s">
        <v>35</v>
      </c>
      <c r="E1131" t="s">
        <v>38</v>
      </c>
      <c r="F1131" t="s">
        <v>266</v>
      </c>
      <c r="G1131" t="s">
        <v>753</v>
      </c>
      <c r="H1131">
        <v>1</v>
      </c>
      <c r="I1131">
        <v>9</v>
      </c>
      <c r="J1131">
        <v>50</v>
      </c>
      <c r="K1131">
        <v>341.3</v>
      </c>
      <c r="L1131">
        <v>1.278</v>
      </c>
      <c r="M1131" t="s">
        <v>755</v>
      </c>
      <c r="N1131">
        <v>309</v>
      </c>
      <c r="O1131">
        <v>17.34</v>
      </c>
      <c r="P1131">
        <v>17.62</v>
      </c>
      <c r="Q1131">
        <v>1203.58</v>
      </c>
      <c r="R1131">
        <v>76.77</v>
      </c>
      <c r="S1131">
        <v>0</v>
      </c>
      <c r="T1131">
        <v>0</v>
      </c>
      <c r="U1131">
        <v>0</v>
      </c>
      <c r="V1131">
        <v>1.1</v>
      </c>
      <c r="W1131">
        <v>0.83</v>
      </c>
      <c r="X1131">
        <v>0.73</v>
      </c>
      <c r="Y1131">
        <v>1</v>
      </c>
      <c r="Z1131">
        <v>10.546</v>
      </c>
    </row>
    <row r="1132" spans="1:26">
      <c r="A1132" s="2">
        <v>45920</v>
      </c>
      <c r="B1132">
        <v>11131</v>
      </c>
      <c r="C1132" t="s">
        <v>31</v>
      </c>
      <c r="D1132" t="s">
        <v>34</v>
      </c>
      <c r="E1132" t="s">
        <v>38</v>
      </c>
      <c r="F1132" t="s">
        <v>362</v>
      </c>
      <c r="G1132" t="s">
        <v>753</v>
      </c>
      <c r="H1132">
        <v>1</v>
      </c>
      <c r="I1132">
        <v>11</v>
      </c>
      <c r="J1132">
        <v>79</v>
      </c>
      <c r="K1132">
        <v>399</v>
      </c>
      <c r="L1132">
        <v>1.653</v>
      </c>
      <c r="M1132" t="s">
        <v>755</v>
      </c>
      <c r="N1132">
        <v>1027</v>
      </c>
      <c r="O1132">
        <v>25.87</v>
      </c>
      <c r="P1132">
        <v>25.33</v>
      </c>
      <c r="Q1132">
        <v>3535.8</v>
      </c>
      <c r="R1132">
        <v>102.44</v>
      </c>
      <c r="S1132">
        <v>0</v>
      </c>
      <c r="T1132">
        <v>0</v>
      </c>
      <c r="U1132">
        <v>0</v>
      </c>
      <c r="V1132">
        <v>2.41</v>
      </c>
      <c r="W1132">
        <v>0.13</v>
      </c>
      <c r="X1132">
        <v>1.06</v>
      </c>
      <c r="Y1132">
        <v>1</v>
      </c>
      <c r="Z1132">
        <v>40.977</v>
      </c>
    </row>
    <row r="1133" spans="1:26">
      <c r="A1133" s="2">
        <v>45920</v>
      </c>
      <c r="B1133">
        <v>11132</v>
      </c>
      <c r="C1133" t="s">
        <v>27</v>
      </c>
      <c r="D1133" t="s">
        <v>35</v>
      </c>
      <c r="E1133" t="s">
        <v>38</v>
      </c>
      <c r="F1133" t="s">
        <v>691</v>
      </c>
      <c r="G1133" t="s">
        <v>754</v>
      </c>
      <c r="H1133">
        <v>1</v>
      </c>
      <c r="I1133">
        <v>9</v>
      </c>
      <c r="J1133">
        <v>57</v>
      </c>
      <c r="K1133">
        <v>93.90000000000001</v>
      </c>
      <c r="L1133">
        <v>0.894</v>
      </c>
      <c r="M1133" t="s">
        <v>756</v>
      </c>
      <c r="N1133">
        <v>1186</v>
      </c>
      <c r="O1133">
        <v>89.40000000000001</v>
      </c>
      <c r="P1133">
        <v>109.47</v>
      </c>
      <c r="Q1133">
        <v>1743.26</v>
      </c>
      <c r="R1133">
        <v>82.51000000000001</v>
      </c>
      <c r="S1133">
        <v>0</v>
      </c>
      <c r="T1133">
        <v>0</v>
      </c>
      <c r="U1133">
        <v>0</v>
      </c>
      <c r="V1133">
        <v>0.2</v>
      </c>
      <c r="W1133">
        <v>0.31</v>
      </c>
      <c r="X1133">
        <v>4.56</v>
      </c>
      <c r="Y1133">
        <v>1</v>
      </c>
      <c r="Z1133">
        <v>1.67</v>
      </c>
    </row>
    <row r="1134" spans="1:26">
      <c r="A1134" s="2">
        <v>45921</v>
      </c>
      <c r="B1134">
        <v>11133</v>
      </c>
      <c r="C1134" t="s">
        <v>27</v>
      </c>
      <c r="D1134" t="s">
        <v>32</v>
      </c>
      <c r="E1134" t="s">
        <v>38</v>
      </c>
      <c r="F1134" t="s">
        <v>692</v>
      </c>
      <c r="G1134" t="s">
        <v>754</v>
      </c>
      <c r="H1134">
        <v>1</v>
      </c>
      <c r="I1134">
        <v>9</v>
      </c>
      <c r="J1134">
        <v>64</v>
      </c>
      <c r="K1134">
        <v>202.4</v>
      </c>
      <c r="L1134">
        <v>0.948</v>
      </c>
      <c r="M1134" t="s">
        <v>755</v>
      </c>
      <c r="N1134">
        <v>575</v>
      </c>
      <c r="O1134">
        <v>14.59</v>
      </c>
      <c r="P1134">
        <v>13.46</v>
      </c>
      <c r="Q1134">
        <v>1971.44</v>
      </c>
      <c r="R1134">
        <v>85.91</v>
      </c>
      <c r="S1134">
        <v>0</v>
      </c>
      <c r="T1134">
        <v>0</v>
      </c>
      <c r="U1134">
        <v>0</v>
      </c>
      <c r="V1134">
        <v>0.31</v>
      </c>
      <c r="W1134">
        <v>0.29</v>
      </c>
      <c r="X1134">
        <v>0.5600000000000001</v>
      </c>
      <c r="Y1134">
        <v>4</v>
      </c>
      <c r="Z1134">
        <v>11.638</v>
      </c>
    </row>
    <row r="1135" spans="1:26">
      <c r="A1135" s="2">
        <v>45921</v>
      </c>
      <c r="B1135">
        <v>11134</v>
      </c>
      <c r="C1135" t="s">
        <v>30</v>
      </c>
      <c r="D1135" t="s">
        <v>33</v>
      </c>
      <c r="E1135" t="s">
        <v>38</v>
      </c>
      <c r="F1135" t="s">
        <v>217</v>
      </c>
      <c r="G1135" t="s">
        <v>754</v>
      </c>
      <c r="H1135">
        <v>1</v>
      </c>
      <c r="I1135">
        <v>4</v>
      </c>
      <c r="J1135">
        <v>37</v>
      </c>
      <c r="K1135">
        <v>347.9</v>
      </c>
      <c r="L1135">
        <v>1.439</v>
      </c>
      <c r="M1135" t="s">
        <v>755</v>
      </c>
      <c r="N1135">
        <v>802</v>
      </c>
      <c r="O1135">
        <v>26.64</v>
      </c>
      <c r="P1135">
        <v>30.58</v>
      </c>
      <c r="Q1135">
        <v>2785.14</v>
      </c>
      <c r="R1135">
        <v>56.78</v>
      </c>
      <c r="S1135">
        <v>0</v>
      </c>
      <c r="T1135">
        <v>0</v>
      </c>
      <c r="U1135">
        <v>0</v>
      </c>
      <c r="V1135">
        <v>0.66</v>
      </c>
      <c r="W1135">
        <v>0.78</v>
      </c>
      <c r="X1135">
        <v>1.27</v>
      </c>
      <c r="Y1135">
        <v>2</v>
      </c>
      <c r="Z1135">
        <v>27.902</v>
      </c>
    </row>
    <row r="1136" spans="1:26">
      <c r="A1136" s="2">
        <v>45921</v>
      </c>
      <c r="B1136">
        <v>11135</v>
      </c>
      <c r="C1136" t="s">
        <v>28</v>
      </c>
      <c r="D1136" t="s">
        <v>33</v>
      </c>
      <c r="E1136" t="s">
        <v>38</v>
      </c>
      <c r="F1136" t="s">
        <v>545</v>
      </c>
      <c r="G1136" t="s">
        <v>753</v>
      </c>
      <c r="H1136">
        <v>1</v>
      </c>
      <c r="I1136">
        <v>7</v>
      </c>
      <c r="J1136">
        <v>35</v>
      </c>
      <c r="K1136">
        <v>122.9</v>
      </c>
      <c r="L1136">
        <v>2.212</v>
      </c>
      <c r="M1136" t="s">
        <v>755</v>
      </c>
      <c r="N1136">
        <v>310</v>
      </c>
      <c r="O1136">
        <v>11.24</v>
      </c>
      <c r="P1136">
        <v>14.67</v>
      </c>
      <c r="Q1136">
        <v>1075.74</v>
      </c>
      <c r="R1136">
        <v>60.44</v>
      </c>
      <c r="S1136">
        <v>0</v>
      </c>
      <c r="T1136">
        <v>0</v>
      </c>
      <c r="U1136">
        <v>0</v>
      </c>
      <c r="V1136">
        <v>2.13</v>
      </c>
      <c r="W1136">
        <v>0.93</v>
      </c>
      <c r="X1136">
        <v>0.61</v>
      </c>
      <c r="Y1136">
        <v>3</v>
      </c>
      <c r="Z1136">
        <v>3.81</v>
      </c>
    </row>
    <row r="1137" spans="1:26">
      <c r="A1137" s="2">
        <v>45921</v>
      </c>
      <c r="B1137">
        <v>11136</v>
      </c>
      <c r="C1137" t="s">
        <v>30</v>
      </c>
      <c r="D1137" t="s">
        <v>33</v>
      </c>
      <c r="E1137" t="s">
        <v>38</v>
      </c>
      <c r="F1137" t="s">
        <v>693</v>
      </c>
      <c r="G1137" t="s">
        <v>751</v>
      </c>
      <c r="H1137">
        <v>1</v>
      </c>
      <c r="I1137">
        <v>1</v>
      </c>
      <c r="J1137">
        <v>7</v>
      </c>
      <c r="K1137">
        <v>238.7</v>
      </c>
      <c r="L1137">
        <v>1.361</v>
      </c>
      <c r="M1137" t="s">
        <v>756</v>
      </c>
      <c r="N1137">
        <v>538</v>
      </c>
      <c r="O1137">
        <v>88.45999999999999</v>
      </c>
      <c r="P1137">
        <v>80.06</v>
      </c>
      <c r="Q1137">
        <v>886.74</v>
      </c>
      <c r="R1137">
        <v>18.02</v>
      </c>
      <c r="S1137">
        <v>0</v>
      </c>
      <c r="T1137">
        <v>0</v>
      </c>
      <c r="U1137">
        <v>0</v>
      </c>
      <c r="V1137">
        <v>1.92</v>
      </c>
      <c r="W1137">
        <v>1.14</v>
      </c>
      <c r="X1137">
        <v>3.34</v>
      </c>
      <c r="Y1137">
        <v>2</v>
      </c>
      <c r="Z1137">
        <v>1.926</v>
      </c>
    </row>
    <row r="1138" spans="1:26">
      <c r="A1138" s="2">
        <v>45921</v>
      </c>
      <c r="B1138">
        <v>11137</v>
      </c>
      <c r="C1138" t="s">
        <v>29</v>
      </c>
      <c r="D1138" t="s">
        <v>34</v>
      </c>
      <c r="E1138" t="s">
        <v>38</v>
      </c>
      <c r="F1138" t="s">
        <v>256</v>
      </c>
      <c r="G1138" t="s">
        <v>754</v>
      </c>
      <c r="H1138">
        <v>1</v>
      </c>
      <c r="I1138">
        <v>3</v>
      </c>
      <c r="J1138">
        <v>17</v>
      </c>
      <c r="K1138">
        <v>280.9</v>
      </c>
      <c r="L1138">
        <v>0.969</v>
      </c>
      <c r="M1138" t="s">
        <v>756</v>
      </c>
      <c r="N1138">
        <v>1057</v>
      </c>
      <c r="O1138">
        <v>66.97</v>
      </c>
      <c r="P1138">
        <v>61.89</v>
      </c>
      <c r="Q1138">
        <v>1628.12</v>
      </c>
      <c r="R1138">
        <v>35.12</v>
      </c>
      <c r="S1138">
        <v>0</v>
      </c>
      <c r="T1138">
        <v>0</v>
      </c>
      <c r="U1138">
        <v>0</v>
      </c>
      <c r="V1138">
        <v>1.88</v>
      </c>
      <c r="W1138">
        <v>0.18</v>
      </c>
      <c r="X1138">
        <v>2.58</v>
      </c>
      <c r="Y1138">
        <v>4</v>
      </c>
      <c r="Z1138">
        <v>4.454</v>
      </c>
    </row>
    <row r="1139" spans="1:26">
      <c r="A1139" s="2">
        <v>45921</v>
      </c>
      <c r="B1139">
        <v>11138</v>
      </c>
      <c r="C1139" t="s">
        <v>29</v>
      </c>
      <c r="D1139" t="s">
        <v>36</v>
      </c>
      <c r="E1139" t="s">
        <v>37</v>
      </c>
      <c r="F1139" t="s">
        <v>549</v>
      </c>
      <c r="G1139" t="s">
        <v>751</v>
      </c>
      <c r="H1139">
        <v>1</v>
      </c>
      <c r="I1139">
        <v>1</v>
      </c>
      <c r="J1139">
        <v>8</v>
      </c>
      <c r="K1139">
        <v>31.4</v>
      </c>
      <c r="L1139">
        <v>0.055</v>
      </c>
      <c r="M1139" t="s">
        <v>755</v>
      </c>
      <c r="N1139">
        <v>914</v>
      </c>
      <c r="O1139">
        <v>26.97</v>
      </c>
      <c r="P1139">
        <v>24.44</v>
      </c>
      <c r="Q1139">
        <v>2953.64</v>
      </c>
      <c r="R1139">
        <v>28.09</v>
      </c>
      <c r="S1139">
        <v>0</v>
      </c>
      <c r="T1139">
        <v>0</v>
      </c>
      <c r="U1139">
        <v>0</v>
      </c>
      <c r="V1139">
        <v>1.92</v>
      </c>
      <c r="W1139">
        <v>0.98</v>
      </c>
      <c r="X1139">
        <v>1.02</v>
      </c>
      <c r="Y1139">
        <v>4</v>
      </c>
      <c r="Z1139">
        <v>2.87</v>
      </c>
    </row>
    <row r="1140" spans="1:26">
      <c r="A1140" s="2">
        <v>45921</v>
      </c>
      <c r="B1140">
        <v>11139</v>
      </c>
      <c r="C1140" t="s">
        <v>27</v>
      </c>
      <c r="D1140" t="s">
        <v>33</v>
      </c>
      <c r="E1140" t="s">
        <v>38</v>
      </c>
      <c r="F1140" t="s">
        <v>47</v>
      </c>
      <c r="G1140" t="s">
        <v>753</v>
      </c>
      <c r="H1140">
        <v>1</v>
      </c>
      <c r="I1140">
        <v>9</v>
      </c>
      <c r="J1140">
        <v>59</v>
      </c>
      <c r="K1140">
        <v>167.9</v>
      </c>
      <c r="L1140">
        <v>2.055</v>
      </c>
      <c r="M1140" t="s">
        <v>756</v>
      </c>
      <c r="N1140">
        <v>511</v>
      </c>
      <c r="O1140">
        <v>69.95</v>
      </c>
      <c r="P1140">
        <v>54.55</v>
      </c>
      <c r="Q1140">
        <v>824.16</v>
      </c>
      <c r="R1140">
        <v>92.5</v>
      </c>
      <c r="S1140">
        <v>0</v>
      </c>
      <c r="T1140">
        <v>0</v>
      </c>
      <c r="U1140">
        <v>0</v>
      </c>
      <c r="V1140">
        <v>0.39</v>
      </c>
      <c r="W1140">
        <v>0.73</v>
      </c>
      <c r="X1140">
        <v>2.27</v>
      </c>
      <c r="Y1140">
        <v>4</v>
      </c>
      <c r="Z1140">
        <v>1.287</v>
      </c>
    </row>
    <row r="1141" spans="1:26">
      <c r="A1141" s="2">
        <v>45921</v>
      </c>
      <c r="B1141">
        <v>11140</v>
      </c>
      <c r="C1141" t="s">
        <v>30</v>
      </c>
      <c r="D1141" t="s">
        <v>35</v>
      </c>
      <c r="E1141" t="s">
        <v>38</v>
      </c>
      <c r="F1141" t="s">
        <v>268</v>
      </c>
      <c r="G1141" t="s">
        <v>753</v>
      </c>
      <c r="H1141">
        <v>1</v>
      </c>
      <c r="I1141">
        <v>6</v>
      </c>
      <c r="J1141">
        <v>18</v>
      </c>
      <c r="K1141">
        <v>5.7</v>
      </c>
      <c r="L1141">
        <v>2.07</v>
      </c>
      <c r="M1141" t="s">
        <v>755</v>
      </c>
      <c r="N1141">
        <v>114</v>
      </c>
      <c r="O1141">
        <v>12.65</v>
      </c>
      <c r="P1141">
        <v>13.51</v>
      </c>
      <c r="Q1141">
        <v>378.22</v>
      </c>
      <c r="R1141">
        <v>37.47</v>
      </c>
      <c r="S1141">
        <v>0</v>
      </c>
      <c r="T1141">
        <v>0</v>
      </c>
      <c r="U1141">
        <v>0</v>
      </c>
      <c r="V1141">
        <v>0.91</v>
      </c>
      <c r="W1141">
        <v>0.65</v>
      </c>
      <c r="X1141">
        <v>0.5600000000000001</v>
      </c>
      <c r="Y1141">
        <v>2</v>
      </c>
      <c r="Z1141">
        <v>0.065</v>
      </c>
    </row>
    <row r="1142" spans="1:26">
      <c r="A1142" s="2">
        <v>45921</v>
      </c>
      <c r="B1142">
        <v>11141</v>
      </c>
      <c r="C1142" t="s">
        <v>29</v>
      </c>
      <c r="D1142" t="s">
        <v>32</v>
      </c>
      <c r="E1142" t="s">
        <v>39</v>
      </c>
      <c r="F1142" t="s">
        <v>519</v>
      </c>
      <c r="G1142" t="s">
        <v>753</v>
      </c>
      <c r="H1142">
        <v>1</v>
      </c>
      <c r="I1142">
        <v>1</v>
      </c>
      <c r="J1142">
        <v>10</v>
      </c>
      <c r="K1142">
        <v>218.3</v>
      </c>
      <c r="L1142">
        <v>0.22</v>
      </c>
      <c r="M1142" t="s">
        <v>757</v>
      </c>
      <c r="N1142">
        <v>303</v>
      </c>
      <c r="O1142">
        <v>18.67</v>
      </c>
      <c r="P1142">
        <v>19.87</v>
      </c>
      <c r="Q1142">
        <v>2617.08</v>
      </c>
      <c r="R1142">
        <v>17.66</v>
      </c>
      <c r="S1142">
        <v>0</v>
      </c>
      <c r="T1142">
        <v>0</v>
      </c>
      <c r="U1142">
        <v>0</v>
      </c>
      <c r="V1142">
        <v>0.82</v>
      </c>
      <c r="W1142">
        <v>1.18</v>
      </c>
      <c r="X1142">
        <v>0.83</v>
      </c>
      <c r="Y1142">
        <v>4</v>
      </c>
      <c r="Z1142">
        <v>39.687</v>
      </c>
    </row>
    <row r="1143" spans="1:26">
      <c r="A1143" s="2">
        <v>45921</v>
      </c>
      <c r="B1143">
        <v>11142</v>
      </c>
      <c r="C1143" t="s">
        <v>27</v>
      </c>
      <c r="D1143" t="s">
        <v>33</v>
      </c>
      <c r="E1143" t="s">
        <v>37</v>
      </c>
      <c r="F1143" t="s">
        <v>329</v>
      </c>
      <c r="G1143" t="s">
        <v>753</v>
      </c>
      <c r="H1143">
        <v>1</v>
      </c>
      <c r="I1143">
        <v>3</v>
      </c>
      <c r="J1143">
        <v>7</v>
      </c>
      <c r="K1143">
        <v>199.1</v>
      </c>
      <c r="L1143">
        <v>0.435</v>
      </c>
      <c r="M1143" t="s">
        <v>755</v>
      </c>
      <c r="N1143">
        <v>971</v>
      </c>
      <c r="O1143">
        <v>23.35</v>
      </c>
      <c r="P1143">
        <v>23.52</v>
      </c>
      <c r="Q1143">
        <v>3236.66</v>
      </c>
      <c r="R1143">
        <v>35.57</v>
      </c>
      <c r="S1143">
        <v>1</v>
      </c>
      <c r="T1143">
        <v>0</v>
      </c>
      <c r="U1143">
        <v>0</v>
      </c>
      <c r="V1143">
        <v>2.6</v>
      </c>
      <c r="W1143">
        <v>0.74</v>
      </c>
      <c r="X1143">
        <v>0.98</v>
      </c>
      <c r="Y1143">
        <v>2</v>
      </c>
      <c r="Z1143">
        <v>19.333</v>
      </c>
    </row>
    <row r="1144" spans="1:26">
      <c r="A1144" s="2">
        <v>45921</v>
      </c>
      <c r="B1144">
        <v>11143</v>
      </c>
      <c r="C1144" t="s">
        <v>31</v>
      </c>
      <c r="D1144" t="s">
        <v>33</v>
      </c>
      <c r="E1144" t="s">
        <v>38</v>
      </c>
      <c r="F1144" t="s">
        <v>694</v>
      </c>
      <c r="G1144" t="s">
        <v>754</v>
      </c>
      <c r="H1144">
        <v>1</v>
      </c>
      <c r="I1144">
        <v>7</v>
      </c>
      <c r="J1144">
        <v>19</v>
      </c>
      <c r="K1144">
        <v>281.4</v>
      </c>
      <c r="L1144">
        <v>2.484</v>
      </c>
      <c r="M1144" t="s">
        <v>755</v>
      </c>
      <c r="N1144">
        <v>1092</v>
      </c>
      <c r="O1144">
        <v>28.18</v>
      </c>
      <c r="P1144">
        <v>27.88</v>
      </c>
      <c r="Q1144">
        <v>3673.24</v>
      </c>
      <c r="R1144">
        <v>54.65</v>
      </c>
      <c r="S1144">
        <v>0</v>
      </c>
      <c r="T1144">
        <v>0</v>
      </c>
      <c r="U1144">
        <v>0</v>
      </c>
      <c r="V1144">
        <v>0.72</v>
      </c>
      <c r="W1144">
        <v>1.36</v>
      </c>
      <c r="X1144">
        <v>1.16</v>
      </c>
      <c r="Y1144">
        <v>2</v>
      </c>
      <c r="Z1144">
        <v>30.729</v>
      </c>
    </row>
    <row r="1145" spans="1:26">
      <c r="A1145" s="2">
        <v>45921</v>
      </c>
      <c r="B1145">
        <v>11144</v>
      </c>
      <c r="C1145" t="s">
        <v>26</v>
      </c>
      <c r="D1145" t="s">
        <v>33</v>
      </c>
      <c r="E1145" t="s">
        <v>38</v>
      </c>
      <c r="F1145" t="s">
        <v>695</v>
      </c>
      <c r="G1145" t="s">
        <v>753</v>
      </c>
      <c r="H1145">
        <v>1</v>
      </c>
      <c r="I1145">
        <v>8</v>
      </c>
      <c r="J1145">
        <v>63</v>
      </c>
      <c r="K1145">
        <v>30.5</v>
      </c>
      <c r="L1145">
        <v>1.635</v>
      </c>
      <c r="M1145" t="s">
        <v>755</v>
      </c>
      <c r="N1145">
        <v>1106</v>
      </c>
      <c r="O1145">
        <v>33.54</v>
      </c>
      <c r="P1145">
        <v>31.56</v>
      </c>
      <c r="Q1145">
        <v>3567.5</v>
      </c>
      <c r="R1145">
        <v>86.18000000000001</v>
      </c>
      <c r="S1145">
        <v>0</v>
      </c>
      <c r="T1145">
        <v>0</v>
      </c>
      <c r="U1145">
        <v>0</v>
      </c>
      <c r="V1145">
        <v>1.84</v>
      </c>
      <c r="W1145">
        <v>0.24</v>
      </c>
      <c r="X1145">
        <v>1.32</v>
      </c>
      <c r="Y1145">
        <v>1</v>
      </c>
      <c r="Z1145">
        <v>3.373</v>
      </c>
    </row>
    <row r="1146" spans="1:26">
      <c r="A1146" s="2">
        <v>45921</v>
      </c>
      <c r="B1146">
        <v>11145</v>
      </c>
      <c r="C1146" t="s">
        <v>27</v>
      </c>
      <c r="D1146" t="s">
        <v>32</v>
      </c>
      <c r="E1146" t="s">
        <v>38</v>
      </c>
      <c r="F1146" t="s">
        <v>659</v>
      </c>
      <c r="G1146" t="s">
        <v>752</v>
      </c>
      <c r="H1146">
        <v>1</v>
      </c>
      <c r="I1146">
        <v>2</v>
      </c>
      <c r="J1146">
        <v>20</v>
      </c>
      <c r="K1146">
        <v>280.6</v>
      </c>
      <c r="L1146">
        <v>2.048</v>
      </c>
      <c r="M1146" t="s">
        <v>757</v>
      </c>
      <c r="N1146">
        <v>1073</v>
      </c>
      <c r="O1146">
        <v>21.37</v>
      </c>
      <c r="P1146">
        <v>21.58</v>
      </c>
      <c r="Q1146">
        <v>7784.06</v>
      </c>
      <c r="R1146">
        <v>32.55</v>
      </c>
      <c r="S1146">
        <v>0</v>
      </c>
      <c r="T1146">
        <v>0</v>
      </c>
      <c r="U1146">
        <v>0</v>
      </c>
      <c r="V1146">
        <v>0.35</v>
      </c>
      <c r="W1146">
        <v>0.2</v>
      </c>
      <c r="X1146">
        <v>0.9</v>
      </c>
      <c r="Y1146">
        <v>2</v>
      </c>
      <c r="Z1146">
        <v>180.65</v>
      </c>
    </row>
    <row r="1147" spans="1:26">
      <c r="A1147" s="2">
        <v>45921</v>
      </c>
      <c r="B1147">
        <v>11146</v>
      </c>
      <c r="C1147" t="s">
        <v>27</v>
      </c>
      <c r="D1147" t="s">
        <v>32</v>
      </c>
      <c r="E1147" t="s">
        <v>39</v>
      </c>
      <c r="F1147" t="s">
        <v>535</v>
      </c>
      <c r="G1147" t="s">
        <v>751</v>
      </c>
      <c r="H1147">
        <v>1</v>
      </c>
      <c r="I1147">
        <v>2</v>
      </c>
      <c r="J1147">
        <v>17</v>
      </c>
      <c r="K1147">
        <v>100.5</v>
      </c>
      <c r="L1147">
        <v>1.295</v>
      </c>
      <c r="M1147" t="s">
        <v>755</v>
      </c>
      <c r="N1147">
        <v>156</v>
      </c>
      <c r="O1147">
        <v>14.71</v>
      </c>
      <c r="P1147">
        <v>18.41</v>
      </c>
      <c r="Q1147">
        <v>569.5</v>
      </c>
      <c r="R1147">
        <v>36.39</v>
      </c>
      <c r="S1147">
        <v>0</v>
      </c>
      <c r="T1147">
        <v>0</v>
      </c>
      <c r="U1147">
        <v>0</v>
      </c>
      <c r="V1147">
        <v>1.35</v>
      </c>
      <c r="W1147">
        <v>0.6</v>
      </c>
      <c r="X1147">
        <v>0.77</v>
      </c>
      <c r="Y1147">
        <v>3</v>
      </c>
      <c r="Z1147">
        <v>1.568</v>
      </c>
    </row>
    <row r="1148" spans="1:26">
      <c r="A1148" s="2">
        <v>45921</v>
      </c>
      <c r="B1148">
        <v>11147</v>
      </c>
      <c r="C1148" t="s">
        <v>30</v>
      </c>
      <c r="D1148" t="s">
        <v>35</v>
      </c>
      <c r="E1148" t="s">
        <v>37</v>
      </c>
      <c r="F1148" t="s">
        <v>364</v>
      </c>
      <c r="G1148" t="s">
        <v>752</v>
      </c>
      <c r="H1148">
        <v>1</v>
      </c>
      <c r="I1148">
        <v>4</v>
      </c>
      <c r="J1148">
        <v>16</v>
      </c>
      <c r="K1148">
        <v>90.2</v>
      </c>
      <c r="L1148">
        <v>1.792</v>
      </c>
      <c r="M1148" t="s">
        <v>755</v>
      </c>
      <c r="N1148">
        <v>892</v>
      </c>
      <c r="O1148">
        <v>28.52</v>
      </c>
      <c r="P1148">
        <v>31.93</v>
      </c>
      <c r="Q1148">
        <v>2918.52</v>
      </c>
      <c r="R1148">
        <v>43.32</v>
      </c>
      <c r="S1148">
        <v>0</v>
      </c>
      <c r="T1148">
        <v>0</v>
      </c>
      <c r="U1148">
        <v>0</v>
      </c>
      <c r="V1148">
        <v>2</v>
      </c>
      <c r="W1148">
        <v>0.89</v>
      </c>
      <c r="X1148">
        <v>1.33</v>
      </c>
      <c r="Y1148">
        <v>1</v>
      </c>
      <c r="Z1148">
        <v>8.045999999999999</v>
      </c>
    </row>
    <row r="1149" spans="1:26">
      <c r="A1149" s="2">
        <v>45921</v>
      </c>
      <c r="B1149">
        <v>11148</v>
      </c>
      <c r="C1149" t="s">
        <v>29</v>
      </c>
      <c r="D1149" t="s">
        <v>36</v>
      </c>
      <c r="E1149" t="s">
        <v>39</v>
      </c>
      <c r="F1149" t="s">
        <v>696</v>
      </c>
      <c r="G1149" t="s">
        <v>753</v>
      </c>
      <c r="H1149">
        <v>1</v>
      </c>
      <c r="I1149">
        <v>3</v>
      </c>
      <c r="J1149">
        <v>7</v>
      </c>
      <c r="K1149">
        <v>163.3</v>
      </c>
      <c r="L1149">
        <v>0.842</v>
      </c>
      <c r="M1149" t="s">
        <v>756</v>
      </c>
      <c r="N1149">
        <v>968</v>
      </c>
      <c r="O1149">
        <v>99.48</v>
      </c>
      <c r="P1149">
        <v>98.51000000000001</v>
      </c>
      <c r="Q1149">
        <v>1462.35</v>
      </c>
      <c r="R1149">
        <v>34.75</v>
      </c>
      <c r="S1149">
        <v>0</v>
      </c>
      <c r="T1149">
        <v>0</v>
      </c>
      <c r="U1149">
        <v>0</v>
      </c>
      <c r="V1149">
        <v>1.44</v>
      </c>
      <c r="W1149">
        <v>0.92</v>
      </c>
      <c r="X1149">
        <v>4.1</v>
      </c>
      <c r="Y1149">
        <v>4</v>
      </c>
      <c r="Z1149">
        <v>2.371</v>
      </c>
    </row>
    <row r="1150" spans="1:26">
      <c r="A1150" s="2">
        <v>45921</v>
      </c>
      <c r="B1150">
        <v>11149</v>
      </c>
      <c r="C1150" t="s">
        <v>28</v>
      </c>
      <c r="D1150" t="s">
        <v>36</v>
      </c>
      <c r="E1150" t="s">
        <v>39</v>
      </c>
      <c r="F1150" t="s">
        <v>658</v>
      </c>
      <c r="G1150" t="s">
        <v>752</v>
      </c>
      <c r="H1150">
        <v>1</v>
      </c>
      <c r="I1150">
        <v>6</v>
      </c>
      <c r="J1150">
        <v>43</v>
      </c>
      <c r="K1150">
        <v>33</v>
      </c>
      <c r="L1150">
        <v>0.838</v>
      </c>
      <c r="M1150" t="s">
        <v>755</v>
      </c>
      <c r="N1150">
        <v>120</v>
      </c>
      <c r="O1150">
        <v>11.62</v>
      </c>
      <c r="P1150">
        <v>11.08</v>
      </c>
      <c r="Q1150">
        <v>413.8</v>
      </c>
      <c r="R1150">
        <v>75.3</v>
      </c>
      <c r="S1150">
        <v>0</v>
      </c>
      <c r="T1150">
        <v>0</v>
      </c>
      <c r="U1150">
        <v>0</v>
      </c>
      <c r="V1150">
        <v>1.96</v>
      </c>
      <c r="W1150">
        <v>0.36</v>
      </c>
      <c r="X1150">
        <v>0.46</v>
      </c>
      <c r="Y1150">
        <v>3</v>
      </c>
      <c r="Z1150">
        <v>0.396</v>
      </c>
    </row>
    <row r="1151" spans="1:26">
      <c r="A1151" s="2">
        <v>45921</v>
      </c>
      <c r="B1151">
        <v>11150</v>
      </c>
      <c r="C1151" t="s">
        <v>29</v>
      </c>
      <c r="D1151" t="s">
        <v>33</v>
      </c>
      <c r="E1151" t="s">
        <v>38</v>
      </c>
      <c r="F1151" t="s">
        <v>90</v>
      </c>
      <c r="G1151" t="s">
        <v>753</v>
      </c>
      <c r="H1151">
        <v>1</v>
      </c>
      <c r="I1151">
        <v>10</v>
      </c>
      <c r="J1151">
        <v>32</v>
      </c>
      <c r="K1151">
        <v>112.9</v>
      </c>
      <c r="L1151">
        <v>0.52</v>
      </c>
      <c r="M1151" t="s">
        <v>755</v>
      </c>
      <c r="N1151">
        <v>1063</v>
      </c>
      <c r="O1151">
        <v>27.22</v>
      </c>
      <c r="P1151">
        <v>28.44</v>
      </c>
      <c r="Q1151">
        <v>3479.34</v>
      </c>
      <c r="R1151">
        <v>62.56</v>
      </c>
      <c r="S1151">
        <v>0</v>
      </c>
      <c r="T1151">
        <v>0</v>
      </c>
      <c r="U1151">
        <v>0</v>
      </c>
      <c r="V1151">
        <v>2.71</v>
      </c>
      <c r="W1151">
        <v>0.65</v>
      </c>
      <c r="X1151">
        <v>1.19</v>
      </c>
      <c r="Y1151">
        <v>3</v>
      </c>
      <c r="Z1151">
        <v>12.001</v>
      </c>
    </row>
    <row r="1152" spans="1:26">
      <c r="A1152" s="2">
        <v>45921</v>
      </c>
      <c r="B1152">
        <v>11151</v>
      </c>
      <c r="C1152" t="s">
        <v>28</v>
      </c>
      <c r="D1152" t="s">
        <v>35</v>
      </c>
      <c r="E1152" t="s">
        <v>39</v>
      </c>
      <c r="F1152" t="s">
        <v>363</v>
      </c>
      <c r="G1152" t="s">
        <v>753</v>
      </c>
      <c r="H1152">
        <v>1</v>
      </c>
      <c r="I1152">
        <v>3</v>
      </c>
      <c r="J1152">
        <v>11</v>
      </c>
      <c r="K1152">
        <v>338.7</v>
      </c>
      <c r="L1152">
        <v>0.648</v>
      </c>
      <c r="M1152" t="s">
        <v>755</v>
      </c>
      <c r="N1152">
        <v>751</v>
      </c>
      <c r="O1152">
        <v>26.62</v>
      </c>
      <c r="P1152">
        <v>27.01</v>
      </c>
      <c r="Q1152">
        <v>2616.42</v>
      </c>
      <c r="R1152">
        <v>21.45</v>
      </c>
      <c r="S1152">
        <v>0</v>
      </c>
      <c r="T1152">
        <v>0</v>
      </c>
      <c r="U1152">
        <v>0</v>
      </c>
      <c r="V1152">
        <v>1.85</v>
      </c>
      <c r="W1152">
        <v>1.5</v>
      </c>
      <c r="X1152">
        <v>1.13</v>
      </c>
      <c r="Y1152">
        <v>3</v>
      </c>
      <c r="Z1152">
        <v>25.436</v>
      </c>
    </row>
    <row r="1153" spans="1:26">
      <c r="A1153" s="2">
        <v>45921</v>
      </c>
      <c r="B1153">
        <v>11152</v>
      </c>
      <c r="C1153" t="s">
        <v>30</v>
      </c>
      <c r="D1153" t="s">
        <v>34</v>
      </c>
      <c r="E1153" t="s">
        <v>37</v>
      </c>
      <c r="F1153" t="s">
        <v>697</v>
      </c>
      <c r="G1153" t="s">
        <v>753</v>
      </c>
      <c r="H1153">
        <v>1</v>
      </c>
      <c r="I1153">
        <v>6</v>
      </c>
      <c r="J1153">
        <v>9</v>
      </c>
      <c r="K1153">
        <v>7.3</v>
      </c>
      <c r="L1153">
        <v>0.257</v>
      </c>
      <c r="M1153" t="s">
        <v>755</v>
      </c>
      <c r="N1153">
        <v>1138</v>
      </c>
      <c r="O1153">
        <v>26.71</v>
      </c>
      <c r="P1153">
        <v>25.14</v>
      </c>
      <c r="Q1153">
        <v>3655.98</v>
      </c>
      <c r="R1153">
        <v>27.3</v>
      </c>
      <c r="S1153">
        <v>0</v>
      </c>
      <c r="T1153">
        <v>0</v>
      </c>
      <c r="U1153">
        <v>0</v>
      </c>
      <c r="V1153">
        <v>1.99</v>
      </c>
      <c r="W1153">
        <v>0.47</v>
      </c>
      <c r="X1153">
        <v>1.05</v>
      </c>
      <c r="Y1153">
        <v>1</v>
      </c>
      <c r="Z1153">
        <v>0.831</v>
      </c>
    </row>
    <row r="1154" spans="1:26">
      <c r="A1154" s="2">
        <v>45921</v>
      </c>
      <c r="B1154">
        <v>11153</v>
      </c>
      <c r="C1154" t="s">
        <v>28</v>
      </c>
      <c r="D1154" t="s">
        <v>32</v>
      </c>
      <c r="E1154" t="s">
        <v>38</v>
      </c>
      <c r="F1154" t="s">
        <v>698</v>
      </c>
      <c r="G1154" t="s">
        <v>753</v>
      </c>
      <c r="H1154">
        <v>1</v>
      </c>
      <c r="I1154">
        <v>8</v>
      </c>
      <c r="J1154">
        <v>8</v>
      </c>
      <c r="K1154">
        <v>81.8</v>
      </c>
      <c r="L1154">
        <v>0.592</v>
      </c>
      <c r="M1154" t="s">
        <v>755</v>
      </c>
      <c r="N1154">
        <v>90</v>
      </c>
      <c r="O1154">
        <v>8</v>
      </c>
      <c r="P1154">
        <v>7.91</v>
      </c>
      <c r="Q1154">
        <v>347.08</v>
      </c>
      <c r="R1154">
        <v>32.55</v>
      </c>
      <c r="S1154">
        <v>0</v>
      </c>
      <c r="T1154">
        <v>0</v>
      </c>
      <c r="U1154">
        <v>0</v>
      </c>
      <c r="V1154">
        <v>1.27</v>
      </c>
      <c r="W1154">
        <v>0.17</v>
      </c>
      <c r="X1154">
        <v>0.33</v>
      </c>
      <c r="Y1154">
        <v>1</v>
      </c>
      <c r="Z1154">
        <v>0.736</v>
      </c>
    </row>
    <row r="1155" spans="1:26">
      <c r="A1155" s="2">
        <v>45921</v>
      </c>
      <c r="B1155">
        <v>11154</v>
      </c>
      <c r="C1155" t="s">
        <v>31</v>
      </c>
      <c r="D1155" t="s">
        <v>32</v>
      </c>
      <c r="E1155" t="s">
        <v>38</v>
      </c>
      <c r="F1155" t="s">
        <v>699</v>
      </c>
      <c r="G1155" t="s">
        <v>752</v>
      </c>
      <c r="H1155">
        <v>1</v>
      </c>
      <c r="I1155">
        <v>3</v>
      </c>
      <c r="J1155">
        <v>6</v>
      </c>
      <c r="K1155">
        <v>219.2</v>
      </c>
      <c r="L1155">
        <v>0.621</v>
      </c>
      <c r="M1155" t="s">
        <v>755</v>
      </c>
      <c r="N1155">
        <v>726</v>
      </c>
      <c r="O1155">
        <v>22.95</v>
      </c>
      <c r="P1155">
        <v>24.83</v>
      </c>
      <c r="Q1155">
        <v>2464.72</v>
      </c>
      <c r="R1155">
        <v>28.49</v>
      </c>
      <c r="S1155">
        <v>0</v>
      </c>
      <c r="T1155">
        <v>0</v>
      </c>
      <c r="U1155">
        <v>0</v>
      </c>
      <c r="V1155">
        <v>2.68</v>
      </c>
      <c r="W1155">
        <v>0.33</v>
      </c>
      <c r="X1155">
        <v>1.03</v>
      </c>
      <c r="Y1155">
        <v>3</v>
      </c>
      <c r="Z1155">
        <v>15.914</v>
      </c>
    </row>
    <row r="1156" spans="1:26">
      <c r="A1156" s="2">
        <v>45922</v>
      </c>
      <c r="B1156">
        <v>11155</v>
      </c>
      <c r="C1156" t="s">
        <v>31</v>
      </c>
      <c r="D1156" t="s">
        <v>32</v>
      </c>
      <c r="E1156" t="s">
        <v>38</v>
      </c>
      <c r="F1156" t="s">
        <v>679</v>
      </c>
      <c r="G1156" t="s">
        <v>751</v>
      </c>
      <c r="H1156">
        <v>1</v>
      </c>
      <c r="I1156">
        <v>9</v>
      </c>
      <c r="J1156">
        <v>33</v>
      </c>
      <c r="K1156">
        <v>154.1</v>
      </c>
      <c r="L1156">
        <v>1.984</v>
      </c>
      <c r="M1156" t="s">
        <v>755</v>
      </c>
      <c r="N1156">
        <v>42</v>
      </c>
      <c r="O1156">
        <v>8</v>
      </c>
      <c r="P1156">
        <v>7.9</v>
      </c>
      <c r="Q1156">
        <v>236.86</v>
      </c>
      <c r="R1156">
        <v>56.03</v>
      </c>
      <c r="S1156">
        <v>0</v>
      </c>
      <c r="T1156">
        <v>0</v>
      </c>
      <c r="U1156">
        <v>0</v>
      </c>
      <c r="V1156">
        <v>1.29</v>
      </c>
      <c r="W1156">
        <v>1.44</v>
      </c>
      <c r="X1156">
        <v>0.33</v>
      </c>
      <c r="Y1156">
        <v>3</v>
      </c>
      <c r="Z1156">
        <v>0.647</v>
      </c>
    </row>
    <row r="1157" spans="1:26">
      <c r="A1157" s="2">
        <v>45922</v>
      </c>
      <c r="B1157">
        <v>11156</v>
      </c>
      <c r="C1157" t="s">
        <v>27</v>
      </c>
      <c r="D1157" t="s">
        <v>33</v>
      </c>
      <c r="E1157" t="s">
        <v>38</v>
      </c>
      <c r="F1157" t="s">
        <v>177</v>
      </c>
      <c r="G1157" t="s">
        <v>751</v>
      </c>
      <c r="H1157">
        <v>1</v>
      </c>
      <c r="I1157">
        <v>4</v>
      </c>
      <c r="J1157">
        <v>11</v>
      </c>
      <c r="K1157">
        <v>253.7</v>
      </c>
      <c r="L1157">
        <v>1.44</v>
      </c>
      <c r="M1157" t="s">
        <v>757</v>
      </c>
      <c r="N1157">
        <v>803</v>
      </c>
      <c r="O1157">
        <v>25.17</v>
      </c>
      <c r="P1157">
        <v>27.08</v>
      </c>
      <c r="Q1157">
        <v>5959.12</v>
      </c>
      <c r="R1157">
        <v>27.76</v>
      </c>
      <c r="S1157">
        <v>0</v>
      </c>
      <c r="T1157">
        <v>0</v>
      </c>
      <c r="U1157">
        <v>0</v>
      </c>
      <c r="V1157">
        <v>0.35</v>
      </c>
      <c r="W1157">
        <v>1.11</v>
      </c>
      <c r="X1157">
        <v>1.13</v>
      </c>
      <c r="Y1157">
        <v>3</v>
      </c>
      <c r="Z1157">
        <v>122.233</v>
      </c>
    </row>
    <row r="1158" spans="1:26">
      <c r="A1158" s="2">
        <v>45922</v>
      </c>
      <c r="B1158">
        <v>11157</v>
      </c>
      <c r="C1158" t="s">
        <v>28</v>
      </c>
      <c r="D1158" t="s">
        <v>35</v>
      </c>
      <c r="E1158" t="s">
        <v>37</v>
      </c>
      <c r="F1158" t="s">
        <v>592</v>
      </c>
      <c r="G1158" t="s">
        <v>754</v>
      </c>
      <c r="H1158">
        <v>1</v>
      </c>
      <c r="I1158">
        <v>3</v>
      </c>
      <c r="J1158">
        <v>12</v>
      </c>
      <c r="K1158">
        <v>296.3</v>
      </c>
      <c r="L1158">
        <v>2.232</v>
      </c>
      <c r="M1158" t="s">
        <v>755</v>
      </c>
      <c r="N1158">
        <v>579</v>
      </c>
      <c r="O1158">
        <v>17.63</v>
      </c>
      <c r="P1158">
        <v>17.47</v>
      </c>
      <c r="Q1158">
        <v>2040.58</v>
      </c>
      <c r="R1158">
        <v>25.01</v>
      </c>
      <c r="S1158">
        <v>0</v>
      </c>
      <c r="T1158">
        <v>0</v>
      </c>
      <c r="U1158">
        <v>0</v>
      </c>
      <c r="V1158">
        <v>1.35</v>
      </c>
      <c r="W1158">
        <v>1.49</v>
      </c>
      <c r="X1158">
        <v>0.73</v>
      </c>
      <c r="Y1158">
        <v>2</v>
      </c>
      <c r="Z1158">
        <v>17.156</v>
      </c>
    </row>
    <row r="1159" spans="1:26">
      <c r="A1159" s="2">
        <v>45922</v>
      </c>
      <c r="B1159">
        <v>11158</v>
      </c>
      <c r="C1159" t="s">
        <v>30</v>
      </c>
      <c r="D1159" t="s">
        <v>34</v>
      </c>
      <c r="E1159" t="s">
        <v>39</v>
      </c>
      <c r="F1159" t="s">
        <v>698</v>
      </c>
      <c r="G1159" t="s">
        <v>751</v>
      </c>
      <c r="H1159">
        <v>1</v>
      </c>
      <c r="I1159">
        <v>11</v>
      </c>
      <c r="J1159">
        <v>104</v>
      </c>
      <c r="K1159">
        <v>130.8</v>
      </c>
      <c r="L1159">
        <v>1.282</v>
      </c>
      <c r="M1159" t="s">
        <v>755</v>
      </c>
      <c r="N1159">
        <v>726</v>
      </c>
      <c r="O1159">
        <v>19.12</v>
      </c>
      <c r="P1159">
        <v>19.46</v>
      </c>
      <c r="Q1159">
        <v>2411.68</v>
      </c>
      <c r="R1159">
        <v>128.24</v>
      </c>
      <c r="S1159">
        <v>0</v>
      </c>
      <c r="T1159">
        <v>0</v>
      </c>
      <c r="U1159">
        <v>0</v>
      </c>
      <c r="V1159">
        <v>1.14</v>
      </c>
      <c r="W1159">
        <v>0.67</v>
      </c>
      <c r="X1159">
        <v>0.8100000000000001</v>
      </c>
      <c r="Y1159">
        <v>3</v>
      </c>
      <c r="Z1159">
        <v>9.496</v>
      </c>
    </row>
    <row r="1160" spans="1:26">
      <c r="A1160" s="2">
        <v>45922</v>
      </c>
      <c r="B1160">
        <v>11159</v>
      </c>
      <c r="C1160" t="s">
        <v>28</v>
      </c>
      <c r="D1160" t="s">
        <v>34</v>
      </c>
      <c r="E1160" t="s">
        <v>38</v>
      </c>
      <c r="F1160" t="s">
        <v>262</v>
      </c>
      <c r="G1160" t="s">
        <v>751</v>
      </c>
      <c r="H1160">
        <v>1</v>
      </c>
      <c r="I1160">
        <v>9</v>
      </c>
      <c r="J1160">
        <v>61</v>
      </c>
      <c r="K1160">
        <v>166</v>
      </c>
      <c r="L1160">
        <v>2.057</v>
      </c>
      <c r="M1160" t="s">
        <v>755</v>
      </c>
      <c r="N1160">
        <v>57</v>
      </c>
      <c r="O1160">
        <v>9.15</v>
      </c>
      <c r="P1160">
        <v>10.7</v>
      </c>
      <c r="Q1160">
        <v>292</v>
      </c>
      <c r="R1160">
        <v>97.14</v>
      </c>
      <c r="S1160">
        <v>0</v>
      </c>
      <c r="T1160">
        <v>0</v>
      </c>
      <c r="U1160">
        <v>0</v>
      </c>
      <c r="V1160">
        <v>2.64</v>
      </c>
      <c r="W1160">
        <v>1.07</v>
      </c>
      <c r="X1160">
        <v>0.45</v>
      </c>
      <c r="Y1160">
        <v>3</v>
      </c>
      <c r="Z1160">
        <v>0.946</v>
      </c>
    </row>
    <row r="1161" spans="1:26">
      <c r="A1161" s="2">
        <v>45922</v>
      </c>
      <c r="B1161">
        <v>11160</v>
      </c>
      <c r="C1161" t="s">
        <v>28</v>
      </c>
      <c r="D1161" t="s">
        <v>35</v>
      </c>
      <c r="E1161" t="s">
        <v>38</v>
      </c>
      <c r="F1161" t="s">
        <v>365</v>
      </c>
      <c r="G1161" t="s">
        <v>753</v>
      </c>
      <c r="H1161">
        <v>1</v>
      </c>
      <c r="I1161">
        <v>4</v>
      </c>
      <c r="J1161">
        <v>5</v>
      </c>
      <c r="K1161">
        <v>127.2</v>
      </c>
      <c r="L1161">
        <v>0.169</v>
      </c>
      <c r="M1161" t="s">
        <v>755</v>
      </c>
      <c r="N1161">
        <v>824</v>
      </c>
      <c r="O1161">
        <v>21.76</v>
      </c>
      <c r="P1161">
        <v>21.25</v>
      </c>
      <c r="Q1161">
        <v>2723.12</v>
      </c>
      <c r="R1161">
        <v>22.68</v>
      </c>
      <c r="S1161">
        <v>0</v>
      </c>
      <c r="T1161">
        <v>0</v>
      </c>
      <c r="U1161">
        <v>0</v>
      </c>
      <c r="V1161">
        <v>2.48</v>
      </c>
      <c r="W1161">
        <v>0.58</v>
      </c>
      <c r="X1161">
        <v>0.89</v>
      </c>
      <c r="Y1161">
        <v>3</v>
      </c>
      <c r="Z1161">
        <v>10.481</v>
      </c>
    </row>
    <row r="1162" spans="1:26">
      <c r="A1162" s="2">
        <v>45922</v>
      </c>
      <c r="B1162">
        <v>11161</v>
      </c>
      <c r="C1162" t="s">
        <v>29</v>
      </c>
      <c r="D1162" t="s">
        <v>35</v>
      </c>
      <c r="E1162" t="s">
        <v>37</v>
      </c>
      <c r="F1162" t="s">
        <v>113</v>
      </c>
      <c r="G1162" t="s">
        <v>753</v>
      </c>
      <c r="H1162">
        <v>1</v>
      </c>
      <c r="I1162">
        <v>10</v>
      </c>
      <c r="J1162">
        <v>70</v>
      </c>
      <c r="K1162">
        <v>45.9</v>
      </c>
      <c r="L1162">
        <v>1.392</v>
      </c>
      <c r="M1162" t="s">
        <v>757</v>
      </c>
      <c r="N1162">
        <v>846</v>
      </c>
      <c r="O1162">
        <v>14.67</v>
      </c>
      <c r="P1162">
        <v>15.27</v>
      </c>
      <c r="Q1162">
        <v>5698.34</v>
      </c>
      <c r="R1162">
        <v>102.3</v>
      </c>
      <c r="S1162">
        <v>0</v>
      </c>
      <c r="T1162">
        <v>0</v>
      </c>
      <c r="U1162">
        <v>0</v>
      </c>
      <c r="V1162">
        <v>0.63</v>
      </c>
      <c r="W1162">
        <v>0.7</v>
      </c>
      <c r="X1162">
        <v>0.64</v>
      </c>
      <c r="Y1162">
        <v>3</v>
      </c>
      <c r="Z1162">
        <v>23.299</v>
      </c>
    </row>
    <row r="1163" spans="1:26">
      <c r="A1163" s="2">
        <v>45922</v>
      </c>
      <c r="B1163">
        <v>11162</v>
      </c>
      <c r="C1163" t="s">
        <v>26</v>
      </c>
      <c r="D1163" t="s">
        <v>33</v>
      </c>
      <c r="E1163" t="s">
        <v>38</v>
      </c>
      <c r="F1163" t="s">
        <v>564</v>
      </c>
      <c r="G1163" t="s">
        <v>752</v>
      </c>
      <c r="H1163">
        <v>1</v>
      </c>
      <c r="I1163">
        <v>3</v>
      </c>
      <c r="J1163">
        <v>12</v>
      </c>
      <c r="K1163">
        <v>392.2</v>
      </c>
      <c r="L1163">
        <v>2.495</v>
      </c>
      <c r="M1163" t="s">
        <v>756</v>
      </c>
      <c r="N1163">
        <v>498</v>
      </c>
      <c r="O1163">
        <v>46.8</v>
      </c>
      <c r="P1163">
        <v>49.71</v>
      </c>
      <c r="Q1163">
        <v>884.47</v>
      </c>
      <c r="R1163">
        <v>24.58</v>
      </c>
      <c r="S1163">
        <v>0</v>
      </c>
      <c r="T1163">
        <v>0</v>
      </c>
      <c r="U1163">
        <v>0</v>
      </c>
      <c r="V1163">
        <v>0.38</v>
      </c>
      <c r="W1163">
        <v>0.83</v>
      </c>
      <c r="X1163">
        <v>2.07</v>
      </c>
      <c r="Y1163">
        <v>3</v>
      </c>
      <c r="Z1163">
        <v>2.93</v>
      </c>
    </row>
    <row r="1164" spans="1:26">
      <c r="A1164" s="2">
        <v>45922</v>
      </c>
      <c r="B1164">
        <v>11163</v>
      </c>
      <c r="C1164" t="s">
        <v>26</v>
      </c>
      <c r="D1164" t="s">
        <v>34</v>
      </c>
      <c r="E1164" t="s">
        <v>38</v>
      </c>
      <c r="F1164" t="s">
        <v>624</v>
      </c>
      <c r="G1164" t="s">
        <v>752</v>
      </c>
      <c r="H1164">
        <v>1</v>
      </c>
      <c r="I1164">
        <v>1</v>
      </c>
      <c r="J1164">
        <v>2</v>
      </c>
      <c r="K1164">
        <v>19.9</v>
      </c>
      <c r="L1164">
        <v>1.925</v>
      </c>
      <c r="M1164" t="s">
        <v>755</v>
      </c>
      <c r="N1164">
        <v>264</v>
      </c>
      <c r="O1164">
        <v>17.68</v>
      </c>
      <c r="P1164">
        <v>18.4</v>
      </c>
      <c r="Q1164">
        <v>866.74</v>
      </c>
      <c r="R1164">
        <v>28.49</v>
      </c>
      <c r="S1164">
        <v>0</v>
      </c>
      <c r="T1164">
        <v>0</v>
      </c>
      <c r="U1164">
        <v>0</v>
      </c>
      <c r="V1164">
        <v>0.32</v>
      </c>
      <c r="W1164">
        <v>0.51</v>
      </c>
      <c r="X1164">
        <v>0.77</v>
      </c>
      <c r="Y1164">
        <v>1</v>
      </c>
      <c r="Z1164">
        <v>0.525</v>
      </c>
    </row>
    <row r="1165" spans="1:26">
      <c r="A1165" s="2">
        <v>45922</v>
      </c>
      <c r="B1165">
        <v>11164</v>
      </c>
      <c r="C1165" t="s">
        <v>28</v>
      </c>
      <c r="D1165" t="s">
        <v>32</v>
      </c>
      <c r="E1165" t="s">
        <v>37</v>
      </c>
      <c r="F1165" t="s">
        <v>700</v>
      </c>
      <c r="G1165" t="s">
        <v>753</v>
      </c>
      <c r="H1165">
        <v>1</v>
      </c>
      <c r="I1165">
        <v>3</v>
      </c>
      <c r="J1165">
        <v>5</v>
      </c>
      <c r="K1165">
        <v>29.8</v>
      </c>
      <c r="L1165">
        <v>0.503</v>
      </c>
      <c r="M1165" t="s">
        <v>755</v>
      </c>
      <c r="N1165">
        <v>577</v>
      </c>
      <c r="O1165">
        <v>17.63</v>
      </c>
      <c r="P1165">
        <v>18.49</v>
      </c>
      <c r="Q1165">
        <v>1874.28</v>
      </c>
      <c r="R1165">
        <v>22.39</v>
      </c>
      <c r="S1165">
        <v>0</v>
      </c>
      <c r="T1165">
        <v>0</v>
      </c>
      <c r="U1165">
        <v>0</v>
      </c>
      <c r="V1165">
        <v>2.8</v>
      </c>
      <c r="W1165">
        <v>0.32</v>
      </c>
      <c r="X1165">
        <v>0.77</v>
      </c>
      <c r="Y1165">
        <v>3</v>
      </c>
      <c r="Z1165">
        <v>1.719</v>
      </c>
    </row>
    <row r="1166" spans="1:26">
      <c r="A1166" s="2">
        <v>45922</v>
      </c>
      <c r="B1166">
        <v>11165</v>
      </c>
      <c r="C1166" t="s">
        <v>26</v>
      </c>
      <c r="D1166" t="s">
        <v>33</v>
      </c>
      <c r="E1166" t="s">
        <v>38</v>
      </c>
      <c r="F1166" t="s">
        <v>701</v>
      </c>
      <c r="G1166" t="s">
        <v>753</v>
      </c>
      <c r="H1166">
        <v>1</v>
      </c>
      <c r="I1166">
        <v>3</v>
      </c>
      <c r="J1166">
        <v>21</v>
      </c>
      <c r="K1166">
        <v>323.8</v>
      </c>
      <c r="L1166">
        <v>0.9370000000000001</v>
      </c>
      <c r="M1166" t="s">
        <v>755</v>
      </c>
      <c r="N1166">
        <v>507</v>
      </c>
      <c r="O1166">
        <v>21.23</v>
      </c>
      <c r="P1166">
        <v>21.49</v>
      </c>
      <c r="Q1166">
        <v>1826.68</v>
      </c>
      <c r="R1166">
        <v>39.31</v>
      </c>
      <c r="S1166">
        <v>0</v>
      </c>
      <c r="T1166">
        <v>0</v>
      </c>
      <c r="U1166">
        <v>0</v>
      </c>
      <c r="V1166">
        <v>0.97</v>
      </c>
      <c r="W1166">
        <v>0.12</v>
      </c>
      <c r="X1166">
        <v>0.9</v>
      </c>
      <c r="Y1166">
        <v>3</v>
      </c>
      <c r="Z1166">
        <v>16.417</v>
      </c>
    </row>
    <row r="1167" spans="1:26">
      <c r="A1167" s="2">
        <v>45922</v>
      </c>
      <c r="B1167">
        <v>11166</v>
      </c>
      <c r="C1167" t="s">
        <v>27</v>
      </c>
      <c r="D1167" t="s">
        <v>33</v>
      </c>
      <c r="E1167" t="s">
        <v>37</v>
      </c>
      <c r="F1167" t="s">
        <v>702</v>
      </c>
      <c r="G1167" t="s">
        <v>751</v>
      </c>
      <c r="H1167">
        <v>1</v>
      </c>
      <c r="I1167">
        <v>4</v>
      </c>
      <c r="J1167">
        <v>38</v>
      </c>
      <c r="K1167">
        <v>348.3</v>
      </c>
      <c r="L1167">
        <v>0.423</v>
      </c>
      <c r="M1167" t="s">
        <v>755</v>
      </c>
      <c r="N1167">
        <v>360</v>
      </c>
      <c r="O1167">
        <v>17.48</v>
      </c>
      <c r="P1167">
        <v>16.62</v>
      </c>
      <c r="Q1167">
        <v>1370.98</v>
      </c>
      <c r="R1167">
        <v>62.11</v>
      </c>
      <c r="S1167">
        <v>0</v>
      </c>
      <c r="T1167">
        <v>0</v>
      </c>
      <c r="U1167">
        <v>0</v>
      </c>
      <c r="V1167">
        <v>0.74</v>
      </c>
      <c r="W1167">
        <v>1.48</v>
      </c>
      <c r="X1167">
        <v>0.6899999999999999</v>
      </c>
      <c r="Y1167">
        <v>1</v>
      </c>
      <c r="Z1167">
        <v>12.539</v>
      </c>
    </row>
    <row r="1168" spans="1:26">
      <c r="A1168" s="2">
        <v>45922</v>
      </c>
      <c r="B1168">
        <v>11167</v>
      </c>
      <c r="C1168" t="s">
        <v>28</v>
      </c>
      <c r="D1168" t="s">
        <v>34</v>
      </c>
      <c r="E1168" t="s">
        <v>37</v>
      </c>
      <c r="F1168" t="s">
        <v>87</v>
      </c>
      <c r="G1168" t="s">
        <v>751</v>
      </c>
      <c r="H1168">
        <v>1</v>
      </c>
      <c r="I1168">
        <v>7</v>
      </c>
      <c r="J1168">
        <v>69</v>
      </c>
      <c r="K1168">
        <v>373</v>
      </c>
      <c r="L1168">
        <v>0.312</v>
      </c>
      <c r="M1168" t="s">
        <v>756</v>
      </c>
      <c r="N1168">
        <v>766</v>
      </c>
      <c r="O1168">
        <v>64.68000000000001</v>
      </c>
      <c r="P1168">
        <v>69.45</v>
      </c>
      <c r="Q1168">
        <v>1252.95</v>
      </c>
      <c r="R1168">
        <v>91.83</v>
      </c>
      <c r="S1168">
        <v>0</v>
      </c>
      <c r="T1168">
        <v>0</v>
      </c>
      <c r="U1168">
        <v>0</v>
      </c>
      <c r="V1168">
        <v>0.7</v>
      </c>
      <c r="W1168">
        <v>0.15</v>
      </c>
      <c r="X1168">
        <v>2.89</v>
      </c>
      <c r="Y1168">
        <v>1</v>
      </c>
      <c r="Z1168">
        <v>4.286</v>
      </c>
    </row>
    <row r="1169" spans="1:26">
      <c r="A1169" s="2">
        <v>45922</v>
      </c>
      <c r="B1169">
        <v>11168</v>
      </c>
      <c r="C1169" t="s">
        <v>29</v>
      </c>
      <c r="D1169" t="s">
        <v>32</v>
      </c>
      <c r="E1169" t="s">
        <v>38</v>
      </c>
      <c r="F1169" t="s">
        <v>315</v>
      </c>
      <c r="G1169" t="s">
        <v>753</v>
      </c>
      <c r="H1169">
        <v>1</v>
      </c>
      <c r="I1169">
        <v>8</v>
      </c>
      <c r="J1169">
        <v>22</v>
      </c>
      <c r="K1169">
        <v>210.5</v>
      </c>
      <c r="L1169">
        <v>0.882</v>
      </c>
      <c r="M1169" t="s">
        <v>755</v>
      </c>
      <c r="N1169">
        <v>931</v>
      </c>
      <c r="O1169">
        <v>28.22</v>
      </c>
      <c r="P1169">
        <v>27.24</v>
      </c>
      <c r="Q1169">
        <v>3115.5</v>
      </c>
      <c r="R1169">
        <v>46.25</v>
      </c>
      <c r="S1169">
        <v>0</v>
      </c>
      <c r="T1169">
        <v>0</v>
      </c>
      <c r="U1169">
        <v>0</v>
      </c>
      <c r="V1169">
        <v>0.4</v>
      </c>
      <c r="W1169">
        <v>0.91</v>
      </c>
      <c r="X1169">
        <v>1.13</v>
      </c>
      <c r="Y1169">
        <v>2</v>
      </c>
      <c r="Z1169">
        <v>19.598</v>
      </c>
    </row>
    <row r="1170" spans="1:26">
      <c r="A1170" s="2">
        <v>45922</v>
      </c>
      <c r="B1170">
        <v>11169</v>
      </c>
      <c r="C1170" t="s">
        <v>27</v>
      </c>
      <c r="D1170" t="s">
        <v>35</v>
      </c>
      <c r="E1170" t="s">
        <v>38</v>
      </c>
      <c r="F1170" t="s">
        <v>50</v>
      </c>
      <c r="G1170" t="s">
        <v>754</v>
      </c>
      <c r="H1170">
        <v>1</v>
      </c>
      <c r="I1170">
        <v>3</v>
      </c>
      <c r="J1170">
        <v>8</v>
      </c>
      <c r="K1170">
        <v>20.5</v>
      </c>
      <c r="L1170">
        <v>0.111</v>
      </c>
      <c r="M1170" t="s">
        <v>756</v>
      </c>
      <c r="N1170">
        <v>972</v>
      </c>
      <c r="O1170">
        <v>97.09999999999999</v>
      </c>
      <c r="P1170">
        <v>102.49</v>
      </c>
      <c r="Q1170">
        <v>1417.97</v>
      </c>
      <c r="R1170">
        <v>34.27</v>
      </c>
      <c r="S1170">
        <v>0</v>
      </c>
      <c r="T1170">
        <v>0</v>
      </c>
      <c r="U1170">
        <v>0</v>
      </c>
      <c r="V1170">
        <v>1.51</v>
      </c>
      <c r="W1170">
        <v>0.95</v>
      </c>
      <c r="X1170">
        <v>4.27</v>
      </c>
      <c r="Y1170">
        <v>3</v>
      </c>
      <c r="Z1170">
        <v>0.299</v>
      </c>
    </row>
    <row r="1171" spans="1:26">
      <c r="A1171" s="2">
        <v>45922</v>
      </c>
      <c r="B1171">
        <v>11170</v>
      </c>
      <c r="C1171" t="s">
        <v>30</v>
      </c>
      <c r="D1171" t="s">
        <v>36</v>
      </c>
      <c r="E1171" t="s">
        <v>37</v>
      </c>
      <c r="F1171" t="s">
        <v>703</v>
      </c>
      <c r="G1171" t="s">
        <v>751</v>
      </c>
      <c r="H1171">
        <v>1</v>
      </c>
      <c r="I1171">
        <v>11</v>
      </c>
      <c r="J1171">
        <v>73</v>
      </c>
      <c r="K1171">
        <v>173.5</v>
      </c>
      <c r="L1171">
        <v>1.128</v>
      </c>
      <c r="M1171" t="s">
        <v>756</v>
      </c>
      <c r="N1171">
        <v>382</v>
      </c>
      <c r="O1171">
        <v>53.3</v>
      </c>
      <c r="P1171">
        <v>81.81</v>
      </c>
      <c r="Q1171">
        <v>645.52</v>
      </c>
      <c r="R1171">
        <v>98.09</v>
      </c>
      <c r="S1171">
        <v>0</v>
      </c>
      <c r="T1171">
        <v>0</v>
      </c>
      <c r="U1171">
        <v>0</v>
      </c>
      <c r="V1171">
        <v>1.91</v>
      </c>
      <c r="W1171">
        <v>0.49</v>
      </c>
      <c r="X1171">
        <v>3.41</v>
      </c>
      <c r="Y1171">
        <v>3</v>
      </c>
      <c r="Z1171">
        <v>0.994</v>
      </c>
    </row>
    <row r="1172" spans="1:26">
      <c r="A1172" s="2">
        <v>45923</v>
      </c>
      <c r="B1172">
        <v>11171</v>
      </c>
      <c r="C1172" t="s">
        <v>27</v>
      </c>
      <c r="D1172" t="s">
        <v>32</v>
      </c>
      <c r="E1172" t="s">
        <v>38</v>
      </c>
      <c r="F1172" t="s">
        <v>620</v>
      </c>
      <c r="G1172" t="s">
        <v>752</v>
      </c>
      <c r="H1172">
        <v>1</v>
      </c>
      <c r="I1172">
        <v>8</v>
      </c>
      <c r="J1172">
        <v>64</v>
      </c>
      <c r="K1172">
        <v>58.2</v>
      </c>
      <c r="L1172">
        <v>0.053</v>
      </c>
      <c r="M1172" t="s">
        <v>756</v>
      </c>
      <c r="N1172">
        <v>234</v>
      </c>
      <c r="O1172">
        <v>57.67</v>
      </c>
      <c r="P1172">
        <v>60.87</v>
      </c>
      <c r="Q1172">
        <v>397.97</v>
      </c>
      <c r="R1172">
        <v>83.55</v>
      </c>
      <c r="S1172">
        <v>0</v>
      </c>
      <c r="T1172">
        <v>0</v>
      </c>
      <c r="U1172">
        <v>0</v>
      </c>
      <c r="V1172">
        <v>0.6</v>
      </c>
      <c r="W1172">
        <v>1.38</v>
      </c>
      <c r="X1172">
        <v>2.54</v>
      </c>
      <c r="Y1172">
        <v>2</v>
      </c>
      <c r="Z1172">
        <v>0.204</v>
      </c>
    </row>
    <row r="1173" spans="1:26">
      <c r="A1173" s="2">
        <v>45923</v>
      </c>
      <c r="B1173">
        <v>11172</v>
      </c>
      <c r="C1173" t="s">
        <v>27</v>
      </c>
      <c r="D1173" t="s">
        <v>35</v>
      </c>
      <c r="E1173" t="s">
        <v>37</v>
      </c>
      <c r="F1173" t="s">
        <v>176</v>
      </c>
      <c r="G1173" t="s">
        <v>754</v>
      </c>
      <c r="H1173">
        <v>1</v>
      </c>
      <c r="I1173">
        <v>2</v>
      </c>
      <c r="J1173">
        <v>14</v>
      </c>
      <c r="K1173">
        <v>230.3</v>
      </c>
      <c r="L1173">
        <v>2.269</v>
      </c>
      <c r="M1173" t="s">
        <v>755</v>
      </c>
      <c r="N1173">
        <v>30</v>
      </c>
      <c r="O1173">
        <v>8</v>
      </c>
      <c r="P1173">
        <v>9.199999999999999</v>
      </c>
      <c r="Q1173">
        <v>244.18</v>
      </c>
      <c r="R1173">
        <v>38.17</v>
      </c>
      <c r="S1173">
        <v>0</v>
      </c>
      <c r="T1173">
        <v>0</v>
      </c>
      <c r="U1173">
        <v>0</v>
      </c>
      <c r="V1173">
        <v>0.77</v>
      </c>
      <c r="W1173">
        <v>0.36</v>
      </c>
      <c r="X1173">
        <v>0.38</v>
      </c>
      <c r="Y1173">
        <v>4</v>
      </c>
      <c r="Z1173">
        <v>0.6909999999999999</v>
      </c>
    </row>
    <row r="1174" spans="1:26">
      <c r="A1174" s="2">
        <v>45923</v>
      </c>
      <c r="B1174">
        <v>11173</v>
      </c>
      <c r="C1174" t="s">
        <v>28</v>
      </c>
      <c r="D1174" t="s">
        <v>36</v>
      </c>
      <c r="E1174" t="s">
        <v>38</v>
      </c>
      <c r="F1174" t="s">
        <v>428</v>
      </c>
      <c r="G1174" t="s">
        <v>752</v>
      </c>
      <c r="H1174">
        <v>1</v>
      </c>
      <c r="I1174">
        <v>8</v>
      </c>
      <c r="J1174">
        <v>35</v>
      </c>
      <c r="K1174">
        <v>49.7</v>
      </c>
      <c r="L1174">
        <v>0.535</v>
      </c>
      <c r="M1174" t="s">
        <v>755</v>
      </c>
      <c r="N1174">
        <v>18</v>
      </c>
      <c r="O1174">
        <v>8</v>
      </c>
      <c r="P1174">
        <v>7.76</v>
      </c>
      <c r="Q1174">
        <v>97.42</v>
      </c>
      <c r="R1174">
        <v>58.46</v>
      </c>
      <c r="S1174">
        <v>0</v>
      </c>
      <c r="T1174">
        <v>0</v>
      </c>
      <c r="U1174">
        <v>0</v>
      </c>
      <c r="V1174">
        <v>0.8100000000000001</v>
      </c>
      <c r="W1174">
        <v>0.39</v>
      </c>
      <c r="X1174">
        <v>0.32</v>
      </c>
      <c r="Y1174">
        <v>2</v>
      </c>
      <c r="Z1174">
        <v>0.089</v>
      </c>
    </row>
    <row r="1175" spans="1:26">
      <c r="A1175" s="2">
        <v>45923</v>
      </c>
      <c r="B1175">
        <v>11174</v>
      </c>
      <c r="C1175" t="s">
        <v>28</v>
      </c>
      <c r="D1175" t="s">
        <v>32</v>
      </c>
      <c r="E1175" t="s">
        <v>38</v>
      </c>
      <c r="F1175" t="s">
        <v>143</v>
      </c>
      <c r="G1175" t="s">
        <v>751</v>
      </c>
      <c r="H1175">
        <v>1</v>
      </c>
      <c r="I1175">
        <v>11</v>
      </c>
      <c r="J1175">
        <v>84</v>
      </c>
      <c r="K1175">
        <v>399.9</v>
      </c>
      <c r="L1175">
        <v>2.009</v>
      </c>
      <c r="M1175" t="s">
        <v>755</v>
      </c>
      <c r="N1175">
        <v>825</v>
      </c>
      <c r="O1175">
        <v>20.73</v>
      </c>
      <c r="P1175">
        <v>19.42</v>
      </c>
      <c r="Q1175">
        <v>2889.94</v>
      </c>
      <c r="R1175">
        <v>104.87</v>
      </c>
      <c r="S1175">
        <v>0</v>
      </c>
      <c r="T1175">
        <v>0</v>
      </c>
      <c r="U1175">
        <v>0</v>
      </c>
      <c r="V1175">
        <v>0.36</v>
      </c>
      <c r="W1175">
        <v>1.07</v>
      </c>
      <c r="X1175">
        <v>0.8100000000000001</v>
      </c>
      <c r="Y1175">
        <v>3</v>
      </c>
      <c r="Z1175">
        <v>32.992</v>
      </c>
    </row>
    <row r="1176" spans="1:26">
      <c r="A1176" s="2">
        <v>45923</v>
      </c>
      <c r="B1176">
        <v>11175</v>
      </c>
      <c r="C1176" t="s">
        <v>26</v>
      </c>
      <c r="D1176" t="s">
        <v>34</v>
      </c>
      <c r="E1176" t="s">
        <v>38</v>
      </c>
      <c r="F1176" t="s">
        <v>185</v>
      </c>
      <c r="G1176" t="s">
        <v>752</v>
      </c>
      <c r="H1176">
        <v>1</v>
      </c>
      <c r="I1176">
        <v>10</v>
      </c>
      <c r="J1176">
        <v>81</v>
      </c>
      <c r="K1176">
        <v>59</v>
      </c>
      <c r="L1176">
        <v>0.862</v>
      </c>
      <c r="M1176" t="s">
        <v>755</v>
      </c>
      <c r="N1176">
        <v>218</v>
      </c>
      <c r="O1176">
        <v>8.07</v>
      </c>
      <c r="P1176">
        <v>8.210000000000001</v>
      </c>
      <c r="Q1176">
        <v>743</v>
      </c>
      <c r="R1176">
        <v>111.89</v>
      </c>
      <c r="S1176">
        <v>0</v>
      </c>
      <c r="T1176">
        <v>0</v>
      </c>
      <c r="U1176">
        <v>1</v>
      </c>
      <c r="V1176">
        <v>0.6</v>
      </c>
      <c r="W1176">
        <v>0.97</v>
      </c>
      <c r="X1176">
        <v>0.34</v>
      </c>
      <c r="Y1176">
        <v>2</v>
      </c>
      <c r="Z1176">
        <v>1.286</v>
      </c>
    </row>
    <row r="1177" spans="1:26">
      <c r="A1177" s="2">
        <v>45923</v>
      </c>
      <c r="B1177">
        <v>11176</v>
      </c>
      <c r="C1177" t="s">
        <v>30</v>
      </c>
      <c r="D1177" t="s">
        <v>32</v>
      </c>
      <c r="E1177" t="s">
        <v>38</v>
      </c>
      <c r="F1177" t="s">
        <v>509</v>
      </c>
      <c r="G1177" t="s">
        <v>751</v>
      </c>
      <c r="H1177">
        <v>1</v>
      </c>
      <c r="I1177">
        <v>8</v>
      </c>
      <c r="J1177">
        <v>45</v>
      </c>
      <c r="K1177">
        <v>301.7</v>
      </c>
      <c r="L1177">
        <v>0.794</v>
      </c>
      <c r="M1177" t="s">
        <v>756</v>
      </c>
      <c r="N1177">
        <v>766</v>
      </c>
      <c r="O1177">
        <v>64.66</v>
      </c>
      <c r="P1177">
        <v>62.64</v>
      </c>
      <c r="Q1177">
        <v>1227.99</v>
      </c>
      <c r="R1177">
        <v>71.33</v>
      </c>
      <c r="S1177">
        <v>0</v>
      </c>
      <c r="T1177">
        <v>0</v>
      </c>
      <c r="U1177">
        <v>0</v>
      </c>
      <c r="V1177">
        <v>2.61</v>
      </c>
      <c r="W1177">
        <v>0.47</v>
      </c>
      <c r="X1177">
        <v>2.61</v>
      </c>
      <c r="Y1177">
        <v>4</v>
      </c>
      <c r="Z1177">
        <v>3.467</v>
      </c>
    </row>
    <row r="1178" spans="1:26">
      <c r="A1178" s="2">
        <v>45923</v>
      </c>
      <c r="B1178">
        <v>11177</v>
      </c>
      <c r="C1178" t="s">
        <v>30</v>
      </c>
      <c r="D1178" t="s">
        <v>35</v>
      </c>
      <c r="E1178" t="s">
        <v>38</v>
      </c>
      <c r="F1178" t="s">
        <v>704</v>
      </c>
      <c r="G1178" t="s">
        <v>754</v>
      </c>
      <c r="H1178">
        <v>1</v>
      </c>
      <c r="I1178">
        <v>6</v>
      </c>
      <c r="J1178">
        <v>31</v>
      </c>
      <c r="K1178">
        <v>324.2</v>
      </c>
      <c r="L1178">
        <v>1.389</v>
      </c>
      <c r="M1178" t="s">
        <v>755</v>
      </c>
      <c r="N1178">
        <v>60</v>
      </c>
      <c r="O1178">
        <v>11.46</v>
      </c>
      <c r="P1178">
        <v>10.7</v>
      </c>
      <c r="Q1178">
        <v>396.52</v>
      </c>
      <c r="R1178">
        <v>51.46</v>
      </c>
      <c r="S1178">
        <v>0</v>
      </c>
      <c r="T1178">
        <v>0</v>
      </c>
      <c r="U1178">
        <v>0</v>
      </c>
      <c r="V1178">
        <v>2.67</v>
      </c>
      <c r="W1178">
        <v>0.95</v>
      </c>
      <c r="X1178">
        <v>0.45</v>
      </c>
      <c r="Y1178">
        <v>1</v>
      </c>
      <c r="Z1178">
        <v>1.945</v>
      </c>
    </row>
    <row r="1179" spans="1:26">
      <c r="A1179" s="2">
        <v>45923</v>
      </c>
      <c r="B1179">
        <v>11178</v>
      </c>
      <c r="C1179" t="s">
        <v>30</v>
      </c>
      <c r="D1179" t="s">
        <v>33</v>
      </c>
      <c r="E1179" t="s">
        <v>38</v>
      </c>
      <c r="F1179" t="s">
        <v>700</v>
      </c>
      <c r="G1179" t="s">
        <v>751</v>
      </c>
      <c r="H1179">
        <v>1</v>
      </c>
      <c r="I1179">
        <v>5</v>
      </c>
      <c r="J1179">
        <v>47</v>
      </c>
      <c r="K1179">
        <v>195.7</v>
      </c>
      <c r="L1179">
        <v>2.171</v>
      </c>
      <c r="M1179" t="s">
        <v>755</v>
      </c>
      <c r="N1179">
        <v>814</v>
      </c>
      <c r="O1179">
        <v>28.82</v>
      </c>
      <c r="P1179">
        <v>30.73</v>
      </c>
      <c r="Q1179">
        <v>2732.22</v>
      </c>
      <c r="R1179">
        <v>59.72</v>
      </c>
      <c r="S1179">
        <v>0</v>
      </c>
      <c r="T1179">
        <v>0</v>
      </c>
      <c r="U1179">
        <v>0</v>
      </c>
      <c r="V1179">
        <v>1.68</v>
      </c>
      <c r="W1179">
        <v>0.93</v>
      </c>
      <c r="X1179">
        <v>1.28</v>
      </c>
      <c r="Y1179">
        <v>1</v>
      </c>
      <c r="Z1179">
        <v>15.93</v>
      </c>
    </row>
    <row r="1180" spans="1:26">
      <c r="A1180" s="2">
        <v>45923</v>
      </c>
      <c r="B1180">
        <v>11179</v>
      </c>
      <c r="C1180" t="s">
        <v>30</v>
      </c>
      <c r="D1180" t="s">
        <v>35</v>
      </c>
      <c r="E1180" t="s">
        <v>39</v>
      </c>
      <c r="F1180" t="s">
        <v>577</v>
      </c>
      <c r="G1180" t="s">
        <v>751</v>
      </c>
      <c r="H1180">
        <v>1</v>
      </c>
      <c r="I1180">
        <v>5</v>
      </c>
      <c r="J1180">
        <v>15</v>
      </c>
      <c r="K1180">
        <v>122.8</v>
      </c>
      <c r="L1180">
        <v>2.49</v>
      </c>
      <c r="M1180" t="s">
        <v>756</v>
      </c>
      <c r="N1180">
        <v>866</v>
      </c>
      <c r="O1180">
        <v>56.75</v>
      </c>
      <c r="P1180">
        <v>68.81</v>
      </c>
      <c r="Q1180">
        <v>1305.38</v>
      </c>
      <c r="R1180">
        <v>44.23</v>
      </c>
      <c r="S1180">
        <v>0</v>
      </c>
      <c r="T1180">
        <v>0</v>
      </c>
      <c r="U1180">
        <v>0</v>
      </c>
      <c r="V1180">
        <v>2.63</v>
      </c>
      <c r="W1180">
        <v>0.57</v>
      </c>
      <c r="X1180">
        <v>2.87</v>
      </c>
      <c r="Y1180">
        <v>1</v>
      </c>
      <c r="Z1180">
        <v>1.595</v>
      </c>
    </row>
    <row r="1181" spans="1:26">
      <c r="A1181" s="2">
        <v>45923</v>
      </c>
      <c r="B1181">
        <v>11180</v>
      </c>
      <c r="C1181" t="s">
        <v>31</v>
      </c>
      <c r="D1181" t="s">
        <v>36</v>
      </c>
      <c r="E1181" t="s">
        <v>39</v>
      </c>
      <c r="F1181" t="s">
        <v>489</v>
      </c>
      <c r="G1181" t="s">
        <v>752</v>
      </c>
      <c r="H1181">
        <v>1</v>
      </c>
      <c r="I1181">
        <v>8</v>
      </c>
      <c r="J1181">
        <v>34</v>
      </c>
      <c r="K1181">
        <v>40.9</v>
      </c>
      <c r="L1181">
        <v>1.946</v>
      </c>
      <c r="M1181" t="s">
        <v>755</v>
      </c>
      <c r="N1181">
        <v>716</v>
      </c>
      <c r="O1181">
        <v>23.21</v>
      </c>
      <c r="P1181">
        <v>24.13</v>
      </c>
      <c r="Q1181">
        <v>2325.74</v>
      </c>
      <c r="R1181">
        <v>60.13</v>
      </c>
      <c r="S1181">
        <v>0</v>
      </c>
      <c r="T1181">
        <v>0</v>
      </c>
      <c r="U1181">
        <v>0</v>
      </c>
      <c r="V1181">
        <v>1.75</v>
      </c>
      <c r="W1181">
        <v>1.3</v>
      </c>
      <c r="X1181">
        <v>1.01</v>
      </c>
      <c r="Y1181">
        <v>2</v>
      </c>
      <c r="Z1181">
        <v>2.928</v>
      </c>
    </row>
    <row r="1182" spans="1:26">
      <c r="A1182" s="2">
        <v>45923</v>
      </c>
      <c r="B1182">
        <v>11181</v>
      </c>
      <c r="C1182" t="s">
        <v>30</v>
      </c>
      <c r="D1182" t="s">
        <v>32</v>
      </c>
      <c r="E1182" t="s">
        <v>37</v>
      </c>
      <c r="F1182" t="s">
        <v>319</v>
      </c>
      <c r="G1182" t="s">
        <v>751</v>
      </c>
      <c r="H1182">
        <v>1</v>
      </c>
      <c r="I1182">
        <v>7</v>
      </c>
      <c r="J1182">
        <v>37</v>
      </c>
      <c r="K1182">
        <v>397.7</v>
      </c>
      <c r="L1182">
        <v>0.14</v>
      </c>
      <c r="M1182" t="s">
        <v>755</v>
      </c>
      <c r="N1182">
        <v>872</v>
      </c>
      <c r="O1182">
        <v>20.87</v>
      </c>
      <c r="P1182">
        <v>25.82</v>
      </c>
      <c r="Q1182">
        <v>3039.02</v>
      </c>
      <c r="R1182">
        <v>67.67</v>
      </c>
      <c r="S1182">
        <v>0</v>
      </c>
      <c r="T1182">
        <v>0</v>
      </c>
      <c r="U1182">
        <v>0</v>
      </c>
      <c r="V1182">
        <v>1.89</v>
      </c>
      <c r="W1182">
        <v>1.08</v>
      </c>
      <c r="X1182">
        <v>1.08</v>
      </c>
      <c r="Y1182">
        <v>3</v>
      </c>
      <c r="Z1182">
        <v>34.679</v>
      </c>
    </row>
    <row r="1183" spans="1:26">
      <c r="A1183" s="2">
        <v>45923</v>
      </c>
      <c r="B1183">
        <v>11182</v>
      </c>
      <c r="C1183" t="s">
        <v>31</v>
      </c>
      <c r="D1183" t="s">
        <v>32</v>
      </c>
      <c r="E1183" t="s">
        <v>39</v>
      </c>
      <c r="F1183" t="s">
        <v>628</v>
      </c>
      <c r="G1183" t="s">
        <v>754</v>
      </c>
      <c r="H1183">
        <v>1</v>
      </c>
      <c r="I1183">
        <v>10</v>
      </c>
      <c r="J1183">
        <v>25</v>
      </c>
      <c r="K1183">
        <v>47.2</v>
      </c>
      <c r="L1183">
        <v>1.41</v>
      </c>
      <c r="M1183" t="s">
        <v>755</v>
      </c>
      <c r="N1183">
        <v>968</v>
      </c>
      <c r="O1183">
        <v>29.03</v>
      </c>
      <c r="P1183">
        <v>29.69</v>
      </c>
      <c r="Q1183">
        <v>3135.92</v>
      </c>
      <c r="R1183">
        <v>48.89</v>
      </c>
      <c r="S1183">
        <v>0</v>
      </c>
      <c r="T1183">
        <v>0</v>
      </c>
      <c r="U1183">
        <v>0</v>
      </c>
      <c r="V1183">
        <v>0.38</v>
      </c>
      <c r="W1183">
        <v>1.39</v>
      </c>
      <c r="X1183">
        <v>1.24</v>
      </c>
      <c r="Y1183">
        <v>2</v>
      </c>
      <c r="Z1183">
        <v>4.569</v>
      </c>
    </row>
    <row r="1184" spans="1:26">
      <c r="A1184" s="2">
        <v>45923</v>
      </c>
      <c r="B1184">
        <v>11183</v>
      </c>
      <c r="C1184" t="s">
        <v>28</v>
      </c>
      <c r="D1184" t="s">
        <v>34</v>
      </c>
      <c r="E1184" t="s">
        <v>37</v>
      </c>
      <c r="F1184" t="s">
        <v>698</v>
      </c>
      <c r="G1184" t="s">
        <v>752</v>
      </c>
      <c r="H1184">
        <v>1</v>
      </c>
      <c r="I1184">
        <v>7</v>
      </c>
      <c r="J1184">
        <v>33</v>
      </c>
      <c r="K1184">
        <v>348.6</v>
      </c>
      <c r="L1184">
        <v>1.407</v>
      </c>
      <c r="M1184" t="s">
        <v>755</v>
      </c>
      <c r="N1184">
        <v>802</v>
      </c>
      <c r="O1184">
        <v>25.54</v>
      </c>
      <c r="P1184">
        <v>28.54</v>
      </c>
      <c r="Q1184">
        <v>2785.56</v>
      </c>
      <c r="R1184">
        <v>57.23</v>
      </c>
      <c r="S1184">
        <v>0</v>
      </c>
      <c r="T1184">
        <v>0</v>
      </c>
      <c r="U1184">
        <v>0</v>
      </c>
      <c r="V1184">
        <v>2.67</v>
      </c>
      <c r="W1184">
        <v>1</v>
      </c>
      <c r="X1184">
        <v>1.19</v>
      </c>
      <c r="Y1184">
        <v>1</v>
      </c>
      <c r="Z1184">
        <v>27.958</v>
      </c>
    </row>
    <row r="1185" spans="1:26">
      <c r="A1185" s="2">
        <v>45923</v>
      </c>
      <c r="B1185">
        <v>11184</v>
      </c>
      <c r="C1185" t="s">
        <v>27</v>
      </c>
      <c r="D1185" t="s">
        <v>32</v>
      </c>
      <c r="E1185" t="s">
        <v>38</v>
      </c>
      <c r="F1185" t="s">
        <v>705</v>
      </c>
      <c r="G1185" t="s">
        <v>752</v>
      </c>
      <c r="H1185">
        <v>1</v>
      </c>
      <c r="I1185">
        <v>6</v>
      </c>
      <c r="J1185">
        <v>41</v>
      </c>
      <c r="K1185">
        <v>138.1</v>
      </c>
      <c r="L1185">
        <v>0.885</v>
      </c>
      <c r="M1185" t="s">
        <v>755</v>
      </c>
      <c r="N1185">
        <v>250</v>
      </c>
      <c r="O1185">
        <v>15.75</v>
      </c>
      <c r="P1185">
        <v>14.13</v>
      </c>
      <c r="Q1185">
        <v>892.86</v>
      </c>
      <c r="R1185">
        <v>62.21</v>
      </c>
      <c r="S1185">
        <v>0</v>
      </c>
      <c r="T1185">
        <v>0</v>
      </c>
      <c r="U1185">
        <v>0</v>
      </c>
      <c r="V1185">
        <v>1.9</v>
      </c>
      <c r="W1185">
        <v>0.22</v>
      </c>
      <c r="X1185">
        <v>0.59</v>
      </c>
      <c r="Y1185">
        <v>4</v>
      </c>
      <c r="Z1185">
        <v>3.453</v>
      </c>
    </row>
    <row r="1186" spans="1:26">
      <c r="A1186" s="2">
        <v>45923</v>
      </c>
      <c r="B1186">
        <v>11185</v>
      </c>
      <c r="C1186" t="s">
        <v>29</v>
      </c>
      <c r="D1186" t="s">
        <v>33</v>
      </c>
      <c r="E1186" t="s">
        <v>38</v>
      </c>
      <c r="F1186" t="s">
        <v>700</v>
      </c>
      <c r="G1186" t="s">
        <v>752</v>
      </c>
      <c r="H1186">
        <v>1</v>
      </c>
      <c r="I1186">
        <v>2</v>
      </c>
      <c r="J1186">
        <v>11</v>
      </c>
      <c r="K1186">
        <v>239.2</v>
      </c>
      <c r="L1186">
        <v>0.418</v>
      </c>
      <c r="M1186" t="s">
        <v>756</v>
      </c>
      <c r="N1186">
        <v>769</v>
      </c>
      <c r="O1186">
        <v>111.65</v>
      </c>
      <c r="P1186">
        <v>124.62</v>
      </c>
      <c r="Q1186">
        <v>1210.32</v>
      </c>
      <c r="R1186">
        <v>37.92</v>
      </c>
      <c r="S1186">
        <v>0</v>
      </c>
      <c r="T1186">
        <v>0</v>
      </c>
      <c r="U1186">
        <v>0</v>
      </c>
      <c r="V1186">
        <v>2.37</v>
      </c>
      <c r="W1186">
        <v>0.85</v>
      </c>
      <c r="X1186">
        <v>5.19</v>
      </c>
      <c r="Y1186">
        <v>4</v>
      </c>
      <c r="Z1186">
        <v>2.759</v>
      </c>
    </row>
    <row r="1187" spans="1:26">
      <c r="A1187" s="2">
        <v>45923</v>
      </c>
      <c r="B1187">
        <v>11186</v>
      </c>
      <c r="C1187" t="s">
        <v>31</v>
      </c>
      <c r="D1187" t="s">
        <v>34</v>
      </c>
      <c r="E1187" t="s">
        <v>38</v>
      </c>
      <c r="F1187" t="s">
        <v>706</v>
      </c>
      <c r="G1187" t="s">
        <v>751</v>
      </c>
      <c r="H1187">
        <v>1</v>
      </c>
      <c r="I1187">
        <v>2</v>
      </c>
      <c r="J1187">
        <v>18</v>
      </c>
      <c r="K1187">
        <v>225.3</v>
      </c>
      <c r="L1187">
        <v>0.878</v>
      </c>
      <c r="M1187" t="s">
        <v>755</v>
      </c>
      <c r="N1187">
        <v>1158</v>
      </c>
      <c r="O1187">
        <v>29.33</v>
      </c>
      <c r="P1187">
        <v>26.18</v>
      </c>
      <c r="Q1187">
        <v>3850.78</v>
      </c>
      <c r="R1187">
        <v>40.9</v>
      </c>
      <c r="S1187">
        <v>0</v>
      </c>
      <c r="T1187">
        <v>0</v>
      </c>
      <c r="U1187">
        <v>0</v>
      </c>
      <c r="V1187">
        <v>1.03</v>
      </c>
      <c r="W1187">
        <v>0.92</v>
      </c>
      <c r="X1187">
        <v>1.09</v>
      </c>
      <c r="Y1187">
        <v>3</v>
      </c>
      <c r="Z1187">
        <v>26.09</v>
      </c>
    </row>
    <row r="1188" spans="1:26">
      <c r="A1188" s="2">
        <v>45923</v>
      </c>
      <c r="B1188">
        <v>11187</v>
      </c>
      <c r="C1188" t="s">
        <v>28</v>
      </c>
      <c r="D1188" t="s">
        <v>35</v>
      </c>
      <c r="E1188" t="s">
        <v>38</v>
      </c>
      <c r="F1188" t="s">
        <v>707</v>
      </c>
      <c r="G1188" t="s">
        <v>753</v>
      </c>
      <c r="H1188">
        <v>1</v>
      </c>
      <c r="I1188">
        <v>2</v>
      </c>
      <c r="J1188">
        <v>14</v>
      </c>
      <c r="K1188">
        <v>235.9</v>
      </c>
      <c r="L1188">
        <v>0.695</v>
      </c>
      <c r="M1188" t="s">
        <v>756</v>
      </c>
      <c r="N1188">
        <v>329</v>
      </c>
      <c r="O1188">
        <v>55.68</v>
      </c>
      <c r="P1188">
        <v>61.5</v>
      </c>
      <c r="Q1188">
        <v>593.16</v>
      </c>
      <c r="R1188">
        <v>27.08</v>
      </c>
      <c r="S1188">
        <v>0</v>
      </c>
      <c r="T1188">
        <v>0</v>
      </c>
      <c r="U1188">
        <v>0</v>
      </c>
      <c r="V1188">
        <v>2.63</v>
      </c>
      <c r="W1188">
        <v>0.85</v>
      </c>
      <c r="X1188">
        <v>2.56</v>
      </c>
      <c r="Y1188">
        <v>2</v>
      </c>
      <c r="Z1188">
        <v>1.164</v>
      </c>
    </row>
    <row r="1189" spans="1:26">
      <c r="A1189" s="2">
        <v>45923</v>
      </c>
      <c r="B1189">
        <v>11188</v>
      </c>
      <c r="C1189" t="s">
        <v>29</v>
      </c>
      <c r="D1189" t="s">
        <v>33</v>
      </c>
      <c r="E1189" t="s">
        <v>38</v>
      </c>
      <c r="F1189" t="s">
        <v>708</v>
      </c>
      <c r="G1189" t="s">
        <v>753</v>
      </c>
      <c r="H1189">
        <v>1</v>
      </c>
      <c r="I1189">
        <v>2</v>
      </c>
      <c r="J1189">
        <v>17</v>
      </c>
      <c r="K1189">
        <v>54.9</v>
      </c>
      <c r="L1189">
        <v>0.13</v>
      </c>
      <c r="M1189" t="s">
        <v>755</v>
      </c>
      <c r="N1189">
        <v>294</v>
      </c>
      <c r="O1189">
        <v>17.15</v>
      </c>
      <c r="P1189">
        <v>14.95</v>
      </c>
      <c r="Q1189">
        <v>983.74</v>
      </c>
      <c r="R1189">
        <v>37.86</v>
      </c>
      <c r="S1189">
        <v>0</v>
      </c>
      <c r="T1189">
        <v>0</v>
      </c>
      <c r="U1189">
        <v>0</v>
      </c>
      <c r="V1189">
        <v>1.86</v>
      </c>
      <c r="W1189">
        <v>1.21</v>
      </c>
      <c r="X1189">
        <v>0.62</v>
      </c>
      <c r="Y1189">
        <v>1</v>
      </c>
      <c r="Z1189">
        <v>1.614</v>
      </c>
    </row>
    <row r="1190" spans="1:26">
      <c r="A1190" s="2">
        <v>45923</v>
      </c>
      <c r="B1190">
        <v>11189</v>
      </c>
      <c r="C1190" t="s">
        <v>26</v>
      </c>
      <c r="D1190" t="s">
        <v>33</v>
      </c>
      <c r="E1190" t="s">
        <v>39</v>
      </c>
      <c r="F1190" t="s">
        <v>504</v>
      </c>
      <c r="G1190" t="s">
        <v>753</v>
      </c>
      <c r="H1190">
        <v>1</v>
      </c>
      <c r="I1190">
        <v>11</v>
      </c>
      <c r="J1190">
        <v>95</v>
      </c>
      <c r="K1190">
        <v>241.6</v>
      </c>
      <c r="L1190">
        <v>0.957</v>
      </c>
      <c r="M1190" t="s">
        <v>757</v>
      </c>
      <c r="N1190">
        <v>511</v>
      </c>
      <c r="O1190">
        <v>23</v>
      </c>
      <c r="P1190">
        <v>20.28</v>
      </c>
      <c r="Q1190">
        <v>4029.66</v>
      </c>
      <c r="R1190">
        <v>124.43</v>
      </c>
      <c r="S1190">
        <v>0</v>
      </c>
      <c r="T1190">
        <v>0</v>
      </c>
      <c r="U1190">
        <v>0</v>
      </c>
      <c r="V1190">
        <v>1.37</v>
      </c>
      <c r="W1190">
        <v>0.55</v>
      </c>
      <c r="X1190">
        <v>0.85</v>
      </c>
      <c r="Y1190">
        <v>3</v>
      </c>
      <c r="Z1190">
        <v>74.075</v>
      </c>
    </row>
    <row r="1191" spans="1:26">
      <c r="A1191" s="2">
        <v>45923</v>
      </c>
      <c r="B1191">
        <v>11190</v>
      </c>
      <c r="C1191" t="s">
        <v>26</v>
      </c>
      <c r="D1191" t="s">
        <v>36</v>
      </c>
      <c r="E1191" t="s">
        <v>37</v>
      </c>
      <c r="F1191" t="s">
        <v>661</v>
      </c>
      <c r="G1191" t="s">
        <v>753</v>
      </c>
      <c r="H1191">
        <v>1</v>
      </c>
      <c r="I1191">
        <v>11</v>
      </c>
      <c r="J1191">
        <v>48</v>
      </c>
      <c r="K1191">
        <v>14.6</v>
      </c>
      <c r="L1191">
        <v>1.458</v>
      </c>
      <c r="M1191" t="s">
        <v>755</v>
      </c>
      <c r="N1191">
        <v>461</v>
      </c>
      <c r="O1191">
        <v>21.58</v>
      </c>
      <c r="P1191">
        <v>20.88</v>
      </c>
      <c r="Q1191">
        <v>1493.96</v>
      </c>
      <c r="R1191">
        <v>87.86</v>
      </c>
      <c r="S1191">
        <v>0</v>
      </c>
      <c r="T1191">
        <v>0</v>
      </c>
      <c r="U1191">
        <v>0</v>
      </c>
      <c r="V1191">
        <v>2.59</v>
      </c>
      <c r="W1191">
        <v>0.5600000000000001</v>
      </c>
      <c r="X1191">
        <v>0.87</v>
      </c>
      <c r="Y1191">
        <v>2</v>
      </c>
      <c r="Z1191">
        <v>0.673</v>
      </c>
    </row>
    <row r="1192" spans="1:26">
      <c r="A1192" s="2">
        <v>45924</v>
      </c>
      <c r="B1192">
        <v>11191</v>
      </c>
      <c r="C1192" t="s">
        <v>31</v>
      </c>
      <c r="D1192" t="s">
        <v>33</v>
      </c>
      <c r="E1192" t="s">
        <v>38</v>
      </c>
      <c r="F1192" t="s">
        <v>690</v>
      </c>
      <c r="G1192" t="s">
        <v>754</v>
      </c>
      <c r="H1192">
        <v>1</v>
      </c>
      <c r="I1192">
        <v>11</v>
      </c>
      <c r="J1192">
        <v>110</v>
      </c>
      <c r="K1192">
        <v>375.7</v>
      </c>
      <c r="L1192">
        <v>2.456</v>
      </c>
      <c r="M1192" t="s">
        <v>757</v>
      </c>
      <c r="N1192">
        <v>911</v>
      </c>
      <c r="O1192">
        <v>22.97</v>
      </c>
      <c r="P1192">
        <v>29.75</v>
      </c>
      <c r="Q1192">
        <v>6978.32</v>
      </c>
      <c r="R1192">
        <v>127.21</v>
      </c>
      <c r="S1192">
        <v>0</v>
      </c>
      <c r="T1192">
        <v>0</v>
      </c>
      <c r="U1192">
        <v>0</v>
      </c>
      <c r="V1192">
        <v>2.54</v>
      </c>
      <c r="W1192">
        <v>1.23</v>
      </c>
      <c r="X1192">
        <v>1.24</v>
      </c>
      <c r="Y1192">
        <v>4</v>
      </c>
      <c r="Z1192">
        <v>205.358</v>
      </c>
    </row>
    <row r="1193" spans="1:26">
      <c r="A1193" s="2">
        <v>45924</v>
      </c>
      <c r="B1193">
        <v>11192</v>
      </c>
      <c r="C1193" t="s">
        <v>28</v>
      </c>
      <c r="D1193" t="s">
        <v>32</v>
      </c>
      <c r="E1193" t="s">
        <v>38</v>
      </c>
      <c r="F1193" t="s">
        <v>612</v>
      </c>
      <c r="G1193" t="s">
        <v>754</v>
      </c>
      <c r="H1193">
        <v>1</v>
      </c>
      <c r="I1193">
        <v>3</v>
      </c>
      <c r="J1193">
        <v>18</v>
      </c>
      <c r="K1193">
        <v>246</v>
      </c>
      <c r="L1193">
        <v>2.453</v>
      </c>
      <c r="M1193" t="s">
        <v>755</v>
      </c>
      <c r="N1193">
        <v>268</v>
      </c>
      <c r="O1193">
        <v>10.87</v>
      </c>
      <c r="P1193">
        <v>11.96</v>
      </c>
      <c r="Q1193">
        <v>1015.2</v>
      </c>
      <c r="R1193">
        <v>40.63</v>
      </c>
      <c r="S1193">
        <v>0</v>
      </c>
      <c r="T1193">
        <v>0</v>
      </c>
      <c r="U1193">
        <v>0</v>
      </c>
      <c r="V1193">
        <v>0.34</v>
      </c>
      <c r="W1193">
        <v>0.55</v>
      </c>
      <c r="X1193">
        <v>0.5</v>
      </c>
      <c r="Y1193">
        <v>1</v>
      </c>
      <c r="Z1193">
        <v>6.593</v>
      </c>
    </row>
    <row r="1194" spans="1:26">
      <c r="A1194" s="2">
        <v>45924</v>
      </c>
      <c r="B1194">
        <v>11193</v>
      </c>
      <c r="C1194" t="s">
        <v>27</v>
      </c>
      <c r="D1194" t="s">
        <v>33</v>
      </c>
      <c r="E1194" t="s">
        <v>37</v>
      </c>
      <c r="F1194" t="s">
        <v>73</v>
      </c>
      <c r="G1194" t="s">
        <v>753</v>
      </c>
      <c r="H1194">
        <v>1</v>
      </c>
      <c r="I1194">
        <v>9</v>
      </c>
      <c r="J1194">
        <v>58</v>
      </c>
      <c r="K1194">
        <v>291.4</v>
      </c>
      <c r="L1194">
        <v>0.549</v>
      </c>
      <c r="M1194" t="s">
        <v>755</v>
      </c>
      <c r="N1194">
        <v>612</v>
      </c>
      <c r="O1194">
        <v>15.98</v>
      </c>
      <c r="P1194">
        <v>15.83</v>
      </c>
      <c r="Q1194">
        <v>2143.24</v>
      </c>
      <c r="R1194">
        <v>89.66</v>
      </c>
      <c r="S1194">
        <v>0</v>
      </c>
      <c r="T1194">
        <v>0</v>
      </c>
      <c r="U1194">
        <v>0</v>
      </c>
      <c r="V1194">
        <v>0.91</v>
      </c>
      <c r="W1194">
        <v>0.76</v>
      </c>
      <c r="X1194">
        <v>0.66</v>
      </c>
      <c r="Y1194">
        <v>4</v>
      </c>
      <c r="Z1194">
        <v>17.834</v>
      </c>
    </row>
    <row r="1195" spans="1:26">
      <c r="A1195" s="2">
        <v>45924</v>
      </c>
      <c r="B1195">
        <v>11194</v>
      </c>
      <c r="C1195" t="s">
        <v>29</v>
      </c>
      <c r="D1195" t="s">
        <v>35</v>
      </c>
      <c r="E1195" t="s">
        <v>38</v>
      </c>
      <c r="F1195" t="s">
        <v>539</v>
      </c>
      <c r="G1195" t="s">
        <v>751</v>
      </c>
      <c r="H1195">
        <v>1</v>
      </c>
      <c r="I1195">
        <v>6</v>
      </c>
      <c r="J1195">
        <v>45</v>
      </c>
      <c r="K1195">
        <v>122.7</v>
      </c>
      <c r="L1195">
        <v>1.999</v>
      </c>
      <c r="M1195" t="s">
        <v>757</v>
      </c>
      <c r="N1195">
        <v>837</v>
      </c>
      <c r="O1195">
        <v>13.55</v>
      </c>
      <c r="P1195">
        <v>14.49</v>
      </c>
      <c r="Q1195">
        <v>5839.52</v>
      </c>
      <c r="R1195">
        <v>58.69</v>
      </c>
      <c r="S1195">
        <v>0</v>
      </c>
      <c r="T1195">
        <v>0</v>
      </c>
      <c r="U1195">
        <v>1</v>
      </c>
      <c r="V1195">
        <v>1.95</v>
      </c>
      <c r="W1195">
        <v>1.1</v>
      </c>
      <c r="X1195">
        <v>0.6</v>
      </c>
      <c r="Y1195">
        <v>2</v>
      </c>
      <c r="Z1195">
        <v>61.62</v>
      </c>
    </row>
    <row r="1196" spans="1:26">
      <c r="A1196" s="2">
        <v>45924</v>
      </c>
      <c r="B1196">
        <v>11195</v>
      </c>
      <c r="C1196" t="s">
        <v>27</v>
      </c>
      <c r="D1196" t="s">
        <v>33</v>
      </c>
      <c r="E1196" t="s">
        <v>38</v>
      </c>
      <c r="F1196" t="s">
        <v>261</v>
      </c>
      <c r="G1196" t="s">
        <v>754</v>
      </c>
      <c r="H1196">
        <v>1</v>
      </c>
      <c r="I1196">
        <v>9</v>
      </c>
      <c r="J1196">
        <v>23</v>
      </c>
      <c r="K1196">
        <v>113.9</v>
      </c>
      <c r="L1196">
        <v>1.426</v>
      </c>
      <c r="M1196" t="s">
        <v>755</v>
      </c>
      <c r="N1196">
        <v>979</v>
      </c>
      <c r="O1196">
        <v>30.38</v>
      </c>
      <c r="P1196">
        <v>34.5</v>
      </c>
      <c r="Q1196">
        <v>3211.14</v>
      </c>
      <c r="R1196">
        <v>52.58</v>
      </c>
      <c r="S1196">
        <v>0</v>
      </c>
      <c r="T1196">
        <v>0</v>
      </c>
      <c r="U1196">
        <v>0</v>
      </c>
      <c r="V1196">
        <v>1.14</v>
      </c>
      <c r="W1196">
        <v>1.3</v>
      </c>
      <c r="X1196">
        <v>1.44</v>
      </c>
      <c r="Y1196">
        <v>1</v>
      </c>
      <c r="Z1196">
        <v>11.151</v>
      </c>
    </row>
    <row r="1197" spans="1:26">
      <c r="A1197" s="2">
        <v>45924</v>
      </c>
      <c r="B1197">
        <v>11196</v>
      </c>
      <c r="C1197" t="s">
        <v>28</v>
      </c>
      <c r="D1197" t="s">
        <v>33</v>
      </c>
      <c r="E1197" t="s">
        <v>38</v>
      </c>
      <c r="F1197" t="s">
        <v>91</v>
      </c>
      <c r="G1197" t="s">
        <v>751</v>
      </c>
      <c r="H1197">
        <v>1</v>
      </c>
      <c r="I1197">
        <v>7</v>
      </c>
      <c r="J1197">
        <v>43</v>
      </c>
      <c r="K1197">
        <v>226.3</v>
      </c>
      <c r="L1197">
        <v>0.47</v>
      </c>
      <c r="M1197" t="s">
        <v>756</v>
      </c>
      <c r="N1197">
        <v>745</v>
      </c>
      <c r="O1197">
        <v>63.05</v>
      </c>
      <c r="P1197">
        <v>60.79</v>
      </c>
      <c r="Q1197">
        <v>1172.2</v>
      </c>
      <c r="R1197">
        <v>77.78</v>
      </c>
      <c r="S1197">
        <v>0</v>
      </c>
      <c r="T1197">
        <v>0</v>
      </c>
      <c r="U1197">
        <v>0</v>
      </c>
      <c r="V1197">
        <v>2.52</v>
      </c>
      <c r="W1197">
        <v>1.03</v>
      </c>
      <c r="X1197">
        <v>2.53</v>
      </c>
      <c r="Y1197">
        <v>2</v>
      </c>
      <c r="Z1197">
        <v>2.529</v>
      </c>
    </row>
    <row r="1198" spans="1:26">
      <c r="A1198" s="2">
        <v>45924</v>
      </c>
      <c r="B1198">
        <v>11197</v>
      </c>
      <c r="C1198" t="s">
        <v>31</v>
      </c>
      <c r="D1198" t="s">
        <v>34</v>
      </c>
      <c r="E1198" t="s">
        <v>38</v>
      </c>
      <c r="F1198" t="s">
        <v>167</v>
      </c>
      <c r="G1198" t="s">
        <v>754</v>
      </c>
      <c r="H1198">
        <v>1</v>
      </c>
      <c r="I1198">
        <v>3</v>
      </c>
      <c r="J1198">
        <v>14</v>
      </c>
      <c r="K1198">
        <v>391.9</v>
      </c>
      <c r="L1198">
        <v>0.899</v>
      </c>
      <c r="M1198" t="s">
        <v>756</v>
      </c>
      <c r="N1198">
        <v>177</v>
      </c>
      <c r="O1198">
        <v>65.22</v>
      </c>
      <c r="P1198">
        <v>64.77</v>
      </c>
      <c r="Q1198">
        <v>434.96</v>
      </c>
      <c r="R1198">
        <v>42.73</v>
      </c>
      <c r="S1198">
        <v>0</v>
      </c>
      <c r="T1198">
        <v>0</v>
      </c>
      <c r="U1198">
        <v>0</v>
      </c>
      <c r="V1198">
        <v>2.6</v>
      </c>
      <c r="W1198">
        <v>1.43</v>
      </c>
      <c r="X1198">
        <v>2.7</v>
      </c>
      <c r="Y1198">
        <v>2</v>
      </c>
      <c r="Z1198">
        <v>1.04</v>
      </c>
    </row>
    <row r="1199" spans="1:26">
      <c r="A1199" s="2">
        <v>45924</v>
      </c>
      <c r="B1199">
        <v>11198</v>
      </c>
      <c r="C1199" t="s">
        <v>28</v>
      </c>
      <c r="D1199" t="s">
        <v>34</v>
      </c>
      <c r="E1199" t="s">
        <v>38</v>
      </c>
      <c r="F1199" t="s">
        <v>533</v>
      </c>
      <c r="G1199" t="s">
        <v>751</v>
      </c>
      <c r="H1199">
        <v>1</v>
      </c>
      <c r="I1199">
        <v>6</v>
      </c>
      <c r="J1199">
        <v>51</v>
      </c>
      <c r="K1199">
        <v>285.6</v>
      </c>
      <c r="L1199">
        <v>1.693</v>
      </c>
      <c r="M1199" t="s">
        <v>756</v>
      </c>
      <c r="N1199">
        <v>33</v>
      </c>
      <c r="O1199">
        <v>43.12</v>
      </c>
      <c r="P1199">
        <v>37.95</v>
      </c>
      <c r="Q1199">
        <v>196.16</v>
      </c>
      <c r="R1199">
        <v>66.93000000000001</v>
      </c>
      <c r="S1199">
        <v>0</v>
      </c>
      <c r="T1199">
        <v>0</v>
      </c>
      <c r="U1199">
        <v>0</v>
      </c>
      <c r="V1199">
        <v>0.45</v>
      </c>
      <c r="W1199">
        <v>1.05</v>
      </c>
      <c r="X1199">
        <v>1.58</v>
      </c>
      <c r="Y1199">
        <v>2</v>
      </c>
      <c r="Z1199">
        <v>0.141</v>
      </c>
    </row>
    <row r="1200" spans="1:26">
      <c r="A1200" s="2">
        <v>45924</v>
      </c>
      <c r="B1200">
        <v>11199</v>
      </c>
      <c r="C1200" t="s">
        <v>26</v>
      </c>
      <c r="D1200" t="s">
        <v>35</v>
      </c>
      <c r="E1200" t="s">
        <v>39</v>
      </c>
      <c r="F1200" t="s">
        <v>208</v>
      </c>
      <c r="G1200" t="s">
        <v>752</v>
      </c>
      <c r="H1200">
        <v>1</v>
      </c>
      <c r="I1200">
        <v>8</v>
      </c>
      <c r="J1200">
        <v>43</v>
      </c>
      <c r="K1200">
        <v>110.7</v>
      </c>
      <c r="L1200">
        <v>0.399</v>
      </c>
      <c r="M1200" t="s">
        <v>755</v>
      </c>
      <c r="N1200">
        <v>344</v>
      </c>
      <c r="O1200">
        <v>13.24</v>
      </c>
      <c r="P1200">
        <v>12.61</v>
      </c>
      <c r="Q1200">
        <v>1177.22</v>
      </c>
      <c r="R1200">
        <v>77.18000000000001</v>
      </c>
      <c r="S1200">
        <v>0</v>
      </c>
      <c r="T1200">
        <v>0</v>
      </c>
      <c r="U1200">
        <v>0</v>
      </c>
      <c r="V1200">
        <v>1</v>
      </c>
      <c r="W1200">
        <v>1.08</v>
      </c>
      <c r="X1200">
        <v>0.53</v>
      </c>
      <c r="Y1200">
        <v>1</v>
      </c>
      <c r="Z1200">
        <v>3.808</v>
      </c>
    </row>
    <row r="1201" spans="1:26">
      <c r="A1201" s="2">
        <v>45924</v>
      </c>
      <c r="B1201">
        <v>11200</v>
      </c>
      <c r="C1201" t="s">
        <v>28</v>
      </c>
      <c r="D1201" t="s">
        <v>35</v>
      </c>
      <c r="E1201" t="s">
        <v>39</v>
      </c>
      <c r="F1201" t="s">
        <v>253</v>
      </c>
      <c r="G1201" t="s">
        <v>752</v>
      </c>
      <c r="H1201">
        <v>1</v>
      </c>
      <c r="I1201">
        <v>5</v>
      </c>
      <c r="J1201">
        <v>15</v>
      </c>
      <c r="K1201">
        <v>112</v>
      </c>
      <c r="L1201">
        <v>1.006</v>
      </c>
      <c r="M1201" t="s">
        <v>755</v>
      </c>
      <c r="N1201">
        <v>383</v>
      </c>
      <c r="O1201">
        <v>17.21</v>
      </c>
      <c r="P1201">
        <v>17.2</v>
      </c>
      <c r="Q1201">
        <v>1302.8</v>
      </c>
      <c r="R1201">
        <v>46</v>
      </c>
      <c r="S1201">
        <v>0</v>
      </c>
      <c r="T1201">
        <v>0</v>
      </c>
      <c r="U1201">
        <v>0</v>
      </c>
      <c r="V1201">
        <v>0.36</v>
      </c>
      <c r="W1201">
        <v>0.65</v>
      </c>
      <c r="X1201">
        <v>0.72</v>
      </c>
      <c r="Y1201">
        <v>2</v>
      </c>
      <c r="Z1201">
        <v>4.29</v>
      </c>
    </row>
    <row r="1202" spans="1:26">
      <c r="A1202" s="2">
        <v>45924</v>
      </c>
      <c r="B1202">
        <v>11201</v>
      </c>
      <c r="C1202" t="s">
        <v>28</v>
      </c>
      <c r="D1202" t="s">
        <v>35</v>
      </c>
      <c r="E1202" t="s">
        <v>38</v>
      </c>
      <c r="F1202" t="s">
        <v>364</v>
      </c>
      <c r="G1202" t="s">
        <v>753</v>
      </c>
      <c r="H1202">
        <v>1</v>
      </c>
      <c r="I1202">
        <v>6</v>
      </c>
      <c r="J1202">
        <v>44</v>
      </c>
      <c r="K1202">
        <v>166.7</v>
      </c>
      <c r="L1202">
        <v>1.551</v>
      </c>
      <c r="M1202" t="s">
        <v>755</v>
      </c>
      <c r="N1202">
        <v>593</v>
      </c>
      <c r="O1202">
        <v>19.11</v>
      </c>
      <c r="P1202">
        <v>20.47</v>
      </c>
      <c r="Q1202">
        <v>2007.62</v>
      </c>
      <c r="R1202">
        <v>59.56</v>
      </c>
      <c r="S1202">
        <v>0</v>
      </c>
      <c r="T1202">
        <v>0</v>
      </c>
      <c r="U1202">
        <v>0</v>
      </c>
      <c r="V1202">
        <v>1.06</v>
      </c>
      <c r="W1202">
        <v>0.62</v>
      </c>
      <c r="X1202">
        <v>0.85</v>
      </c>
      <c r="Y1202">
        <v>1</v>
      </c>
      <c r="Z1202">
        <v>9.885</v>
      </c>
    </row>
    <row r="1203" spans="1:26">
      <c r="A1203" s="2">
        <v>45924</v>
      </c>
      <c r="B1203">
        <v>11202</v>
      </c>
      <c r="C1203" t="s">
        <v>28</v>
      </c>
      <c r="D1203" t="s">
        <v>33</v>
      </c>
      <c r="E1203" t="s">
        <v>38</v>
      </c>
      <c r="F1203" t="s">
        <v>269</v>
      </c>
      <c r="G1203" t="s">
        <v>751</v>
      </c>
      <c r="H1203">
        <v>1</v>
      </c>
      <c r="I1203">
        <v>9</v>
      </c>
      <c r="J1203">
        <v>76</v>
      </c>
      <c r="K1203">
        <v>114.6</v>
      </c>
      <c r="L1203">
        <v>1.338</v>
      </c>
      <c r="M1203" t="s">
        <v>755</v>
      </c>
      <c r="N1203">
        <v>402</v>
      </c>
      <c r="O1203">
        <v>13.83</v>
      </c>
      <c r="P1203">
        <v>13.29</v>
      </c>
      <c r="Q1203">
        <v>1365.16</v>
      </c>
      <c r="R1203">
        <v>109.44</v>
      </c>
      <c r="S1203">
        <v>0</v>
      </c>
      <c r="T1203">
        <v>0</v>
      </c>
      <c r="U1203">
        <v>0</v>
      </c>
      <c r="V1203">
        <v>1.8</v>
      </c>
      <c r="W1203">
        <v>0.8</v>
      </c>
      <c r="X1203">
        <v>0.55</v>
      </c>
      <c r="Y1203">
        <v>4</v>
      </c>
      <c r="Z1203">
        <v>4.607</v>
      </c>
    </row>
    <row r="1204" spans="1:26">
      <c r="A1204" s="2">
        <v>45924</v>
      </c>
      <c r="B1204">
        <v>11203</v>
      </c>
      <c r="C1204" t="s">
        <v>27</v>
      </c>
      <c r="D1204" t="s">
        <v>32</v>
      </c>
      <c r="E1204" t="s">
        <v>38</v>
      </c>
      <c r="F1204" t="s">
        <v>256</v>
      </c>
      <c r="G1204" t="s">
        <v>754</v>
      </c>
      <c r="H1204">
        <v>1</v>
      </c>
      <c r="I1204">
        <v>11</v>
      </c>
      <c r="J1204">
        <v>80</v>
      </c>
      <c r="K1204">
        <v>293.8</v>
      </c>
      <c r="L1204">
        <v>0.8</v>
      </c>
      <c r="M1204" t="s">
        <v>756</v>
      </c>
      <c r="N1204">
        <v>867</v>
      </c>
      <c r="O1204">
        <v>75.98</v>
      </c>
      <c r="P1204">
        <v>114.13</v>
      </c>
      <c r="Q1204">
        <v>1366.63</v>
      </c>
      <c r="R1204">
        <v>107.54</v>
      </c>
      <c r="S1204">
        <v>0</v>
      </c>
      <c r="T1204">
        <v>0</v>
      </c>
      <c r="U1204">
        <v>0</v>
      </c>
      <c r="V1204">
        <v>2.72</v>
      </c>
      <c r="W1204">
        <v>0.58</v>
      </c>
      <c r="X1204">
        <v>4.76</v>
      </c>
      <c r="Y1204">
        <v>1</v>
      </c>
      <c r="Z1204">
        <v>3.821</v>
      </c>
    </row>
    <row r="1205" spans="1:26">
      <c r="A1205" s="2">
        <v>45924</v>
      </c>
      <c r="B1205">
        <v>11204</v>
      </c>
      <c r="C1205" t="s">
        <v>31</v>
      </c>
      <c r="D1205" t="s">
        <v>32</v>
      </c>
      <c r="E1205" t="s">
        <v>37</v>
      </c>
      <c r="F1205" t="s">
        <v>42</v>
      </c>
      <c r="G1205" t="s">
        <v>753</v>
      </c>
      <c r="H1205">
        <v>1</v>
      </c>
      <c r="I1205">
        <v>9</v>
      </c>
      <c r="J1205">
        <v>89</v>
      </c>
      <c r="K1205">
        <v>73.40000000000001</v>
      </c>
      <c r="L1205">
        <v>1.549</v>
      </c>
      <c r="M1205" t="s">
        <v>755</v>
      </c>
      <c r="N1205">
        <v>419</v>
      </c>
      <c r="O1205">
        <v>13.63</v>
      </c>
      <c r="P1205">
        <v>14</v>
      </c>
      <c r="Q1205">
        <v>1394.84</v>
      </c>
      <c r="R1205">
        <v>120.11</v>
      </c>
      <c r="S1205">
        <v>0</v>
      </c>
      <c r="T1205">
        <v>0</v>
      </c>
      <c r="U1205">
        <v>0</v>
      </c>
      <c r="V1205">
        <v>2.48</v>
      </c>
      <c r="W1205">
        <v>0.64</v>
      </c>
      <c r="X1205">
        <v>0.58</v>
      </c>
      <c r="Y1205">
        <v>2</v>
      </c>
      <c r="Z1205">
        <v>3.075</v>
      </c>
    </row>
    <row r="1206" spans="1:26">
      <c r="A1206" s="2">
        <v>45924</v>
      </c>
      <c r="B1206">
        <v>11205</v>
      </c>
      <c r="C1206" t="s">
        <v>29</v>
      </c>
      <c r="D1206" t="s">
        <v>35</v>
      </c>
      <c r="E1206" t="s">
        <v>38</v>
      </c>
      <c r="F1206" t="s">
        <v>438</v>
      </c>
      <c r="G1206" t="s">
        <v>754</v>
      </c>
      <c r="H1206">
        <v>1</v>
      </c>
      <c r="I1206">
        <v>8</v>
      </c>
      <c r="J1206">
        <v>31</v>
      </c>
      <c r="K1206">
        <v>374.8</v>
      </c>
      <c r="L1206">
        <v>0.299</v>
      </c>
      <c r="M1206" t="s">
        <v>755</v>
      </c>
      <c r="N1206">
        <v>862</v>
      </c>
      <c r="O1206">
        <v>25.87</v>
      </c>
      <c r="P1206">
        <v>24.77</v>
      </c>
      <c r="Q1206">
        <v>2993.28</v>
      </c>
      <c r="R1206">
        <v>65.17</v>
      </c>
      <c r="S1206">
        <v>0</v>
      </c>
      <c r="T1206">
        <v>0</v>
      </c>
      <c r="U1206">
        <v>0</v>
      </c>
      <c r="V1206">
        <v>2.41</v>
      </c>
      <c r="W1206">
        <v>0.46</v>
      </c>
      <c r="X1206">
        <v>1.03</v>
      </c>
      <c r="Y1206">
        <v>2</v>
      </c>
      <c r="Z1206">
        <v>32.308</v>
      </c>
    </row>
    <row r="1207" spans="1:26">
      <c r="A1207" s="2">
        <v>45924</v>
      </c>
      <c r="B1207">
        <v>11206</v>
      </c>
      <c r="C1207" t="s">
        <v>28</v>
      </c>
      <c r="D1207" t="s">
        <v>33</v>
      </c>
      <c r="E1207" t="s">
        <v>39</v>
      </c>
      <c r="F1207" t="s">
        <v>709</v>
      </c>
      <c r="G1207" t="s">
        <v>754</v>
      </c>
      <c r="H1207">
        <v>1</v>
      </c>
      <c r="I1207">
        <v>3</v>
      </c>
      <c r="J1207">
        <v>3</v>
      </c>
      <c r="K1207">
        <v>239.4</v>
      </c>
      <c r="L1207">
        <v>0.722</v>
      </c>
      <c r="M1207" t="s">
        <v>756</v>
      </c>
      <c r="N1207">
        <v>297</v>
      </c>
      <c r="O1207">
        <v>101.23</v>
      </c>
      <c r="P1207">
        <v>87.84999999999999</v>
      </c>
      <c r="Q1207">
        <v>549.59</v>
      </c>
      <c r="R1207">
        <v>25.34</v>
      </c>
      <c r="S1207">
        <v>0</v>
      </c>
      <c r="T1207">
        <v>0</v>
      </c>
      <c r="U1207">
        <v>0</v>
      </c>
      <c r="V1207">
        <v>1.41</v>
      </c>
      <c r="W1207">
        <v>1.44</v>
      </c>
      <c r="X1207">
        <v>3.66</v>
      </c>
      <c r="Y1207">
        <v>2</v>
      </c>
      <c r="Z1207">
        <v>1.067</v>
      </c>
    </row>
    <row r="1208" spans="1:26">
      <c r="A1208" s="2">
        <v>45924</v>
      </c>
      <c r="B1208">
        <v>11207</v>
      </c>
      <c r="C1208" t="s">
        <v>26</v>
      </c>
      <c r="D1208" t="s">
        <v>34</v>
      </c>
      <c r="E1208" t="s">
        <v>38</v>
      </c>
      <c r="F1208" t="s">
        <v>331</v>
      </c>
      <c r="G1208" t="s">
        <v>754</v>
      </c>
      <c r="H1208">
        <v>1</v>
      </c>
      <c r="I1208">
        <v>3</v>
      </c>
      <c r="J1208">
        <v>26</v>
      </c>
      <c r="K1208">
        <v>319.5</v>
      </c>
      <c r="L1208">
        <v>1.133</v>
      </c>
      <c r="M1208" t="s">
        <v>757</v>
      </c>
      <c r="N1208">
        <v>768</v>
      </c>
      <c r="O1208">
        <v>18.71</v>
      </c>
      <c r="P1208">
        <v>17.78</v>
      </c>
      <c r="Q1208">
        <v>5902.7</v>
      </c>
      <c r="R1208">
        <v>34.9</v>
      </c>
      <c r="S1208">
        <v>0</v>
      </c>
      <c r="T1208">
        <v>0</v>
      </c>
      <c r="U1208">
        <v>0</v>
      </c>
      <c r="V1208">
        <v>0.38</v>
      </c>
      <c r="W1208">
        <v>1.46</v>
      </c>
      <c r="X1208">
        <v>0.74</v>
      </c>
      <c r="Y1208">
        <v>1</v>
      </c>
      <c r="Z1208">
        <v>147.226</v>
      </c>
    </row>
    <row r="1209" spans="1:26">
      <c r="A1209" s="2">
        <v>45924</v>
      </c>
      <c r="B1209">
        <v>11208</v>
      </c>
      <c r="C1209" t="s">
        <v>30</v>
      </c>
      <c r="D1209" t="s">
        <v>33</v>
      </c>
      <c r="E1209" t="s">
        <v>38</v>
      </c>
      <c r="F1209" t="s">
        <v>180</v>
      </c>
      <c r="G1209" t="s">
        <v>754</v>
      </c>
      <c r="H1209">
        <v>1</v>
      </c>
      <c r="I1209">
        <v>7</v>
      </c>
      <c r="J1209">
        <v>21</v>
      </c>
      <c r="K1209">
        <v>296.2</v>
      </c>
      <c r="L1209">
        <v>1.001</v>
      </c>
      <c r="M1209" t="s">
        <v>755</v>
      </c>
      <c r="N1209">
        <v>1173</v>
      </c>
      <c r="O1209">
        <v>30.5</v>
      </c>
      <c r="P1209">
        <v>43.35</v>
      </c>
      <c r="Q1209">
        <v>3941.32</v>
      </c>
      <c r="R1209">
        <v>40.88</v>
      </c>
      <c r="S1209">
        <v>0</v>
      </c>
      <c r="T1209">
        <v>0</v>
      </c>
      <c r="U1209">
        <v>0</v>
      </c>
      <c r="V1209">
        <v>1.9</v>
      </c>
      <c r="W1209">
        <v>0.5</v>
      </c>
      <c r="X1209">
        <v>1.81</v>
      </c>
      <c r="Y1209">
        <v>2</v>
      </c>
      <c r="Z1209">
        <v>34.744</v>
      </c>
    </row>
    <row r="1210" spans="1:26">
      <c r="A1210" s="2">
        <v>45924</v>
      </c>
      <c r="B1210">
        <v>11209</v>
      </c>
      <c r="C1210" t="s">
        <v>29</v>
      </c>
      <c r="D1210" t="s">
        <v>34</v>
      </c>
      <c r="E1210" t="s">
        <v>37</v>
      </c>
      <c r="F1210" t="s">
        <v>280</v>
      </c>
      <c r="G1210" t="s">
        <v>754</v>
      </c>
      <c r="H1210">
        <v>1</v>
      </c>
      <c r="I1210">
        <v>5</v>
      </c>
      <c r="J1210">
        <v>9</v>
      </c>
      <c r="K1210">
        <v>258.5</v>
      </c>
      <c r="L1210">
        <v>2.41</v>
      </c>
      <c r="M1210" t="s">
        <v>755</v>
      </c>
      <c r="N1210">
        <v>240</v>
      </c>
      <c r="O1210">
        <v>15.89</v>
      </c>
      <c r="P1210">
        <v>17.47</v>
      </c>
      <c r="Q1210">
        <v>933.1</v>
      </c>
      <c r="R1210">
        <v>28.89</v>
      </c>
      <c r="S1210">
        <v>0</v>
      </c>
      <c r="T1210">
        <v>0</v>
      </c>
      <c r="U1210">
        <v>0</v>
      </c>
      <c r="V1210">
        <v>1</v>
      </c>
      <c r="W1210">
        <v>0.86</v>
      </c>
      <c r="X1210">
        <v>0.73</v>
      </c>
      <c r="Y1210">
        <v>4</v>
      </c>
      <c r="Z1210">
        <v>6.204</v>
      </c>
    </row>
    <row r="1211" spans="1:26">
      <c r="A1211" s="2">
        <v>45924</v>
      </c>
      <c r="B1211">
        <v>11210</v>
      </c>
      <c r="C1211" t="s">
        <v>26</v>
      </c>
      <c r="D1211" t="s">
        <v>32</v>
      </c>
      <c r="E1211" t="s">
        <v>37</v>
      </c>
      <c r="F1211" t="s">
        <v>710</v>
      </c>
      <c r="G1211" t="s">
        <v>752</v>
      </c>
      <c r="H1211">
        <v>1</v>
      </c>
      <c r="I1211">
        <v>5</v>
      </c>
      <c r="J1211">
        <v>25</v>
      </c>
      <c r="K1211">
        <v>392.3</v>
      </c>
      <c r="L1211">
        <v>0.761</v>
      </c>
      <c r="M1211" t="s">
        <v>755</v>
      </c>
      <c r="N1211">
        <v>331</v>
      </c>
      <c r="O1211">
        <v>15.22</v>
      </c>
      <c r="P1211">
        <v>15.01</v>
      </c>
      <c r="Q1211">
        <v>1304.58</v>
      </c>
      <c r="R1211">
        <v>51.97</v>
      </c>
      <c r="S1211">
        <v>0</v>
      </c>
      <c r="T1211">
        <v>0</v>
      </c>
      <c r="U1211">
        <v>0</v>
      </c>
      <c r="V1211">
        <v>1.6</v>
      </c>
      <c r="W1211">
        <v>0.98</v>
      </c>
      <c r="X1211">
        <v>0.63</v>
      </c>
      <c r="Y1211">
        <v>1</v>
      </c>
      <c r="Z1211">
        <v>12.985</v>
      </c>
    </row>
    <row r="1212" spans="1:26">
      <c r="A1212" s="2">
        <v>45925</v>
      </c>
      <c r="B1212">
        <v>11211</v>
      </c>
      <c r="C1212" t="s">
        <v>28</v>
      </c>
      <c r="D1212" t="s">
        <v>35</v>
      </c>
      <c r="E1212" t="s">
        <v>38</v>
      </c>
      <c r="F1212" t="s">
        <v>100</v>
      </c>
      <c r="G1212" t="s">
        <v>753</v>
      </c>
      <c r="H1212">
        <v>1</v>
      </c>
      <c r="I1212">
        <v>3</v>
      </c>
      <c r="J1212">
        <v>22</v>
      </c>
      <c r="K1212">
        <v>334.6</v>
      </c>
      <c r="L1212">
        <v>0.587</v>
      </c>
      <c r="M1212" t="s">
        <v>756</v>
      </c>
      <c r="N1212">
        <v>615</v>
      </c>
      <c r="O1212">
        <v>97.77</v>
      </c>
      <c r="P1212">
        <v>112.16</v>
      </c>
      <c r="Q1212">
        <v>1028.11</v>
      </c>
      <c r="R1212">
        <v>50.77</v>
      </c>
      <c r="S1212">
        <v>0</v>
      </c>
      <c r="T1212">
        <v>0</v>
      </c>
      <c r="U1212">
        <v>0</v>
      </c>
      <c r="V1212">
        <v>2.63</v>
      </c>
      <c r="W1212">
        <v>1.26</v>
      </c>
      <c r="X1212">
        <v>4.67</v>
      </c>
      <c r="Y1212">
        <v>2</v>
      </c>
      <c r="Z1212">
        <v>3.087</v>
      </c>
    </row>
    <row r="1213" spans="1:26">
      <c r="A1213" s="2">
        <v>45925</v>
      </c>
      <c r="B1213">
        <v>11212</v>
      </c>
      <c r="C1213" t="s">
        <v>30</v>
      </c>
      <c r="D1213" t="s">
        <v>32</v>
      </c>
      <c r="E1213" t="s">
        <v>38</v>
      </c>
      <c r="F1213" t="s">
        <v>535</v>
      </c>
      <c r="G1213" t="s">
        <v>751</v>
      </c>
      <c r="H1213">
        <v>1</v>
      </c>
      <c r="I1213">
        <v>9</v>
      </c>
      <c r="J1213">
        <v>68</v>
      </c>
      <c r="K1213">
        <v>27.1</v>
      </c>
      <c r="L1213">
        <v>1.487</v>
      </c>
      <c r="M1213" t="s">
        <v>755</v>
      </c>
      <c r="N1213">
        <v>473</v>
      </c>
      <c r="O1213">
        <v>16.54</v>
      </c>
      <c r="P1213">
        <v>16.19</v>
      </c>
      <c r="Q1213">
        <v>1539.86</v>
      </c>
      <c r="R1213">
        <v>97.08</v>
      </c>
      <c r="S1213">
        <v>0</v>
      </c>
      <c r="T1213">
        <v>0</v>
      </c>
      <c r="U1213">
        <v>0</v>
      </c>
      <c r="V1213">
        <v>1.12</v>
      </c>
      <c r="W1213">
        <v>0.24</v>
      </c>
      <c r="X1213">
        <v>0.67</v>
      </c>
      <c r="Y1213">
        <v>3</v>
      </c>
      <c r="Z1213">
        <v>1.282</v>
      </c>
    </row>
    <row r="1214" spans="1:26">
      <c r="A1214" s="2">
        <v>45925</v>
      </c>
      <c r="B1214">
        <v>11213</v>
      </c>
      <c r="C1214" t="s">
        <v>28</v>
      </c>
      <c r="D1214" t="s">
        <v>33</v>
      </c>
      <c r="E1214" t="s">
        <v>37</v>
      </c>
      <c r="F1214" t="s">
        <v>692</v>
      </c>
      <c r="G1214" t="s">
        <v>753</v>
      </c>
      <c r="H1214">
        <v>1</v>
      </c>
      <c r="I1214">
        <v>5</v>
      </c>
      <c r="J1214">
        <v>9</v>
      </c>
      <c r="K1214">
        <v>280</v>
      </c>
      <c r="L1214">
        <v>0.894</v>
      </c>
      <c r="M1214" t="s">
        <v>755</v>
      </c>
      <c r="N1214">
        <v>103</v>
      </c>
      <c r="O1214">
        <v>14.59</v>
      </c>
      <c r="P1214">
        <v>21.82</v>
      </c>
      <c r="Q1214">
        <v>507.6</v>
      </c>
      <c r="R1214">
        <v>38.93</v>
      </c>
      <c r="S1214">
        <v>0</v>
      </c>
      <c r="T1214">
        <v>0</v>
      </c>
      <c r="U1214">
        <v>0</v>
      </c>
      <c r="V1214">
        <v>0.83</v>
      </c>
      <c r="W1214">
        <v>1.32</v>
      </c>
      <c r="X1214">
        <v>0.91</v>
      </c>
      <c r="Y1214">
        <v>1</v>
      </c>
      <c r="Z1214">
        <v>2.884</v>
      </c>
    </row>
    <row r="1215" spans="1:26">
      <c r="A1215" s="2">
        <v>45925</v>
      </c>
      <c r="B1215">
        <v>11214</v>
      </c>
      <c r="C1215" t="s">
        <v>29</v>
      </c>
      <c r="D1215" t="s">
        <v>35</v>
      </c>
      <c r="E1215" t="s">
        <v>38</v>
      </c>
      <c r="F1215" t="s">
        <v>52</v>
      </c>
      <c r="G1215" t="s">
        <v>754</v>
      </c>
      <c r="H1215">
        <v>1</v>
      </c>
      <c r="I1215">
        <v>10</v>
      </c>
      <c r="J1215">
        <v>40</v>
      </c>
      <c r="K1215">
        <v>146.9</v>
      </c>
      <c r="L1215">
        <v>2.073</v>
      </c>
      <c r="M1215" t="s">
        <v>755</v>
      </c>
      <c r="N1215">
        <v>77</v>
      </c>
      <c r="O1215">
        <v>10.94</v>
      </c>
      <c r="P1215">
        <v>11.82</v>
      </c>
      <c r="Q1215">
        <v>344.54</v>
      </c>
      <c r="R1215">
        <v>78.3</v>
      </c>
      <c r="S1215">
        <v>0</v>
      </c>
      <c r="T1215">
        <v>0</v>
      </c>
      <c r="U1215">
        <v>0</v>
      </c>
      <c r="V1215">
        <v>0.47</v>
      </c>
      <c r="W1215">
        <v>0.83</v>
      </c>
      <c r="X1215">
        <v>0.49</v>
      </c>
      <c r="Y1215">
        <v>1</v>
      </c>
      <c r="Z1215">
        <v>1.131</v>
      </c>
    </row>
    <row r="1216" spans="1:26">
      <c r="A1216" s="2">
        <v>45925</v>
      </c>
      <c r="B1216">
        <v>11215</v>
      </c>
      <c r="C1216" t="s">
        <v>26</v>
      </c>
      <c r="D1216" t="s">
        <v>34</v>
      </c>
      <c r="E1216" t="s">
        <v>38</v>
      </c>
      <c r="F1216" t="s">
        <v>489</v>
      </c>
      <c r="G1216" t="s">
        <v>752</v>
      </c>
      <c r="H1216">
        <v>1</v>
      </c>
      <c r="I1216">
        <v>8</v>
      </c>
      <c r="J1216">
        <v>47</v>
      </c>
      <c r="K1216">
        <v>331.3</v>
      </c>
      <c r="L1216">
        <v>0.242</v>
      </c>
      <c r="M1216" t="s">
        <v>755</v>
      </c>
      <c r="N1216">
        <v>274</v>
      </c>
      <c r="O1216">
        <v>9.6</v>
      </c>
      <c r="P1216">
        <v>13.17</v>
      </c>
      <c r="Q1216">
        <v>1085.58</v>
      </c>
      <c r="R1216">
        <v>64.22</v>
      </c>
      <c r="S1216">
        <v>0</v>
      </c>
      <c r="T1216">
        <v>0</v>
      </c>
      <c r="U1216">
        <v>0</v>
      </c>
      <c r="V1216">
        <v>1.08</v>
      </c>
      <c r="W1216">
        <v>1.18</v>
      </c>
      <c r="X1216">
        <v>0.55</v>
      </c>
      <c r="Y1216">
        <v>4</v>
      </c>
      <c r="Z1216">
        <v>9.077999999999999</v>
      </c>
    </row>
    <row r="1217" spans="1:26">
      <c r="A1217" s="2">
        <v>45925</v>
      </c>
      <c r="B1217">
        <v>11216</v>
      </c>
      <c r="C1217" t="s">
        <v>28</v>
      </c>
      <c r="D1217" t="s">
        <v>34</v>
      </c>
      <c r="E1217" t="s">
        <v>39</v>
      </c>
      <c r="F1217" t="s">
        <v>349</v>
      </c>
      <c r="G1217" t="s">
        <v>751</v>
      </c>
      <c r="H1217">
        <v>1</v>
      </c>
      <c r="I1217">
        <v>2</v>
      </c>
      <c r="J1217">
        <v>13</v>
      </c>
      <c r="K1217">
        <v>42.6</v>
      </c>
      <c r="L1217">
        <v>2.272</v>
      </c>
      <c r="M1217" t="s">
        <v>757</v>
      </c>
      <c r="N1217">
        <v>388</v>
      </c>
      <c r="O1217">
        <v>16.48</v>
      </c>
      <c r="P1217">
        <v>16.44</v>
      </c>
      <c r="Q1217">
        <v>2712.76</v>
      </c>
      <c r="R1217">
        <v>33.05</v>
      </c>
      <c r="S1217">
        <v>0</v>
      </c>
      <c r="T1217">
        <v>0</v>
      </c>
      <c r="U1217">
        <v>0</v>
      </c>
      <c r="V1217">
        <v>1.36</v>
      </c>
      <c r="W1217">
        <v>0.82</v>
      </c>
      <c r="X1217">
        <v>0.6899999999999999</v>
      </c>
      <c r="Y1217">
        <v>3</v>
      </c>
      <c r="Z1217">
        <v>9.917</v>
      </c>
    </row>
    <row r="1218" spans="1:26">
      <c r="A1218" s="2">
        <v>45925</v>
      </c>
      <c r="B1218">
        <v>11217</v>
      </c>
      <c r="C1218" t="s">
        <v>26</v>
      </c>
      <c r="D1218" t="s">
        <v>32</v>
      </c>
      <c r="E1218" t="s">
        <v>38</v>
      </c>
      <c r="F1218" t="s">
        <v>110</v>
      </c>
      <c r="G1218" t="s">
        <v>751</v>
      </c>
      <c r="H1218">
        <v>1</v>
      </c>
      <c r="I1218">
        <v>5</v>
      </c>
      <c r="J1218">
        <v>23</v>
      </c>
      <c r="K1218">
        <v>57.9</v>
      </c>
      <c r="L1218">
        <v>2.029</v>
      </c>
      <c r="M1218" t="s">
        <v>756</v>
      </c>
      <c r="N1218">
        <v>527</v>
      </c>
      <c r="O1218">
        <v>95.37</v>
      </c>
      <c r="P1218">
        <v>97.95</v>
      </c>
      <c r="Q1218">
        <v>808.0599999999999</v>
      </c>
      <c r="R1218">
        <v>56.05</v>
      </c>
      <c r="S1218">
        <v>0</v>
      </c>
      <c r="T1218">
        <v>0</v>
      </c>
      <c r="U1218">
        <v>0</v>
      </c>
      <c r="V1218">
        <v>1.51</v>
      </c>
      <c r="W1218">
        <v>0.88</v>
      </c>
      <c r="X1218">
        <v>4.08</v>
      </c>
      <c r="Y1218">
        <v>4</v>
      </c>
      <c r="Z1218">
        <v>0.458</v>
      </c>
    </row>
    <row r="1219" spans="1:26">
      <c r="A1219" s="2">
        <v>45925</v>
      </c>
      <c r="B1219">
        <v>11218</v>
      </c>
      <c r="C1219" t="s">
        <v>30</v>
      </c>
      <c r="D1219" t="s">
        <v>35</v>
      </c>
      <c r="E1219" t="s">
        <v>37</v>
      </c>
      <c r="F1219" t="s">
        <v>63</v>
      </c>
      <c r="G1219" t="s">
        <v>754</v>
      </c>
      <c r="H1219">
        <v>1</v>
      </c>
      <c r="I1219">
        <v>10</v>
      </c>
      <c r="J1219">
        <v>39</v>
      </c>
      <c r="K1219">
        <v>349.1</v>
      </c>
      <c r="L1219">
        <v>0.442</v>
      </c>
      <c r="M1219" t="s">
        <v>755</v>
      </c>
      <c r="N1219">
        <v>1195</v>
      </c>
      <c r="O1219">
        <v>27.1</v>
      </c>
      <c r="P1219">
        <v>36.33</v>
      </c>
      <c r="Q1219">
        <v>4043.46</v>
      </c>
      <c r="R1219">
        <v>80.52</v>
      </c>
      <c r="S1219">
        <v>0</v>
      </c>
      <c r="T1219">
        <v>0</v>
      </c>
      <c r="U1219">
        <v>0</v>
      </c>
      <c r="V1219">
        <v>2.61</v>
      </c>
      <c r="W1219">
        <v>0.35</v>
      </c>
      <c r="X1219">
        <v>1.51</v>
      </c>
      <c r="Y1219">
        <v>4</v>
      </c>
      <c r="Z1219">
        <v>41.717</v>
      </c>
    </row>
    <row r="1220" spans="1:26">
      <c r="A1220" s="2">
        <v>45925</v>
      </c>
      <c r="B1220">
        <v>11219</v>
      </c>
      <c r="C1220" t="s">
        <v>29</v>
      </c>
      <c r="D1220" t="s">
        <v>35</v>
      </c>
      <c r="E1220" t="s">
        <v>39</v>
      </c>
      <c r="F1220" t="s">
        <v>349</v>
      </c>
      <c r="G1220" t="s">
        <v>754</v>
      </c>
      <c r="H1220">
        <v>1</v>
      </c>
      <c r="I1220">
        <v>1</v>
      </c>
      <c r="J1220">
        <v>6</v>
      </c>
      <c r="K1220">
        <v>274.2</v>
      </c>
      <c r="L1220">
        <v>1.039</v>
      </c>
      <c r="M1220" t="s">
        <v>755</v>
      </c>
      <c r="N1220">
        <v>227</v>
      </c>
      <c r="O1220">
        <v>14.23</v>
      </c>
      <c r="P1220">
        <v>13.71</v>
      </c>
      <c r="Q1220">
        <v>900.92</v>
      </c>
      <c r="R1220">
        <v>30.22</v>
      </c>
      <c r="S1220">
        <v>0</v>
      </c>
      <c r="T1220">
        <v>0</v>
      </c>
      <c r="U1220">
        <v>0</v>
      </c>
      <c r="V1220">
        <v>0.87</v>
      </c>
      <c r="W1220">
        <v>0.63</v>
      </c>
      <c r="X1220">
        <v>0.57</v>
      </c>
      <c r="Y1220">
        <v>2</v>
      </c>
      <c r="Z1220">
        <v>6.224</v>
      </c>
    </row>
    <row r="1221" spans="1:26">
      <c r="A1221" s="2">
        <v>45925</v>
      </c>
      <c r="B1221">
        <v>11220</v>
      </c>
      <c r="C1221" t="s">
        <v>28</v>
      </c>
      <c r="D1221" t="s">
        <v>36</v>
      </c>
      <c r="E1221" t="s">
        <v>39</v>
      </c>
      <c r="F1221" t="s">
        <v>207</v>
      </c>
      <c r="G1221" t="s">
        <v>751</v>
      </c>
      <c r="H1221">
        <v>1</v>
      </c>
      <c r="I1221">
        <v>4</v>
      </c>
      <c r="J1221">
        <v>26</v>
      </c>
      <c r="K1221">
        <v>34.2</v>
      </c>
      <c r="L1221">
        <v>0.701</v>
      </c>
      <c r="M1221" t="s">
        <v>755</v>
      </c>
      <c r="N1221">
        <v>189</v>
      </c>
      <c r="O1221">
        <v>12.38</v>
      </c>
      <c r="P1221">
        <v>12.62</v>
      </c>
      <c r="Q1221">
        <v>635.3200000000001</v>
      </c>
      <c r="R1221">
        <v>50.06</v>
      </c>
      <c r="S1221">
        <v>0</v>
      </c>
      <c r="T1221">
        <v>0</v>
      </c>
      <c r="U1221">
        <v>0</v>
      </c>
      <c r="V1221">
        <v>2.09</v>
      </c>
      <c r="W1221">
        <v>0.65</v>
      </c>
      <c r="X1221">
        <v>0.53</v>
      </c>
      <c r="Y1221">
        <v>4</v>
      </c>
      <c r="Z1221">
        <v>0.646</v>
      </c>
    </row>
    <row r="1222" spans="1:26">
      <c r="A1222" s="2">
        <v>45925</v>
      </c>
      <c r="B1222">
        <v>11221</v>
      </c>
      <c r="C1222" t="s">
        <v>31</v>
      </c>
      <c r="D1222" t="s">
        <v>35</v>
      </c>
      <c r="E1222" t="s">
        <v>37</v>
      </c>
      <c r="F1222" t="s">
        <v>72</v>
      </c>
      <c r="G1222" t="s">
        <v>751</v>
      </c>
      <c r="H1222">
        <v>1</v>
      </c>
      <c r="I1222">
        <v>8</v>
      </c>
      <c r="J1222">
        <v>76</v>
      </c>
      <c r="K1222">
        <v>80.7</v>
      </c>
      <c r="L1222">
        <v>1.514</v>
      </c>
      <c r="M1222" t="s">
        <v>755</v>
      </c>
      <c r="N1222">
        <v>604</v>
      </c>
      <c r="O1222">
        <v>16</v>
      </c>
      <c r="P1222">
        <v>16.19</v>
      </c>
      <c r="Q1222">
        <v>1991.22</v>
      </c>
      <c r="R1222">
        <v>91.23</v>
      </c>
      <c r="S1222">
        <v>0</v>
      </c>
      <c r="T1222">
        <v>0</v>
      </c>
      <c r="U1222">
        <v>0</v>
      </c>
      <c r="V1222">
        <v>0.31</v>
      </c>
      <c r="W1222">
        <v>1.37</v>
      </c>
      <c r="X1222">
        <v>0.67</v>
      </c>
      <c r="Y1222">
        <v>3</v>
      </c>
      <c r="Z1222">
        <v>4.874</v>
      </c>
    </row>
    <row r="1223" spans="1:26">
      <c r="A1223" s="2">
        <v>45925</v>
      </c>
      <c r="B1223">
        <v>11222</v>
      </c>
      <c r="C1223" t="s">
        <v>26</v>
      </c>
      <c r="D1223" t="s">
        <v>35</v>
      </c>
      <c r="E1223" t="s">
        <v>38</v>
      </c>
      <c r="F1223" t="s">
        <v>676</v>
      </c>
      <c r="G1223" t="s">
        <v>753</v>
      </c>
      <c r="H1223">
        <v>1</v>
      </c>
      <c r="I1223">
        <v>6</v>
      </c>
      <c r="J1223">
        <v>8</v>
      </c>
      <c r="K1223">
        <v>351.7</v>
      </c>
      <c r="L1223">
        <v>2.031</v>
      </c>
      <c r="M1223" t="s">
        <v>756</v>
      </c>
      <c r="N1223">
        <v>843</v>
      </c>
      <c r="O1223">
        <v>67.44</v>
      </c>
      <c r="P1223">
        <v>64.09</v>
      </c>
      <c r="Q1223">
        <v>1353.29</v>
      </c>
      <c r="R1223">
        <v>30.61</v>
      </c>
      <c r="S1223">
        <v>0</v>
      </c>
      <c r="T1223">
        <v>0</v>
      </c>
      <c r="U1223">
        <v>0</v>
      </c>
      <c r="V1223">
        <v>0.47</v>
      </c>
      <c r="W1223">
        <v>0.49</v>
      </c>
      <c r="X1223">
        <v>2.67</v>
      </c>
      <c r="Y1223">
        <v>4</v>
      </c>
      <c r="Z1223">
        <v>4.447</v>
      </c>
    </row>
    <row r="1224" spans="1:26">
      <c r="A1224" s="2">
        <v>45925</v>
      </c>
      <c r="B1224">
        <v>11223</v>
      </c>
      <c r="C1224" t="s">
        <v>26</v>
      </c>
      <c r="D1224" t="s">
        <v>33</v>
      </c>
      <c r="E1224" t="s">
        <v>39</v>
      </c>
      <c r="F1224" t="s">
        <v>586</v>
      </c>
      <c r="G1224" t="s">
        <v>754</v>
      </c>
      <c r="H1224">
        <v>1</v>
      </c>
      <c r="I1224">
        <v>2</v>
      </c>
      <c r="J1224">
        <v>15</v>
      </c>
      <c r="K1224">
        <v>278.9</v>
      </c>
      <c r="L1224">
        <v>2.098</v>
      </c>
      <c r="M1224" t="s">
        <v>755</v>
      </c>
      <c r="N1224">
        <v>850</v>
      </c>
      <c r="O1224">
        <v>25.64</v>
      </c>
      <c r="P1224">
        <v>28.26</v>
      </c>
      <c r="Q1224">
        <v>2897.34</v>
      </c>
      <c r="R1224">
        <v>23.8</v>
      </c>
      <c r="S1224">
        <v>0</v>
      </c>
      <c r="T1224">
        <v>0</v>
      </c>
      <c r="U1224">
        <v>0</v>
      </c>
      <c r="V1224">
        <v>1.59</v>
      </c>
      <c r="W1224">
        <v>0.93</v>
      </c>
      <c r="X1224">
        <v>1.18</v>
      </c>
      <c r="Y1224">
        <v>3</v>
      </c>
      <c r="Z1224">
        <v>23.707</v>
      </c>
    </row>
    <row r="1225" spans="1:26">
      <c r="A1225" s="2">
        <v>45925</v>
      </c>
      <c r="B1225">
        <v>11224</v>
      </c>
      <c r="C1225" t="s">
        <v>28</v>
      </c>
      <c r="D1225" t="s">
        <v>35</v>
      </c>
      <c r="E1225" t="s">
        <v>39</v>
      </c>
      <c r="F1225" t="s">
        <v>617</v>
      </c>
      <c r="G1225" t="s">
        <v>753</v>
      </c>
      <c r="H1225">
        <v>1</v>
      </c>
      <c r="I1225">
        <v>7</v>
      </c>
      <c r="J1225">
        <v>70</v>
      </c>
      <c r="K1225">
        <v>48</v>
      </c>
      <c r="L1225">
        <v>0.196</v>
      </c>
      <c r="M1225" t="s">
        <v>757</v>
      </c>
      <c r="N1225">
        <v>233</v>
      </c>
      <c r="O1225">
        <v>13.16</v>
      </c>
      <c r="P1225">
        <v>13.18</v>
      </c>
      <c r="Q1225">
        <v>1719.3</v>
      </c>
      <c r="R1225">
        <v>102.67</v>
      </c>
      <c r="S1225">
        <v>0</v>
      </c>
      <c r="T1225">
        <v>0</v>
      </c>
      <c r="U1225">
        <v>0</v>
      </c>
      <c r="V1225">
        <v>0.37</v>
      </c>
      <c r="W1225">
        <v>0.5</v>
      </c>
      <c r="X1225">
        <v>0.55</v>
      </c>
      <c r="Y1225">
        <v>2</v>
      </c>
      <c r="Z1225">
        <v>6.71</v>
      </c>
    </row>
    <row r="1226" spans="1:26">
      <c r="A1226" s="2">
        <v>45925</v>
      </c>
      <c r="B1226">
        <v>11225</v>
      </c>
      <c r="C1226" t="s">
        <v>31</v>
      </c>
      <c r="D1226" t="s">
        <v>35</v>
      </c>
      <c r="E1226" t="s">
        <v>38</v>
      </c>
      <c r="F1226" t="s">
        <v>272</v>
      </c>
      <c r="G1226" t="s">
        <v>754</v>
      </c>
      <c r="H1226">
        <v>1</v>
      </c>
      <c r="I1226">
        <v>7</v>
      </c>
      <c r="J1226">
        <v>29</v>
      </c>
      <c r="K1226">
        <v>143.8</v>
      </c>
      <c r="L1226">
        <v>1.601</v>
      </c>
      <c r="M1226" t="s">
        <v>755</v>
      </c>
      <c r="N1226">
        <v>632</v>
      </c>
      <c r="O1226">
        <v>25.35</v>
      </c>
      <c r="P1226">
        <v>27.39</v>
      </c>
      <c r="Q1226">
        <v>2118.68</v>
      </c>
      <c r="R1226">
        <v>63</v>
      </c>
      <c r="S1226">
        <v>0</v>
      </c>
      <c r="T1226">
        <v>0</v>
      </c>
      <c r="U1226">
        <v>0</v>
      </c>
      <c r="V1226">
        <v>1.66</v>
      </c>
      <c r="W1226">
        <v>1.35</v>
      </c>
      <c r="X1226">
        <v>1.14</v>
      </c>
      <c r="Y1226">
        <v>1</v>
      </c>
      <c r="Z1226">
        <v>9.087999999999999</v>
      </c>
    </row>
    <row r="1227" spans="1:26">
      <c r="A1227" s="2">
        <v>45926</v>
      </c>
      <c r="B1227">
        <v>11226</v>
      </c>
      <c r="C1227" t="s">
        <v>31</v>
      </c>
      <c r="D1227" t="s">
        <v>35</v>
      </c>
      <c r="E1227" t="s">
        <v>38</v>
      </c>
      <c r="F1227" t="s">
        <v>711</v>
      </c>
      <c r="G1227" t="s">
        <v>751</v>
      </c>
      <c r="H1227">
        <v>1</v>
      </c>
      <c r="I1227">
        <v>9</v>
      </c>
      <c r="J1227">
        <v>24</v>
      </c>
      <c r="K1227">
        <v>70.59999999999999</v>
      </c>
      <c r="L1227">
        <v>2.254</v>
      </c>
      <c r="M1227" t="s">
        <v>756</v>
      </c>
      <c r="N1227">
        <v>323</v>
      </c>
      <c r="O1227">
        <v>103.21</v>
      </c>
      <c r="P1227">
        <v>109.97</v>
      </c>
      <c r="Q1227">
        <v>526.91</v>
      </c>
      <c r="R1227">
        <v>63.41</v>
      </c>
      <c r="S1227">
        <v>0</v>
      </c>
      <c r="T1227">
        <v>0</v>
      </c>
      <c r="U1227">
        <v>0</v>
      </c>
      <c r="V1227">
        <v>1.41</v>
      </c>
      <c r="W1227">
        <v>0.88</v>
      </c>
      <c r="X1227">
        <v>4.58</v>
      </c>
      <c r="Y1227">
        <v>2</v>
      </c>
      <c r="Z1227">
        <v>0.342</v>
      </c>
    </row>
    <row r="1228" spans="1:26">
      <c r="A1228" s="2">
        <v>45926</v>
      </c>
      <c r="B1228">
        <v>11227</v>
      </c>
      <c r="C1228" t="s">
        <v>31</v>
      </c>
      <c r="D1228" t="s">
        <v>36</v>
      </c>
      <c r="E1228" t="s">
        <v>38</v>
      </c>
      <c r="F1228" t="s">
        <v>219</v>
      </c>
      <c r="G1228" t="s">
        <v>754</v>
      </c>
      <c r="H1228">
        <v>1</v>
      </c>
      <c r="I1228">
        <v>3</v>
      </c>
      <c r="J1228">
        <v>29</v>
      </c>
      <c r="K1228">
        <v>204.1</v>
      </c>
      <c r="L1228">
        <v>0.955</v>
      </c>
      <c r="M1228" t="s">
        <v>755</v>
      </c>
      <c r="N1228">
        <v>1070</v>
      </c>
      <c r="O1228">
        <v>31.93</v>
      </c>
      <c r="P1228">
        <v>34.53</v>
      </c>
      <c r="Q1228">
        <v>3556.46</v>
      </c>
      <c r="R1228">
        <v>43.07</v>
      </c>
      <c r="S1228">
        <v>0</v>
      </c>
      <c r="T1228">
        <v>0</v>
      </c>
      <c r="U1228">
        <v>0</v>
      </c>
      <c r="V1228">
        <v>1.66</v>
      </c>
      <c r="W1228">
        <v>1.03</v>
      </c>
      <c r="X1228">
        <v>1.44</v>
      </c>
      <c r="Y1228">
        <v>3</v>
      </c>
      <c r="Z1228">
        <v>21.839</v>
      </c>
    </row>
    <row r="1229" spans="1:26">
      <c r="A1229" s="2">
        <v>45926</v>
      </c>
      <c r="B1229">
        <v>11228</v>
      </c>
      <c r="C1229" t="s">
        <v>29</v>
      </c>
      <c r="D1229" t="s">
        <v>35</v>
      </c>
      <c r="E1229" t="s">
        <v>39</v>
      </c>
      <c r="F1229" t="s">
        <v>376</v>
      </c>
      <c r="G1229" t="s">
        <v>753</v>
      </c>
      <c r="H1229">
        <v>1</v>
      </c>
      <c r="I1229">
        <v>11</v>
      </c>
      <c r="J1229">
        <v>52</v>
      </c>
      <c r="K1229">
        <v>287</v>
      </c>
      <c r="L1229">
        <v>1.636</v>
      </c>
      <c r="M1229" t="s">
        <v>756</v>
      </c>
      <c r="N1229">
        <v>111</v>
      </c>
      <c r="O1229">
        <v>50.77</v>
      </c>
      <c r="P1229">
        <v>51.02</v>
      </c>
      <c r="Q1229">
        <v>305.85</v>
      </c>
      <c r="R1229">
        <v>94</v>
      </c>
      <c r="S1229">
        <v>0</v>
      </c>
      <c r="T1229">
        <v>0</v>
      </c>
      <c r="U1229">
        <v>0</v>
      </c>
      <c r="V1229">
        <v>1.57</v>
      </c>
      <c r="W1229">
        <v>1.42</v>
      </c>
      <c r="X1229">
        <v>2.13</v>
      </c>
      <c r="Y1229">
        <v>3</v>
      </c>
      <c r="Z1229">
        <v>0.478</v>
      </c>
    </row>
    <row r="1230" spans="1:26">
      <c r="A1230" s="2">
        <v>45926</v>
      </c>
      <c r="B1230">
        <v>11229</v>
      </c>
      <c r="C1230" t="s">
        <v>27</v>
      </c>
      <c r="D1230" t="s">
        <v>34</v>
      </c>
      <c r="E1230" t="s">
        <v>39</v>
      </c>
      <c r="F1230" t="s">
        <v>712</v>
      </c>
      <c r="G1230" t="s">
        <v>754</v>
      </c>
      <c r="H1230">
        <v>1</v>
      </c>
      <c r="I1230">
        <v>3</v>
      </c>
      <c r="J1230">
        <v>11</v>
      </c>
      <c r="K1230">
        <v>268.6</v>
      </c>
      <c r="L1230">
        <v>1.047</v>
      </c>
      <c r="M1230" t="s">
        <v>755</v>
      </c>
      <c r="N1230">
        <v>107</v>
      </c>
      <c r="O1230">
        <v>8</v>
      </c>
      <c r="P1230">
        <v>11.94</v>
      </c>
      <c r="Q1230">
        <v>513.5599999999999</v>
      </c>
      <c r="R1230">
        <v>36.26</v>
      </c>
      <c r="S1230">
        <v>0</v>
      </c>
      <c r="T1230">
        <v>0</v>
      </c>
      <c r="U1230">
        <v>0</v>
      </c>
      <c r="V1230">
        <v>0.54</v>
      </c>
      <c r="W1230">
        <v>0.35</v>
      </c>
      <c r="X1230">
        <v>0.5</v>
      </c>
      <c r="Y1230">
        <v>4</v>
      </c>
      <c r="Z1230">
        <v>2.874</v>
      </c>
    </row>
    <row r="1231" spans="1:26">
      <c r="A1231" s="2">
        <v>45926</v>
      </c>
      <c r="B1231">
        <v>11230</v>
      </c>
      <c r="C1231" t="s">
        <v>28</v>
      </c>
      <c r="D1231" t="s">
        <v>34</v>
      </c>
      <c r="E1231" t="s">
        <v>37</v>
      </c>
      <c r="F1231" t="s">
        <v>425</v>
      </c>
      <c r="G1231" t="s">
        <v>754</v>
      </c>
      <c r="H1231">
        <v>1</v>
      </c>
      <c r="I1231">
        <v>4</v>
      </c>
      <c r="J1231">
        <v>23</v>
      </c>
      <c r="K1231">
        <v>399.9</v>
      </c>
      <c r="L1231">
        <v>1.946</v>
      </c>
      <c r="M1231" t="s">
        <v>755</v>
      </c>
      <c r="N1231">
        <v>255</v>
      </c>
      <c r="O1231">
        <v>12.1</v>
      </c>
      <c r="P1231">
        <v>15.6</v>
      </c>
      <c r="Q1231">
        <v>1065.94</v>
      </c>
      <c r="R1231">
        <v>36.58</v>
      </c>
      <c r="S1231">
        <v>0</v>
      </c>
      <c r="T1231">
        <v>0</v>
      </c>
      <c r="U1231">
        <v>0</v>
      </c>
      <c r="V1231">
        <v>2.67</v>
      </c>
      <c r="W1231">
        <v>0.5</v>
      </c>
      <c r="X1231">
        <v>0.65</v>
      </c>
      <c r="Y1231">
        <v>4</v>
      </c>
      <c r="Z1231">
        <v>10.197</v>
      </c>
    </row>
    <row r="1232" spans="1:26">
      <c r="A1232" s="2">
        <v>45926</v>
      </c>
      <c r="B1232">
        <v>11231</v>
      </c>
      <c r="C1232" t="s">
        <v>28</v>
      </c>
      <c r="D1232" t="s">
        <v>36</v>
      </c>
      <c r="E1232" t="s">
        <v>37</v>
      </c>
      <c r="F1232" t="s">
        <v>713</v>
      </c>
      <c r="G1232" t="s">
        <v>754</v>
      </c>
      <c r="H1232">
        <v>1</v>
      </c>
      <c r="I1232">
        <v>1</v>
      </c>
      <c r="J1232">
        <v>5</v>
      </c>
      <c r="K1232">
        <v>116.6</v>
      </c>
      <c r="L1232">
        <v>0.076</v>
      </c>
      <c r="M1232" t="s">
        <v>755</v>
      </c>
      <c r="N1232">
        <v>1071</v>
      </c>
      <c r="O1232">
        <v>27</v>
      </c>
      <c r="P1232">
        <v>29.4</v>
      </c>
      <c r="Q1232">
        <v>3507.16</v>
      </c>
      <c r="R1232">
        <v>16.65</v>
      </c>
      <c r="S1232">
        <v>0</v>
      </c>
      <c r="T1232">
        <v>0</v>
      </c>
      <c r="U1232">
        <v>0</v>
      </c>
      <c r="V1232">
        <v>1.88</v>
      </c>
      <c r="W1232">
        <v>1.16</v>
      </c>
      <c r="X1232">
        <v>1.23</v>
      </c>
      <c r="Y1232">
        <v>3</v>
      </c>
      <c r="Z1232">
        <v>12.488</v>
      </c>
    </row>
    <row r="1233" spans="1:26">
      <c r="A1233" s="2">
        <v>45926</v>
      </c>
      <c r="B1233">
        <v>11232</v>
      </c>
      <c r="C1233" t="s">
        <v>27</v>
      </c>
      <c r="D1233" t="s">
        <v>35</v>
      </c>
      <c r="E1233" t="s">
        <v>37</v>
      </c>
      <c r="F1233" t="s">
        <v>193</v>
      </c>
      <c r="G1233" t="s">
        <v>754</v>
      </c>
      <c r="H1233">
        <v>1</v>
      </c>
      <c r="I1233">
        <v>8</v>
      </c>
      <c r="J1233">
        <v>69</v>
      </c>
      <c r="K1233">
        <v>134.1</v>
      </c>
      <c r="L1233">
        <v>1.004</v>
      </c>
      <c r="M1233" t="s">
        <v>757</v>
      </c>
      <c r="N1233">
        <v>379</v>
      </c>
      <c r="O1233">
        <v>21.44</v>
      </c>
      <c r="P1233">
        <v>23.86</v>
      </c>
      <c r="Q1233">
        <v>2892.16</v>
      </c>
      <c r="R1233">
        <v>99.81</v>
      </c>
      <c r="S1233">
        <v>0</v>
      </c>
      <c r="T1233">
        <v>0</v>
      </c>
      <c r="U1233">
        <v>0</v>
      </c>
      <c r="V1233">
        <v>2.65</v>
      </c>
      <c r="W1233">
        <v>0.8</v>
      </c>
      <c r="X1233">
        <v>0.99</v>
      </c>
      <c r="Y1233">
        <v>2</v>
      </c>
      <c r="Z1233">
        <v>30.494</v>
      </c>
    </row>
    <row r="1234" spans="1:26">
      <c r="A1234" s="2">
        <v>45926</v>
      </c>
      <c r="B1234">
        <v>11233</v>
      </c>
      <c r="C1234" t="s">
        <v>30</v>
      </c>
      <c r="D1234" t="s">
        <v>34</v>
      </c>
      <c r="E1234" t="s">
        <v>38</v>
      </c>
      <c r="F1234" t="s">
        <v>359</v>
      </c>
      <c r="G1234" t="s">
        <v>754</v>
      </c>
      <c r="H1234">
        <v>1</v>
      </c>
      <c r="I1234">
        <v>10</v>
      </c>
      <c r="J1234">
        <v>47</v>
      </c>
      <c r="K1234">
        <v>398.9</v>
      </c>
      <c r="L1234">
        <v>1.896</v>
      </c>
      <c r="M1234" t="s">
        <v>757</v>
      </c>
      <c r="N1234">
        <v>406</v>
      </c>
      <c r="O1234">
        <v>18.21</v>
      </c>
      <c r="P1234">
        <v>17.14</v>
      </c>
      <c r="Q1234">
        <v>3756.14</v>
      </c>
      <c r="R1234">
        <v>74.77</v>
      </c>
      <c r="S1234">
        <v>0</v>
      </c>
      <c r="T1234">
        <v>0</v>
      </c>
      <c r="U1234">
        <v>0</v>
      </c>
      <c r="V1234">
        <v>1.95</v>
      </c>
      <c r="W1234">
        <v>1.22</v>
      </c>
      <c r="X1234">
        <v>0.71</v>
      </c>
      <c r="Y1234">
        <v>4</v>
      </c>
      <c r="Z1234">
        <v>97.172</v>
      </c>
    </row>
    <row r="1235" spans="1:26">
      <c r="A1235" s="2">
        <v>45926</v>
      </c>
      <c r="B1235">
        <v>11234</v>
      </c>
      <c r="C1235" t="s">
        <v>30</v>
      </c>
      <c r="D1235" t="s">
        <v>36</v>
      </c>
      <c r="E1235" t="s">
        <v>38</v>
      </c>
      <c r="F1235" t="s">
        <v>455</v>
      </c>
      <c r="G1235" t="s">
        <v>753</v>
      </c>
      <c r="H1235">
        <v>1</v>
      </c>
      <c r="I1235">
        <v>4</v>
      </c>
      <c r="J1235">
        <v>25</v>
      </c>
      <c r="K1235">
        <v>319.1</v>
      </c>
      <c r="L1235">
        <v>0.22</v>
      </c>
      <c r="M1235" t="s">
        <v>755</v>
      </c>
      <c r="N1235">
        <v>184</v>
      </c>
      <c r="O1235">
        <v>9.08</v>
      </c>
      <c r="P1235">
        <v>11.91</v>
      </c>
      <c r="Q1235">
        <v>790.26</v>
      </c>
      <c r="R1235">
        <v>42.12</v>
      </c>
      <c r="S1235">
        <v>0</v>
      </c>
      <c r="T1235">
        <v>0</v>
      </c>
      <c r="U1235">
        <v>0</v>
      </c>
      <c r="V1235">
        <v>1.42</v>
      </c>
      <c r="W1235">
        <v>1.45</v>
      </c>
      <c r="X1235">
        <v>0.5</v>
      </c>
      <c r="Y1235">
        <v>3</v>
      </c>
      <c r="Z1235">
        <v>5.871</v>
      </c>
    </row>
    <row r="1236" spans="1:26">
      <c r="A1236" s="2">
        <v>45926</v>
      </c>
      <c r="B1236">
        <v>11235</v>
      </c>
      <c r="C1236" t="s">
        <v>26</v>
      </c>
      <c r="D1236" t="s">
        <v>32</v>
      </c>
      <c r="E1236" t="s">
        <v>39</v>
      </c>
      <c r="F1236" t="s">
        <v>714</v>
      </c>
      <c r="G1236" t="s">
        <v>753</v>
      </c>
      <c r="H1236">
        <v>1</v>
      </c>
      <c r="I1236">
        <v>6</v>
      </c>
      <c r="J1236">
        <v>18</v>
      </c>
      <c r="K1236">
        <v>115.3</v>
      </c>
      <c r="L1236">
        <v>0.035</v>
      </c>
      <c r="M1236" t="s">
        <v>755</v>
      </c>
      <c r="N1236">
        <v>585</v>
      </c>
      <c r="O1236">
        <v>15.65</v>
      </c>
      <c r="P1236">
        <v>15.9</v>
      </c>
      <c r="Q1236">
        <v>1951.18</v>
      </c>
      <c r="R1236">
        <v>33.98</v>
      </c>
      <c r="S1236">
        <v>0</v>
      </c>
      <c r="T1236">
        <v>0</v>
      </c>
      <c r="U1236">
        <v>0</v>
      </c>
      <c r="V1236">
        <v>2.66</v>
      </c>
      <c r="W1236">
        <v>1.05</v>
      </c>
      <c r="X1236">
        <v>0.66</v>
      </c>
      <c r="Y1236">
        <v>4</v>
      </c>
      <c r="Z1236">
        <v>6.745</v>
      </c>
    </row>
    <row r="1237" spans="1:26">
      <c r="A1237" s="2">
        <v>45926</v>
      </c>
      <c r="B1237">
        <v>11236</v>
      </c>
      <c r="C1237" t="s">
        <v>26</v>
      </c>
      <c r="D1237" t="s">
        <v>34</v>
      </c>
      <c r="E1237" t="s">
        <v>37</v>
      </c>
      <c r="F1237" t="s">
        <v>715</v>
      </c>
      <c r="G1237" t="s">
        <v>751</v>
      </c>
      <c r="H1237">
        <v>1</v>
      </c>
      <c r="I1237">
        <v>8</v>
      </c>
      <c r="J1237">
        <v>20</v>
      </c>
      <c r="K1237">
        <v>297.9</v>
      </c>
      <c r="L1237">
        <v>0.414</v>
      </c>
      <c r="M1237" t="s">
        <v>755</v>
      </c>
      <c r="N1237">
        <v>934</v>
      </c>
      <c r="O1237">
        <v>22.95</v>
      </c>
      <c r="P1237">
        <v>26.57</v>
      </c>
      <c r="Q1237">
        <v>3177.54</v>
      </c>
      <c r="R1237">
        <v>42.96</v>
      </c>
      <c r="S1237">
        <v>0</v>
      </c>
      <c r="T1237">
        <v>0</v>
      </c>
      <c r="U1237">
        <v>0</v>
      </c>
      <c r="V1237">
        <v>1.14</v>
      </c>
      <c r="W1237">
        <v>1.14</v>
      </c>
      <c r="X1237">
        <v>1.11</v>
      </c>
      <c r="Y1237">
        <v>3</v>
      </c>
      <c r="Z1237">
        <v>27.824</v>
      </c>
    </row>
    <row r="1238" spans="1:26">
      <c r="A1238" s="2">
        <v>45926</v>
      </c>
      <c r="B1238">
        <v>11237</v>
      </c>
      <c r="C1238" t="s">
        <v>29</v>
      </c>
      <c r="D1238" t="s">
        <v>35</v>
      </c>
      <c r="E1238" t="s">
        <v>38</v>
      </c>
      <c r="F1238" t="s">
        <v>327</v>
      </c>
      <c r="G1238" t="s">
        <v>751</v>
      </c>
      <c r="H1238">
        <v>1</v>
      </c>
      <c r="I1238">
        <v>3</v>
      </c>
      <c r="J1238">
        <v>25</v>
      </c>
      <c r="K1238">
        <v>178.8</v>
      </c>
      <c r="L1238">
        <v>1.195</v>
      </c>
      <c r="M1238" t="s">
        <v>755</v>
      </c>
      <c r="N1238">
        <v>1182</v>
      </c>
      <c r="O1238">
        <v>26.58</v>
      </c>
      <c r="P1238">
        <v>30.15</v>
      </c>
      <c r="Q1238">
        <v>3899.68</v>
      </c>
      <c r="R1238">
        <v>52.68</v>
      </c>
      <c r="S1238">
        <v>0</v>
      </c>
      <c r="T1238">
        <v>0</v>
      </c>
      <c r="U1238">
        <v>0</v>
      </c>
      <c r="V1238">
        <v>2.69</v>
      </c>
      <c r="W1238">
        <v>1.36</v>
      </c>
      <c r="X1238">
        <v>1.26</v>
      </c>
      <c r="Y1238">
        <v>3</v>
      </c>
      <c r="Z1238">
        <v>21.134</v>
      </c>
    </row>
    <row r="1239" spans="1:26">
      <c r="A1239" s="2">
        <v>45926</v>
      </c>
      <c r="B1239">
        <v>11238</v>
      </c>
      <c r="C1239" t="s">
        <v>31</v>
      </c>
      <c r="D1239" t="s">
        <v>35</v>
      </c>
      <c r="E1239" t="s">
        <v>37</v>
      </c>
      <c r="F1239" t="s">
        <v>685</v>
      </c>
      <c r="G1239" t="s">
        <v>753</v>
      </c>
      <c r="H1239">
        <v>1</v>
      </c>
      <c r="I1239">
        <v>1</v>
      </c>
      <c r="J1239">
        <v>3</v>
      </c>
      <c r="K1239">
        <v>274.6</v>
      </c>
      <c r="L1239">
        <v>0.45</v>
      </c>
      <c r="M1239" t="s">
        <v>755</v>
      </c>
      <c r="N1239">
        <v>935</v>
      </c>
      <c r="O1239">
        <v>28.5</v>
      </c>
      <c r="P1239">
        <v>33.23</v>
      </c>
      <c r="Q1239">
        <v>3166.76</v>
      </c>
      <c r="R1239">
        <v>23.13</v>
      </c>
      <c r="S1239">
        <v>0</v>
      </c>
      <c r="T1239">
        <v>0</v>
      </c>
      <c r="U1239">
        <v>0</v>
      </c>
      <c r="V1239">
        <v>0.41</v>
      </c>
      <c r="W1239">
        <v>0.63</v>
      </c>
      <c r="X1239">
        <v>1.38</v>
      </c>
      <c r="Y1239">
        <v>1</v>
      </c>
      <c r="Z1239">
        <v>25.675</v>
      </c>
    </row>
    <row r="1240" spans="1:26">
      <c r="A1240" s="2">
        <v>45926</v>
      </c>
      <c r="B1240">
        <v>11239</v>
      </c>
      <c r="C1240" t="s">
        <v>30</v>
      </c>
      <c r="D1240" t="s">
        <v>35</v>
      </c>
      <c r="E1240" t="s">
        <v>38</v>
      </c>
      <c r="F1240" t="s">
        <v>160</v>
      </c>
      <c r="G1240" t="s">
        <v>753</v>
      </c>
      <c r="H1240">
        <v>1</v>
      </c>
      <c r="I1240">
        <v>8</v>
      </c>
      <c r="J1240">
        <v>22</v>
      </c>
      <c r="K1240">
        <v>211.7</v>
      </c>
      <c r="L1240">
        <v>0.962</v>
      </c>
      <c r="M1240" t="s">
        <v>755</v>
      </c>
      <c r="N1240">
        <v>225</v>
      </c>
      <c r="O1240">
        <v>15.47</v>
      </c>
      <c r="P1240">
        <v>16.65</v>
      </c>
      <c r="Q1240">
        <v>857.02</v>
      </c>
      <c r="R1240">
        <v>49.89</v>
      </c>
      <c r="S1240">
        <v>0</v>
      </c>
      <c r="T1240">
        <v>0</v>
      </c>
      <c r="U1240">
        <v>0</v>
      </c>
      <c r="V1240">
        <v>2.28</v>
      </c>
      <c r="W1240">
        <v>1.32</v>
      </c>
      <c r="X1240">
        <v>0.6899999999999999</v>
      </c>
      <c r="Y1240">
        <v>3</v>
      </c>
      <c r="Z1240">
        <v>4.763</v>
      </c>
    </row>
    <row r="1241" spans="1:26">
      <c r="A1241" s="2">
        <v>45926</v>
      </c>
      <c r="B1241">
        <v>11240</v>
      </c>
      <c r="C1241" t="s">
        <v>26</v>
      </c>
      <c r="D1241" t="s">
        <v>35</v>
      </c>
      <c r="E1241" t="s">
        <v>38</v>
      </c>
      <c r="F1241" t="s">
        <v>300</v>
      </c>
      <c r="G1241" t="s">
        <v>752</v>
      </c>
      <c r="H1241">
        <v>1</v>
      </c>
      <c r="I1241">
        <v>2</v>
      </c>
      <c r="J1241">
        <v>7</v>
      </c>
      <c r="K1241">
        <v>165.1</v>
      </c>
      <c r="L1241">
        <v>0.903</v>
      </c>
      <c r="M1241" t="s">
        <v>755</v>
      </c>
      <c r="N1241">
        <v>428</v>
      </c>
      <c r="O1241">
        <v>18.82</v>
      </c>
      <c r="P1241">
        <v>19.4</v>
      </c>
      <c r="Q1241">
        <v>1478.66</v>
      </c>
      <c r="R1241">
        <v>22.09</v>
      </c>
      <c r="S1241">
        <v>0</v>
      </c>
      <c r="T1241">
        <v>0</v>
      </c>
      <c r="U1241">
        <v>0</v>
      </c>
      <c r="V1241">
        <v>1.19</v>
      </c>
      <c r="W1241">
        <v>1.01</v>
      </c>
      <c r="X1241">
        <v>0.8100000000000001</v>
      </c>
      <c r="Y1241">
        <v>2</v>
      </c>
      <c r="Z1241">
        <v>7.066</v>
      </c>
    </row>
    <row r="1242" spans="1:26">
      <c r="A1242" s="2">
        <v>45926</v>
      </c>
      <c r="B1242">
        <v>11241</v>
      </c>
      <c r="C1242" t="s">
        <v>31</v>
      </c>
      <c r="D1242" t="s">
        <v>33</v>
      </c>
      <c r="E1242" t="s">
        <v>37</v>
      </c>
      <c r="F1242" t="s">
        <v>354</v>
      </c>
      <c r="G1242" t="s">
        <v>754</v>
      </c>
      <c r="H1242">
        <v>1</v>
      </c>
      <c r="I1242">
        <v>6</v>
      </c>
      <c r="J1242">
        <v>27</v>
      </c>
      <c r="K1242">
        <v>310.2</v>
      </c>
      <c r="L1242">
        <v>1.029</v>
      </c>
      <c r="M1242" t="s">
        <v>756</v>
      </c>
      <c r="N1242">
        <v>83</v>
      </c>
      <c r="O1242">
        <v>42.66</v>
      </c>
      <c r="P1242">
        <v>42.17</v>
      </c>
      <c r="Q1242">
        <v>274.77</v>
      </c>
      <c r="R1242">
        <v>50.18</v>
      </c>
      <c r="S1242">
        <v>0</v>
      </c>
      <c r="T1242">
        <v>0</v>
      </c>
      <c r="U1242">
        <v>0</v>
      </c>
      <c r="V1242">
        <v>0.75</v>
      </c>
      <c r="W1242">
        <v>0.68</v>
      </c>
      <c r="X1242">
        <v>1.76</v>
      </c>
      <c r="Y1242">
        <v>2</v>
      </c>
      <c r="Z1242">
        <v>0.386</v>
      </c>
    </row>
    <row r="1243" spans="1:26">
      <c r="A1243" s="2">
        <v>45926</v>
      </c>
      <c r="B1243">
        <v>11242</v>
      </c>
      <c r="C1243" t="s">
        <v>30</v>
      </c>
      <c r="D1243" t="s">
        <v>35</v>
      </c>
      <c r="E1243" t="s">
        <v>38</v>
      </c>
      <c r="F1243" t="s">
        <v>90</v>
      </c>
      <c r="G1243" t="s">
        <v>752</v>
      </c>
      <c r="H1243">
        <v>1</v>
      </c>
      <c r="I1243">
        <v>6</v>
      </c>
      <c r="J1243">
        <v>59</v>
      </c>
      <c r="K1243">
        <v>373.9</v>
      </c>
      <c r="L1243">
        <v>0.361</v>
      </c>
      <c r="M1243" t="s">
        <v>755</v>
      </c>
      <c r="N1243">
        <v>858</v>
      </c>
      <c r="O1243">
        <v>26.85</v>
      </c>
      <c r="P1243">
        <v>28.6</v>
      </c>
      <c r="Q1243">
        <v>2979.94</v>
      </c>
      <c r="R1243">
        <v>87.86</v>
      </c>
      <c r="S1243">
        <v>0</v>
      </c>
      <c r="T1243">
        <v>0</v>
      </c>
      <c r="U1243">
        <v>0</v>
      </c>
      <c r="V1243">
        <v>2.04</v>
      </c>
      <c r="W1243">
        <v>1.3</v>
      </c>
      <c r="X1243">
        <v>1.19</v>
      </c>
      <c r="Y1243">
        <v>3</v>
      </c>
      <c r="Z1243">
        <v>32.081</v>
      </c>
    </row>
    <row r="1244" spans="1:26">
      <c r="A1244" s="2">
        <v>45927</v>
      </c>
      <c r="B1244">
        <v>11243</v>
      </c>
      <c r="C1244" t="s">
        <v>28</v>
      </c>
      <c r="D1244" t="s">
        <v>34</v>
      </c>
      <c r="E1244" t="s">
        <v>38</v>
      </c>
      <c r="F1244" t="s">
        <v>716</v>
      </c>
      <c r="G1244" t="s">
        <v>751</v>
      </c>
      <c r="H1244">
        <v>1</v>
      </c>
      <c r="I1244">
        <v>1</v>
      </c>
      <c r="J1244">
        <v>6</v>
      </c>
      <c r="K1244">
        <v>371.6</v>
      </c>
      <c r="L1244">
        <v>0.655</v>
      </c>
      <c r="M1244" t="s">
        <v>755</v>
      </c>
      <c r="N1244">
        <v>876</v>
      </c>
      <c r="O1244">
        <v>29.9</v>
      </c>
      <c r="P1244">
        <v>29.6</v>
      </c>
      <c r="Q1244">
        <v>3036.16</v>
      </c>
      <c r="R1244">
        <v>31.59</v>
      </c>
      <c r="S1244">
        <v>0</v>
      </c>
      <c r="T1244">
        <v>0</v>
      </c>
      <c r="U1244">
        <v>0</v>
      </c>
      <c r="V1244">
        <v>0.25</v>
      </c>
      <c r="W1244">
        <v>0.88</v>
      </c>
      <c r="X1244">
        <v>1.23</v>
      </c>
      <c r="Y1244">
        <v>2</v>
      </c>
      <c r="Z1244">
        <v>32.552</v>
      </c>
    </row>
    <row r="1245" spans="1:26">
      <c r="A1245" s="2">
        <v>45927</v>
      </c>
      <c r="B1245">
        <v>11244</v>
      </c>
      <c r="C1245" t="s">
        <v>26</v>
      </c>
      <c r="D1245" t="s">
        <v>35</v>
      </c>
      <c r="E1245" t="s">
        <v>39</v>
      </c>
      <c r="F1245" t="s">
        <v>164</v>
      </c>
      <c r="G1245" t="s">
        <v>751</v>
      </c>
      <c r="H1245">
        <v>1</v>
      </c>
      <c r="I1245">
        <v>5</v>
      </c>
      <c r="J1245">
        <v>29</v>
      </c>
      <c r="K1245">
        <v>48.8</v>
      </c>
      <c r="L1245">
        <v>1.527</v>
      </c>
      <c r="M1245" t="s">
        <v>755</v>
      </c>
      <c r="N1245">
        <v>124</v>
      </c>
      <c r="O1245">
        <v>12.7</v>
      </c>
      <c r="P1245">
        <v>15.59</v>
      </c>
      <c r="Q1245">
        <v>436.08</v>
      </c>
      <c r="R1245">
        <v>53.76</v>
      </c>
      <c r="S1245">
        <v>0</v>
      </c>
      <c r="T1245">
        <v>0</v>
      </c>
      <c r="U1245">
        <v>0</v>
      </c>
      <c r="V1245">
        <v>1</v>
      </c>
      <c r="W1245">
        <v>1.34</v>
      </c>
      <c r="X1245">
        <v>0.65</v>
      </c>
      <c r="Y1245">
        <v>4</v>
      </c>
      <c r="Z1245">
        <v>0.605</v>
      </c>
    </row>
    <row r="1246" spans="1:26">
      <c r="A1246" s="2">
        <v>45927</v>
      </c>
      <c r="B1246">
        <v>11245</v>
      </c>
      <c r="C1246" t="s">
        <v>30</v>
      </c>
      <c r="D1246" t="s">
        <v>34</v>
      </c>
      <c r="E1246" t="s">
        <v>38</v>
      </c>
      <c r="F1246" t="s">
        <v>123</v>
      </c>
      <c r="G1246" t="s">
        <v>753</v>
      </c>
      <c r="H1246">
        <v>1</v>
      </c>
      <c r="I1246">
        <v>4</v>
      </c>
      <c r="J1246">
        <v>37</v>
      </c>
      <c r="K1246">
        <v>278.7</v>
      </c>
      <c r="L1246">
        <v>0.551</v>
      </c>
      <c r="M1246" t="s">
        <v>755</v>
      </c>
      <c r="N1246">
        <v>202</v>
      </c>
      <c r="O1246">
        <v>12.05</v>
      </c>
      <c r="P1246">
        <v>17.8</v>
      </c>
      <c r="Q1246">
        <v>823.62</v>
      </c>
      <c r="R1246">
        <v>55.27</v>
      </c>
      <c r="S1246">
        <v>0</v>
      </c>
      <c r="T1246">
        <v>0</v>
      </c>
      <c r="U1246">
        <v>0</v>
      </c>
      <c r="V1246">
        <v>0.92</v>
      </c>
      <c r="W1246">
        <v>1.22</v>
      </c>
      <c r="X1246">
        <v>0.74</v>
      </c>
      <c r="Y1246">
        <v>3</v>
      </c>
      <c r="Z1246">
        <v>5.63</v>
      </c>
    </row>
    <row r="1247" spans="1:26">
      <c r="A1247" s="2">
        <v>45927</v>
      </c>
      <c r="B1247">
        <v>11246</v>
      </c>
      <c r="C1247" t="s">
        <v>30</v>
      </c>
      <c r="D1247" t="s">
        <v>35</v>
      </c>
      <c r="E1247" t="s">
        <v>39</v>
      </c>
      <c r="F1247" t="s">
        <v>354</v>
      </c>
      <c r="G1247" t="s">
        <v>753</v>
      </c>
      <c r="H1247">
        <v>1</v>
      </c>
      <c r="I1247">
        <v>9</v>
      </c>
      <c r="J1247">
        <v>71</v>
      </c>
      <c r="K1247">
        <v>300.2</v>
      </c>
      <c r="L1247">
        <v>0.969</v>
      </c>
      <c r="M1247" t="s">
        <v>755</v>
      </c>
      <c r="N1247">
        <v>882</v>
      </c>
      <c r="O1247">
        <v>28.28</v>
      </c>
      <c r="P1247">
        <v>32.5</v>
      </c>
      <c r="Q1247">
        <v>3012.52</v>
      </c>
      <c r="R1247">
        <v>99.95</v>
      </c>
      <c r="S1247">
        <v>0</v>
      </c>
      <c r="T1247">
        <v>0</v>
      </c>
      <c r="U1247">
        <v>0</v>
      </c>
      <c r="V1247">
        <v>2.69</v>
      </c>
      <c r="W1247">
        <v>0.93</v>
      </c>
      <c r="X1247">
        <v>1.35</v>
      </c>
      <c r="Y1247">
        <v>3</v>
      </c>
      <c r="Z1247">
        <v>26.478</v>
      </c>
    </row>
    <row r="1248" spans="1:26">
      <c r="A1248" s="2">
        <v>45927</v>
      </c>
      <c r="B1248">
        <v>11247</v>
      </c>
      <c r="C1248" t="s">
        <v>26</v>
      </c>
      <c r="D1248" t="s">
        <v>34</v>
      </c>
      <c r="E1248" t="s">
        <v>38</v>
      </c>
      <c r="F1248" t="s">
        <v>483</v>
      </c>
      <c r="G1248" t="s">
        <v>751</v>
      </c>
      <c r="H1248">
        <v>1</v>
      </c>
      <c r="I1248">
        <v>7</v>
      </c>
      <c r="J1248">
        <v>14</v>
      </c>
      <c r="K1248">
        <v>273.9</v>
      </c>
      <c r="L1248">
        <v>1.711</v>
      </c>
      <c r="M1248" t="s">
        <v>755</v>
      </c>
      <c r="N1248">
        <v>234</v>
      </c>
      <c r="O1248">
        <v>17.14</v>
      </c>
      <c r="P1248">
        <v>16.23</v>
      </c>
      <c r="Q1248">
        <v>923.14</v>
      </c>
      <c r="R1248">
        <v>49.52</v>
      </c>
      <c r="S1248">
        <v>0</v>
      </c>
      <c r="T1248">
        <v>0</v>
      </c>
      <c r="U1248">
        <v>0</v>
      </c>
      <c r="V1248">
        <v>1.08</v>
      </c>
      <c r="W1248">
        <v>0.16</v>
      </c>
      <c r="X1248">
        <v>0.68</v>
      </c>
      <c r="Y1248">
        <v>3</v>
      </c>
      <c r="Z1248">
        <v>6.409</v>
      </c>
    </row>
    <row r="1249" spans="1:26">
      <c r="A1249" s="2">
        <v>45927</v>
      </c>
      <c r="B1249">
        <v>11248</v>
      </c>
      <c r="C1249" t="s">
        <v>27</v>
      </c>
      <c r="D1249" t="s">
        <v>34</v>
      </c>
      <c r="E1249" t="s">
        <v>37</v>
      </c>
      <c r="F1249" t="s">
        <v>516</v>
      </c>
      <c r="G1249" t="s">
        <v>754</v>
      </c>
      <c r="H1249">
        <v>1</v>
      </c>
      <c r="I1249">
        <v>10</v>
      </c>
      <c r="J1249">
        <v>37</v>
      </c>
      <c r="K1249">
        <v>107.8</v>
      </c>
      <c r="L1249">
        <v>2.301</v>
      </c>
      <c r="M1249" t="s">
        <v>755</v>
      </c>
      <c r="N1249">
        <v>550</v>
      </c>
      <c r="O1249">
        <v>16.6</v>
      </c>
      <c r="P1249">
        <v>22.58</v>
      </c>
      <c r="Q1249">
        <v>1834.68</v>
      </c>
      <c r="R1249">
        <v>77.15000000000001</v>
      </c>
      <c r="S1249">
        <v>0</v>
      </c>
      <c r="T1249">
        <v>0</v>
      </c>
      <c r="U1249">
        <v>0</v>
      </c>
      <c r="V1249">
        <v>1.04</v>
      </c>
      <c r="W1249">
        <v>1.13</v>
      </c>
      <c r="X1249">
        <v>0.9399999999999999</v>
      </c>
      <c r="Y1249">
        <v>4</v>
      </c>
      <c r="Z1249">
        <v>5.929</v>
      </c>
    </row>
    <row r="1250" spans="1:26">
      <c r="A1250" s="2">
        <v>45927</v>
      </c>
      <c r="B1250">
        <v>11249</v>
      </c>
      <c r="C1250" t="s">
        <v>26</v>
      </c>
      <c r="D1250" t="s">
        <v>34</v>
      </c>
      <c r="E1250" t="s">
        <v>37</v>
      </c>
      <c r="F1250" t="s">
        <v>717</v>
      </c>
      <c r="G1250" t="s">
        <v>752</v>
      </c>
      <c r="H1250">
        <v>1</v>
      </c>
      <c r="I1250">
        <v>7</v>
      </c>
      <c r="J1250">
        <v>12</v>
      </c>
      <c r="K1250">
        <v>116.8</v>
      </c>
      <c r="L1250">
        <v>1.122</v>
      </c>
      <c r="M1250" t="s">
        <v>755</v>
      </c>
      <c r="N1250">
        <v>1058</v>
      </c>
      <c r="O1250">
        <v>32.97</v>
      </c>
      <c r="P1250">
        <v>33.14</v>
      </c>
      <c r="Q1250">
        <v>3465.68</v>
      </c>
      <c r="R1250">
        <v>32.29</v>
      </c>
      <c r="S1250">
        <v>0</v>
      </c>
      <c r="T1250">
        <v>0</v>
      </c>
      <c r="U1250">
        <v>0</v>
      </c>
      <c r="V1250">
        <v>2.64</v>
      </c>
      <c r="W1250">
        <v>0.93</v>
      </c>
      <c r="X1250">
        <v>1.38</v>
      </c>
      <c r="Y1250">
        <v>2</v>
      </c>
      <c r="Z1250">
        <v>12.357</v>
      </c>
    </row>
    <row r="1251" spans="1:26">
      <c r="A1251" s="2">
        <v>45927</v>
      </c>
      <c r="B1251">
        <v>11250</v>
      </c>
      <c r="C1251" t="s">
        <v>31</v>
      </c>
      <c r="D1251" t="s">
        <v>33</v>
      </c>
      <c r="E1251" t="s">
        <v>38</v>
      </c>
      <c r="F1251" t="s">
        <v>185</v>
      </c>
      <c r="G1251" t="s">
        <v>754</v>
      </c>
      <c r="H1251">
        <v>1</v>
      </c>
      <c r="I1251">
        <v>1</v>
      </c>
      <c r="J1251">
        <v>5</v>
      </c>
      <c r="K1251">
        <v>156.6</v>
      </c>
      <c r="L1251">
        <v>1.378</v>
      </c>
      <c r="M1251" t="s">
        <v>755</v>
      </c>
      <c r="N1251">
        <v>255</v>
      </c>
      <c r="O1251">
        <v>12.75</v>
      </c>
      <c r="P1251">
        <v>12.97</v>
      </c>
      <c r="Q1251">
        <v>919.96</v>
      </c>
      <c r="R1251">
        <v>26.06</v>
      </c>
      <c r="S1251">
        <v>0</v>
      </c>
      <c r="T1251">
        <v>0</v>
      </c>
      <c r="U1251">
        <v>0</v>
      </c>
      <c r="V1251">
        <v>0.59</v>
      </c>
      <c r="W1251">
        <v>1.27</v>
      </c>
      <c r="X1251">
        <v>0.54</v>
      </c>
      <c r="Y1251">
        <v>4</v>
      </c>
      <c r="Z1251">
        <v>3.993</v>
      </c>
    </row>
    <row r="1252" spans="1:26">
      <c r="A1252" s="2">
        <v>45927</v>
      </c>
      <c r="B1252">
        <v>11251</v>
      </c>
      <c r="C1252" t="s">
        <v>29</v>
      </c>
      <c r="D1252" t="s">
        <v>32</v>
      </c>
      <c r="E1252" t="s">
        <v>38</v>
      </c>
      <c r="F1252" t="s">
        <v>166</v>
      </c>
      <c r="G1252" t="s">
        <v>752</v>
      </c>
      <c r="H1252">
        <v>1</v>
      </c>
      <c r="I1252">
        <v>9</v>
      </c>
      <c r="J1252">
        <v>87</v>
      </c>
      <c r="K1252">
        <v>310.6</v>
      </c>
      <c r="L1252">
        <v>2.303</v>
      </c>
      <c r="M1252" t="s">
        <v>756</v>
      </c>
      <c r="N1252">
        <v>306</v>
      </c>
      <c r="O1252">
        <v>90.61</v>
      </c>
      <c r="P1252">
        <v>84.63</v>
      </c>
      <c r="Q1252">
        <v>587.11</v>
      </c>
      <c r="R1252">
        <v>102.58</v>
      </c>
      <c r="S1252">
        <v>0</v>
      </c>
      <c r="T1252">
        <v>0</v>
      </c>
      <c r="U1252">
        <v>0</v>
      </c>
      <c r="V1252">
        <v>0.53</v>
      </c>
      <c r="W1252">
        <v>0.75</v>
      </c>
      <c r="X1252">
        <v>3.53</v>
      </c>
      <c r="Y1252">
        <v>2</v>
      </c>
      <c r="Z1252">
        <v>1.426</v>
      </c>
    </row>
    <row r="1253" spans="1:26">
      <c r="A1253" s="2">
        <v>45927</v>
      </c>
      <c r="B1253">
        <v>11252</v>
      </c>
      <c r="C1253" t="s">
        <v>31</v>
      </c>
      <c r="D1253" t="s">
        <v>33</v>
      </c>
      <c r="E1253" t="s">
        <v>38</v>
      </c>
      <c r="F1253" t="s">
        <v>703</v>
      </c>
      <c r="G1253" t="s">
        <v>751</v>
      </c>
      <c r="H1253">
        <v>1</v>
      </c>
      <c r="I1253">
        <v>4</v>
      </c>
      <c r="J1253">
        <v>10</v>
      </c>
      <c r="K1253">
        <v>223.6</v>
      </c>
      <c r="L1253">
        <v>1.708</v>
      </c>
      <c r="M1253" t="s">
        <v>756</v>
      </c>
      <c r="N1253">
        <v>308</v>
      </c>
      <c r="O1253">
        <v>63.5</v>
      </c>
      <c r="P1253">
        <v>93.09</v>
      </c>
      <c r="Q1253">
        <v>559.46</v>
      </c>
      <c r="R1253">
        <v>28.99</v>
      </c>
      <c r="S1253">
        <v>0</v>
      </c>
      <c r="T1253">
        <v>0</v>
      </c>
      <c r="U1253">
        <v>0</v>
      </c>
      <c r="V1253">
        <v>1</v>
      </c>
      <c r="W1253">
        <v>0.57</v>
      </c>
      <c r="X1253">
        <v>3.88</v>
      </c>
      <c r="Y1253">
        <v>3</v>
      </c>
      <c r="Z1253">
        <v>1.033</v>
      </c>
    </row>
    <row r="1254" spans="1:26">
      <c r="A1254" s="2">
        <v>45927</v>
      </c>
      <c r="B1254">
        <v>11253</v>
      </c>
      <c r="C1254" t="s">
        <v>28</v>
      </c>
      <c r="D1254" t="s">
        <v>34</v>
      </c>
      <c r="E1254" t="s">
        <v>38</v>
      </c>
      <c r="F1254" t="s">
        <v>718</v>
      </c>
      <c r="G1254" t="s">
        <v>754</v>
      </c>
      <c r="H1254">
        <v>1</v>
      </c>
      <c r="I1254">
        <v>4</v>
      </c>
      <c r="J1254">
        <v>30</v>
      </c>
      <c r="K1254">
        <v>376.2</v>
      </c>
      <c r="L1254">
        <v>0.426</v>
      </c>
      <c r="M1254" t="s">
        <v>755</v>
      </c>
      <c r="N1254">
        <v>79</v>
      </c>
      <c r="O1254">
        <v>8.85</v>
      </c>
      <c r="P1254">
        <v>9.42</v>
      </c>
      <c r="Q1254">
        <v>488.52</v>
      </c>
      <c r="R1254">
        <v>51.16</v>
      </c>
      <c r="S1254">
        <v>0</v>
      </c>
      <c r="T1254">
        <v>0</v>
      </c>
      <c r="U1254">
        <v>0</v>
      </c>
      <c r="V1254">
        <v>1.99</v>
      </c>
      <c r="W1254">
        <v>0.54</v>
      </c>
      <c r="X1254">
        <v>0.39</v>
      </c>
      <c r="Y1254">
        <v>4</v>
      </c>
      <c r="Z1254">
        <v>2.972</v>
      </c>
    </row>
    <row r="1255" spans="1:26">
      <c r="A1255" s="2">
        <v>45927</v>
      </c>
      <c r="B1255">
        <v>11254</v>
      </c>
      <c r="C1255" t="s">
        <v>28</v>
      </c>
      <c r="D1255" t="s">
        <v>32</v>
      </c>
      <c r="E1255" t="s">
        <v>37</v>
      </c>
      <c r="F1255" t="s">
        <v>196</v>
      </c>
      <c r="G1255" t="s">
        <v>753</v>
      </c>
      <c r="H1255">
        <v>1</v>
      </c>
      <c r="I1255">
        <v>6</v>
      </c>
      <c r="J1255">
        <v>26</v>
      </c>
      <c r="K1255">
        <v>108.5</v>
      </c>
      <c r="L1255">
        <v>1.27</v>
      </c>
      <c r="M1255" t="s">
        <v>756</v>
      </c>
      <c r="N1255">
        <v>331</v>
      </c>
      <c r="O1255">
        <v>73.92</v>
      </c>
      <c r="P1255">
        <v>115.21</v>
      </c>
      <c r="Q1255">
        <v>551.38</v>
      </c>
      <c r="R1255">
        <v>50.74</v>
      </c>
      <c r="S1255">
        <v>0</v>
      </c>
      <c r="T1255">
        <v>0</v>
      </c>
      <c r="U1255">
        <v>0</v>
      </c>
      <c r="V1255">
        <v>0.33</v>
      </c>
      <c r="W1255">
        <v>1.08</v>
      </c>
      <c r="X1255">
        <v>4.8</v>
      </c>
      <c r="Y1255">
        <v>1</v>
      </c>
      <c r="Z1255">
        <v>0.539</v>
      </c>
    </row>
    <row r="1256" spans="1:26">
      <c r="A1256" s="2">
        <v>45927</v>
      </c>
      <c r="B1256">
        <v>11255</v>
      </c>
      <c r="C1256" t="s">
        <v>27</v>
      </c>
      <c r="D1256" t="s">
        <v>35</v>
      </c>
      <c r="E1256" t="s">
        <v>38</v>
      </c>
      <c r="F1256" t="s">
        <v>362</v>
      </c>
      <c r="G1256" t="s">
        <v>753</v>
      </c>
      <c r="H1256">
        <v>1</v>
      </c>
      <c r="I1256">
        <v>8</v>
      </c>
      <c r="J1256">
        <v>10</v>
      </c>
      <c r="K1256">
        <v>263.9</v>
      </c>
      <c r="L1256">
        <v>0.697</v>
      </c>
      <c r="M1256" t="s">
        <v>755</v>
      </c>
      <c r="N1256">
        <v>67</v>
      </c>
      <c r="O1256">
        <v>8.960000000000001</v>
      </c>
      <c r="P1256">
        <v>9.27</v>
      </c>
      <c r="Q1256">
        <v>382.74</v>
      </c>
      <c r="R1256">
        <v>40.82</v>
      </c>
      <c r="S1256">
        <v>0</v>
      </c>
      <c r="T1256">
        <v>0</v>
      </c>
      <c r="U1256">
        <v>0</v>
      </c>
      <c r="V1256">
        <v>0.24</v>
      </c>
      <c r="W1256">
        <v>1.11</v>
      </c>
      <c r="X1256">
        <v>0.39</v>
      </c>
      <c r="Y1256">
        <v>1</v>
      </c>
      <c r="Z1256">
        <v>1.768</v>
      </c>
    </row>
    <row r="1257" spans="1:26">
      <c r="A1257" s="2">
        <v>45927</v>
      </c>
      <c r="B1257">
        <v>11256</v>
      </c>
      <c r="C1257" t="s">
        <v>26</v>
      </c>
      <c r="D1257" t="s">
        <v>32</v>
      </c>
      <c r="E1257" t="s">
        <v>38</v>
      </c>
      <c r="F1257" t="s">
        <v>719</v>
      </c>
      <c r="G1257" t="s">
        <v>751</v>
      </c>
      <c r="H1257">
        <v>1</v>
      </c>
      <c r="I1257">
        <v>11</v>
      </c>
      <c r="J1257">
        <v>37</v>
      </c>
      <c r="K1257">
        <v>137.6</v>
      </c>
      <c r="L1257">
        <v>0.889</v>
      </c>
      <c r="M1257" t="s">
        <v>755</v>
      </c>
      <c r="N1257">
        <v>515</v>
      </c>
      <c r="O1257">
        <v>22.64</v>
      </c>
      <c r="P1257">
        <v>22.69</v>
      </c>
      <c r="Q1257">
        <v>1740.56</v>
      </c>
      <c r="R1257">
        <v>62.77</v>
      </c>
      <c r="S1257">
        <v>0</v>
      </c>
      <c r="T1257">
        <v>0</v>
      </c>
      <c r="U1257">
        <v>0</v>
      </c>
      <c r="V1257">
        <v>2.14</v>
      </c>
      <c r="W1257">
        <v>0.49</v>
      </c>
      <c r="X1257">
        <v>0.95</v>
      </c>
      <c r="Y1257">
        <v>3</v>
      </c>
      <c r="Z1257">
        <v>7.086</v>
      </c>
    </row>
    <row r="1258" spans="1:26">
      <c r="A1258" s="2">
        <v>45927</v>
      </c>
      <c r="B1258">
        <v>11257</v>
      </c>
      <c r="C1258" t="s">
        <v>29</v>
      </c>
      <c r="D1258" t="s">
        <v>33</v>
      </c>
      <c r="E1258" t="s">
        <v>39</v>
      </c>
      <c r="F1258" t="s">
        <v>40</v>
      </c>
      <c r="G1258" t="s">
        <v>751</v>
      </c>
      <c r="H1258">
        <v>1</v>
      </c>
      <c r="I1258">
        <v>3</v>
      </c>
      <c r="J1258">
        <v>19</v>
      </c>
      <c r="K1258">
        <v>54.2</v>
      </c>
      <c r="L1258">
        <v>1.997</v>
      </c>
      <c r="M1258" t="s">
        <v>755</v>
      </c>
      <c r="N1258">
        <v>426</v>
      </c>
      <c r="O1258">
        <v>19.49</v>
      </c>
      <c r="P1258">
        <v>16.27</v>
      </c>
      <c r="Q1258">
        <v>1405.72</v>
      </c>
      <c r="R1258">
        <v>34.51</v>
      </c>
      <c r="S1258">
        <v>0</v>
      </c>
      <c r="T1258">
        <v>0</v>
      </c>
      <c r="U1258">
        <v>0</v>
      </c>
      <c r="V1258">
        <v>0.32</v>
      </c>
      <c r="W1258">
        <v>1.09</v>
      </c>
      <c r="X1258">
        <v>0.68</v>
      </c>
      <c r="Y1258">
        <v>2</v>
      </c>
      <c r="Z1258">
        <v>2.309</v>
      </c>
    </row>
    <row r="1259" spans="1:26">
      <c r="A1259" s="2">
        <v>45927</v>
      </c>
      <c r="B1259">
        <v>11258</v>
      </c>
      <c r="C1259" t="s">
        <v>28</v>
      </c>
      <c r="D1259" t="s">
        <v>36</v>
      </c>
      <c r="E1259" t="s">
        <v>38</v>
      </c>
      <c r="F1259" t="s">
        <v>252</v>
      </c>
      <c r="G1259" t="s">
        <v>754</v>
      </c>
      <c r="H1259">
        <v>1</v>
      </c>
      <c r="I1259">
        <v>6</v>
      </c>
      <c r="J1259">
        <v>47</v>
      </c>
      <c r="K1259">
        <v>224.9</v>
      </c>
      <c r="L1259">
        <v>2.341</v>
      </c>
      <c r="M1259" t="s">
        <v>756</v>
      </c>
      <c r="N1259">
        <v>47</v>
      </c>
      <c r="O1259">
        <v>45.15</v>
      </c>
      <c r="P1259">
        <v>43.02</v>
      </c>
      <c r="Q1259">
        <v>194.51</v>
      </c>
      <c r="R1259">
        <v>69.25</v>
      </c>
      <c r="S1259">
        <v>0</v>
      </c>
      <c r="T1259">
        <v>0</v>
      </c>
      <c r="U1259">
        <v>0</v>
      </c>
      <c r="V1259">
        <v>1.05</v>
      </c>
      <c r="W1259">
        <v>0.93</v>
      </c>
      <c r="X1259">
        <v>1.79</v>
      </c>
      <c r="Y1259">
        <v>4</v>
      </c>
      <c r="Z1259">
        <v>0.159</v>
      </c>
    </row>
    <row r="1260" spans="1:26">
      <c r="A1260" s="2">
        <v>45927</v>
      </c>
      <c r="B1260">
        <v>11259</v>
      </c>
      <c r="C1260" t="s">
        <v>29</v>
      </c>
      <c r="D1260" t="s">
        <v>35</v>
      </c>
      <c r="E1260" t="s">
        <v>38</v>
      </c>
      <c r="F1260" t="s">
        <v>514</v>
      </c>
      <c r="G1260" t="s">
        <v>753</v>
      </c>
      <c r="H1260">
        <v>1</v>
      </c>
      <c r="I1260">
        <v>8</v>
      </c>
      <c r="J1260">
        <v>24</v>
      </c>
      <c r="K1260">
        <v>142.6</v>
      </c>
      <c r="L1260">
        <v>0.527</v>
      </c>
      <c r="M1260" t="s">
        <v>756</v>
      </c>
      <c r="N1260">
        <v>1118</v>
      </c>
      <c r="O1260">
        <v>103.1</v>
      </c>
      <c r="P1260">
        <v>110.01</v>
      </c>
      <c r="Q1260">
        <v>1665.11</v>
      </c>
      <c r="R1260">
        <v>56.81</v>
      </c>
      <c r="S1260">
        <v>0</v>
      </c>
      <c r="T1260">
        <v>0</v>
      </c>
      <c r="U1260">
        <v>0</v>
      </c>
      <c r="V1260">
        <v>2.06</v>
      </c>
      <c r="W1260">
        <v>1.04</v>
      </c>
      <c r="X1260">
        <v>4.58</v>
      </c>
      <c r="Y1260">
        <v>2</v>
      </c>
      <c r="Z1260">
        <v>2.391</v>
      </c>
    </row>
    <row r="1261" spans="1:26">
      <c r="A1261" s="2">
        <v>45927</v>
      </c>
      <c r="B1261">
        <v>11260</v>
      </c>
      <c r="C1261" t="s">
        <v>29</v>
      </c>
      <c r="D1261" t="s">
        <v>35</v>
      </c>
      <c r="E1261" t="s">
        <v>38</v>
      </c>
      <c r="F1261" t="s">
        <v>720</v>
      </c>
      <c r="G1261" t="s">
        <v>751</v>
      </c>
      <c r="H1261">
        <v>1</v>
      </c>
      <c r="I1261">
        <v>7</v>
      </c>
      <c r="J1261">
        <v>53</v>
      </c>
      <c r="K1261">
        <v>370.7</v>
      </c>
      <c r="L1261">
        <v>2.247</v>
      </c>
      <c r="M1261" t="s">
        <v>756</v>
      </c>
      <c r="N1261">
        <v>974</v>
      </c>
      <c r="O1261">
        <v>105.09</v>
      </c>
      <c r="P1261">
        <v>109.8</v>
      </c>
      <c r="Q1261">
        <v>1543.34</v>
      </c>
      <c r="R1261">
        <v>82.06999999999999</v>
      </c>
      <c r="S1261">
        <v>0</v>
      </c>
      <c r="T1261">
        <v>0</v>
      </c>
      <c r="U1261">
        <v>0</v>
      </c>
      <c r="V1261">
        <v>2.29</v>
      </c>
      <c r="W1261">
        <v>0.8</v>
      </c>
      <c r="X1261">
        <v>4.58</v>
      </c>
      <c r="Y1261">
        <v>2</v>
      </c>
      <c r="Z1261">
        <v>5.416</v>
      </c>
    </row>
    <row r="1262" spans="1:26">
      <c r="A1262" s="2">
        <v>45927</v>
      </c>
      <c r="B1262">
        <v>11261</v>
      </c>
      <c r="C1262" t="s">
        <v>30</v>
      </c>
      <c r="D1262" t="s">
        <v>36</v>
      </c>
      <c r="E1262" t="s">
        <v>37</v>
      </c>
      <c r="F1262" t="s">
        <v>191</v>
      </c>
      <c r="G1262" t="s">
        <v>753</v>
      </c>
      <c r="H1262">
        <v>1</v>
      </c>
      <c r="I1262">
        <v>5</v>
      </c>
      <c r="J1262">
        <v>8</v>
      </c>
      <c r="K1262">
        <v>273.2</v>
      </c>
      <c r="L1262">
        <v>1.197</v>
      </c>
      <c r="M1262" t="s">
        <v>757</v>
      </c>
      <c r="N1262">
        <v>336</v>
      </c>
      <c r="O1262">
        <v>15.24</v>
      </c>
      <c r="P1262">
        <v>16.1</v>
      </c>
      <c r="Q1262">
        <v>2974.32</v>
      </c>
      <c r="R1262">
        <v>25.65</v>
      </c>
      <c r="S1262">
        <v>0</v>
      </c>
      <c r="T1262">
        <v>0</v>
      </c>
      <c r="U1262">
        <v>0</v>
      </c>
      <c r="V1262">
        <v>1.49</v>
      </c>
      <c r="W1262">
        <v>1.08</v>
      </c>
      <c r="X1262">
        <v>0.67</v>
      </c>
      <c r="Y1262">
        <v>2</v>
      </c>
      <c r="Z1262">
        <v>55.077</v>
      </c>
    </row>
    <row r="1263" spans="1:26">
      <c r="A1263" s="2">
        <v>45928</v>
      </c>
      <c r="B1263">
        <v>11262</v>
      </c>
      <c r="C1263" t="s">
        <v>28</v>
      </c>
      <c r="D1263" t="s">
        <v>33</v>
      </c>
      <c r="E1263" t="s">
        <v>38</v>
      </c>
      <c r="F1263" t="s">
        <v>625</v>
      </c>
      <c r="G1263" t="s">
        <v>754</v>
      </c>
      <c r="H1263">
        <v>1</v>
      </c>
      <c r="I1263">
        <v>1</v>
      </c>
      <c r="J1263">
        <v>3</v>
      </c>
      <c r="K1263">
        <v>191.1</v>
      </c>
      <c r="L1263">
        <v>1.697</v>
      </c>
      <c r="M1263" t="s">
        <v>755</v>
      </c>
      <c r="N1263">
        <v>410</v>
      </c>
      <c r="O1263">
        <v>16.96</v>
      </c>
      <c r="P1263">
        <v>20.67</v>
      </c>
      <c r="Q1263">
        <v>1436.66</v>
      </c>
      <c r="R1263">
        <v>27.93</v>
      </c>
      <c r="S1263">
        <v>0</v>
      </c>
      <c r="T1263">
        <v>0</v>
      </c>
      <c r="U1263">
        <v>0</v>
      </c>
      <c r="V1263">
        <v>1.66</v>
      </c>
      <c r="W1263">
        <v>1.29</v>
      </c>
      <c r="X1263">
        <v>0.86</v>
      </c>
      <c r="Y1263">
        <v>1</v>
      </c>
      <c r="Z1263">
        <v>7.835</v>
      </c>
    </row>
    <row r="1264" spans="1:26">
      <c r="A1264" s="2">
        <v>45928</v>
      </c>
      <c r="B1264">
        <v>11263</v>
      </c>
      <c r="C1264" t="s">
        <v>31</v>
      </c>
      <c r="D1264" t="s">
        <v>34</v>
      </c>
      <c r="E1264" t="s">
        <v>37</v>
      </c>
      <c r="F1264" t="s">
        <v>95</v>
      </c>
      <c r="G1264" t="s">
        <v>754</v>
      </c>
      <c r="H1264">
        <v>1</v>
      </c>
      <c r="I1264">
        <v>9</v>
      </c>
      <c r="J1264">
        <v>13</v>
      </c>
      <c r="K1264">
        <v>122.8</v>
      </c>
      <c r="L1264">
        <v>0.638</v>
      </c>
      <c r="M1264" t="s">
        <v>755</v>
      </c>
      <c r="N1264">
        <v>183</v>
      </c>
      <c r="O1264">
        <v>12.78</v>
      </c>
      <c r="P1264">
        <v>12.21</v>
      </c>
      <c r="Q1264">
        <v>669.28</v>
      </c>
      <c r="R1264">
        <v>43.49</v>
      </c>
      <c r="S1264">
        <v>0</v>
      </c>
      <c r="T1264">
        <v>0</v>
      </c>
      <c r="U1264">
        <v>0</v>
      </c>
      <c r="V1264">
        <v>0.2</v>
      </c>
      <c r="W1264">
        <v>1.36</v>
      </c>
      <c r="X1264">
        <v>0.51</v>
      </c>
      <c r="Y1264">
        <v>3</v>
      </c>
      <c r="Z1264">
        <v>2.247</v>
      </c>
    </row>
    <row r="1265" spans="1:26">
      <c r="A1265" s="2">
        <v>45928</v>
      </c>
      <c r="B1265">
        <v>11264</v>
      </c>
      <c r="C1265" t="s">
        <v>28</v>
      </c>
      <c r="D1265" t="s">
        <v>36</v>
      </c>
      <c r="E1265" t="s">
        <v>38</v>
      </c>
      <c r="F1265" t="s">
        <v>312</v>
      </c>
      <c r="G1265" t="s">
        <v>754</v>
      </c>
      <c r="H1265">
        <v>1</v>
      </c>
      <c r="I1265">
        <v>6</v>
      </c>
      <c r="J1265">
        <v>11</v>
      </c>
      <c r="K1265">
        <v>226.9</v>
      </c>
      <c r="L1265">
        <v>0.037</v>
      </c>
      <c r="M1265" t="s">
        <v>755</v>
      </c>
      <c r="N1265">
        <v>1062</v>
      </c>
      <c r="O1265">
        <v>30.76</v>
      </c>
      <c r="P1265">
        <v>34.16</v>
      </c>
      <c r="Q1265">
        <v>3544.54</v>
      </c>
      <c r="R1265">
        <v>34.45</v>
      </c>
      <c r="S1265">
        <v>0</v>
      </c>
      <c r="T1265">
        <v>0</v>
      </c>
      <c r="U1265">
        <v>0</v>
      </c>
      <c r="V1265">
        <v>2.09</v>
      </c>
      <c r="W1265">
        <v>1.03</v>
      </c>
      <c r="X1265">
        <v>1.42</v>
      </c>
      <c r="Y1265">
        <v>4</v>
      </c>
      <c r="Z1265">
        <v>24.097</v>
      </c>
    </row>
    <row r="1266" spans="1:26">
      <c r="A1266" s="2">
        <v>45928</v>
      </c>
      <c r="B1266">
        <v>11265</v>
      </c>
      <c r="C1266" t="s">
        <v>27</v>
      </c>
      <c r="D1266" t="s">
        <v>32</v>
      </c>
      <c r="E1266" t="s">
        <v>38</v>
      </c>
      <c r="F1266" t="s">
        <v>721</v>
      </c>
      <c r="G1266" t="s">
        <v>753</v>
      </c>
      <c r="H1266">
        <v>1</v>
      </c>
      <c r="I1266">
        <v>1</v>
      </c>
      <c r="J1266">
        <v>9</v>
      </c>
      <c r="K1266">
        <v>117.7</v>
      </c>
      <c r="L1266">
        <v>1.338</v>
      </c>
      <c r="M1266" t="s">
        <v>755</v>
      </c>
      <c r="N1266">
        <v>1013</v>
      </c>
      <c r="O1266">
        <v>26.9</v>
      </c>
      <c r="P1266">
        <v>24.87</v>
      </c>
      <c r="Q1266">
        <v>3322.22</v>
      </c>
      <c r="R1266">
        <v>27.06</v>
      </c>
      <c r="S1266">
        <v>0</v>
      </c>
      <c r="T1266">
        <v>0</v>
      </c>
      <c r="U1266">
        <v>0</v>
      </c>
      <c r="V1266">
        <v>0.28</v>
      </c>
      <c r="W1266">
        <v>1.28</v>
      </c>
      <c r="X1266">
        <v>1.04</v>
      </c>
      <c r="Y1266">
        <v>1</v>
      </c>
      <c r="Z1266">
        <v>11.923</v>
      </c>
    </row>
    <row r="1267" spans="1:26">
      <c r="A1267" s="2">
        <v>45928</v>
      </c>
      <c r="B1267">
        <v>11266</v>
      </c>
      <c r="C1267" t="s">
        <v>27</v>
      </c>
      <c r="D1267" t="s">
        <v>32</v>
      </c>
      <c r="E1267" t="s">
        <v>37</v>
      </c>
      <c r="F1267" t="s">
        <v>341</v>
      </c>
      <c r="G1267" t="s">
        <v>751</v>
      </c>
      <c r="H1267">
        <v>1</v>
      </c>
      <c r="I1267">
        <v>8</v>
      </c>
      <c r="J1267">
        <v>43</v>
      </c>
      <c r="K1267">
        <v>385.4</v>
      </c>
      <c r="L1267">
        <v>0.233</v>
      </c>
      <c r="M1267" t="s">
        <v>757</v>
      </c>
      <c r="N1267">
        <v>959</v>
      </c>
      <c r="O1267">
        <v>19.18</v>
      </c>
      <c r="P1267">
        <v>19.37</v>
      </c>
      <c r="Q1267">
        <v>7315.54</v>
      </c>
      <c r="R1267">
        <v>61.95</v>
      </c>
      <c r="S1267">
        <v>0</v>
      </c>
      <c r="T1267">
        <v>0</v>
      </c>
      <c r="U1267">
        <v>0</v>
      </c>
      <c r="V1267">
        <v>2.17</v>
      </c>
      <c r="W1267">
        <v>0.2</v>
      </c>
      <c r="X1267">
        <v>0.8100000000000001</v>
      </c>
      <c r="Y1267">
        <v>2</v>
      </c>
      <c r="Z1267">
        <v>221.759</v>
      </c>
    </row>
    <row r="1268" spans="1:26">
      <c r="A1268" s="2">
        <v>45928</v>
      </c>
      <c r="B1268">
        <v>11267</v>
      </c>
      <c r="C1268" t="s">
        <v>28</v>
      </c>
      <c r="D1268" t="s">
        <v>36</v>
      </c>
      <c r="E1268" t="s">
        <v>39</v>
      </c>
      <c r="F1268" t="s">
        <v>722</v>
      </c>
      <c r="G1268" t="s">
        <v>753</v>
      </c>
      <c r="H1268">
        <v>1</v>
      </c>
      <c r="I1268">
        <v>6</v>
      </c>
      <c r="J1268">
        <v>26</v>
      </c>
      <c r="K1268">
        <v>386.7</v>
      </c>
      <c r="L1268">
        <v>0.655</v>
      </c>
      <c r="M1268" t="s">
        <v>755</v>
      </c>
      <c r="N1268">
        <v>137</v>
      </c>
      <c r="O1268">
        <v>8.970000000000001</v>
      </c>
      <c r="P1268">
        <v>12.08</v>
      </c>
      <c r="Q1268">
        <v>680.42</v>
      </c>
      <c r="R1268">
        <v>49.7</v>
      </c>
      <c r="S1268">
        <v>0</v>
      </c>
      <c r="T1268">
        <v>0</v>
      </c>
      <c r="U1268">
        <v>0</v>
      </c>
      <c r="V1268">
        <v>2.51</v>
      </c>
      <c r="W1268">
        <v>1.13</v>
      </c>
      <c r="X1268">
        <v>0.5</v>
      </c>
      <c r="Y1268">
        <v>3</v>
      </c>
      <c r="Z1268">
        <v>5.298</v>
      </c>
    </row>
    <row r="1269" spans="1:26">
      <c r="A1269" s="2">
        <v>45928</v>
      </c>
      <c r="B1269">
        <v>11268</v>
      </c>
      <c r="C1269" t="s">
        <v>29</v>
      </c>
      <c r="D1269" t="s">
        <v>36</v>
      </c>
      <c r="E1269" t="s">
        <v>38</v>
      </c>
      <c r="F1269" t="s">
        <v>203</v>
      </c>
      <c r="G1269" t="s">
        <v>754</v>
      </c>
      <c r="H1269">
        <v>1</v>
      </c>
      <c r="I1269">
        <v>10</v>
      </c>
      <c r="J1269">
        <v>86</v>
      </c>
      <c r="K1269">
        <v>106.1</v>
      </c>
      <c r="L1269">
        <v>1.589</v>
      </c>
      <c r="M1269" t="s">
        <v>755</v>
      </c>
      <c r="N1269">
        <v>845</v>
      </c>
      <c r="O1269">
        <v>23.38</v>
      </c>
      <c r="P1269">
        <v>27.54</v>
      </c>
      <c r="Q1269">
        <v>2777.66</v>
      </c>
      <c r="R1269">
        <v>104.37</v>
      </c>
      <c r="S1269">
        <v>0</v>
      </c>
      <c r="T1269">
        <v>0</v>
      </c>
      <c r="U1269">
        <v>0</v>
      </c>
      <c r="V1269">
        <v>1.94</v>
      </c>
      <c r="W1269">
        <v>0.62</v>
      </c>
      <c r="X1269">
        <v>1.15</v>
      </c>
      <c r="Y1269">
        <v>2</v>
      </c>
      <c r="Z1269">
        <v>8.965</v>
      </c>
    </row>
    <row r="1270" spans="1:26">
      <c r="A1270" s="2">
        <v>45928</v>
      </c>
      <c r="B1270">
        <v>11269</v>
      </c>
      <c r="C1270" t="s">
        <v>31</v>
      </c>
      <c r="D1270" t="s">
        <v>35</v>
      </c>
      <c r="E1270" t="s">
        <v>38</v>
      </c>
      <c r="F1270" t="s">
        <v>541</v>
      </c>
      <c r="G1270" t="s">
        <v>752</v>
      </c>
      <c r="H1270">
        <v>1</v>
      </c>
      <c r="I1270">
        <v>11</v>
      </c>
      <c r="J1270">
        <v>31</v>
      </c>
      <c r="K1270">
        <v>123.1</v>
      </c>
      <c r="L1270">
        <v>1.497</v>
      </c>
      <c r="M1270" t="s">
        <v>755</v>
      </c>
      <c r="N1270">
        <v>554</v>
      </c>
      <c r="O1270">
        <v>20.95</v>
      </c>
      <c r="P1270">
        <v>20.04</v>
      </c>
      <c r="Q1270">
        <v>1856.66</v>
      </c>
      <c r="R1270">
        <v>56.71</v>
      </c>
      <c r="S1270">
        <v>0</v>
      </c>
      <c r="T1270">
        <v>0</v>
      </c>
      <c r="U1270">
        <v>0</v>
      </c>
      <c r="V1270">
        <v>2.11</v>
      </c>
      <c r="W1270">
        <v>1.3</v>
      </c>
      <c r="X1270">
        <v>0.84</v>
      </c>
      <c r="Y1270">
        <v>3</v>
      </c>
      <c r="Z1270">
        <v>6.82</v>
      </c>
    </row>
    <row r="1271" spans="1:26">
      <c r="A1271" s="2">
        <v>45928</v>
      </c>
      <c r="B1271">
        <v>11270</v>
      </c>
      <c r="C1271" t="s">
        <v>27</v>
      </c>
      <c r="D1271" t="s">
        <v>32</v>
      </c>
      <c r="E1271" t="s">
        <v>38</v>
      </c>
      <c r="F1271" t="s">
        <v>645</v>
      </c>
      <c r="G1271" t="s">
        <v>751</v>
      </c>
      <c r="H1271">
        <v>1</v>
      </c>
      <c r="I1271">
        <v>11</v>
      </c>
      <c r="J1271">
        <v>106</v>
      </c>
      <c r="K1271">
        <v>144.9</v>
      </c>
      <c r="L1271">
        <v>2.381</v>
      </c>
      <c r="M1271" t="s">
        <v>756</v>
      </c>
      <c r="N1271">
        <v>1000</v>
      </c>
      <c r="O1271">
        <v>96.76000000000001</v>
      </c>
      <c r="P1271">
        <v>97.56999999999999</v>
      </c>
      <c r="Q1271">
        <v>1500.71</v>
      </c>
      <c r="R1271">
        <v>142.44</v>
      </c>
      <c r="S1271">
        <v>0</v>
      </c>
      <c r="T1271">
        <v>0</v>
      </c>
      <c r="U1271">
        <v>0</v>
      </c>
      <c r="V1271">
        <v>1.22</v>
      </c>
      <c r="W1271">
        <v>1.09</v>
      </c>
      <c r="X1271">
        <v>4.07</v>
      </c>
      <c r="Y1271">
        <v>3</v>
      </c>
      <c r="Z1271">
        <v>2.174</v>
      </c>
    </row>
    <row r="1272" spans="1:26">
      <c r="A1272" s="2">
        <v>45928</v>
      </c>
      <c r="B1272">
        <v>11271</v>
      </c>
      <c r="C1272" t="s">
        <v>29</v>
      </c>
      <c r="D1272" t="s">
        <v>33</v>
      </c>
      <c r="E1272" t="s">
        <v>38</v>
      </c>
      <c r="F1272" t="s">
        <v>723</v>
      </c>
      <c r="G1272" t="s">
        <v>751</v>
      </c>
      <c r="H1272">
        <v>1</v>
      </c>
      <c r="I1272">
        <v>6</v>
      </c>
      <c r="J1272">
        <v>57</v>
      </c>
      <c r="K1272">
        <v>176.2</v>
      </c>
      <c r="L1272">
        <v>2.452</v>
      </c>
      <c r="M1272" t="s">
        <v>755</v>
      </c>
      <c r="N1272">
        <v>857</v>
      </c>
      <c r="O1272">
        <v>28.19</v>
      </c>
      <c r="P1272">
        <v>28.23</v>
      </c>
      <c r="Q1272">
        <v>2858.12</v>
      </c>
      <c r="R1272">
        <v>75.08</v>
      </c>
      <c r="S1272">
        <v>0</v>
      </c>
      <c r="T1272">
        <v>0</v>
      </c>
      <c r="U1272">
        <v>0</v>
      </c>
      <c r="V1272">
        <v>2.17</v>
      </c>
      <c r="W1272">
        <v>1.45</v>
      </c>
      <c r="X1272">
        <v>1.18</v>
      </c>
      <c r="Y1272">
        <v>1</v>
      </c>
      <c r="Z1272">
        <v>15.1</v>
      </c>
    </row>
    <row r="1273" spans="1:26">
      <c r="A1273" s="2">
        <v>45928</v>
      </c>
      <c r="B1273">
        <v>11272</v>
      </c>
      <c r="C1273" t="s">
        <v>31</v>
      </c>
      <c r="D1273" t="s">
        <v>35</v>
      </c>
      <c r="E1273" t="s">
        <v>37</v>
      </c>
      <c r="F1273" t="s">
        <v>711</v>
      </c>
      <c r="G1273" t="s">
        <v>751</v>
      </c>
      <c r="H1273">
        <v>1</v>
      </c>
      <c r="I1273">
        <v>8</v>
      </c>
      <c r="J1273">
        <v>56</v>
      </c>
      <c r="K1273">
        <v>105.9</v>
      </c>
      <c r="L1273">
        <v>0.278</v>
      </c>
      <c r="M1273" t="s">
        <v>756</v>
      </c>
      <c r="N1273">
        <v>1173</v>
      </c>
      <c r="O1273">
        <v>73.95</v>
      </c>
      <c r="P1273">
        <v>79.05</v>
      </c>
      <c r="Q1273">
        <v>1729.26</v>
      </c>
      <c r="R1273">
        <v>79.92</v>
      </c>
      <c r="S1273">
        <v>0</v>
      </c>
      <c r="T1273">
        <v>0</v>
      </c>
      <c r="U1273">
        <v>0</v>
      </c>
      <c r="V1273">
        <v>0.85</v>
      </c>
      <c r="W1273">
        <v>0.83</v>
      </c>
      <c r="X1273">
        <v>3.29</v>
      </c>
      <c r="Y1273">
        <v>4</v>
      </c>
      <c r="Z1273">
        <v>1.863</v>
      </c>
    </row>
    <row r="1274" spans="1:26">
      <c r="A1274" s="2">
        <v>45928</v>
      </c>
      <c r="B1274">
        <v>11273</v>
      </c>
      <c r="C1274" t="s">
        <v>27</v>
      </c>
      <c r="D1274" t="s">
        <v>35</v>
      </c>
      <c r="E1274" t="s">
        <v>38</v>
      </c>
      <c r="F1274" t="s">
        <v>724</v>
      </c>
      <c r="G1274" t="s">
        <v>753</v>
      </c>
      <c r="H1274">
        <v>1</v>
      </c>
      <c r="I1274">
        <v>8</v>
      </c>
      <c r="J1274">
        <v>8</v>
      </c>
      <c r="K1274">
        <v>385.4</v>
      </c>
      <c r="L1274">
        <v>0.365</v>
      </c>
      <c r="M1274" t="s">
        <v>755</v>
      </c>
      <c r="N1274">
        <v>518</v>
      </c>
      <c r="O1274">
        <v>13.59</v>
      </c>
      <c r="P1274">
        <v>16.35</v>
      </c>
      <c r="Q1274">
        <v>1898.84</v>
      </c>
      <c r="R1274">
        <v>30.1</v>
      </c>
      <c r="S1274">
        <v>0</v>
      </c>
      <c r="T1274">
        <v>0</v>
      </c>
      <c r="U1274">
        <v>0</v>
      </c>
      <c r="V1274">
        <v>0.87</v>
      </c>
      <c r="W1274">
        <v>1.4</v>
      </c>
      <c r="X1274">
        <v>0.68</v>
      </c>
      <c r="Y1274">
        <v>2</v>
      </c>
      <c r="Z1274">
        <v>19.964</v>
      </c>
    </row>
    <row r="1275" spans="1:26">
      <c r="A1275" s="2">
        <v>45928</v>
      </c>
      <c r="B1275">
        <v>11274</v>
      </c>
      <c r="C1275" t="s">
        <v>27</v>
      </c>
      <c r="D1275" t="s">
        <v>36</v>
      </c>
      <c r="E1275" t="s">
        <v>38</v>
      </c>
      <c r="F1275" t="s">
        <v>670</v>
      </c>
      <c r="G1275" t="s">
        <v>754</v>
      </c>
      <c r="H1275">
        <v>1</v>
      </c>
      <c r="I1275">
        <v>11</v>
      </c>
      <c r="J1275">
        <v>106</v>
      </c>
      <c r="K1275">
        <v>16</v>
      </c>
      <c r="L1275">
        <v>2.232</v>
      </c>
      <c r="M1275" t="s">
        <v>756</v>
      </c>
      <c r="N1275">
        <v>223</v>
      </c>
      <c r="O1275">
        <v>55.97</v>
      </c>
      <c r="P1275">
        <v>92.7</v>
      </c>
      <c r="Q1275">
        <v>367.8</v>
      </c>
      <c r="R1275">
        <v>138.32</v>
      </c>
      <c r="S1275">
        <v>0</v>
      </c>
      <c r="T1275">
        <v>0</v>
      </c>
      <c r="U1275">
        <v>0</v>
      </c>
      <c r="V1275">
        <v>0.64</v>
      </c>
      <c r="W1275">
        <v>0.7</v>
      </c>
      <c r="X1275">
        <v>3.86</v>
      </c>
      <c r="Y1275">
        <v>3</v>
      </c>
      <c r="Z1275">
        <v>0.054</v>
      </c>
    </row>
    <row r="1276" spans="1:26">
      <c r="A1276" s="2">
        <v>45928</v>
      </c>
      <c r="B1276">
        <v>11275</v>
      </c>
      <c r="C1276" t="s">
        <v>26</v>
      </c>
      <c r="D1276" t="s">
        <v>35</v>
      </c>
      <c r="E1276" t="s">
        <v>38</v>
      </c>
      <c r="F1276" t="s">
        <v>443</v>
      </c>
      <c r="G1276" t="s">
        <v>751</v>
      </c>
      <c r="H1276">
        <v>1</v>
      </c>
      <c r="I1276">
        <v>3</v>
      </c>
      <c r="J1276">
        <v>8</v>
      </c>
      <c r="K1276">
        <v>247.8</v>
      </c>
      <c r="L1276">
        <v>1.007</v>
      </c>
      <c r="M1276" t="s">
        <v>755</v>
      </c>
      <c r="N1276">
        <v>577</v>
      </c>
      <c r="O1276">
        <v>18.12</v>
      </c>
      <c r="P1276">
        <v>19.92</v>
      </c>
      <c r="Q1276">
        <v>2005.08</v>
      </c>
      <c r="R1276">
        <v>30.6</v>
      </c>
      <c r="S1276">
        <v>0</v>
      </c>
      <c r="T1276">
        <v>0</v>
      </c>
      <c r="U1276">
        <v>0</v>
      </c>
      <c r="V1276">
        <v>1.27</v>
      </c>
      <c r="W1276">
        <v>1.14</v>
      </c>
      <c r="X1276">
        <v>0.83</v>
      </c>
      <c r="Y1276">
        <v>3</v>
      </c>
      <c r="Z1276">
        <v>14.298</v>
      </c>
    </row>
    <row r="1277" spans="1:26">
      <c r="A1277" s="2">
        <v>45928</v>
      </c>
      <c r="B1277">
        <v>11276</v>
      </c>
      <c r="C1277" t="s">
        <v>29</v>
      </c>
      <c r="D1277" t="s">
        <v>35</v>
      </c>
      <c r="E1277" t="s">
        <v>39</v>
      </c>
      <c r="F1277" t="s">
        <v>725</v>
      </c>
      <c r="G1277" t="s">
        <v>753</v>
      </c>
      <c r="H1277">
        <v>1</v>
      </c>
      <c r="I1277">
        <v>6</v>
      </c>
      <c r="J1277">
        <v>17</v>
      </c>
      <c r="K1277">
        <v>114.2</v>
      </c>
      <c r="L1277">
        <v>0.339</v>
      </c>
      <c r="M1277" t="s">
        <v>755</v>
      </c>
      <c r="N1277">
        <v>773</v>
      </c>
      <c r="O1277">
        <v>19.86</v>
      </c>
      <c r="P1277">
        <v>23.68</v>
      </c>
      <c r="Q1277">
        <v>2552.12</v>
      </c>
      <c r="R1277">
        <v>34.05</v>
      </c>
      <c r="S1277">
        <v>0</v>
      </c>
      <c r="T1277">
        <v>0</v>
      </c>
      <c r="U1277">
        <v>0</v>
      </c>
      <c r="V1277">
        <v>1.21</v>
      </c>
      <c r="W1277">
        <v>1.24</v>
      </c>
      <c r="X1277">
        <v>0.99</v>
      </c>
      <c r="Y1277">
        <v>4</v>
      </c>
      <c r="Z1277">
        <v>8.827999999999999</v>
      </c>
    </row>
    <row r="1278" spans="1:26">
      <c r="A1278" s="2">
        <v>45928</v>
      </c>
      <c r="B1278">
        <v>11277</v>
      </c>
      <c r="C1278" t="s">
        <v>29</v>
      </c>
      <c r="D1278" t="s">
        <v>32</v>
      </c>
      <c r="E1278" t="s">
        <v>37</v>
      </c>
      <c r="F1278" t="s">
        <v>726</v>
      </c>
      <c r="G1278" t="s">
        <v>751</v>
      </c>
      <c r="H1278">
        <v>1</v>
      </c>
      <c r="I1278">
        <v>9</v>
      </c>
      <c r="J1278">
        <v>71</v>
      </c>
      <c r="K1278">
        <v>278.2</v>
      </c>
      <c r="L1278">
        <v>1.837</v>
      </c>
      <c r="M1278" t="s">
        <v>757</v>
      </c>
      <c r="N1278">
        <v>924</v>
      </c>
      <c r="O1278">
        <v>15.39</v>
      </c>
      <c r="P1278">
        <v>18.53</v>
      </c>
      <c r="Q1278">
        <v>6809.32</v>
      </c>
      <c r="R1278">
        <v>98.56</v>
      </c>
      <c r="S1278">
        <v>0</v>
      </c>
      <c r="T1278">
        <v>0</v>
      </c>
      <c r="U1278">
        <v>0</v>
      </c>
      <c r="V1278">
        <v>0.63</v>
      </c>
      <c r="W1278">
        <v>0.34</v>
      </c>
      <c r="X1278">
        <v>0.77</v>
      </c>
      <c r="Y1278">
        <v>4</v>
      </c>
      <c r="Z1278">
        <v>154.234</v>
      </c>
    </row>
    <row r="1279" spans="1:26">
      <c r="A1279" s="2">
        <v>45928</v>
      </c>
      <c r="B1279">
        <v>11278</v>
      </c>
      <c r="C1279" t="s">
        <v>26</v>
      </c>
      <c r="D1279" t="s">
        <v>34</v>
      </c>
      <c r="E1279" t="s">
        <v>37</v>
      </c>
      <c r="F1279" t="s">
        <v>727</v>
      </c>
      <c r="G1279" t="s">
        <v>753</v>
      </c>
      <c r="H1279">
        <v>1</v>
      </c>
      <c r="I1279">
        <v>3</v>
      </c>
      <c r="J1279">
        <v>12</v>
      </c>
      <c r="K1279">
        <v>168.5</v>
      </c>
      <c r="L1279">
        <v>0.219</v>
      </c>
      <c r="M1279" t="s">
        <v>756</v>
      </c>
      <c r="N1279">
        <v>1116</v>
      </c>
      <c r="O1279">
        <v>65.19</v>
      </c>
      <c r="P1279">
        <v>98.06</v>
      </c>
      <c r="Q1279">
        <v>1671.37</v>
      </c>
      <c r="R1279">
        <v>33.74</v>
      </c>
      <c r="S1279">
        <v>0</v>
      </c>
      <c r="T1279">
        <v>1</v>
      </c>
      <c r="U1279">
        <v>0</v>
      </c>
      <c r="V1279">
        <v>2.76</v>
      </c>
      <c r="W1279">
        <v>0.91</v>
      </c>
      <c r="X1279">
        <v>4.09</v>
      </c>
      <c r="Y1279">
        <v>2</v>
      </c>
      <c r="Z1279">
        <v>2.821</v>
      </c>
    </row>
    <row r="1280" spans="1:26">
      <c r="A1280" s="2">
        <v>45928</v>
      </c>
      <c r="B1280">
        <v>11279</v>
      </c>
      <c r="C1280" t="s">
        <v>31</v>
      </c>
      <c r="D1280" t="s">
        <v>32</v>
      </c>
      <c r="E1280" t="s">
        <v>37</v>
      </c>
      <c r="F1280" t="s">
        <v>327</v>
      </c>
      <c r="G1280" t="s">
        <v>753</v>
      </c>
      <c r="H1280">
        <v>1</v>
      </c>
      <c r="I1280">
        <v>7</v>
      </c>
      <c r="J1280">
        <v>9</v>
      </c>
      <c r="K1280">
        <v>366.6</v>
      </c>
      <c r="L1280">
        <v>1.206</v>
      </c>
      <c r="M1280" t="s">
        <v>755</v>
      </c>
      <c r="N1280">
        <v>1082</v>
      </c>
      <c r="O1280">
        <v>33.31</v>
      </c>
      <c r="P1280">
        <v>35.19</v>
      </c>
      <c r="Q1280">
        <v>3692.36</v>
      </c>
      <c r="R1280">
        <v>42.11</v>
      </c>
      <c r="S1280">
        <v>0</v>
      </c>
      <c r="T1280">
        <v>0</v>
      </c>
      <c r="U1280">
        <v>0</v>
      </c>
      <c r="V1280">
        <v>0.96</v>
      </c>
      <c r="W1280">
        <v>0.31</v>
      </c>
      <c r="X1280">
        <v>1.47</v>
      </c>
      <c r="Y1280">
        <v>1</v>
      </c>
      <c r="Z1280">
        <v>39.666</v>
      </c>
    </row>
    <row r="1281" spans="1:26">
      <c r="A1281" s="2">
        <v>45928</v>
      </c>
      <c r="B1281">
        <v>11280</v>
      </c>
      <c r="C1281" t="s">
        <v>31</v>
      </c>
      <c r="D1281" t="s">
        <v>33</v>
      </c>
      <c r="E1281" t="s">
        <v>38</v>
      </c>
      <c r="F1281" t="s">
        <v>352</v>
      </c>
      <c r="G1281" t="s">
        <v>753</v>
      </c>
      <c r="H1281">
        <v>1</v>
      </c>
      <c r="I1281">
        <v>10</v>
      </c>
      <c r="J1281">
        <v>85</v>
      </c>
      <c r="K1281">
        <v>64.3</v>
      </c>
      <c r="L1281">
        <v>0.886</v>
      </c>
      <c r="M1281" t="s">
        <v>755</v>
      </c>
      <c r="N1281">
        <v>1066</v>
      </c>
      <c r="O1281">
        <v>31.77</v>
      </c>
      <c r="P1281">
        <v>32.76</v>
      </c>
      <c r="Q1281">
        <v>3459.78</v>
      </c>
      <c r="R1281">
        <v>118.25</v>
      </c>
      <c r="S1281">
        <v>0</v>
      </c>
      <c r="T1281">
        <v>0</v>
      </c>
      <c r="U1281">
        <v>1</v>
      </c>
      <c r="V1281">
        <v>2.27</v>
      </c>
      <c r="W1281">
        <v>0.5600000000000001</v>
      </c>
      <c r="X1281">
        <v>1.37</v>
      </c>
      <c r="Y1281">
        <v>3</v>
      </c>
      <c r="Z1281">
        <v>6.854</v>
      </c>
    </row>
    <row r="1282" spans="1:26">
      <c r="A1282" s="2">
        <v>45928</v>
      </c>
      <c r="B1282">
        <v>11281</v>
      </c>
      <c r="C1282" t="s">
        <v>28</v>
      </c>
      <c r="D1282" t="s">
        <v>33</v>
      </c>
      <c r="E1282" t="s">
        <v>37</v>
      </c>
      <c r="F1282" t="s">
        <v>214</v>
      </c>
      <c r="G1282" t="s">
        <v>754</v>
      </c>
      <c r="H1282">
        <v>1</v>
      </c>
      <c r="I1282">
        <v>8</v>
      </c>
      <c r="J1282">
        <v>41</v>
      </c>
      <c r="K1282">
        <v>266.3</v>
      </c>
      <c r="L1282">
        <v>0.311</v>
      </c>
      <c r="M1282" t="s">
        <v>755</v>
      </c>
      <c r="N1282">
        <v>746</v>
      </c>
      <c r="O1282">
        <v>24.45</v>
      </c>
      <c r="P1282">
        <v>23.45</v>
      </c>
      <c r="Q1282">
        <v>2556.98</v>
      </c>
      <c r="R1282">
        <v>75.66</v>
      </c>
      <c r="S1282">
        <v>0</v>
      </c>
      <c r="T1282">
        <v>0</v>
      </c>
      <c r="U1282">
        <v>0</v>
      </c>
      <c r="V1282">
        <v>0.23</v>
      </c>
      <c r="W1282">
        <v>1.34</v>
      </c>
      <c r="X1282">
        <v>0.98</v>
      </c>
      <c r="Y1282">
        <v>2</v>
      </c>
      <c r="Z1282">
        <v>19.866</v>
      </c>
    </row>
    <row r="1283" spans="1:26">
      <c r="A1283" s="2">
        <v>45929</v>
      </c>
      <c r="B1283">
        <v>11282</v>
      </c>
      <c r="C1283" t="s">
        <v>31</v>
      </c>
      <c r="D1283" t="s">
        <v>32</v>
      </c>
      <c r="E1283" t="s">
        <v>38</v>
      </c>
      <c r="F1283" t="s">
        <v>161</v>
      </c>
      <c r="G1283" t="s">
        <v>753</v>
      </c>
      <c r="H1283">
        <v>1</v>
      </c>
      <c r="I1283">
        <v>3</v>
      </c>
      <c r="J1283">
        <v>27</v>
      </c>
      <c r="K1283">
        <v>194</v>
      </c>
      <c r="L1283">
        <v>0.127</v>
      </c>
      <c r="M1283" t="s">
        <v>756</v>
      </c>
      <c r="N1283">
        <v>555</v>
      </c>
      <c r="O1283">
        <v>46.05</v>
      </c>
      <c r="P1283">
        <v>46.68</v>
      </c>
      <c r="Q1283">
        <v>894.9</v>
      </c>
      <c r="R1283">
        <v>48.71</v>
      </c>
      <c r="S1283">
        <v>0</v>
      </c>
      <c r="T1283">
        <v>0</v>
      </c>
      <c r="U1283">
        <v>0</v>
      </c>
      <c r="V1283">
        <v>0.78</v>
      </c>
      <c r="W1283">
        <v>0.89</v>
      </c>
      <c r="X1283">
        <v>1.94</v>
      </c>
      <c r="Y1283">
        <v>3</v>
      </c>
      <c r="Z1283">
        <v>1.615</v>
      </c>
    </row>
    <row r="1284" spans="1:26">
      <c r="A1284" s="2">
        <v>45929</v>
      </c>
      <c r="B1284">
        <v>11283</v>
      </c>
      <c r="C1284" t="s">
        <v>26</v>
      </c>
      <c r="D1284" t="s">
        <v>33</v>
      </c>
      <c r="E1284" t="s">
        <v>38</v>
      </c>
      <c r="F1284" t="s">
        <v>293</v>
      </c>
      <c r="G1284" t="s">
        <v>751</v>
      </c>
      <c r="H1284">
        <v>1</v>
      </c>
      <c r="I1284">
        <v>8</v>
      </c>
      <c r="J1284">
        <v>77</v>
      </c>
      <c r="K1284">
        <v>332.6</v>
      </c>
      <c r="L1284">
        <v>1.766</v>
      </c>
      <c r="M1284" t="s">
        <v>755</v>
      </c>
      <c r="N1284">
        <v>1150</v>
      </c>
      <c r="O1284">
        <v>26.62</v>
      </c>
      <c r="P1284">
        <v>34.16</v>
      </c>
      <c r="Q1284">
        <v>3889.56</v>
      </c>
      <c r="R1284">
        <v>99.09</v>
      </c>
      <c r="S1284">
        <v>0</v>
      </c>
      <c r="T1284">
        <v>0</v>
      </c>
      <c r="U1284">
        <v>0</v>
      </c>
      <c r="V1284">
        <v>0.67</v>
      </c>
      <c r="W1284">
        <v>1.41</v>
      </c>
      <c r="X1284">
        <v>1.42</v>
      </c>
      <c r="Y1284">
        <v>4</v>
      </c>
      <c r="Z1284">
        <v>38.249</v>
      </c>
    </row>
    <row r="1285" spans="1:26">
      <c r="A1285" s="2">
        <v>45929</v>
      </c>
      <c r="B1285">
        <v>11284</v>
      </c>
      <c r="C1285" t="s">
        <v>27</v>
      </c>
      <c r="D1285" t="s">
        <v>33</v>
      </c>
      <c r="E1285" t="s">
        <v>38</v>
      </c>
      <c r="F1285" t="s">
        <v>728</v>
      </c>
      <c r="G1285" t="s">
        <v>752</v>
      </c>
      <c r="H1285">
        <v>1</v>
      </c>
      <c r="I1285">
        <v>9</v>
      </c>
      <c r="J1285">
        <v>66</v>
      </c>
      <c r="K1285">
        <v>320</v>
      </c>
      <c r="L1285">
        <v>1.94</v>
      </c>
      <c r="M1285" t="s">
        <v>755</v>
      </c>
      <c r="N1285">
        <v>807</v>
      </c>
      <c r="O1285">
        <v>25.61</v>
      </c>
      <c r="P1285">
        <v>24.19</v>
      </c>
      <c r="Q1285">
        <v>2784.4</v>
      </c>
      <c r="R1285">
        <v>95.31</v>
      </c>
      <c r="S1285">
        <v>0</v>
      </c>
      <c r="T1285">
        <v>0</v>
      </c>
      <c r="U1285">
        <v>0</v>
      </c>
      <c r="V1285">
        <v>1.42</v>
      </c>
      <c r="W1285">
        <v>0.71</v>
      </c>
      <c r="X1285">
        <v>1.01</v>
      </c>
      <c r="Y1285">
        <v>2</v>
      </c>
      <c r="Z1285">
        <v>25.824</v>
      </c>
    </row>
    <row r="1286" spans="1:26">
      <c r="A1286" s="2">
        <v>45929</v>
      </c>
      <c r="B1286">
        <v>11285</v>
      </c>
      <c r="C1286" t="s">
        <v>29</v>
      </c>
      <c r="D1286" t="s">
        <v>34</v>
      </c>
      <c r="E1286" t="s">
        <v>38</v>
      </c>
      <c r="F1286" t="s">
        <v>729</v>
      </c>
      <c r="G1286" t="s">
        <v>752</v>
      </c>
      <c r="H1286">
        <v>1</v>
      </c>
      <c r="I1286">
        <v>2</v>
      </c>
      <c r="J1286">
        <v>5</v>
      </c>
      <c r="K1286">
        <v>111.7</v>
      </c>
      <c r="L1286">
        <v>1.666</v>
      </c>
      <c r="M1286" t="s">
        <v>757</v>
      </c>
      <c r="N1286">
        <v>1109</v>
      </c>
      <c r="O1286">
        <v>20.17</v>
      </c>
      <c r="P1286">
        <v>17.44</v>
      </c>
      <c r="Q1286">
        <v>7578.92</v>
      </c>
      <c r="R1286">
        <v>17.13</v>
      </c>
      <c r="S1286">
        <v>0</v>
      </c>
      <c r="T1286">
        <v>0</v>
      </c>
      <c r="U1286">
        <v>0</v>
      </c>
      <c r="V1286">
        <v>2.44</v>
      </c>
      <c r="W1286">
        <v>0.6899999999999999</v>
      </c>
      <c r="X1286">
        <v>0.73</v>
      </c>
      <c r="Y1286">
        <v>1</v>
      </c>
      <c r="Z1286">
        <v>74.325</v>
      </c>
    </row>
    <row r="1287" spans="1:26">
      <c r="A1287" s="2">
        <v>45929</v>
      </c>
      <c r="B1287">
        <v>11286</v>
      </c>
      <c r="C1287" t="s">
        <v>30</v>
      </c>
      <c r="D1287" t="s">
        <v>33</v>
      </c>
      <c r="E1287" t="s">
        <v>38</v>
      </c>
      <c r="F1287" t="s">
        <v>192</v>
      </c>
      <c r="G1287" t="s">
        <v>751</v>
      </c>
      <c r="H1287">
        <v>1</v>
      </c>
      <c r="I1287">
        <v>5</v>
      </c>
      <c r="J1287">
        <v>34</v>
      </c>
      <c r="K1287">
        <v>26.3</v>
      </c>
      <c r="L1287">
        <v>1.312</v>
      </c>
      <c r="M1287" t="s">
        <v>755</v>
      </c>
      <c r="N1287">
        <v>862</v>
      </c>
      <c r="O1287">
        <v>21.45</v>
      </c>
      <c r="P1287">
        <v>24.05</v>
      </c>
      <c r="Q1287">
        <v>2784.18</v>
      </c>
      <c r="R1287">
        <v>61.98</v>
      </c>
      <c r="S1287">
        <v>0</v>
      </c>
      <c r="T1287">
        <v>0</v>
      </c>
      <c r="U1287">
        <v>0</v>
      </c>
      <c r="V1287">
        <v>2.36</v>
      </c>
      <c r="W1287">
        <v>0.8100000000000001</v>
      </c>
      <c r="X1287">
        <v>1</v>
      </c>
      <c r="Y1287">
        <v>1</v>
      </c>
      <c r="Z1287">
        <v>2.267</v>
      </c>
    </row>
    <row r="1288" spans="1:26">
      <c r="A1288" s="2">
        <v>45929</v>
      </c>
      <c r="B1288">
        <v>11287</v>
      </c>
      <c r="C1288" t="s">
        <v>30</v>
      </c>
      <c r="D1288" t="s">
        <v>32</v>
      </c>
      <c r="E1288" t="s">
        <v>37</v>
      </c>
      <c r="F1288" t="s">
        <v>223</v>
      </c>
      <c r="G1288" t="s">
        <v>754</v>
      </c>
      <c r="H1288">
        <v>1</v>
      </c>
      <c r="I1288">
        <v>4</v>
      </c>
      <c r="J1288">
        <v>38</v>
      </c>
      <c r="K1288">
        <v>52.5</v>
      </c>
      <c r="L1288">
        <v>1.359</v>
      </c>
      <c r="M1288" t="s">
        <v>757</v>
      </c>
      <c r="N1288">
        <v>566</v>
      </c>
      <c r="O1288">
        <v>11.36</v>
      </c>
      <c r="P1288">
        <v>10.07</v>
      </c>
      <c r="Q1288">
        <v>3895.5</v>
      </c>
      <c r="R1288">
        <v>62.76</v>
      </c>
      <c r="S1288">
        <v>0</v>
      </c>
      <c r="T1288">
        <v>0</v>
      </c>
      <c r="U1288">
        <v>0</v>
      </c>
      <c r="V1288">
        <v>2.41</v>
      </c>
      <c r="W1288">
        <v>0.43</v>
      </c>
      <c r="X1288">
        <v>0.42</v>
      </c>
      <c r="Y1288">
        <v>1</v>
      </c>
      <c r="Z1288">
        <v>17.829</v>
      </c>
    </row>
    <row r="1289" spans="1:26">
      <c r="A1289" s="2">
        <v>45929</v>
      </c>
      <c r="B1289">
        <v>11288</v>
      </c>
      <c r="C1289" t="s">
        <v>26</v>
      </c>
      <c r="D1289" t="s">
        <v>34</v>
      </c>
      <c r="E1289" t="s">
        <v>38</v>
      </c>
      <c r="F1289" t="s">
        <v>438</v>
      </c>
      <c r="G1289" t="s">
        <v>753</v>
      </c>
      <c r="H1289">
        <v>1</v>
      </c>
      <c r="I1289">
        <v>2</v>
      </c>
      <c r="J1289">
        <v>12</v>
      </c>
      <c r="K1289">
        <v>303</v>
      </c>
      <c r="L1289">
        <v>2.104</v>
      </c>
      <c r="M1289" t="s">
        <v>755</v>
      </c>
      <c r="N1289">
        <v>1028</v>
      </c>
      <c r="O1289">
        <v>23.59</v>
      </c>
      <c r="P1289">
        <v>21.34</v>
      </c>
      <c r="Q1289">
        <v>3481.4</v>
      </c>
      <c r="R1289">
        <v>30.81</v>
      </c>
      <c r="S1289">
        <v>0</v>
      </c>
      <c r="T1289">
        <v>0</v>
      </c>
      <c r="U1289">
        <v>0</v>
      </c>
      <c r="V1289">
        <v>1.32</v>
      </c>
      <c r="W1289">
        <v>0.35</v>
      </c>
      <c r="X1289">
        <v>0.89</v>
      </c>
      <c r="Y1289">
        <v>4</v>
      </c>
      <c r="Z1289">
        <v>31.148</v>
      </c>
    </row>
    <row r="1290" spans="1:26">
      <c r="A1290" s="2">
        <v>45929</v>
      </c>
      <c r="B1290">
        <v>11289</v>
      </c>
      <c r="C1290" t="s">
        <v>29</v>
      </c>
      <c r="D1290" t="s">
        <v>33</v>
      </c>
      <c r="E1290" t="s">
        <v>38</v>
      </c>
      <c r="F1290" t="s">
        <v>318</v>
      </c>
      <c r="G1290" t="s">
        <v>753</v>
      </c>
      <c r="H1290">
        <v>1</v>
      </c>
      <c r="I1290">
        <v>1</v>
      </c>
      <c r="J1290">
        <v>2</v>
      </c>
      <c r="K1290">
        <v>218</v>
      </c>
      <c r="L1290">
        <v>1.487</v>
      </c>
      <c r="M1290" t="s">
        <v>757</v>
      </c>
      <c r="N1290">
        <v>794</v>
      </c>
      <c r="O1290">
        <v>20.18</v>
      </c>
      <c r="P1290">
        <v>17.57</v>
      </c>
      <c r="Q1290">
        <v>5807.8</v>
      </c>
      <c r="R1290">
        <v>17.59</v>
      </c>
      <c r="S1290">
        <v>0</v>
      </c>
      <c r="T1290">
        <v>0</v>
      </c>
      <c r="U1290">
        <v>0</v>
      </c>
      <c r="V1290">
        <v>2.08</v>
      </c>
      <c r="W1290">
        <v>0.9399999999999999</v>
      </c>
      <c r="X1290">
        <v>0.73</v>
      </c>
      <c r="Y1290">
        <v>1</v>
      </c>
      <c r="Z1290">
        <v>103.855</v>
      </c>
    </row>
    <row r="1291" spans="1:26">
      <c r="A1291" s="2">
        <v>45929</v>
      </c>
      <c r="B1291">
        <v>11290</v>
      </c>
      <c r="C1291" t="s">
        <v>30</v>
      </c>
      <c r="D1291" t="s">
        <v>34</v>
      </c>
      <c r="E1291" t="s">
        <v>38</v>
      </c>
      <c r="F1291" t="s">
        <v>730</v>
      </c>
      <c r="G1291" t="s">
        <v>751</v>
      </c>
      <c r="H1291">
        <v>1</v>
      </c>
      <c r="I1291">
        <v>2</v>
      </c>
      <c r="J1291">
        <v>7</v>
      </c>
      <c r="K1291">
        <v>318.4</v>
      </c>
      <c r="L1291">
        <v>1.076</v>
      </c>
      <c r="M1291" t="s">
        <v>755</v>
      </c>
      <c r="N1291">
        <v>256</v>
      </c>
      <c r="O1291">
        <v>11.26</v>
      </c>
      <c r="P1291">
        <v>13.56</v>
      </c>
      <c r="Q1291">
        <v>1020.24</v>
      </c>
      <c r="R1291">
        <v>31.8</v>
      </c>
      <c r="S1291">
        <v>0</v>
      </c>
      <c r="T1291">
        <v>0</v>
      </c>
      <c r="U1291">
        <v>0</v>
      </c>
      <c r="V1291">
        <v>0.5</v>
      </c>
      <c r="W1291">
        <v>0.78</v>
      </c>
      <c r="X1291">
        <v>0.57</v>
      </c>
      <c r="Y1291">
        <v>1</v>
      </c>
      <c r="Z1291">
        <v>8.151</v>
      </c>
    </row>
    <row r="1292" spans="1:26">
      <c r="A1292" s="2">
        <v>45929</v>
      </c>
      <c r="B1292">
        <v>11291</v>
      </c>
      <c r="C1292" t="s">
        <v>31</v>
      </c>
      <c r="D1292" t="s">
        <v>35</v>
      </c>
      <c r="E1292" t="s">
        <v>39</v>
      </c>
      <c r="F1292" t="s">
        <v>210</v>
      </c>
      <c r="G1292" t="s">
        <v>754</v>
      </c>
      <c r="H1292">
        <v>1</v>
      </c>
      <c r="I1292">
        <v>5</v>
      </c>
      <c r="J1292">
        <v>36</v>
      </c>
      <c r="K1292">
        <v>281.8</v>
      </c>
      <c r="L1292">
        <v>2.272</v>
      </c>
      <c r="M1292" t="s">
        <v>756</v>
      </c>
      <c r="N1292">
        <v>189</v>
      </c>
      <c r="O1292">
        <v>75.59999999999999</v>
      </c>
      <c r="P1292">
        <v>67.86</v>
      </c>
      <c r="Q1292">
        <v>413.23</v>
      </c>
      <c r="R1292">
        <v>64.47</v>
      </c>
      <c r="S1292">
        <v>0</v>
      </c>
      <c r="T1292">
        <v>0</v>
      </c>
      <c r="U1292">
        <v>0</v>
      </c>
      <c r="V1292">
        <v>1.14</v>
      </c>
      <c r="W1292">
        <v>1.03</v>
      </c>
      <c r="X1292">
        <v>2.83</v>
      </c>
      <c r="Y1292">
        <v>4</v>
      </c>
      <c r="Z1292">
        <v>0.799</v>
      </c>
    </row>
    <row r="1293" spans="1:26">
      <c r="A1293" s="2">
        <v>45929</v>
      </c>
      <c r="B1293">
        <v>11292</v>
      </c>
      <c r="C1293" t="s">
        <v>31</v>
      </c>
      <c r="D1293" t="s">
        <v>36</v>
      </c>
      <c r="E1293" t="s">
        <v>37</v>
      </c>
      <c r="F1293" t="s">
        <v>542</v>
      </c>
      <c r="G1293" t="s">
        <v>751</v>
      </c>
      <c r="H1293">
        <v>1</v>
      </c>
      <c r="I1293">
        <v>4</v>
      </c>
      <c r="J1293">
        <v>24</v>
      </c>
      <c r="K1293">
        <v>390.4</v>
      </c>
      <c r="L1293">
        <v>0.887</v>
      </c>
      <c r="M1293" t="s">
        <v>755</v>
      </c>
      <c r="N1293">
        <v>1160</v>
      </c>
      <c r="O1293">
        <v>26.85</v>
      </c>
      <c r="P1293">
        <v>26.03</v>
      </c>
      <c r="Q1293">
        <v>3956.24</v>
      </c>
      <c r="R1293">
        <v>43.11</v>
      </c>
      <c r="S1293">
        <v>0</v>
      </c>
      <c r="T1293">
        <v>0</v>
      </c>
      <c r="U1293">
        <v>0</v>
      </c>
      <c r="V1293">
        <v>2.54</v>
      </c>
      <c r="W1293">
        <v>1.15</v>
      </c>
      <c r="X1293">
        <v>1.08</v>
      </c>
      <c r="Y1293">
        <v>1</v>
      </c>
      <c r="Z1293">
        <v>45.286</v>
      </c>
    </row>
    <row r="1294" spans="1:26">
      <c r="A1294" s="2">
        <v>45929</v>
      </c>
      <c r="B1294">
        <v>11293</v>
      </c>
      <c r="C1294" t="s">
        <v>30</v>
      </c>
      <c r="D1294" t="s">
        <v>34</v>
      </c>
      <c r="E1294" t="s">
        <v>37</v>
      </c>
      <c r="F1294" t="s">
        <v>442</v>
      </c>
      <c r="G1294" t="s">
        <v>753</v>
      </c>
      <c r="H1294">
        <v>1</v>
      </c>
      <c r="I1294">
        <v>2</v>
      </c>
      <c r="J1294">
        <v>11</v>
      </c>
      <c r="K1294">
        <v>83.90000000000001</v>
      </c>
      <c r="L1294">
        <v>0.731</v>
      </c>
      <c r="M1294" t="s">
        <v>756</v>
      </c>
      <c r="N1294">
        <v>986</v>
      </c>
      <c r="O1294">
        <v>77.65000000000001</v>
      </c>
      <c r="P1294">
        <v>76.98999999999999</v>
      </c>
      <c r="Q1294">
        <v>1459.76</v>
      </c>
      <c r="R1294">
        <v>29.58</v>
      </c>
      <c r="S1294">
        <v>0</v>
      </c>
      <c r="T1294">
        <v>0</v>
      </c>
      <c r="U1294">
        <v>0</v>
      </c>
      <c r="V1294">
        <v>2.46</v>
      </c>
      <c r="W1294">
        <v>1.06</v>
      </c>
      <c r="X1294">
        <v>3.21</v>
      </c>
      <c r="Y1294">
        <v>3</v>
      </c>
      <c r="Z1294">
        <v>1.241</v>
      </c>
    </row>
    <row r="1295" spans="1:26">
      <c r="A1295" s="2">
        <v>45929</v>
      </c>
      <c r="B1295">
        <v>11294</v>
      </c>
      <c r="C1295" t="s">
        <v>29</v>
      </c>
      <c r="D1295" t="s">
        <v>33</v>
      </c>
      <c r="E1295" t="s">
        <v>38</v>
      </c>
      <c r="F1295" t="s">
        <v>731</v>
      </c>
      <c r="G1295" t="s">
        <v>754</v>
      </c>
      <c r="H1295">
        <v>1</v>
      </c>
      <c r="I1295">
        <v>1</v>
      </c>
      <c r="J1295">
        <v>9</v>
      </c>
      <c r="K1295">
        <v>156</v>
      </c>
      <c r="L1295">
        <v>0.843</v>
      </c>
      <c r="M1295" t="s">
        <v>755</v>
      </c>
      <c r="N1295">
        <v>567</v>
      </c>
      <c r="O1295">
        <v>19.7</v>
      </c>
      <c r="P1295">
        <v>20.5</v>
      </c>
      <c r="Q1295">
        <v>1918</v>
      </c>
      <c r="R1295">
        <v>28.09</v>
      </c>
      <c r="S1295">
        <v>0</v>
      </c>
      <c r="T1295">
        <v>0</v>
      </c>
      <c r="U1295">
        <v>0</v>
      </c>
      <c r="V1295">
        <v>1.94</v>
      </c>
      <c r="W1295">
        <v>0.3</v>
      </c>
      <c r="X1295">
        <v>0.85</v>
      </c>
      <c r="Y1295">
        <v>3</v>
      </c>
      <c r="Z1295">
        <v>8.845000000000001</v>
      </c>
    </row>
    <row r="1296" spans="1:26">
      <c r="A1296" s="2">
        <v>45929</v>
      </c>
      <c r="B1296">
        <v>11295</v>
      </c>
      <c r="C1296" t="s">
        <v>30</v>
      </c>
      <c r="D1296" t="s">
        <v>33</v>
      </c>
      <c r="E1296" t="s">
        <v>38</v>
      </c>
      <c r="F1296" t="s">
        <v>479</v>
      </c>
      <c r="G1296" t="s">
        <v>753</v>
      </c>
      <c r="H1296">
        <v>1</v>
      </c>
      <c r="I1296">
        <v>11</v>
      </c>
      <c r="J1296">
        <v>96</v>
      </c>
      <c r="K1296">
        <v>243.1</v>
      </c>
      <c r="L1296">
        <v>0.08799999999999999</v>
      </c>
      <c r="M1296" t="s">
        <v>755</v>
      </c>
      <c r="N1296">
        <v>887</v>
      </c>
      <c r="O1296">
        <v>22.72</v>
      </c>
      <c r="P1296">
        <v>25.04</v>
      </c>
      <c r="Q1296">
        <v>2994.26</v>
      </c>
      <c r="R1296">
        <v>121.19</v>
      </c>
      <c r="S1296">
        <v>0</v>
      </c>
      <c r="T1296">
        <v>0</v>
      </c>
      <c r="U1296">
        <v>0</v>
      </c>
      <c r="V1296">
        <v>1.5</v>
      </c>
      <c r="W1296">
        <v>0.8</v>
      </c>
      <c r="X1296">
        <v>1.04</v>
      </c>
      <c r="Y1296">
        <v>1</v>
      </c>
      <c r="Z1296">
        <v>21.563</v>
      </c>
    </row>
    <row r="1297" spans="1:26">
      <c r="A1297" s="2">
        <v>45929</v>
      </c>
      <c r="B1297">
        <v>11296</v>
      </c>
      <c r="C1297" t="s">
        <v>28</v>
      </c>
      <c r="D1297" t="s">
        <v>36</v>
      </c>
      <c r="E1297" t="s">
        <v>37</v>
      </c>
      <c r="F1297" t="s">
        <v>265</v>
      </c>
      <c r="G1297" t="s">
        <v>754</v>
      </c>
      <c r="H1297">
        <v>1</v>
      </c>
      <c r="I1297">
        <v>6</v>
      </c>
      <c r="J1297">
        <v>12</v>
      </c>
      <c r="K1297">
        <v>232.2</v>
      </c>
      <c r="L1297">
        <v>2.16</v>
      </c>
      <c r="M1297" t="s">
        <v>755</v>
      </c>
      <c r="N1297">
        <v>893</v>
      </c>
      <c r="O1297">
        <v>25.05</v>
      </c>
      <c r="P1297">
        <v>23.09</v>
      </c>
      <c r="Q1297">
        <v>3006.92</v>
      </c>
      <c r="R1297">
        <v>45.03</v>
      </c>
      <c r="S1297">
        <v>0</v>
      </c>
      <c r="T1297">
        <v>0</v>
      </c>
      <c r="U1297">
        <v>0</v>
      </c>
      <c r="V1297">
        <v>0.26</v>
      </c>
      <c r="W1297">
        <v>0.18</v>
      </c>
      <c r="X1297">
        <v>0.96</v>
      </c>
      <c r="Y1297">
        <v>2</v>
      </c>
      <c r="Z1297">
        <v>20.735</v>
      </c>
    </row>
    <row r="1298" spans="1:26">
      <c r="A1298" s="2">
        <v>45929</v>
      </c>
      <c r="B1298">
        <v>11297</v>
      </c>
      <c r="C1298" t="s">
        <v>27</v>
      </c>
      <c r="D1298" t="s">
        <v>33</v>
      </c>
      <c r="E1298" t="s">
        <v>39</v>
      </c>
      <c r="F1298" t="s">
        <v>717</v>
      </c>
      <c r="G1298" t="s">
        <v>754</v>
      </c>
      <c r="H1298">
        <v>1</v>
      </c>
      <c r="I1298">
        <v>11</v>
      </c>
      <c r="J1298">
        <v>19</v>
      </c>
      <c r="K1298">
        <v>171.9</v>
      </c>
      <c r="L1298">
        <v>1.569</v>
      </c>
      <c r="M1298" t="s">
        <v>756</v>
      </c>
      <c r="N1298">
        <v>291</v>
      </c>
      <c r="O1298">
        <v>66.81999999999999</v>
      </c>
      <c r="P1298">
        <v>69.86</v>
      </c>
      <c r="Q1298">
        <v>517.5700000000001</v>
      </c>
      <c r="R1298">
        <v>59.21</v>
      </c>
      <c r="S1298">
        <v>0</v>
      </c>
      <c r="T1298">
        <v>0</v>
      </c>
      <c r="U1298">
        <v>0</v>
      </c>
      <c r="V1298">
        <v>0.85</v>
      </c>
      <c r="W1298">
        <v>1.47</v>
      </c>
      <c r="X1298">
        <v>2.91</v>
      </c>
      <c r="Y1298">
        <v>3</v>
      </c>
      <c r="Z1298">
        <v>0.75</v>
      </c>
    </row>
    <row r="1299" spans="1:26">
      <c r="A1299" s="2">
        <v>45929</v>
      </c>
      <c r="B1299">
        <v>11298</v>
      </c>
      <c r="C1299" t="s">
        <v>31</v>
      </c>
      <c r="D1299" t="s">
        <v>35</v>
      </c>
      <c r="E1299" t="s">
        <v>38</v>
      </c>
      <c r="F1299" t="s">
        <v>216</v>
      </c>
      <c r="G1299" t="s">
        <v>751</v>
      </c>
      <c r="H1299">
        <v>1</v>
      </c>
      <c r="I1299">
        <v>5</v>
      </c>
      <c r="J1299">
        <v>14</v>
      </c>
      <c r="K1299">
        <v>111.5</v>
      </c>
      <c r="L1299">
        <v>0.268</v>
      </c>
      <c r="M1299" t="s">
        <v>755</v>
      </c>
      <c r="N1299">
        <v>888</v>
      </c>
      <c r="O1299">
        <v>26.09</v>
      </c>
      <c r="P1299">
        <v>27.39</v>
      </c>
      <c r="Q1299">
        <v>2918.5</v>
      </c>
      <c r="R1299">
        <v>40.47</v>
      </c>
      <c r="S1299">
        <v>0</v>
      </c>
      <c r="T1299">
        <v>0</v>
      </c>
      <c r="U1299">
        <v>0</v>
      </c>
      <c r="V1299">
        <v>1.94</v>
      </c>
      <c r="W1299">
        <v>1.16</v>
      </c>
      <c r="X1299">
        <v>1.14</v>
      </c>
      <c r="Y1299">
        <v>3</v>
      </c>
      <c r="Z1299">
        <v>9.901</v>
      </c>
    </row>
    <row r="1300" spans="1:26">
      <c r="A1300" s="2">
        <v>45929</v>
      </c>
      <c r="B1300">
        <v>11299</v>
      </c>
      <c r="C1300" t="s">
        <v>27</v>
      </c>
      <c r="D1300" t="s">
        <v>34</v>
      </c>
      <c r="E1300" t="s">
        <v>38</v>
      </c>
      <c r="F1300" t="s">
        <v>132</v>
      </c>
      <c r="G1300" t="s">
        <v>751</v>
      </c>
      <c r="H1300">
        <v>1</v>
      </c>
      <c r="I1300">
        <v>6</v>
      </c>
      <c r="J1300">
        <v>25</v>
      </c>
      <c r="K1300">
        <v>186.5</v>
      </c>
      <c r="L1300">
        <v>2.412</v>
      </c>
      <c r="M1300" t="s">
        <v>756</v>
      </c>
      <c r="N1300">
        <v>257</v>
      </c>
      <c r="O1300">
        <v>56.67</v>
      </c>
      <c r="P1300">
        <v>63</v>
      </c>
      <c r="Q1300">
        <v>475.07</v>
      </c>
      <c r="R1300">
        <v>54.11</v>
      </c>
      <c r="S1300">
        <v>0</v>
      </c>
      <c r="T1300">
        <v>0</v>
      </c>
      <c r="U1300">
        <v>0</v>
      </c>
      <c r="V1300">
        <v>0.93</v>
      </c>
      <c r="W1300">
        <v>1.29</v>
      </c>
      <c r="X1300">
        <v>2.62</v>
      </c>
      <c r="Y1300">
        <v>4</v>
      </c>
      <c r="Z1300">
        <v>0.719</v>
      </c>
    </row>
    <row r="1301" spans="1:26">
      <c r="A1301" s="2">
        <v>45930</v>
      </c>
      <c r="B1301">
        <v>11300</v>
      </c>
      <c r="C1301" t="s">
        <v>26</v>
      </c>
      <c r="D1301" t="s">
        <v>32</v>
      </c>
      <c r="E1301" t="s">
        <v>38</v>
      </c>
      <c r="F1301" t="s">
        <v>351</v>
      </c>
      <c r="G1301" t="s">
        <v>754</v>
      </c>
      <c r="H1301">
        <v>1</v>
      </c>
      <c r="I1301">
        <v>6</v>
      </c>
      <c r="J1301">
        <v>9</v>
      </c>
      <c r="K1301">
        <v>334.1</v>
      </c>
      <c r="L1301">
        <v>0.255</v>
      </c>
      <c r="M1301" t="s">
        <v>756</v>
      </c>
      <c r="N1301">
        <v>531</v>
      </c>
      <c r="O1301">
        <v>67.81999999999999</v>
      </c>
      <c r="P1301">
        <v>73.94</v>
      </c>
      <c r="Q1301">
        <v>910.34</v>
      </c>
      <c r="R1301">
        <v>29.02</v>
      </c>
      <c r="S1301">
        <v>0</v>
      </c>
      <c r="T1301">
        <v>0</v>
      </c>
      <c r="U1301">
        <v>0</v>
      </c>
      <c r="V1301">
        <v>0.35</v>
      </c>
      <c r="W1301">
        <v>1.4</v>
      </c>
      <c r="X1301">
        <v>3.08</v>
      </c>
      <c r="Y1301">
        <v>1</v>
      </c>
      <c r="Z1301">
        <v>2.661</v>
      </c>
    </row>
    <row r="1302" spans="1:26">
      <c r="A1302" s="2">
        <v>45930</v>
      </c>
      <c r="B1302">
        <v>11301</v>
      </c>
      <c r="C1302" t="s">
        <v>29</v>
      </c>
      <c r="D1302" t="s">
        <v>32</v>
      </c>
      <c r="E1302" t="s">
        <v>37</v>
      </c>
      <c r="F1302" t="s">
        <v>621</v>
      </c>
      <c r="G1302" t="s">
        <v>753</v>
      </c>
      <c r="H1302">
        <v>1</v>
      </c>
      <c r="I1302">
        <v>1</v>
      </c>
      <c r="J1302">
        <v>9</v>
      </c>
      <c r="K1302">
        <v>202.2</v>
      </c>
      <c r="L1302">
        <v>1.516</v>
      </c>
      <c r="M1302" t="s">
        <v>755</v>
      </c>
      <c r="N1302">
        <v>954</v>
      </c>
      <c r="O1302">
        <v>27.98</v>
      </c>
      <c r="P1302">
        <v>27.02</v>
      </c>
      <c r="Q1302">
        <v>3184.12</v>
      </c>
      <c r="R1302">
        <v>26.85</v>
      </c>
      <c r="S1302">
        <v>0</v>
      </c>
      <c r="T1302">
        <v>0</v>
      </c>
      <c r="U1302">
        <v>0</v>
      </c>
      <c r="V1302">
        <v>2.13</v>
      </c>
      <c r="W1302">
        <v>1.33</v>
      </c>
      <c r="X1302">
        <v>1.13</v>
      </c>
      <c r="Y1302">
        <v>3</v>
      </c>
      <c r="Z1302">
        <v>19.29</v>
      </c>
    </row>
    <row r="1303" spans="1:26">
      <c r="A1303" s="2">
        <v>45930</v>
      </c>
      <c r="B1303">
        <v>11302</v>
      </c>
      <c r="C1303" t="s">
        <v>27</v>
      </c>
      <c r="D1303" t="s">
        <v>34</v>
      </c>
      <c r="E1303" t="s">
        <v>39</v>
      </c>
      <c r="F1303" t="s">
        <v>553</v>
      </c>
      <c r="G1303" t="s">
        <v>751</v>
      </c>
      <c r="H1303">
        <v>1</v>
      </c>
      <c r="I1303">
        <v>8</v>
      </c>
      <c r="J1303">
        <v>40</v>
      </c>
      <c r="K1303">
        <v>176</v>
      </c>
      <c r="L1303">
        <v>1.859</v>
      </c>
      <c r="M1303" t="s">
        <v>755</v>
      </c>
      <c r="N1303">
        <v>314</v>
      </c>
      <c r="O1303">
        <v>10.18</v>
      </c>
      <c r="P1303">
        <v>10.54</v>
      </c>
      <c r="Q1303">
        <v>1120.4</v>
      </c>
      <c r="R1303">
        <v>65.53</v>
      </c>
      <c r="S1303">
        <v>0</v>
      </c>
      <c r="T1303">
        <v>0</v>
      </c>
      <c r="U1303">
        <v>1</v>
      </c>
      <c r="V1303">
        <v>0.6899999999999999</v>
      </c>
      <c r="W1303">
        <v>1.34</v>
      </c>
      <c r="X1303">
        <v>0.44</v>
      </c>
      <c r="Y1303">
        <v>1</v>
      </c>
      <c r="Z1303">
        <v>5.526</v>
      </c>
    </row>
    <row r="1304" spans="1:26">
      <c r="A1304" s="2">
        <v>45930</v>
      </c>
      <c r="B1304">
        <v>11303</v>
      </c>
      <c r="C1304" t="s">
        <v>27</v>
      </c>
      <c r="D1304" t="s">
        <v>36</v>
      </c>
      <c r="E1304" t="s">
        <v>38</v>
      </c>
      <c r="F1304" t="s">
        <v>578</v>
      </c>
      <c r="G1304" t="s">
        <v>753</v>
      </c>
      <c r="H1304">
        <v>1</v>
      </c>
      <c r="I1304">
        <v>4</v>
      </c>
      <c r="J1304">
        <v>9</v>
      </c>
      <c r="K1304">
        <v>340.3</v>
      </c>
      <c r="L1304">
        <v>1.011</v>
      </c>
      <c r="M1304" t="s">
        <v>755</v>
      </c>
      <c r="N1304">
        <v>250</v>
      </c>
      <c r="O1304">
        <v>12.45</v>
      </c>
      <c r="P1304">
        <v>13.83</v>
      </c>
      <c r="Q1304">
        <v>1014.18</v>
      </c>
      <c r="R1304">
        <v>38.36</v>
      </c>
      <c r="S1304">
        <v>0</v>
      </c>
      <c r="T1304">
        <v>0</v>
      </c>
      <c r="U1304">
        <v>0</v>
      </c>
      <c r="V1304">
        <v>0.4</v>
      </c>
      <c r="W1304">
        <v>0.14</v>
      </c>
      <c r="X1304">
        <v>0.58</v>
      </c>
      <c r="Y1304">
        <v>2</v>
      </c>
      <c r="Z1304">
        <v>8.507999999999999</v>
      </c>
    </row>
    <row r="1305" spans="1:26">
      <c r="A1305" s="2">
        <v>45930</v>
      </c>
      <c r="B1305">
        <v>11304</v>
      </c>
      <c r="C1305" t="s">
        <v>27</v>
      </c>
      <c r="D1305" t="s">
        <v>33</v>
      </c>
      <c r="E1305" t="s">
        <v>38</v>
      </c>
      <c r="F1305" t="s">
        <v>394</v>
      </c>
      <c r="G1305" t="s">
        <v>753</v>
      </c>
      <c r="H1305">
        <v>1</v>
      </c>
      <c r="I1305">
        <v>2</v>
      </c>
      <c r="J1305">
        <v>19</v>
      </c>
      <c r="K1305">
        <v>170.3</v>
      </c>
      <c r="L1305">
        <v>0.79</v>
      </c>
      <c r="M1305" t="s">
        <v>755</v>
      </c>
      <c r="N1305">
        <v>342</v>
      </c>
      <c r="O1305">
        <v>16.96</v>
      </c>
      <c r="P1305">
        <v>16.74</v>
      </c>
      <c r="Q1305">
        <v>1206.58</v>
      </c>
      <c r="R1305">
        <v>36.65</v>
      </c>
      <c r="S1305">
        <v>0</v>
      </c>
      <c r="T1305">
        <v>0</v>
      </c>
      <c r="U1305">
        <v>0</v>
      </c>
      <c r="V1305">
        <v>0.57</v>
      </c>
      <c r="W1305">
        <v>0.79</v>
      </c>
      <c r="X1305">
        <v>0.7</v>
      </c>
      <c r="Y1305">
        <v>1</v>
      </c>
      <c r="Z1305">
        <v>5.824</v>
      </c>
    </row>
    <row r="1306" spans="1:26">
      <c r="A1306" s="2">
        <v>45930</v>
      </c>
      <c r="B1306">
        <v>11305</v>
      </c>
      <c r="C1306" t="s">
        <v>30</v>
      </c>
      <c r="D1306" t="s">
        <v>32</v>
      </c>
      <c r="E1306" t="s">
        <v>39</v>
      </c>
      <c r="F1306" t="s">
        <v>171</v>
      </c>
      <c r="G1306" t="s">
        <v>754</v>
      </c>
      <c r="H1306">
        <v>1</v>
      </c>
      <c r="I1306">
        <v>8</v>
      </c>
      <c r="J1306">
        <v>15</v>
      </c>
      <c r="K1306">
        <v>246</v>
      </c>
      <c r="L1306">
        <v>0.477</v>
      </c>
      <c r="M1306" t="s">
        <v>755</v>
      </c>
      <c r="N1306">
        <v>1197</v>
      </c>
      <c r="O1306">
        <v>32.72</v>
      </c>
      <c r="P1306">
        <v>41.86</v>
      </c>
      <c r="Q1306">
        <v>3988</v>
      </c>
      <c r="R1306">
        <v>36.44</v>
      </c>
      <c r="S1306">
        <v>0</v>
      </c>
      <c r="T1306">
        <v>0</v>
      </c>
      <c r="U1306">
        <v>0</v>
      </c>
      <c r="V1306">
        <v>1.16</v>
      </c>
      <c r="W1306">
        <v>1.4</v>
      </c>
      <c r="X1306">
        <v>1.74</v>
      </c>
      <c r="Y1306">
        <v>3</v>
      </c>
      <c r="Z1306">
        <v>29.446</v>
      </c>
    </row>
    <row r="1307" spans="1:26">
      <c r="A1307" s="2">
        <v>45930</v>
      </c>
      <c r="B1307">
        <v>11306</v>
      </c>
      <c r="C1307" t="s">
        <v>30</v>
      </c>
      <c r="D1307" t="s">
        <v>34</v>
      </c>
      <c r="E1307" t="s">
        <v>38</v>
      </c>
      <c r="F1307" t="s">
        <v>328</v>
      </c>
      <c r="G1307" t="s">
        <v>751</v>
      </c>
      <c r="H1307">
        <v>1</v>
      </c>
      <c r="I1307">
        <v>9</v>
      </c>
      <c r="J1307">
        <v>65</v>
      </c>
      <c r="K1307">
        <v>228.6</v>
      </c>
      <c r="L1307">
        <v>0.83</v>
      </c>
      <c r="M1307" t="s">
        <v>757</v>
      </c>
      <c r="N1307">
        <v>370</v>
      </c>
      <c r="O1307">
        <v>19.73</v>
      </c>
      <c r="P1307">
        <v>19.92</v>
      </c>
      <c r="Q1307">
        <v>3079.36</v>
      </c>
      <c r="R1307">
        <v>93.51000000000001</v>
      </c>
      <c r="S1307">
        <v>0</v>
      </c>
      <c r="T1307">
        <v>0</v>
      </c>
      <c r="U1307">
        <v>0</v>
      </c>
      <c r="V1307">
        <v>0.39</v>
      </c>
      <c r="W1307">
        <v>0.8100000000000001</v>
      </c>
      <c r="X1307">
        <v>0.83</v>
      </c>
      <c r="Y1307">
        <v>1</v>
      </c>
      <c r="Z1307">
        <v>50.749</v>
      </c>
    </row>
    <row r="1308" spans="1:26">
      <c r="A1308" s="2">
        <v>45930</v>
      </c>
      <c r="B1308">
        <v>11307</v>
      </c>
      <c r="C1308" t="s">
        <v>26</v>
      </c>
      <c r="D1308" t="s">
        <v>36</v>
      </c>
      <c r="E1308" t="s">
        <v>38</v>
      </c>
      <c r="F1308" t="s">
        <v>732</v>
      </c>
      <c r="G1308" t="s">
        <v>751</v>
      </c>
      <c r="H1308">
        <v>1</v>
      </c>
      <c r="I1308">
        <v>6</v>
      </c>
      <c r="J1308">
        <v>58</v>
      </c>
      <c r="K1308">
        <v>140.8</v>
      </c>
      <c r="L1308">
        <v>0.248</v>
      </c>
      <c r="M1308" t="s">
        <v>756</v>
      </c>
      <c r="N1308">
        <v>638</v>
      </c>
      <c r="O1308">
        <v>72.3</v>
      </c>
      <c r="P1308">
        <v>83.43000000000001</v>
      </c>
      <c r="Q1308">
        <v>992.48</v>
      </c>
      <c r="R1308">
        <v>88.55</v>
      </c>
      <c r="S1308">
        <v>0</v>
      </c>
      <c r="T1308">
        <v>0</v>
      </c>
      <c r="U1308">
        <v>0</v>
      </c>
      <c r="V1308">
        <v>1.61</v>
      </c>
      <c r="W1308">
        <v>1.32</v>
      </c>
      <c r="X1308">
        <v>3.48</v>
      </c>
      <c r="Y1308">
        <v>1</v>
      </c>
      <c r="Z1308">
        <v>1.347</v>
      </c>
    </row>
    <row r="1309" spans="1:26">
      <c r="A1309" s="2">
        <v>45930</v>
      </c>
      <c r="B1309">
        <v>11308</v>
      </c>
      <c r="C1309" t="s">
        <v>27</v>
      </c>
      <c r="D1309" t="s">
        <v>32</v>
      </c>
      <c r="E1309" t="s">
        <v>38</v>
      </c>
      <c r="F1309" t="s">
        <v>527</v>
      </c>
      <c r="G1309" t="s">
        <v>754</v>
      </c>
      <c r="H1309">
        <v>1</v>
      </c>
      <c r="I1309">
        <v>5</v>
      </c>
      <c r="J1309">
        <v>48</v>
      </c>
      <c r="K1309">
        <v>21</v>
      </c>
      <c r="L1309">
        <v>2.056</v>
      </c>
      <c r="M1309" t="s">
        <v>755</v>
      </c>
      <c r="N1309">
        <v>71</v>
      </c>
      <c r="O1309">
        <v>8</v>
      </c>
      <c r="P1309">
        <v>8.5</v>
      </c>
      <c r="Q1309">
        <v>249.8</v>
      </c>
      <c r="R1309">
        <v>71.72</v>
      </c>
      <c r="S1309">
        <v>0</v>
      </c>
      <c r="T1309">
        <v>0</v>
      </c>
      <c r="U1309">
        <v>0</v>
      </c>
      <c r="V1309">
        <v>0.86</v>
      </c>
      <c r="W1309">
        <v>0.74</v>
      </c>
      <c r="X1309">
        <v>0.35</v>
      </c>
      <c r="Y1309">
        <v>1</v>
      </c>
      <c r="Z1309">
        <v>0.149</v>
      </c>
    </row>
    <row r="1310" spans="1:26">
      <c r="A1310" s="2">
        <v>45930</v>
      </c>
      <c r="B1310">
        <v>11309</v>
      </c>
      <c r="C1310" t="s">
        <v>31</v>
      </c>
      <c r="D1310" t="s">
        <v>36</v>
      </c>
      <c r="E1310" t="s">
        <v>37</v>
      </c>
      <c r="F1310" t="s">
        <v>155</v>
      </c>
      <c r="G1310" t="s">
        <v>754</v>
      </c>
      <c r="H1310">
        <v>1</v>
      </c>
      <c r="I1310">
        <v>11</v>
      </c>
      <c r="J1310">
        <v>20</v>
      </c>
      <c r="K1310">
        <v>222.4</v>
      </c>
      <c r="L1310">
        <v>2.439</v>
      </c>
      <c r="M1310" t="s">
        <v>756</v>
      </c>
      <c r="N1310">
        <v>478</v>
      </c>
      <c r="O1310">
        <v>74.91</v>
      </c>
      <c r="P1310">
        <v>75.87</v>
      </c>
      <c r="Q1310">
        <v>797.04</v>
      </c>
      <c r="R1310">
        <v>62.06</v>
      </c>
      <c r="S1310">
        <v>0</v>
      </c>
      <c r="T1310">
        <v>0</v>
      </c>
      <c r="U1310">
        <v>0</v>
      </c>
      <c r="V1310">
        <v>1.91</v>
      </c>
      <c r="W1310">
        <v>0.21</v>
      </c>
      <c r="X1310">
        <v>3.16</v>
      </c>
      <c r="Y1310">
        <v>3</v>
      </c>
      <c r="Z1310">
        <v>1.595</v>
      </c>
    </row>
    <row r="1311" spans="1:26">
      <c r="A1311" s="2">
        <v>45930</v>
      </c>
      <c r="B1311">
        <v>11310</v>
      </c>
      <c r="C1311" t="s">
        <v>26</v>
      </c>
      <c r="D1311" t="s">
        <v>36</v>
      </c>
      <c r="E1311" t="s">
        <v>38</v>
      </c>
      <c r="F1311" t="s">
        <v>131</v>
      </c>
      <c r="G1311" t="s">
        <v>751</v>
      </c>
      <c r="H1311">
        <v>1</v>
      </c>
      <c r="I1311">
        <v>5</v>
      </c>
      <c r="J1311">
        <v>44</v>
      </c>
      <c r="K1311">
        <v>30.8</v>
      </c>
      <c r="L1311">
        <v>0.334</v>
      </c>
      <c r="M1311" t="s">
        <v>755</v>
      </c>
      <c r="N1311">
        <v>640</v>
      </c>
      <c r="O1311">
        <v>16.04</v>
      </c>
      <c r="P1311">
        <v>15.29</v>
      </c>
      <c r="Q1311">
        <v>2076.48</v>
      </c>
      <c r="R1311">
        <v>66.33</v>
      </c>
      <c r="S1311">
        <v>0</v>
      </c>
      <c r="T1311">
        <v>0</v>
      </c>
      <c r="U1311">
        <v>0</v>
      </c>
      <c r="V1311">
        <v>2.76</v>
      </c>
      <c r="W1311">
        <v>1.21</v>
      </c>
      <c r="X1311">
        <v>0.64</v>
      </c>
      <c r="Y1311">
        <v>2</v>
      </c>
      <c r="Z1311">
        <v>1.971</v>
      </c>
    </row>
    <row r="1312" spans="1:26">
      <c r="A1312" s="2">
        <v>45930</v>
      </c>
      <c r="B1312">
        <v>11311</v>
      </c>
      <c r="C1312" t="s">
        <v>31</v>
      </c>
      <c r="D1312" t="s">
        <v>32</v>
      </c>
      <c r="E1312" t="s">
        <v>38</v>
      </c>
      <c r="F1312" t="s">
        <v>578</v>
      </c>
      <c r="G1312" t="s">
        <v>754</v>
      </c>
      <c r="H1312">
        <v>1</v>
      </c>
      <c r="I1312">
        <v>8</v>
      </c>
      <c r="J1312">
        <v>27</v>
      </c>
      <c r="K1312">
        <v>122.5</v>
      </c>
      <c r="L1312">
        <v>0.203</v>
      </c>
      <c r="M1312" t="s">
        <v>755</v>
      </c>
      <c r="N1312">
        <v>1122</v>
      </c>
      <c r="O1312">
        <v>28.1</v>
      </c>
      <c r="P1312">
        <v>25.68</v>
      </c>
      <c r="Q1312">
        <v>3673.9</v>
      </c>
      <c r="R1312">
        <v>59.42</v>
      </c>
      <c r="S1312">
        <v>0</v>
      </c>
      <c r="T1312">
        <v>0</v>
      </c>
      <c r="U1312">
        <v>0</v>
      </c>
      <c r="V1312">
        <v>1.48</v>
      </c>
      <c r="W1312">
        <v>1.11</v>
      </c>
      <c r="X1312">
        <v>1.07</v>
      </c>
      <c r="Y1312">
        <v>2</v>
      </c>
      <c r="Z1312">
        <v>13.745</v>
      </c>
    </row>
    <row r="1313" spans="1:26">
      <c r="A1313" s="2">
        <v>45930</v>
      </c>
      <c r="B1313">
        <v>11312</v>
      </c>
      <c r="C1313" t="s">
        <v>26</v>
      </c>
      <c r="D1313" t="s">
        <v>33</v>
      </c>
      <c r="E1313" t="s">
        <v>37</v>
      </c>
      <c r="F1313" t="s">
        <v>305</v>
      </c>
      <c r="G1313" t="s">
        <v>754</v>
      </c>
      <c r="H1313">
        <v>1</v>
      </c>
      <c r="I1313">
        <v>7</v>
      </c>
      <c r="J1313">
        <v>24</v>
      </c>
      <c r="K1313">
        <v>236.2</v>
      </c>
      <c r="L1313">
        <v>2.056</v>
      </c>
      <c r="M1313" t="s">
        <v>755</v>
      </c>
      <c r="N1313">
        <v>800</v>
      </c>
      <c r="O1313">
        <v>20.65</v>
      </c>
      <c r="P1313">
        <v>22.9</v>
      </c>
      <c r="Q1313">
        <v>2711.72</v>
      </c>
      <c r="R1313">
        <v>42.28</v>
      </c>
      <c r="S1313">
        <v>0</v>
      </c>
      <c r="T1313">
        <v>0</v>
      </c>
      <c r="U1313">
        <v>0</v>
      </c>
      <c r="V1313">
        <v>1.89</v>
      </c>
      <c r="W1313">
        <v>0.98</v>
      </c>
      <c r="X1313">
        <v>0.95</v>
      </c>
      <c r="Y1313">
        <v>3</v>
      </c>
      <c r="Z1313">
        <v>18.896</v>
      </c>
    </row>
    <row r="1314" spans="1:26">
      <c r="A1314" s="2">
        <v>45930</v>
      </c>
      <c r="B1314">
        <v>11313</v>
      </c>
      <c r="C1314" t="s">
        <v>28</v>
      </c>
      <c r="D1314" t="s">
        <v>35</v>
      </c>
      <c r="E1314" t="s">
        <v>38</v>
      </c>
      <c r="F1314" t="s">
        <v>733</v>
      </c>
      <c r="G1314" t="s">
        <v>752</v>
      </c>
      <c r="H1314">
        <v>1</v>
      </c>
      <c r="I1314">
        <v>4</v>
      </c>
      <c r="J1314">
        <v>23</v>
      </c>
      <c r="K1314">
        <v>346.1</v>
      </c>
      <c r="L1314">
        <v>1.14</v>
      </c>
      <c r="M1314" t="s">
        <v>755</v>
      </c>
      <c r="N1314">
        <v>989</v>
      </c>
      <c r="O1314">
        <v>24.74</v>
      </c>
      <c r="P1314">
        <v>26.48</v>
      </c>
      <c r="Q1314">
        <v>3382.46</v>
      </c>
      <c r="R1314">
        <v>34.81</v>
      </c>
      <c r="S1314">
        <v>0</v>
      </c>
      <c r="T1314">
        <v>0</v>
      </c>
      <c r="U1314">
        <v>0</v>
      </c>
      <c r="V1314">
        <v>1.11</v>
      </c>
      <c r="W1314">
        <v>0.42</v>
      </c>
      <c r="X1314">
        <v>1.1</v>
      </c>
      <c r="Y1314">
        <v>1</v>
      </c>
      <c r="Z1314">
        <v>34.229</v>
      </c>
    </row>
    <row r="1315" spans="1:26">
      <c r="A1315" s="2">
        <v>45930</v>
      </c>
      <c r="B1315">
        <v>11314</v>
      </c>
      <c r="C1315" t="s">
        <v>29</v>
      </c>
      <c r="D1315" t="s">
        <v>33</v>
      </c>
      <c r="E1315" t="s">
        <v>37</v>
      </c>
      <c r="F1315" t="s">
        <v>448</v>
      </c>
      <c r="G1315" t="s">
        <v>753</v>
      </c>
      <c r="H1315">
        <v>1</v>
      </c>
      <c r="I1315">
        <v>2</v>
      </c>
      <c r="J1315">
        <v>15</v>
      </c>
      <c r="K1315">
        <v>160.2</v>
      </c>
      <c r="L1315">
        <v>2.16</v>
      </c>
      <c r="M1315" t="s">
        <v>755</v>
      </c>
      <c r="N1315">
        <v>44</v>
      </c>
      <c r="O1315">
        <v>13.08</v>
      </c>
      <c r="P1315">
        <v>13</v>
      </c>
      <c r="Q1315">
        <v>246.92</v>
      </c>
      <c r="R1315">
        <v>35.62</v>
      </c>
      <c r="S1315">
        <v>0</v>
      </c>
      <c r="T1315">
        <v>0</v>
      </c>
      <c r="U1315">
        <v>0</v>
      </c>
      <c r="V1315">
        <v>0.49</v>
      </c>
      <c r="W1315">
        <v>1.23</v>
      </c>
      <c r="X1315">
        <v>0.54</v>
      </c>
      <c r="Y1315">
        <v>2</v>
      </c>
      <c r="Z1315">
        <v>0.705</v>
      </c>
    </row>
    <row r="1316" spans="1:26">
      <c r="A1316" s="2">
        <v>45930</v>
      </c>
      <c r="B1316">
        <v>11315</v>
      </c>
      <c r="C1316" t="s">
        <v>26</v>
      </c>
      <c r="D1316" t="s">
        <v>32</v>
      </c>
      <c r="E1316" t="s">
        <v>38</v>
      </c>
      <c r="F1316" t="s">
        <v>192</v>
      </c>
      <c r="G1316" t="s">
        <v>753</v>
      </c>
      <c r="H1316">
        <v>1</v>
      </c>
      <c r="I1316">
        <v>5</v>
      </c>
      <c r="J1316">
        <v>5</v>
      </c>
      <c r="K1316">
        <v>157.2</v>
      </c>
      <c r="L1316">
        <v>0.472</v>
      </c>
      <c r="M1316" t="s">
        <v>755</v>
      </c>
      <c r="N1316">
        <v>506</v>
      </c>
      <c r="O1316">
        <v>17.25</v>
      </c>
      <c r="P1316">
        <v>16.18</v>
      </c>
      <c r="Q1316">
        <v>1723.52</v>
      </c>
      <c r="R1316">
        <v>39.58</v>
      </c>
      <c r="S1316">
        <v>0</v>
      </c>
      <c r="T1316">
        <v>0</v>
      </c>
      <c r="U1316">
        <v>0</v>
      </c>
      <c r="V1316">
        <v>0.8100000000000001</v>
      </c>
      <c r="W1316">
        <v>1.16</v>
      </c>
      <c r="X1316">
        <v>0.67</v>
      </c>
      <c r="Y1316">
        <v>1</v>
      </c>
      <c r="Z1316">
        <v>7.954</v>
      </c>
    </row>
    <row r="1317" spans="1:26">
      <c r="A1317" s="2">
        <v>45930</v>
      </c>
      <c r="B1317">
        <v>11316</v>
      </c>
      <c r="C1317" t="s">
        <v>26</v>
      </c>
      <c r="D1317" t="s">
        <v>34</v>
      </c>
      <c r="E1317" t="s">
        <v>37</v>
      </c>
      <c r="F1317" t="s">
        <v>289</v>
      </c>
      <c r="G1317" t="s">
        <v>753</v>
      </c>
      <c r="H1317">
        <v>1</v>
      </c>
      <c r="I1317">
        <v>9</v>
      </c>
      <c r="J1317">
        <v>86</v>
      </c>
      <c r="K1317">
        <v>181.9</v>
      </c>
      <c r="L1317">
        <v>0.504</v>
      </c>
      <c r="M1317" t="s">
        <v>755</v>
      </c>
      <c r="N1317">
        <v>718</v>
      </c>
      <c r="O1317">
        <v>17.17</v>
      </c>
      <c r="P1317">
        <v>15.24</v>
      </c>
      <c r="Q1317">
        <v>2416.74</v>
      </c>
      <c r="R1317">
        <v>105.5</v>
      </c>
      <c r="S1317">
        <v>0</v>
      </c>
      <c r="T1317">
        <v>0</v>
      </c>
      <c r="U1317">
        <v>0</v>
      </c>
      <c r="V1317">
        <v>2.02</v>
      </c>
      <c r="W1317">
        <v>0.73</v>
      </c>
      <c r="X1317">
        <v>0.64</v>
      </c>
      <c r="Y1317">
        <v>1</v>
      </c>
      <c r="Z1317">
        <v>13.06</v>
      </c>
    </row>
    <row r="1318" spans="1:26">
      <c r="A1318" s="2">
        <v>45930</v>
      </c>
      <c r="B1318">
        <v>11317</v>
      </c>
      <c r="C1318" t="s">
        <v>31</v>
      </c>
      <c r="D1318" t="s">
        <v>32</v>
      </c>
      <c r="E1318" t="s">
        <v>37</v>
      </c>
      <c r="F1318" t="s">
        <v>239</v>
      </c>
      <c r="G1318" t="s">
        <v>751</v>
      </c>
      <c r="H1318">
        <v>1</v>
      </c>
      <c r="I1318">
        <v>2</v>
      </c>
      <c r="J1318">
        <v>18</v>
      </c>
      <c r="K1318">
        <v>234.2</v>
      </c>
      <c r="L1318">
        <v>0.864</v>
      </c>
      <c r="M1318" t="s">
        <v>756</v>
      </c>
      <c r="N1318">
        <v>188</v>
      </c>
      <c r="O1318">
        <v>55.8</v>
      </c>
      <c r="P1318">
        <v>52.53</v>
      </c>
      <c r="Q1318">
        <v>395.17</v>
      </c>
      <c r="R1318">
        <v>38.48</v>
      </c>
      <c r="S1318">
        <v>0</v>
      </c>
      <c r="T1318">
        <v>0</v>
      </c>
      <c r="U1318">
        <v>0</v>
      </c>
      <c r="V1318">
        <v>1.1</v>
      </c>
      <c r="W1318">
        <v>1.33</v>
      </c>
      <c r="X1318">
        <v>2.19</v>
      </c>
      <c r="Y1318">
        <v>3</v>
      </c>
      <c r="Z1318">
        <v>0.66</v>
      </c>
    </row>
    <row r="1319" spans="1:26">
      <c r="A1319" s="2">
        <v>45930</v>
      </c>
      <c r="B1319">
        <v>11318</v>
      </c>
      <c r="C1319" t="s">
        <v>28</v>
      </c>
      <c r="D1319" t="s">
        <v>35</v>
      </c>
      <c r="E1319" t="s">
        <v>37</v>
      </c>
      <c r="F1319" t="s">
        <v>274</v>
      </c>
      <c r="G1319" t="s">
        <v>753</v>
      </c>
      <c r="H1319">
        <v>1</v>
      </c>
      <c r="I1319">
        <v>5</v>
      </c>
      <c r="J1319">
        <v>10</v>
      </c>
      <c r="K1319">
        <v>10.7</v>
      </c>
      <c r="L1319">
        <v>0.212</v>
      </c>
      <c r="M1319" t="s">
        <v>756</v>
      </c>
      <c r="N1319">
        <v>468</v>
      </c>
      <c r="O1319">
        <v>101.82</v>
      </c>
      <c r="P1319">
        <v>107.19</v>
      </c>
      <c r="Q1319">
        <v>708.9400000000001</v>
      </c>
      <c r="R1319">
        <v>31.07</v>
      </c>
      <c r="S1319">
        <v>0</v>
      </c>
      <c r="T1319">
        <v>0</v>
      </c>
      <c r="U1319">
        <v>0</v>
      </c>
      <c r="V1319">
        <v>0.46</v>
      </c>
      <c r="W1319">
        <v>1.31</v>
      </c>
      <c r="X1319">
        <v>4.47</v>
      </c>
      <c r="Y1319">
        <v>4</v>
      </c>
      <c r="Z1319">
        <v>0.075</v>
      </c>
    </row>
    <row r="1320" spans="1:26">
      <c r="A1320" s="2">
        <v>45930</v>
      </c>
      <c r="B1320">
        <v>11319</v>
      </c>
      <c r="C1320" t="s">
        <v>31</v>
      </c>
      <c r="D1320" t="s">
        <v>35</v>
      </c>
      <c r="E1320" t="s">
        <v>38</v>
      </c>
      <c r="F1320" t="s">
        <v>207</v>
      </c>
      <c r="G1320" t="s">
        <v>753</v>
      </c>
      <c r="H1320">
        <v>1</v>
      </c>
      <c r="I1320">
        <v>7</v>
      </c>
      <c r="J1320">
        <v>36</v>
      </c>
      <c r="K1320">
        <v>370</v>
      </c>
      <c r="L1320">
        <v>1.714</v>
      </c>
      <c r="M1320" t="s">
        <v>756</v>
      </c>
      <c r="N1320">
        <v>750</v>
      </c>
      <c r="O1320">
        <v>71.91</v>
      </c>
      <c r="P1320">
        <v>86.04000000000001</v>
      </c>
      <c r="Q1320">
        <v>1229.5</v>
      </c>
      <c r="R1320">
        <v>66.16</v>
      </c>
      <c r="S1320">
        <v>0</v>
      </c>
      <c r="T1320">
        <v>0</v>
      </c>
      <c r="U1320">
        <v>0</v>
      </c>
      <c r="V1320">
        <v>1.29</v>
      </c>
      <c r="W1320">
        <v>1.13</v>
      </c>
      <c r="X1320">
        <v>3.59</v>
      </c>
      <c r="Y1320">
        <v>1</v>
      </c>
      <c r="Z1320">
        <v>4.162</v>
      </c>
    </row>
    <row r="1321" spans="1:26">
      <c r="A1321" s="2">
        <v>45930</v>
      </c>
      <c r="B1321">
        <v>11320</v>
      </c>
      <c r="C1321" t="s">
        <v>28</v>
      </c>
      <c r="D1321" t="s">
        <v>34</v>
      </c>
      <c r="E1321" t="s">
        <v>37</v>
      </c>
      <c r="F1321" t="s">
        <v>528</v>
      </c>
      <c r="G1321" t="s">
        <v>751</v>
      </c>
      <c r="H1321">
        <v>1</v>
      </c>
      <c r="I1321">
        <v>10</v>
      </c>
      <c r="J1321">
        <v>43</v>
      </c>
      <c r="K1321">
        <v>244</v>
      </c>
      <c r="L1321">
        <v>2.137</v>
      </c>
      <c r="M1321" t="s">
        <v>755</v>
      </c>
      <c r="N1321">
        <v>652</v>
      </c>
      <c r="O1321">
        <v>19.39</v>
      </c>
      <c r="P1321">
        <v>18.93</v>
      </c>
      <c r="Q1321">
        <v>2242.8</v>
      </c>
      <c r="R1321">
        <v>69.04000000000001</v>
      </c>
      <c r="S1321">
        <v>0</v>
      </c>
      <c r="T1321">
        <v>0</v>
      </c>
      <c r="U1321">
        <v>0</v>
      </c>
      <c r="V1321">
        <v>0.84</v>
      </c>
      <c r="W1321">
        <v>1.48</v>
      </c>
      <c r="X1321">
        <v>0.79</v>
      </c>
      <c r="Y1321">
        <v>2</v>
      </c>
      <c r="Z1321">
        <v>15.909</v>
      </c>
    </row>
    <row r="1322" spans="1:26">
      <c r="A1322" s="2">
        <v>45930</v>
      </c>
      <c r="B1322">
        <v>11321</v>
      </c>
      <c r="C1322" t="s">
        <v>26</v>
      </c>
      <c r="D1322" t="s">
        <v>36</v>
      </c>
      <c r="E1322" t="s">
        <v>37</v>
      </c>
      <c r="F1322" t="s">
        <v>298</v>
      </c>
      <c r="G1322" t="s">
        <v>753</v>
      </c>
      <c r="H1322">
        <v>1</v>
      </c>
      <c r="I1322">
        <v>6</v>
      </c>
      <c r="J1322">
        <v>33</v>
      </c>
      <c r="K1322">
        <v>362.4</v>
      </c>
      <c r="L1322">
        <v>1.513</v>
      </c>
      <c r="M1322" t="s">
        <v>755</v>
      </c>
      <c r="N1322">
        <v>892</v>
      </c>
      <c r="O1322">
        <v>20.72</v>
      </c>
      <c r="P1322">
        <v>21.99</v>
      </c>
      <c r="Q1322">
        <v>3081.84</v>
      </c>
      <c r="R1322">
        <v>61.24</v>
      </c>
      <c r="S1322">
        <v>0</v>
      </c>
      <c r="T1322">
        <v>0</v>
      </c>
      <c r="U1322">
        <v>0</v>
      </c>
      <c r="V1322">
        <v>1.34</v>
      </c>
      <c r="W1322">
        <v>0.29</v>
      </c>
      <c r="X1322">
        <v>0.92</v>
      </c>
      <c r="Y1322">
        <v>3</v>
      </c>
      <c r="Z1322">
        <v>32.326</v>
      </c>
    </row>
    <row r="1323" spans="1:26">
      <c r="A1323" s="2">
        <v>45931</v>
      </c>
      <c r="B1323">
        <v>11322</v>
      </c>
      <c r="C1323" t="s">
        <v>30</v>
      </c>
      <c r="D1323" t="s">
        <v>32</v>
      </c>
      <c r="E1323" t="s">
        <v>37</v>
      </c>
      <c r="F1323" t="s">
        <v>734</v>
      </c>
      <c r="G1323" t="s">
        <v>751</v>
      </c>
      <c r="H1323">
        <v>1</v>
      </c>
      <c r="I1323">
        <v>3</v>
      </c>
      <c r="J1323">
        <v>27</v>
      </c>
      <c r="K1323">
        <v>269.6</v>
      </c>
      <c r="L1323">
        <v>0.569</v>
      </c>
      <c r="M1323" t="s">
        <v>756</v>
      </c>
      <c r="N1323">
        <v>155</v>
      </c>
      <c r="O1323">
        <v>38.81</v>
      </c>
      <c r="P1323">
        <v>36.87</v>
      </c>
      <c r="Q1323">
        <v>361.36</v>
      </c>
      <c r="R1323">
        <v>52.88</v>
      </c>
      <c r="S1323">
        <v>0</v>
      </c>
      <c r="T1323">
        <v>0</v>
      </c>
      <c r="U1323">
        <v>0</v>
      </c>
      <c r="V1323">
        <v>2.23</v>
      </c>
      <c r="W1323">
        <v>1.39</v>
      </c>
      <c r="X1323">
        <v>1.54</v>
      </c>
      <c r="Y1323">
        <v>1</v>
      </c>
      <c r="Z1323">
        <v>0.627</v>
      </c>
    </row>
    <row r="1324" spans="1:26">
      <c r="A1324" s="2">
        <v>45931</v>
      </c>
      <c r="B1324">
        <v>11323</v>
      </c>
      <c r="C1324" t="s">
        <v>29</v>
      </c>
      <c r="D1324" t="s">
        <v>36</v>
      </c>
      <c r="E1324" t="s">
        <v>37</v>
      </c>
      <c r="F1324" t="s">
        <v>436</v>
      </c>
      <c r="G1324" t="s">
        <v>754</v>
      </c>
      <c r="H1324">
        <v>1</v>
      </c>
      <c r="I1324">
        <v>11</v>
      </c>
      <c r="J1324">
        <v>81</v>
      </c>
      <c r="K1324">
        <v>301.1</v>
      </c>
      <c r="L1324">
        <v>0.319</v>
      </c>
      <c r="M1324" t="s">
        <v>757</v>
      </c>
      <c r="N1324">
        <v>175</v>
      </c>
      <c r="O1324">
        <v>16.49</v>
      </c>
      <c r="P1324">
        <v>17.68</v>
      </c>
      <c r="Q1324">
        <v>2000.36</v>
      </c>
      <c r="R1324">
        <v>106.5</v>
      </c>
      <c r="S1324">
        <v>0</v>
      </c>
      <c r="T1324">
        <v>0</v>
      </c>
      <c r="U1324">
        <v>0</v>
      </c>
      <c r="V1324">
        <v>1.66</v>
      </c>
      <c r="W1324">
        <v>0.8100000000000001</v>
      </c>
      <c r="X1324">
        <v>0.74</v>
      </c>
      <c r="Y1324">
        <v>2</v>
      </c>
      <c r="Z1324">
        <v>31.616</v>
      </c>
    </row>
    <row r="1325" spans="1:26">
      <c r="A1325" s="2">
        <v>45931</v>
      </c>
      <c r="B1325">
        <v>11324</v>
      </c>
      <c r="C1325" t="s">
        <v>26</v>
      </c>
      <c r="D1325" t="s">
        <v>32</v>
      </c>
      <c r="E1325" t="s">
        <v>37</v>
      </c>
      <c r="F1325" t="s">
        <v>735</v>
      </c>
      <c r="G1325" t="s">
        <v>754</v>
      </c>
      <c r="H1325">
        <v>1</v>
      </c>
      <c r="I1325">
        <v>1</v>
      </c>
      <c r="J1325">
        <v>7</v>
      </c>
      <c r="K1325">
        <v>376.1</v>
      </c>
      <c r="L1325">
        <v>0.353</v>
      </c>
      <c r="M1325" t="s">
        <v>755</v>
      </c>
      <c r="N1325">
        <v>498</v>
      </c>
      <c r="O1325">
        <v>19.95</v>
      </c>
      <c r="P1325">
        <v>19.14</v>
      </c>
      <c r="Q1325">
        <v>1829.26</v>
      </c>
      <c r="R1325">
        <v>23.23</v>
      </c>
      <c r="S1325">
        <v>0</v>
      </c>
      <c r="T1325">
        <v>0</v>
      </c>
      <c r="U1325">
        <v>0</v>
      </c>
      <c r="V1325">
        <v>0.9399999999999999</v>
      </c>
      <c r="W1325">
        <v>0.29</v>
      </c>
      <c r="X1325">
        <v>0.8</v>
      </c>
      <c r="Y1325">
        <v>4</v>
      </c>
      <c r="Z1325">
        <v>18.73</v>
      </c>
    </row>
    <row r="1326" spans="1:26">
      <c r="A1326" s="2">
        <v>45931</v>
      </c>
      <c r="B1326">
        <v>11325</v>
      </c>
      <c r="C1326" t="s">
        <v>30</v>
      </c>
      <c r="D1326" t="s">
        <v>36</v>
      </c>
      <c r="E1326" t="s">
        <v>38</v>
      </c>
      <c r="F1326" t="s">
        <v>293</v>
      </c>
      <c r="G1326" t="s">
        <v>753</v>
      </c>
      <c r="H1326">
        <v>1</v>
      </c>
      <c r="I1326">
        <v>9</v>
      </c>
      <c r="J1326">
        <v>45</v>
      </c>
      <c r="K1326">
        <v>102.4</v>
      </c>
      <c r="L1326">
        <v>0.6</v>
      </c>
      <c r="M1326" t="s">
        <v>756</v>
      </c>
      <c r="N1326">
        <v>971</v>
      </c>
      <c r="O1326">
        <v>65.97</v>
      </c>
      <c r="P1326">
        <v>55.33</v>
      </c>
      <c r="Q1326">
        <v>1445.24</v>
      </c>
      <c r="R1326">
        <v>83.55</v>
      </c>
      <c r="S1326">
        <v>0</v>
      </c>
      <c r="T1326">
        <v>0</v>
      </c>
      <c r="U1326">
        <v>0</v>
      </c>
      <c r="V1326">
        <v>1.83</v>
      </c>
      <c r="W1326">
        <v>0.2</v>
      </c>
      <c r="X1326">
        <v>2.31</v>
      </c>
      <c r="Y1326">
        <v>1</v>
      </c>
      <c r="Z1326">
        <v>1.491</v>
      </c>
    </row>
    <row r="1327" spans="1:26">
      <c r="A1327" s="2">
        <v>45931</v>
      </c>
      <c r="B1327">
        <v>11326</v>
      </c>
      <c r="C1327" t="s">
        <v>30</v>
      </c>
      <c r="D1327" t="s">
        <v>36</v>
      </c>
      <c r="E1327" t="s">
        <v>37</v>
      </c>
      <c r="F1327" t="s">
        <v>540</v>
      </c>
      <c r="G1327" t="s">
        <v>751</v>
      </c>
      <c r="H1327">
        <v>1</v>
      </c>
      <c r="I1327">
        <v>10</v>
      </c>
      <c r="J1327">
        <v>23</v>
      </c>
      <c r="K1327">
        <v>63.3</v>
      </c>
      <c r="L1327">
        <v>0.999</v>
      </c>
      <c r="M1327" t="s">
        <v>756</v>
      </c>
      <c r="N1327">
        <v>613</v>
      </c>
      <c r="O1327">
        <v>71.7</v>
      </c>
      <c r="P1327">
        <v>59.96</v>
      </c>
      <c r="Q1327">
        <v>930.35</v>
      </c>
      <c r="R1327">
        <v>62.57</v>
      </c>
      <c r="S1327">
        <v>0</v>
      </c>
      <c r="T1327">
        <v>0</v>
      </c>
      <c r="U1327">
        <v>0</v>
      </c>
      <c r="V1327">
        <v>0.63</v>
      </c>
      <c r="W1327">
        <v>1.46</v>
      </c>
      <c r="X1327">
        <v>2.5</v>
      </c>
      <c r="Y1327">
        <v>4</v>
      </c>
      <c r="Z1327">
        <v>0.582</v>
      </c>
    </row>
    <row r="1328" spans="1:26">
      <c r="A1328" s="2">
        <v>45931</v>
      </c>
      <c r="B1328">
        <v>11327</v>
      </c>
      <c r="C1328" t="s">
        <v>27</v>
      </c>
      <c r="D1328" t="s">
        <v>34</v>
      </c>
      <c r="E1328" t="s">
        <v>37</v>
      </c>
      <c r="F1328" t="s">
        <v>224</v>
      </c>
      <c r="G1328" t="s">
        <v>754</v>
      </c>
      <c r="H1328">
        <v>1</v>
      </c>
      <c r="I1328">
        <v>1</v>
      </c>
      <c r="J1328">
        <v>7</v>
      </c>
      <c r="K1328">
        <v>399.4</v>
      </c>
      <c r="L1328">
        <v>1.455</v>
      </c>
      <c r="M1328" t="s">
        <v>756</v>
      </c>
      <c r="N1328">
        <v>487</v>
      </c>
      <c r="O1328">
        <v>71.70999999999999</v>
      </c>
      <c r="P1328">
        <v>73.53</v>
      </c>
      <c r="Q1328">
        <v>871.59</v>
      </c>
      <c r="R1328">
        <v>24.41</v>
      </c>
      <c r="S1328">
        <v>0</v>
      </c>
      <c r="T1328">
        <v>0</v>
      </c>
      <c r="U1328">
        <v>0</v>
      </c>
      <c r="V1328">
        <v>2.57</v>
      </c>
      <c r="W1328">
        <v>0.93</v>
      </c>
      <c r="X1328">
        <v>3.06</v>
      </c>
      <c r="Y1328">
        <v>3</v>
      </c>
      <c r="Z1328">
        <v>2.918</v>
      </c>
    </row>
    <row r="1329" spans="1:26">
      <c r="A1329" s="2">
        <v>45931</v>
      </c>
      <c r="B1329">
        <v>11328</v>
      </c>
      <c r="C1329" t="s">
        <v>28</v>
      </c>
      <c r="D1329" t="s">
        <v>32</v>
      </c>
      <c r="E1329" t="s">
        <v>38</v>
      </c>
      <c r="F1329" t="s">
        <v>736</v>
      </c>
      <c r="G1329" t="s">
        <v>753</v>
      </c>
      <c r="H1329">
        <v>1</v>
      </c>
      <c r="I1329">
        <v>8</v>
      </c>
      <c r="J1329">
        <v>49</v>
      </c>
      <c r="K1329">
        <v>29.3</v>
      </c>
      <c r="L1329">
        <v>1.759</v>
      </c>
      <c r="M1329" t="s">
        <v>757</v>
      </c>
      <c r="N1329">
        <v>87</v>
      </c>
      <c r="O1329">
        <v>13.4</v>
      </c>
      <c r="P1329">
        <v>12.94</v>
      </c>
      <c r="Q1329">
        <v>721.6799999999999</v>
      </c>
      <c r="R1329">
        <v>76.26000000000001</v>
      </c>
      <c r="S1329">
        <v>0</v>
      </c>
      <c r="T1329">
        <v>0</v>
      </c>
      <c r="U1329">
        <v>0</v>
      </c>
      <c r="V1329">
        <v>1.27</v>
      </c>
      <c r="W1329">
        <v>0.9</v>
      </c>
      <c r="X1329">
        <v>0.54</v>
      </c>
      <c r="Y1329">
        <v>3</v>
      </c>
      <c r="Z1329">
        <v>1.529</v>
      </c>
    </row>
    <row r="1330" spans="1:26">
      <c r="A1330" s="2">
        <v>45931</v>
      </c>
      <c r="B1330">
        <v>11329</v>
      </c>
      <c r="C1330" t="s">
        <v>29</v>
      </c>
      <c r="D1330" t="s">
        <v>34</v>
      </c>
      <c r="E1330" t="s">
        <v>37</v>
      </c>
      <c r="F1330" t="s">
        <v>193</v>
      </c>
      <c r="G1330" t="s">
        <v>753</v>
      </c>
      <c r="H1330">
        <v>1</v>
      </c>
      <c r="I1330">
        <v>4</v>
      </c>
      <c r="J1330">
        <v>29</v>
      </c>
      <c r="K1330">
        <v>184.1</v>
      </c>
      <c r="L1330">
        <v>0.369</v>
      </c>
      <c r="M1330" t="s">
        <v>755</v>
      </c>
      <c r="N1330">
        <v>658</v>
      </c>
      <c r="O1330">
        <v>17.44</v>
      </c>
      <c r="P1330">
        <v>16.71</v>
      </c>
      <c r="Q1330">
        <v>2226.06</v>
      </c>
      <c r="R1330">
        <v>40.73</v>
      </c>
      <c r="S1330">
        <v>0</v>
      </c>
      <c r="T1330">
        <v>0</v>
      </c>
      <c r="U1330">
        <v>0</v>
      </c>
      <c r="V1330">
        <v>1.04</v>
      </c>
      <c r="W1330">
        <v>0.65</v>
      </c>
      <c r="X1330">
        <v>0.7</v>
      </c>
      <c r="Y1330">
        <v>2</v>
      </c>
      <c r="Z1330">
        <v>12.114</v>
      </c>
    </row>
    <row r="1331" spans="1:26">
      <c r="A1331" s="2">
        <v>45931</v>
      </c>
      <c r="B1331">
        <v>11330</v>
      </c>
      <c r="C1331" t="s">
        <v>27</v>
      </c>
      <c r="D1331" t="s">
        <v>35</v>
      </c>
      <c r="E1331" t="s">
        <v>37</v>
      </c>
      <c r="F1331" t="s">
        <v>62</v>
      </c>
      <c r="G1331" t="s">
        <v>751</v>
      </c>
      <c r="H1331">
        <v>1</v>
      </c>
      <c r="I1331">
        <v>6</v>
      </c>
      <c r="J1331">
        <v>12</v>
      </c>
      <c r="K1331">
        <v>152.9</v>
      </c>
      <c r="L1331">
        <v>1.018</v>
      </c>
      <c r="M1331" t="s">
        <v>755</v>
      </c>
      <c r="N1331">
        <v>642</v>
      </c>
      <c r="O1331">
        <v>20.7</v>
      </c>
      <c r="P1331">
        <v>20.34</v>
      </c>
      <c r="Q1331">
        <v>2156.14</v>
      </c>
      <c r="R1331">
        <v>43.94</v>
      </c>
      <c r="S1331">
        <v>0</v>
      </c>
      <c r="T1331">
        <v>0</v>
      </c>
      <c r="U1331">
        <v>0</v>
      </c>
      <c r="V1331">
        <v>2.38</v>
      </c>
      <c r="W1331">
        <v>0.64</v>
      </c>
      <c r="X1331">
        <v>0.85</v>
      </c>
      <c r="Y1331">
        <v>2</v>
      </c>
      <c r="Z1331">
        <v>9.816000000000001</v>
      </c>
    </row>
    <row r="1332" spans="1:26">
      <c r="A1332" s="2">
        <v>45931</v>
      </c>
      <c r="B1332">
        <v>11331</v>
      </c>
      <c r="C1332" t="s">
        <v>30</v>
      </c>
      <c r="D1332" t="s">
        <v>32</v>
      </c>
      <c r="E1332" t="s">
        <v>38</v>
      </c>
      <c r="F1332" t="s">
        <v>457</v>
      </c>
      <c r="G1332" t="s">
        <v>753</v>
      </c>
      <c r="H1332">
        <v>1</v>
      </c>
      <c r="I1332">
        <v>7</v>
      </c>
      <c r="J1332">
        <v>21</v>
      </c>
      <c r="K1332">
        <v>101.8</v>
      </c>
      <c r="L1332">
        <v>0.351</v>
      </c>
      <c r="M1332" t="s">
        <v>755</v>
      </c>
      <c r="N1332">
        <v>342</v>
      </c>
      <c r="O1332">
        <v>13.39</v>
      </c>
      <c r="P1332">
        <v>13.21</v>
      </c>
      <c r="Q1332">
        <v>1165.48</v>
      </c>
      <c r="R1332">
        <v>40.21</v>
      </c>
      <c r="S1332">
        <v>0</v>
      </c>
      <c r="T1332">
        <v>0</v>
      </c>
      <c r="U1332">
        <v>0</v>
      </c>
      <c r="V1332">
        <v>1.53</v>
      </c>
      <c r="W1332">
        <v>0.15</v>
      </c>
      <c r="X1332">
        <v>0.55</v>
      </c>
      <c r="Y1332">
        <v>4</v>
      </c>
      <c r="Z1332">
        <v>3.482</v>
      </c>
    </row>
    <row r="1333" spans="1:26">
      <c r="A1333" s="2">
        <v>45931</v>
      </c>
      <c r="B1333">
        <v>11332</v>
      </c>
      <c r="C1333" t="s">
        <v>29</v>
      </c>
      <c r="D1333" t="s">
        <v>33</v>
      </c>
      <c r="E1333" t="s">
        <v>39</v>
      </c>
      <c r="F1333" t="s">
        <v>49</v>
      </c>
      <c r="G1333" t="s">
        <v>753</v>
      </c>
      <c r="H1333">
        <v>1</v>
      </c>
      <c r="I1333">
        <v>3</v>
      </c>
      <c r="J1333">
        <v>13</v>
      </c>
      <c r="K1333">
        <v>394.6</v>
      </c>
      <c r="L1333">
        <v>1.816</v>
      </c>
      <c r="M1333" t="s">
        <v>755</v>
      </c>
      <c r="N1333">
        <v>1008</v>
      </c>
      <c r="O1333">
        <v>27.47</v>
      </c>
      <c r="P1333">
        <v>26.55</v>
      </c>
      <c r="Q1333">
        <v>3472.36</v>
      </c>
      <c r="R1333">
        <v>39.44</v>
      </c>
      <c r="S1333">
        <v>0</v>
      </c>
      <c r="T1333">
        <v>0</v>
      </c>
      <c r="U1333">
        <v>0</v>
      </c>
      <c r="V1333">
        <v>2.62</v>
      </c>
      <c r="W1333">
        <v>0.8</v>
      </c>
      <c r="X1333">
        <v>1.11</v>
      </c>
      <c r="Y1333">
        <v>1</v>
      </c>
      <c r="Z1333">
        <v>39.776</v>
      </c>
    </row>
    <row r="1334" spans="1:26">
      <c r="A1334" s="2">
        <v>45931</v>
      </c>
      <c r="B1334">
        <v>11333</v>
      </c>
      <c r="C1334" t="s">
        <v>31</v>
      </c>
      <c r="D1334" t="s">
        <v>34</v>
      </c>
      <c r="E1334" t="s">
        <v>39</v>
      </c>
      <c r="F1334" t="s">
        <v>105</v>
      </c>
      <c r="G1334" t="s">
        <v>752</v>
      </c>
      <c r="H1334">
        <v>1</v>
      </c>
      <c r="I1334">
        <v>5</v>
      </c>
      <c r="J1334">
        <v>6</v>
      </c>
      <c r="K1334">
        <v>113.8</v>
      </c>
      <c r="L1334">
        <v>1.654</v>
      </c>
      <c r="M1334" t="s">
        <v>756</v>
      </c>
      <c r="N1334">
        <v>470</v>
      </c>
      <c r="O1334">
        <v>41.81</v>
      </c>
      <c r="P1334">
        <v>37.6</v>
      </c>
      <c r="Q1334">
        <v>747.83</v>
      </c>
      <c r="R1334">
        <v>23.74</v>
      </c>
      <c r="S1334">
        <v>0</v>
      </c>
      <c r="T1334">
        <v>0</v>
      </c>
      <c r="U1334">
        <v>0</v>
      </c>
      <c r="V1334">
        <v>0.96</v>
      </c>
      <c r="W1334">
        <v>0.8</v>
      </c>
      <c r="X1334">
        <v>1.57</v>
      </c>
      <c r="Y1334">
        <v>4</v>
      </c>
      <c r="Z1334">
        <v>0.802</v>
      </c>
    </row>
    <row r="1335" spans="1:26">
      <c r="A1335" s="2">
        <v>45931</v>
      </c>
      <c r="B1335">
        <v>11334</v>
      </c>
      <c r="C1335" t="s">
        <v>29</v>
      </c>
      <c r="D1335" t="s">
        <v>32</v>
      </c>
      <c r="E1335" t="s">
        <v>39</v>
      </c>
      <c r="F1335" t="s">
        <v>628</v>
      </c>
      <c r="G1335" t="s">
        <v>754</v>
      </c>
      <c r="H1335">
        <v>1</v>
      </c>
      <c r="I1335">
        <v>4</v>
      </c>
      <c r="J1335">
        <v>32</v>
      </c>
      <c r="K1335">
        <v>291.1</v>
      </c>
      <c r="L1335">
        <v>0.124</v>
      </c>
      <c r="M1335" t="s">
        <v>755</v>
      </c>
      <c r="N1335">
        <v>918</v>
      </c>
      <c r="O1335">
        <v>28.79</v>
      </c>
      <c r="P1335">
        <v>31.32</v>
      </c>
      <c r="Q1335">
        <v>3122.26</v>
      </c>
      <c r="R1335">
        <v>51.94</v>
      </c>
      <c r="S1335">
        <v>0</v>
      </c>
      <c r="T1335">
        <v>0</v>
      </c>
      <c r="U1335">
        <v>0</v>
      </c>
      <c r="V1335">
        <v>1.07</v>
      </c>
      <c r="W1335">
        <v>0.36</v>
      </c>
      <c r="X1335">
        <v>1.3</v>
      </c>
      <c r="Y1335">
        <v>3</v>
      </c>
      <c r="Z1335">
        <v>26.723</v>
      </c>
    </row>
    <row r="1336" spans="1:26">
      <c r="A1336" s="2">
        <v>45931</v>
      </c>
      <c r="B1336">
        <v>11335</v>
      </c>
      <c r="C1336" t="s">
        <v>30</v>
      </c>
      <c r="D1336" t="s">
        <v>32</v>
      </c>
      <c r="E1336" t="s">
        <v>37</v>
      </c>
      <c r="F1336" t="s">
        <v>613</v>
      </c>
      <c r="G1336" t="s">
        <v>754</v>
      </c>
      <c r="H1336">
        <v>1</v>
      </c>
      <c r="I1336">
        <v>8</v>
      </c>
      <c r="J1336">
        <v>55</v>
      </c>
      <c r="K1336">
        <v>270.7</v>
      </c>
      <c r="L1336">
        <v>0.05</v>
      </c>
      <c r="M1336" t="s">
        <v>755</v>
      </c>
      <c r="N1336">
        <v>642</v>
      </c>
      <c r="O1336">
        <v>22.23</v>
      </c>
      <c r="P1336">
        <v>23.21</v>
      </c>
      <c r="Q1336">
        <v>2226.82</v>
      </c>
      <c r="R1336">
        <v>90.45</v>
      </c>
      <c r="S1336">
        <v>0</v>
      </c>
      <c r="T1336">
        <v>0</v>
      </c>
      <c r="U1336">
        <v>0</v>
      </c>
      <c r="V1336">
        <v>1.81</v>
      </c>
      <c r="W1336">
        <v>1.12</v>
      </c>
      <c r="X1336">
        <v>0.97</v>
      </c>
      <c r="Y1336">
        <v>2</v>
      </c>
      <c r="Z1336">
        <v>17.379</v>
      </c>
    </row>
    <row r="1337" spans="1:26">
      <c r="A1337" s="2">
        <v>45931</v>
      </c>
      <c r="B1337">
        <v>11336</v>
      </c>
      <c r="C1337" t="s">
        <v>30</v>
      </c>
      <c r="D1337" t="s">
        <v>34</v>
      </c>
      <c r="E1337" t="s">
        <v>37</v>
      </c>
      <c r="F1337" t="s">
        <v>449</v>
      </c>
      <c r="G1337" t="s">
        <v>754</v>
      </c>
      <c r="H1337">
        <v>1</v>
      </c>
      <c r="I1337">
        <v>9</v>
      </c>
      <c r="J1337">
        <v>25</v>
      </c>
      <c r="K1337">
        <v>52.7</v>
      </c>
      <c r="L1337">
        <v>1.066</v>
      </c>
      <c r="M1337" t="s">
        <v>756</v>
      </c>
      <c r="N1337">
        <v>866</v>
      </c>
      <c r="O1337">
        <v>113.57</v>
      </c>
      <c r="P1337">
        <v>110.49</v>
      </c>
      <c r="Q1337">
        <v>1280.84</v>
      </c>
      <c r="R1337">
        <v>51.14</v>
      </c>
      <c r="S1337">
        <v>0</v>
      </c>
      <c r="T1337">
        <v>0</v>
      </c>
      <c r="U1337">
        <v>0</v>
      </c>
      <c r="V1337">
        <v>1.82</v>
      </c>
      <c r="W1337">
        <v>0.72</v>
      </c>
      <c r="X1337">
        <v>4.6</v>
      </c>
      <c r="Y1337">
        <v>4</v>
      </c>
      <c r="Z1337">
        <v>0.6850000000000001</v>
      </c>
    </row>
    <row r="1338" spans="1:26">
      <c r="A1338" s="2">
        <v>45931</v>
      </c>
      <c r="B1338">
        <v>11337</v>
      </c>
      <c r="C1338" t="s">
        <v>27</v>
      </c>
      <c r="D1338" t="s">
        <v>36</v>
      </c>
      <c r="E1338" t="s">
        <v>38</v>
      </c>
      <c r="F1338" t="s">
        <v>597</v>
      </c>
      <c r="G1338" t="s">
        <v>753</v>
      </c>
      <c r="H1338">
        <v>1</v>
      </c>
      <c r="I1338">
        <v>6</v>
      </c>
      <c r="J1338">
        <v>7</v>
      </c>
      <c r="K1338">
        <v>12.4</v>
      </c>
      <c r="L1338">
        <v>2.359</v>
      </c>
      <c r="M1338" t="s">
        <v>755</v>
      </c>
      <c r="N1338">
        <v>190</v>
      </c>
      <c r="O1338">
        <v>14.98</v>
      </c>
      <c r="P1338">
        <v>14.69</v>
      </c>
      <c r="Q1338">
        <v>625.4400000000001</v>
      </c>
      <c r="R1338">
        <v>26.61</v>
      </c>
      <c r="S1338">
        <v>0</v>
      </c>
      <c r="T1338">
        <v>0</v>
      </c>
      <c r="U1338">
        <v>0</v>
      </c>
      <c r="V1338">
        <v>2.38</v>
      </c>
      <c r="W1338">
        <v>1.14</v>
      </c>
      <c r="X1338">
        <v>0.61</v>
      </c>
      <c r="Y1338">
        <v>4</v>
      </c>
      <c r="Z1338">
        <v>0.236</v>
      </c>
    </row>
    <row r="1339" spans="1:26">
      <c r="A1339" s="2">
        <v>45931</v>
      </c>
      <c r="B1339">
        <v>11338</v>
      </c>
      <c r="C1339" t="s">
        <v>30</v>
      </c>
      <c r="D1339" t="s">
        <v>35</v>
      </c>
      <c r="E1339" t="s">
        <v>37</v>
      </c>
      <c r="F1339" t="s">
        <v>244</v>
      </c>
      <c r="G1339" t="s">
        <v>751</v>
      </c>
      <c r="H1339">
        <v>1</v>
      </c>
      <c r="I1339">
        <v>2</v>
      </c>
      <c r="J1339">
        <v>4</v>
      </c>
      <c r="K1339">
        <v>210.7</v>
      </c>
      <c r="L1339">
        <v>0.9389999999999999</v>
      </c>
      <c r="M1339" t="s">
        <v>757</v>
      </c>
      <c r="N1339">
        <v>46</v>
      </c>
      <c r="O1339">
        <v>21.81</v>
      </c>
      <c r="P1339">
        <v>23.63</v>
      </c>
      <c r="Q1339">
        <v>926.8200000000001</v>
      </c>
      <c r="R1339">
        <v>19.06</v>
      </c>
      <c r="S1339">
        <v>0</v>
      </c>
      <c r="T1339">
        <v>0</v>
      </c>
      <c r="U1339">
        <v>0</v>
      </c>
      <c r="V1339">
        <v>2.38</v>
      </c>
      <c r="W1339">
        <v>0.62</v>
      </c>
      <c r="X1339">
        <v>0.98</v>
      </c>
      <c r="Y1339">
        <v>3</v>
      </c>
      <c r="Z1339">
        <v>5.815</v>
      </c>
    </row>
    <row r="1340" spans="1:26">
      <c r="A1340" s="2">
        <v>45931</v>
      </c>
      <c r="B1340">
        <v>11339</v>
      </c>
      <c r="C1340" t="s">
        <v>26</v>
      </c>
      <c r="D1340" t="s">
        <v>33</v>
      </c>
      <c r="E1340" t="s">
        <v>38</v>
      </c>
      <c r="F1340" t="s">
        <v>270</v>
      </c>
      <c r="G1340" t="s">
        <v>754</v>
      </c>
      <c r="H1340">
        <v>1</v>
      </c>
      <c r="I1340">
        <v>5</v>
      </c>
      <c r="J1340">
        <v>22</v>
      </c>
      <c r="K1340">
        <v>310.8</v>
      </c>
      <c r="L1340">
        <v>1.619</v>
      </c>
      <c r="M1340" t="s">
        <v>755</v>
      </c>
      <c r="N1340">
        <v>83</v>
      </c>
      <c r="O1340">
        <v>13.11</v>
      </c>
      <c r="P1340">
        <v>13.33</v>
      </c>
      <c r="Q1340">
        <v>462.08</v>
      </c>
      <c r="R1340">
        <v>50.05</v>
      </c>
      <c r="S1340">
        <v>0</v>
      </c>
      <c r="T1340">
        <v>0</v>
      </c>
      <c r="U1340">
        <v>0</v>
      </c>
      <c r="V1340">
        <v>2.61</v>
      </c>
      <c r="W1340">
        <v>1.42</v>
      </c>
      <c r="X1340">
        <v>0.5600000000000001</v>
      </c>
      <c r="Y1340">
        <v>4</v>
      </c>
      <c r="Z1340">
        <v>2.58</v>
      </c>
    </row>
    <row r="1341" spans="1:26">
      <c r="A1341" s="2">
        <v>45931</v>
      </c>
      <c r="B1341">
        <v>11340</v>
      </c>
      <c r="C1341" t="s">
        <v>26</v>
      </c>
      <c r="D1341" t="s">
        <v>34</v>
      </c>
      <c r="E1341" t="s">
        <v>38</v>
      </c>
      <c r="F1341" t="s">
        <v>481</v>
      </c>
      <c r="G1341" t="s">
        <v>754</v>
      </c>
      <c r="H1341">
        <v>1</v>
      </c>
      <c r="I1341">
        <v>11</v>
      </c>
      <c r="J1341">
        <v>25</v>
      </c>
      <c r="K1341">
        <v>148</v>
      </c>
      <c r="L1341">
        <v>2.164</v>
      </c>
      <c r="M1341" t="s">
        <v>755</v>
      </c>
      <c r="N1341">
        <v>376</v>
      </c>
      <c r="O1341">
        <v>11.83</v>
      </c>
      <c r="P1341">
        <v>11.88</v>
      </c>
      <c r="Q1341">
        <v>1302</v>
      </c>
      <c r="R1341">
        <v>63.75</v>
      </c>
      <c r="S1341">
        <v>0</v>
      </c>
      <c r="T1341">
        <v>0</v>
      </c>
      <c r="U1341">
        <v>0</v>
      </c>
      <c r="V1341">
        <v>1.96</v>
      </c>
      <c r="W1341">
        <v>0.61</v>
      </c>
      <c r="X1341">
        <v>0.49</v>
      </c>
      <c r="Y1341">
        <v>4</v>
      </c>
      <c r="Z1341">
        <v>5.565</v>
      </c>
    </row>
    <row r="1342" spans="1:26">
      <c r="A1342" s="2">
        <v>45932</v>
      </c>
      <c r="B1342">
        <v>11341</v>
      </c>
      <c r="C1342" t="s">
        <v>31</v>
      </c>
      <c r="D1342" t="s">
        <v>36</v>
      </c>
      <c r="E1342" t="s">
        <v>38</v>
      </c>
      <c r="F1342" t="s">
        <v>114</v>
      </c>
      <c r="G1342" t="s">
        <v>753</v>
      </c>
      <c r="H1342">
        <v>1</v>
      </c>
      <c r="I1342">
        <v>3</v>
      </c>
      <c r="J1342">
        <v>12</v>
      </c>
      <c r="K1342">
        <v>81.3</v>
      </c>
      <c r="L1342">
        <v>1.886</v>
      </c>
      <c r="M1342" t="s">
        <v>757</v>
      </c>
      <c r="N1342">
        <v>241</v>
      </c>
      <c r="O1342">
        <v>11.94</v>
      </c>
      <c r="P1342">
        <v>11.83</v>
      </c>
      <c r="Q1342">
        <v>1857.88</v>
      </c>
      <c r="R1342">
        <v>33.02</v>
      </c>
      <c r="S1342">
        <v>0</v>
      </c>
      <c r="T1342">
        <v>0</v>
      </c>
      <c r="U1342">
        <v>0</v>
      </c>
      <c r="V1342">
        <v>1.79</v>
      </c>
      <c r="W1342">
        <v>0.82</v>
      </c>
      <c r="X1342">
        <v>0.49</v>
      </c>
      <c r="Y1342">
        <v>1</v>
      </c>
      <c r="Z1342">
        <v>11.756</v>
      </c>
    </row>
    <row r="1343" spans="1:26">
      <c r="A1343" s="2">
        <v>45932</v>
      </c>
      <c r="B1343">
        <v>11342</v>
      </c>
      <c r="C1343" t="s">
        <v>28</v>
      </c>
      <c r="D1343" t="s">
        <v>35</v>
      </c>
      <c r="E1343" t="s">
        <v>38</v>
      </c>
      <c r="F1343" t="s">
        <v>252</v>
      </c>
      <c r="G1343" t="s">
        <v>754</v>
      </c>
      <c r="H1343">
        <v>1</v>
      </c>
      <c r="I1343">
        <v>4</v>
      </c>
      <c r="J1343">
        <v>4</v>
      </c>
      <c r="K1343">
        <v>135.4</v>
      </c>
      <c r="L1343">
        <v>0.474</v>
      </c>
      <c r="M1343" t="s">
        <v>755</v>
      </c>
      <c r="N1343">
        <v>415</v>
      </c>
      <c r="O1343">
        <v>21.33</v>
      </c>
      <c r="P1343">
        <v>32.08</v>
      </c>
      <c r="Q1343">
        <v>1419.24</v>
      </c>
      <c r="R1343">
        <v>23.57</v>
      </c>
      <c r="S1343">
        <v>0</v>
      </c>
      <c r="T1343">
        <v>0</v>
      </c>
      <c r="U1343">
        <v>0</v>
      </c>
      <c r="V1343">
        <v>0.48</v>
      </c>
      <c r="W1343">
        <v>0.85</v>
      </c>
      <c r="X1343">
        <v>1.34</v>
      </c>
      <c r="Y1343">
        <v>4</v>
      </c>
      <c r="Z1343">
        <v>5.619</v>
      </c>
    </row>
    <row r="1344" spans="1:26">
      <c r="A1344" s="2">
        <v>45932</v>
      </c>
      <c r="B1344">
        <v>11343</v>
      </c>
      <c r="C1344" t="s">
        <v>27</v>
      </c>
      <c r="D1344" t="s">
        <v>32</v>
      </c>
      <c r="E1344" t="s">
        <v>37</v>
      </c>
      <c r="F1344" t="s">
        <v>543</v>
      </c>
      <c r="G1344" t="s">
        <v>754</v>
      </c>
      <c r="H1344">
        <v>1</v>
      </c>
      <c r="I1344">
        <v>1</v>
      </c>
      <c r="J1344">
        <v>1</v>
      </c>
      <c r="K1344">
        <v>109.5</v>
      </c>
      <c r="L1344">
        <v>2.237</v>
      </c>
      <c r="M1344" t="s">
        <v>755</v>
      </c>
      <c r="N1344">
        <v>411</v>
      </c>
      <c r="O1344">
        <v>17.41</v>
      </c>
      <c r="P1344">
        <v>19.16</v>
      </c>
      <c r="Q1344">
        <v>1390.9</v>
      </c>
      <c r="R1344">
        <v>23.37</v>
      </c>
      <c r="S1344">
        <v>0</v>
      </c>
      <c r="T1344">
        <v>0</v>
      </c>
      <c r="U1344">
        <v>0</v>
      </c>
      <c r="V1344">
        <v>1.47</v>
      </c>
      <c r="W1344">
        <v>0.71</v>
      </c>
      <c r="X1344">
        <v>0.8</v>
      </c>
      <c r="Y1344">
        <v>1</v>
      </c>
      <c r="Z1344">
        <v>4.5</v>
      </c>
    </row>
    <row r="1345" spans="1:26">
      <c r="A1345" s="2">
        <v>45932</v>
      </c>
      <c r="B1345">
        <v>11344</v>
      </c>
      <c r="C1345" t="s">
        <v>29</v>
      </c>
      <c r="D1345" t="s">
        <v>35</v>
      </c>
      <c r="E1345" t="s">
        <v>39</v>
      </c>
      <c r="F1345" t="s">
        <v>60</v>
      </c>
      <c r="G1345" t="s">
        <v>751</v>
      </c>
      <c r="H1345">
        <v>1</v>
      </c>
      <c r="I1345">
        <v>3</v>
      </c>
      <c r="J1345">
        <v>24</v>
      </c>
      <c r="K1345">
        <v>259.6</v>
      </c>
      <c r="L1345">
        <v>1.806</v>
      </c>
      <c r="M1345" t="s">
        <v>756</v>
      </c>
      <c r="N1345">
        <v>659</v>
      </c>
      <c r="O1345">
        <v>79.92</v>
      </c>
      <c r="P1345">
        <v>71.03</v>
      </c>
      <c r="Q1345">
        <v>1063.46</v>
      </c>
      <c r="R1345">
        <v>42.49</v>
      </c>
      <c r="S1345">
        <v>0</v>
      </c>
      <c r="T1345">
        <v>0</v>
      </c>
      <c r="U1345">
        <v>0</v>
      </c>
      <c r="V1345">
        <v>1.1</v>
      </c>
      <c r="W1345">
        <v>0.88</v>
      </c>
      <c r="X1345">
        <v>2.96</v>
      </c>
      <c r="Y1345">
        <v>2</v>
      </c>
      <c r="Z1345">
        <v>2.566</v>
      </c>
    </row>
    <row r="1346" spans="1:26">
      <c r="A1346" s="2">
        <v>45932</v>
      </c>
      <c r="B1346">
        <v>11345</v>
      </c>
      <c r="C1346" t="s">
        <v>26</v>
      </c>
      <c r="D1346" t="s">
        <v>36</v>
      </c>
      <c r="E1346" t="s">
        <v>37</v>
      </c>
      <c r="F1346" t="s">
        <v>634</v>
      </c>
      <c r="G1346" t="s">
        <v>753</v>
      </c>
      <c r="H1346">
        <v>1</v>
      </c>
      <c r="I1346">
        <v>8</v>
      </c>
      <c r="J1346">
        <v>48</v>
      </c>
      <c r="K1346">
        <v>17.7</v>
      </c>
      <c r="L1346">
        <v>1.09</v>
      </c>
      <c r="M1346" t="s">
        <v>755</v>
      </c>
      <c r="N1346">
        <v>1051</v>
      </c>
      <c r="O1346">
        <v>28.54</v>
      </c>
      <c r="P1346">
        <v>38.33</v>
      </c>
      <c r="Q1346">
        <v>3383.82</v>
      </c>
      <c r="R1346">
        <v>77.33</v>
      </c>
      <c r="S1346">
        <v>0</v>
      </c>
      <c r="T1346">
        <v>0</v>
      </c>
      <c r="U1346">
        <v>0</v>
      </c>
      <c r="V1346">
        <v>1.55</v>
      </c>
      <c r="W1346">
        <v>0.97</v>
      </c>
      <c r="X1346">
        <v>1.6</v>
      </c>
      <c r="Y1346">
        <v>3</v>
      </c>
      <c r="Z1346">
        <v>1.86</v>
      </c>
    </row>
    <row r="1347" spans="1:26">
      <c r="A1347" s="2">
        <v>45932</v>
      </c>
      <c r="B1347">
        <v>11346</v>
      </c>
      <c r="C1347" t="s">
        <v>31</v>
      </c>
      <c r="D1347" t="s">
        <v>35</v>
      </c>
      <c r="E1347" t="s">
        <v>38</v>
      </c>
      <c r="F1347" t="s">
        <v>636</v>
      </c>
      <c r="G1347" t="s">
        <v>753</v>
      </c>
      <c r="H1347">
        <v>1</v>
      </c>
      <c r="I1347">
        <v>8</v>
      </c>
      <c r="J1347">
        <v>70</v>
      </c>
      <c r="K1347">
        <v>91.8</v>
      </c>
      <c r="L1347">
        <v>2.441</v>
      </c>
      <c r="M1347" t="s">
        <v>755</v>
      </c>
      <c r="N1347">
        <v>194</v>
      </c>
      <c r="O1347">
        <v>14.05</v>
      </c>
      <c r="P1347">
        <v>13.38</v>
      </c>
      <c r="Q1347">
        <v>685.88</v>
      </c>
      <c r="R1347">
        <v>87.97</v>
      </c>
      <c r="S1347">
        <v>0</v>
      </c>
      <c r="T1347">
        <v>0</v>
      </c>
      <c r="U1347">
        <v>0</v>
      </c>
      <c r="V1347">
        <v>1.52</v>
      </c>
      <c r="W1347">
        <v>1.47</v>
      </c>
      <c r="X1347">
        <v>0.5600000000000001</v>
      </c>
      <c r="Y1347">
        <v>1</v>
      </c>
      <c r="Z1347">
        <v>1.781</v>
      </c>
    </row>
    <row r="1348" spans="1:26">
      <c r="A1348" s="2">
        <v>45932</v>
      </c>
      <c r="B1348">
        <v>11347</v>
      </c>
      <c r="C1348" t="s">
        <v>30</v>
      </c>
      <c r="D1348" t="s">
        <v>33</v>
      </c>
      <c r="E1348" t="s">
        <v>39</v>
      </c>
      <c r="F1348" t="s">
        <v>134</v>
      </c>
      <c r="G1348" t="s">
        <v>752</v>
      </c>
      <c r="H1348">
        <v>1</v>
      </c>
      <c r="I1348">
        <v>6</v>
      </c>
      <c r="J1348">
        <v>48</v>
      </c>
      <c r="K1348">
        <v>256.3</v>
      </c>
      <c r="L1348">
        <v>1.838</v>
      </c>
      <c r="M1348" t="s">
        <v>755</v>
      </c>
      <c r="N1348">
        <v>121</v>
      </c>
      <c r="O1348">
        <v>14.22</v>
      </c>
      <c r="P1348">
        <v>13.63</v>
      </c>
      <c r="Q1348">
        <v>550.98</v>
      </c>
      <c r="R1348">
        <v>71.19</v>
      </c>
      <c r="S1348">
        <v>0</v>
      </c>
      <c r="T1348">
        <v>0</v>
      </c>
      <c r="U1348">
        <v>0</v>
      </c>
      <c r="V1348">
        <v>1.45</v>
      </c>
      <c r="W1348">
        <v>0.54</v>
      </c>
      <c r="X1348">
        <v>0.57</v>
      </c>
      <c r="Y1348">
        <v>4</v>
      </c>
      <c r="Z1348">
        <v>3.101</v>
      </c>
    </row>
    <row r="1349" spans="1:26">
      <c r="A1349" s="2">
        <v>45932</v>
      </c>
      <c r="B1349">
        <v>11348</v>
      </c>
      <c r="C1349" t="s">
        <v>31</v>
      </c>
      <c r="D1349" t="s">
        <v>34</v>
      </c>
      <c r="E1349" t="s">
        <v>38</v>
      </c>
      <c r="F1349" t="s">
        <v>737</v>
      </c>
      <c r="G1349" t="s">
        <v>754</v>
      </c>
      <c r="H1349">
        <v>1</v>
      </c>
      <c r="I1349">
        <v>10</v>
      </c>
      <c r="J1349">
        <v>61</v>
      </c>
      <c r="K1349">
        <v>300.4</v>
      </c>
      <c r="L1349">
        <v>0.768</v>
      </c>
      <c r="M1349" t="s">
        <v>756</v>
      </c>
      <c r="N1349">
        <v>842</v>
      </c>
      <c r="O1349">
        <v>75.16</v>
      </c>
      <c r="P1349">
        <v>71.29000000000001</v>
      </c>
      <c r="Q1349">
        <v>1333.94</v>
      </c>
      <c r="R1349">
        <v>88.31999999999999</v>
      </c>
      <c r="S1349">
        <v>0</v>
      </c>
      <c r="T1349">
        <v>0</v>
      </c>
      <c r="U1349">
        <v>0</v>
      </c>
      <c r="V1349">
        <v>2.26</v>
      </c>
      <c r="W1349">
        <v>0.26</v>
      </c>
      <c r="X1349">
        <v>2.97</v>
      </c>
      <c r="Y1349">
        <v>1</v>
      </c>
      <c r="Z1349">
        <v>3.794</v>
      </c>
    </row>
    <row r="1350" spans="1:26">
      <c r="A1350" s="2">
        <v>45932</v>
      </c>
      <c r="B1350">
        <v>11349</v>
      </c>
      <c r="C1350" t="s">
        <v>29</v>
      </c>
      <c r="D1350" t="s">
        <v>35</v>
      </c>
      <c r="E1350" t="s">
        <v>38</v>
      </c>
      <c r="F1350" t="s">
        <v>244</v>
      </c>
      <c r="G1350" t="s">
        <v>753</v>
      </c>
      <c r="H1350">
        <v>1</v>
      </c>
      <c r="I1350">
        <v>8</v>
      </c>
      <c r="J1350">
        <v>38</v>
      </c>
      <c r="K1350">
        <v>67.09999999999999</v>
      </c>
      <c r="L1350">
        <v>0.8169999999999999</v>
      </c>
      <c r="M1350" t="s">
        <v>755</v>
      </c>
      <c r="N1350">
        <v>1003</v>
      </c>
      <c r="O1350">
        <v>22.86</v>
      </c>
      <c r="P1350">
        <v>24.06</v>
      </c>
      <c r="Q1350">
        <v>3259.86</v>
      </c>
      <c r="R1350">
        <v>63.5</v>
      </c>
      <c r="S1350">
        <v>0</v>
      </c>
      <c r="T1350">
        <v>0</v>
      </c>
      <c r="U1350">
        <v>0</v>
      </c>
      <c r="V1350">
        <v>0.87</v>
      </c>
      <c r="W1350">
        <v>0.64</v>
      </c>
      <c r="X1350">
        <v>1</v>
      </c>
      <c r="Y1350">
        <v>3</v>
      </c>
      <c r="Z1350">
        <v>6.73</v>
      </c>
    </row>
    <row r="1351" spans="1:26">
      <c r="A1351" s="2">
        <v>45932</v>
      </c>
      <c r="B1351">
        <v>11350</v>
      </c>
      <c r="C1351" t="s">
        <v>27</v>
      </c>
      <c r="D1351" t="s">
        <v>34</v>
      </c>
      <c r="E1351" t="s">
        <v>38</v>
      </c>
      <c r="F1351" t="s">
        <v>340</v>
      </c>
      <c r="G1351" t="s">
        <v>753</v>
      </c>
      <c r="H1351">
        <v>1</v>
      </c>
      <c r="I1351">
        <v>1</v>
      </c>
      <c r="J1351">
        <v>2</v>
      </c>
      <c r="K1351">
        <v>27.9</v>
      </c>
      <c r="L1351">
        <v>0.168</v>
      </c>
      <c r="M1351" t="s">
        <v>755</v>
      </c>
      <c r="N1351">
        <v>997</v>
      </c>
      <c r="O1351">
        <v>25.56</v>
      </c>
      <c r="P1351">
        <v>24.52</v>
      </c>
      <c r="Q1351">
        <v>3217.14</v>
      </c>
      <c r="R1351">
        <v>22.53</v>
      </c>
      <c r="S1351">
        <v>0</v>
      </c>
      <c r="T1351">
        <v>0</v>
      </c>
      <c r="U1351">
        <v>0</v>
      </c>
      <c r="V1351">
        <v>1.82</v>
      </c>
      <c r="W1351">
        <v>1.36</v>
      </c>
      <c r="X1351">
        <v>1.02</v>
      </c>
      <c r="Y1351">
        <v>2</v>
      </c>
      <c r="Z1351">
        <v>2.782</v>
      </c>
    </row>
    <row r="1352" spans="1:26">
      <c r="A1352" s="2">
        <v>45932</v>
      </c>
      <c r="B1352">
        <v>11351</v>
      </c>
      <c r="C1352" t="s">
        <v>29</v>
      </c>
      <c r="D1352" t="s">
        <v>36</v>
      </c>
      <c r="E1352" t="s">
        <v>38</v>
      </c>
      <c r="F1352" t="s">
        <v>596</v>
      </c>
      <c r="G1352" t="s">
        <v>751</v>
      </c>
      <c r="H1352">
        <v>1</v>
      </c>
      <c r="I1352">
        <v>8</v>
      </c>
      <c r="J1352">
        <v>48</v>
      </c>
      <c r="K1352">
        <v>275.8</v>
      </c>
      <c r="L1352">
        <v>0.871</v>
      </c>
      <c r="M1352" t="s">
        <v>755</v>
      </c>
      <c r="N1352">
        <v>1012</v>
      </c>
      <c r="O1352">
        <v>25.33</v>
      </c>
      <c r="P1352">
        <v>22.64</v>
      </c>
      <c r="Q1352">
        <v>3413.88</v>
      </c>
      <c r="R1352">
        <v>71.91</v>
      </c>
      <c r="S1352">
        <v>0</v>
      </c>
      <c r="T1352">
        <v>0</v>
      </c>
      <c r="U1352">
        <v>0</v>
      </c>
      <c r="V1352">
        <v>2.54</v>
      </c>
      <c r="W1352">
        <v>0.59</v>
      </c>
      <c r="X1352">
        <v>0.9399999999999999</v>
      </c>
      <c r="Y1352">
        <v>2</v>
      </c>
      <c r="Z1352">
        <v>27.911</v>
      </c>
    </row>
    <row r="1353" spans="1:26">
      <c r="A1353" s="2">
        <v>45932</v>
      </c>
      <c r="B1353">
        <v>11352</v>
      </c>
      <c r="C1353" t="s">
        <v>28</v>
      </c>
      <c r="D1353" t="s">
        <v>35</v>
      </c>
      <c r="E1353" t="s">
        <v>38</v>
      </c>
      <c r="F1353" t="s">
        <v>732</v>
      </c>
      <c r="G1353" t="s">
        <v>754</v>
      </c>
      <c r="H1353">
        <v>1</v>
      </c>
      <c r="I1353">
        <v>7</v>
      </c>
      <c r="J1353">
        <v>53</v>
      </c>
      <c r="K1353">
        <v>373.7</v>
      </c>
      <c r="L1353">
        <v>1.603</v>
      </c>
      <c r="M1353" t="s">
        <v>755</v>
      </c>
      <c r="N1353">
        <v>313</v>
      </c>
      <c r="O1353">
        <v>16.36</v>
      </c>
      <c r="P1353">
        <v>18.35</v>
      </c>
      <c r="Q1353">
        <v>1235.82</v>
      </c>
      <c r="R1353">
        <v>83.78</v>
      </c>
      <c r="S1353">
        <v>0</v>
      </c>
      <c r="T1353">
        <v>0</v>
      </c>
      <c r="U1353">
        <v>0</v>
      </c>
      <c r="V1353">
        <v>0.6899999999999999</v>
      </c>
      <c r="W1353">
        <v>1.08</v>
      </c>
      <c r="X1353">
        <v>0.76</v>
      </c>
      <c r="Y1353">
        <v>3</v>
      </c>
      <c r="Z1353">
        <v>11.697</v>
      </c>
    </row>
    <row r="1354" spans="1:26">
      <c r="A1354" s="2">
        <v>45932</v>
      </c>
      <c r="B1354">
        <v>11353</v>
      </c>
      <c r="C1354" t="s">
        <v>29</v>
      </c>
      <c r="D1354" t="s">
        <v>36</v>
      </c>
      <c r="E1354" t="s">
        <v>38</v>
      </c>
      <c r="F1354" t="s">
        <v>428</v>
      </c>
      <c r="G1354" t="s">
        <v>753</v>
      </c>
      <c r="H1354">
        <v>1</v>
      </c>
      <c r="I1354">
        <v>4</v>
      </c>
      <c r="J1354">
        <v>9</v>
      </c>
      <c r="K1354">
        <v>157.3</v>
      </c>
      <c r="L1354">
        <v>1.717</v>
      </c>
      <c r="M1354" t="s">
        <v>755</v>
      </c>
      <c r="N1354">
        <v>561</v>
      </c>
      <c r="O1354">
        <v>15.45</v>
      </c>
      <c r="P1354">
        <v>18.29</v>
      </c>
      <c r="Q1354">
        <v>1899.58</v>
      </c>
      <c r="R1354">
        <v>37.69</v>
      </c>
      <c r="S1354">
        <v>0</v>
      </c>
      <c r="T1354">
        <v>0</v>
      </c>
      <c r="U1354">
        <v>0</v>
      </c>
      <c r="V1354">
        <v>0.24</v>
      </c>
      <c r="W1354">
        <v>0.59</v>
      </c>
      <c r="X1354">
        <v>0.76</v>
      </c>
      <c r="Y1354">
        <v>4</v>
      </c>
      <c r="Z1354">
        <v>8.824999999999999</v>
      </c>
    </row>
    <row r="1355" spans="1:26">
      <c r="A1355" s="2">
        <v>45932</v>
      </c>
      <c r="B1355">
        <v>11354</v>
      </c>
      <c r="C1355" t="s">
        <v>26</v>
      </c>
      <c r="D1355" t="s">
        <v>33</v>
      </c>
      <c r="E1355" t="s">
        <v>38</v>
      </c>
      <c r="F1355" t="s">
        <v>578</v>
      </c>
      <c r="G1355" t="s">
        <v>754</v>
      </c>
      <c r="H1355">
        <v>1</v>
      </c>
      <c r="I1355">
        <v>6</v>
      </c>
      <c r="J1355">
        <v>27</v>
      </c>
      <c r="K1355">
        <v>180.6</v>
      </c>
      <c r="L1355">
        <v>0.338</v>
      </c>
      <c r="M1355" t="s">
        <v>756</v>
      </c>
      <c r="N1355">
        <v>1058</v>
      </c>
      <c r="O1355">
        <v>114.86</v>
      </c>
      <c r="P1355">
        <v>119.81</v>
      </c>
      <c r="Q1355">
        <v>1594.41</v>
      </c>
      <c r="R1355">
        <v>55.53</v>
      </c>
      <c r="S1355">
        <v>0</v>
      </c>
      <c r="T1355">
        <v>0</v>
      </c>
      <c r="U1355">
        <v>0</v>
      </c>
      <c r="V1355">
        <v>1.13</v>
      </c>
      <c r="W1355">
        <v>1.11</v>
      </c>
      <c r="X1355">
        <v>4.99</v>
      </c>
      <c r="Y1355">
        <v>4</v>
      </c>
      <c r="Z1355">
        <v>2.866</v>
      </c>
    </row>
    <row r="1356" spans="1:26">
      <c r="A1356" s="2">
        <v>45932</v>
      </c>
      <c r="B1356">
        <v>11355</v>
      </c>
      <c r="C1356" t="s">
        <v>28</v>
      </c>
      <c r="D1356" t="s">
        <v>34</v>
      </c>
      <c r="E1356" t="s">
        <v>38</v>
      </c>
      <c r="F1356" t="s">
        <v>132</v>
      </c>
      <c r="G1356" t="s">
        <v>753</v>
      </c>
      <c r="H1356">
        <v>1</v>
      </c>
      <c r="I1356">
        <v>10</v>
      </c>
      <c r="J1356">
        <v>94</v>
      </c>
      <c r="K1356">
        <v>17</v>
      </c>
      <c r="L1356">
        <v>2.073</v>
      </c>
      <c r="M1356" t="s">
        <v>755</v>
      </c>
      <c r="N1356">
        <v>270</v>
      </c>
      <c r="O1356">
        <v>15.37</v>
      </c>
      <c r="P1356">
        <v>13.2</v>
      </c>
      <c r="Q1356">
        <v>884.2</v>
      </c>
      <c r="R1356">
        <v>124.51</v>
      </c>
      <c r="S1356">
        <v>0</v>
      </c>
      <c r="T1356">
        <v>0</v>
      </c>
      <c r="U1356">
        <v>1</v>
      </c>
      <c r="V1356">
        <v>0.37</v>
      </c>
      <c r="W1356">
        <v>0.97</v>
      </c>
      <c r="X1356">
        <v>0.55</v>
      </c>
      <c r="Y1356">
        <v>3</v>
      </c>
      <c r="Z1356">
        <v>0.459</v>
      </c>
    </row>
    <row r="1357" spans="1:26">
      <c r="A1357" s="2">
        <v>45932</v>
      </c>
      <c r="B1357">
        <v>11356</v>
      </c>
      <c r="C1357" t="s">
        <v>27</v>
      </c>
      <c r="D1357" t="s">
        <v>36</v>
      </c>
      <c r="E1357" t="s">
        <v>37</v>
      </c>
      <c r="F1357" t="s">
        <v>572</v>
      </c>
      <c r="G1357" t="s">
        <v>753</v>
      </c>
      <c r="H1357">
        <v>1</v>
      </c>
      <c r="I1357">
        <v>11</v>
      </c>
      <c r="J1357">
        <v>103</v>
      </c>
      <c r="K1357">
        <v>232.6</v>
      </c>
      <c r="L1357">
        <v>0.249</v>
      </c>
      <c r="M1357" t="s">
        <v>756</v>
      </c>
      <c r="N1357">
        <v>1167</v>
      </c>
      <c r="O1357">
        <v>113.12</v>
      </c>
      <c r="P1357">
        <v>103.97</v>
      </c>
      <c r="Q1357">
        <v>1765.21</v>
      </c>
      <c r="R1357">
        <v>129.5</v>
      </c>
      <c r="S1357">
        <v>0</v>
      </c>
      <c r="T1357">
        <v>0</v>
      </c>
      <c r="U1357">
        <v>0</v>
      </c>
      <c r="V1357">
        <v>0.9</v>
      </c>
      <c r="W1357">
        <v>1.17</v>
      </c>
      <c r="X1357">
        <v>4.33</v>
      </c>
      <c r="Y1357">
        <v>4</v>
      </c>
      <c r="Z1357">
        <v>4.072</v>
      </c>
    </row>
    <row r="1358" spans="1:26">
      <c r="A1358" s="2">
        <v>45932</v>
      </c>
      <c r="B1358">
        <v>11357</v>
      </c>
      <c r="C1358" t="s">
        <v>27</v>
      </c>
      <c r="D1358" t="s">
        <v>35</v>
      </c>
      <c r="E1358" t="s">
        <v>38</v>
      </c>
      <c r="F1358" t="s">
        <v>104</v>
      </c>
      <c r="G1358" t="s">
        <v>753</v>
      </c>
      <c r="H1358">
        <v>1</v>
      </c>
      <c r="I1358">
        <v>5</v>
      </c>
      <c r="J1358">
        <v>33</v>
      </c>
      <c r="K1358">
        <v>320.1</v>
      </c>
      <c r="L1358">
        <v>1.467</v>
      </c>
      <c r="M1358" t="s">
        <v>755</v>
      </c>
      <c r="N1358">
        <v>691</v>
      </c>
      <c r="O1358">
        <v>24.5</v>
      </c>
      <c r="P1358">
        <v>29.94</v>
      </c>
      <c r="Q1358">
        <v>2413.26</v>
      </c>
      <c r="R1358">
        <v>55.39</v>
      </c>
      <c r="S1358">
        <v>0</v>
      </c>
      <c r="T1358">
        <v>0</v>
      </c>
      <c r="U1358">
        <v>0</v>
      </c>
      <c r="V1358">
        <v>0.9</v>
      </c>
      <c r="W1358">
        <v>0.31</v>
      </c>
      <c r="X1358">
        <v>1.25</v>
      </c>
      <c r="Y1358">
        <v>3</v>
      </c>
      <c r="Z1358">
        <v>22.119</v>
      </c>
    </row>
    <row r="1359" spans="1:26">
      <c r="A1359" s="2">
        <v>45932</v>
      </c>
      <c r="B1359">
        <v>11358</v>
      </c>
      <c r="C1359" t="s">
        <v>28</v>
      </c>
      <c r="D1359" t="s">
        <v>36</v>
      </c>
      <c r="E1359" t="s">
        <v>38</v>
      </c>
      <c r="F1359" t="s">
        <v>425</v>
      </c>
      <c r="G1359" t="s">
        <v>752</v>
      </c>
      <c r="H1359">
        <v>1</v>
      </c>
      <c r="I1359">
        <v>10</v>
      </c>
      <c r="J1359">
        <v>38</v>
      </c>
      <c r="K1359">
        <v>340.8</v>
      </c>
      <c r="L1359">
        <v>0.84</v>
      </c>
      <c r="M1359" t="s">
        <v>757</v>
      </c>
      <c r="N1359">
        <v>334</v>
      </c>
      <c r="O1359">
        <v>19.15</v>
      </c>
      <c r="P1359">
        <v>18.19</v>
      </c>
      <c r="Q1359">
        <v>3137.08</v>
      </c>
      <c r="R1359">
        <v>72.75</v>
      </c>
      <c r="S1359">
        <v>0</v>
      </c>
      <c r="T1359">
        <v>0</v>
      </c>
      <c r="U1359">
        <v>0</v>
      </c>
      <c r="V1359">
        <v>0.39</v>
      </c>
      <c r="W1359">
        <v>0.35</v>
      </c>
      <c r="X1359">
        <v>0.76</v>
      </c>
      <c r="Y1359">
        <v>3</v>
      </c>
      <c r="Z1359">
        <v>68.29600000000001</v>
      </c>
    </row>
    <row r="1360" spans="1:26">
      <c r="A1360" s="2">
        <v>45932</v>
      </c>
      <c r="B1360">
        <v>11359</v>
      </c>
      <c r="C1360" t="s">
        <v>28</v>
      </c>
      <c r="D1360" t="s">
        <v>34</v>
      </c>
      <c r="E1360" t="s">
        <v>37</v>
      </c>
      <c r="F1360" t="s">
        <v>255</v>
      </c>
      <c r="G1360" t="s">
        <v>753</v>
      </c>
      <c r="H1360">
        <v>1</v>
      </c>
      <c r="I1360">
        <v>11</v>
      </c>
      <c r="J1360">
        <v>101</v>
      </c>
      <c r="K1360">
        <v>139.8</v>
      </c>
      <c r="L1360">
        <v>1.712</v>
      </c>
      <c r="M1360" t="s">
        <v>755</v>
      </c>
      <c r="N1360">
        <v>439</v>
      </c>
      <c r="O1360">
        <v>15.85</v>
      </c>
      <c r="P1360">
        <v>15.49</v>
      </c>
      <c r="Q1360">
        <v>1498.68</v>
      </c>
      <c r="R1360">
        <v>138.34</v>
      </c>
      <c r="S1360">
        <v>0</v>
      </c>
      <c r="T1360">
        <v>0</v>
      </c>
      <c r="U1360">
        <v>0</v>
      </c>
      <c r="V1360">
        <v>2.57</v>
      </c>
      <c r="W1360">
        <v>0.93</v>
      </c>
      <c r="X1360">
        <v>0.65</v>
      </c>
      <c r="Y1360">
        <v>2</v>
      </c>
      <c r="Z1360">
        <v>6.137</v>
      </c>
    </row>
    <row r="1361" spans="1:26">
      <c r="A1361" s="2">
        <v>45932</v>
      </c>
      <c r="B1361">
        <v>11360</v>
      </c>
      <c r="C1361" t="s">
        <v>26</v>
      </c>
      <c r="D1361" t="s">
        <v>36</v>
      </c>
      <c r="E1361" t="s">
        <v>37</v>
      </c>
      <c r="F1361" t="s">
        <v>738</v>
      </c>
      <c r="G1361" t="s">
        <v>752</v>
      </c>
      <c r="H1361">
        <v>1</v>
      </c>
      <c r="I1361">
        <v>7</v>
      </c>
      <c r="J1361">
        <v>8</v>
      </c>
      <c r="K1361">
        <v>279.4</v>
      </c>
      <c r="L1361">
        <v>1.444</v>
      </c>
      <c r="M1361" t="s">
        <v>756</v>
      </c>
      <c r="N1361">
        <v>100</v>
      </c>
      <c r="O1361">
        <v>45.22</v>
      </c>
      <c r="P1361">
        <v>64.75</v>
      </c>
      <c r="Q1361">
        <v>287.79</v>
      </c>
      <c r="R1361">
        <v>45.89</v>
      </c>
      <c r="S1361">
        <v>0</v>
      </c>
      <c r="T1361">
        <v>0</v>
      </c>
      <c r="U1361">
        <v>0</v>
      </c>
      <c r="V1361">
        <v>2.49</v>
      </c>
      <c r="W1361">
        <v>0.3</v>
      </c>
      <c r="X1361">
        <v>2.7</v>
      </c>
      <c r="Y1361">
        <v>1</v>
      </c>
      <c r="Z1361">
        <v>0.419</v>
      </c>
    </row>
    <row r="1362" spans="1:26">
      <c r="A1362" s="2">
        <v>45932</v>
      </c>
      <c r="B1362">
        <v>11361</v>
      </c>
      <c r="C1362" t="s">
        <v>29</v>
      </c>
      <c r="D1362" t="s">
        <v>34</v>
      </c>
      <c r="E1362" t="s">
        <v>39</v>
      </c>
      <c r="F1362" t="s">
        <v>52</v>
      </c>
      <c r="G1362" t="s">
        <v>752</v>
      </c>
      <c r="H1362">
        <v>1</v>
      </c>
      <c r="I1362">
        <v>2</v>
      </c>
      <c r="J1362">
        <v>9</v>
      </c>
      <c r="K1362">
        <v>71</v>
      </c>
      <c r="L1362">
        <v>1.399</v>
      </c>
      <c r="M1362" t="s">
        <v>755</v>
      </c>
      <c r="N1362">
        <v>1121</v>
      </c>
      <c r="O1362">
        <v>30.91</v>
      </c>
      <c r="P1362">
        <v>34.52</v>
      </c>
      <c r="Q1362">
        <v>3639.8</v>
      </c>
      <c r="R1362">
        <v>19.15</v>
      </c>
      <c r="S1362">
        <v>0</v>
      </c>
      <c r="T1362">
        <v>0</v>
      </c>
      <c r="U1362">
        <v>0</v>
      </c>
      <c r="V1362">
        <v>0.35</v>
      </c>
      <c r="W1362">
        <v>0.58</v>
      </c>
      <c r="X1362">
        <v>1.44</v>
      </c>
      <c r="Y1362">
        <v>1</v>
      </c>
      <c r="Z1362">
        <v>7.959</v>
      </c>
    </row>
    <row r="1363" spans="1:26">
      <c r="A1363" s="2">
        <v>45932</v>
      </c>
      <c r="B1363">
        <v>11362</v>
      </c>
      <c r="C1363" t="s">
        <v>29</v>
      </c>
      <c r="D1363" t="s">
        <v>33</v>
      </c>
      <c r="E1363" t="s">
        <v>38</v>
      </c>
      <c r="F1363" t="s">
        <v>734</v>
      </c>
      <c r="G1363" t="s">
        <v>754</v>
      </c>
      <c r="H1363">
        <v>1</v>
      </c>
      <c r="I1363">
        <v>2</v>
      </c>
      <c r="J1363">
        <v>19</v>
      </c>
      <c r="K1363">
        <v>30.9</v>
      </c>
      <c r="L1363">
        <v>1.85</v>
      </c>
      <c r="M1363" t="s">
        <v>756</v>
      </c>
      <c r="N1363">
        <v>758</v>
      </c>
      <c r="O1363">
        <v>54.88</v>
      </c>
      <c r="P1363">
        <v>75.79000000000001</v>
      </c>
      <c r="Q1363">
        <v>1122.02</v>
      </c>
      <c r="R1363">
        <v>28.35</v>
      </c>
      <c r="S1363">
        <v>0</v>
      </c>
      <c r="T1363">
        <v>0</v>
      </c>
      <c r="U1363">
        <v>0</v>
      </c>
      <c r="V1363">
        <v>0.5</v>
      </c>
      <c r="W1363">
        <v>0.9</v>
      </c>
      <c r="X1363">
        <v>3.16</v>
      </c>
      <c r="Y1363">
        <v>1</v>
      </c>
      <c r="Z1363">
        <v>0.351</v>
      </c>
    </row>
    <row r="1364" spans="1:26">
      <c r="A1364" s="2">
        <v>45932</v>
      </c>
      <c r="B1364">
        <v>11363</v>
      </c>
      <c r="C1364" t="s">
        <v>27</v>
      </c>
      <c r="D1364" t="s">
        <v>34</v>
      </c>
      <c r="E1364" t="s">
        <v>38</v>
      </c>
      <c r="F1364" t="s">
        <v>78</v>
      </c>
      <c r="G1364" t="s">
        <v>754</v>
      </c>
      <c r="H1364">
        <v>1</v>
      </c>
      <c r="I1364">
        <v>6</v>
      </c>
      <c r="J1364">
        <v>57</v>
      </c>
      <c r="K1364">
        <v>84.2</v>
      </c>
      <c r="L1364">
        <v>1.728</v>
      </c>
      <c r="M1364" t="s">
        <v>757</v>
      </c>
      <c r="N1364">
        <v>603</v>
      </c>
      <c r="O1364">
        <v>16.68</v>
      </c>
      <c r="P1364">
        <v>14.24</v>
      </c>
      <c r="Q1364">
        <v>4218.42</v>
      </c>
      <c r="R1364">
        <v>78.31999999999999</v>
      </c>
      <c r="S1364">
        <v>0</v>
      </c>
      <c r="T1364">
        <v>0</v>
      </c>
      <c r="U1364">
        <v>0</v>
      </c>
      <c r="V1364">
        <v>0.99</v>
      </c>
      <c r="W1364">
        <v>1.24</v>
      </c>
      <c r="X1364">
        <v>0.59</v>
      </c>
      <c r="Y1364">
        <v>2</v>
      </c>
      <c r="Z1364">
        <v>30.464</v>
      </c>
    </row>
    <row r="1365" spans="1:26">
      <c r="A1365" s="2">
        <v>45932</v>
      </c>
      <c r="B1365">
        <v>11364</v>
      </c>
      <c r="C1365" t="s">
        <v>29</v>
      </c>
      <c r="D1365" t="s">
        <v>36</v>
      </c>
      <c r="E1365" t="s">
        <v>38</v>
      </c>
      <c r="F1365" t="s">
        <v>215</v>
      </c>
      <c r="G1365" t="s">
        <v>753</v>
      </c>
      <c r="H1365">
        <v>1</v>
      </c>
      <c r="I1365">
        <v>10</v>
      </c>
      <c r="J1365">
        <v>95</v>
      </c>
      <c r="K1365">
        <v>245.3</v>
      </c>
      <c r="L1365">
        <v>2.406</v>
      </c>
      <c r="M1365" t="s">
        <v>755</v>
      </c>
      <c r="N1365">
        <v>214</v>
      </c>
      <c r="O1365">
        <v>15.23</v>
      </c>
      <c r="P1365">
        <v>13.71</v>
      </c>
      <c r="Q1365">
        <v>841.98</v>
      </c>
      <c r="R1365">
        <v>112.06</v>
      </c>
      <c r="S1365">
        <v>0</v>
      </c>
      <c r="T1365">
        <v>0</v>
      </c>
      <c r="U1365">
        <v>0</v>
      </c>
      <c r="V1365">
        <v>0.74</v>
      </c>
      <c r="W1365">
        <v>1.19</v>
      </c>
      <c r="X1365">
        <v>0.57</v>
      </c>
      <c r="Y1365">
        <v>4</v>
      </c>
      <c r="Z1365">
        <v>5.249</v>
      </c>
    </row>
    <row r="1366" spans="1:26">
      <c r="A1366" s="2">
        <v>45932</v>
      </c>
      <c r="B1366">
        <v>11365</v>
      </c>
      <c r="C1366" t="s">
        <v>30</v>
      </c>
      <c r="D1366" t="s">
        <v>32</v>
      </c>
      <c r="E1366" t="s">
        <v>38</v>
      </c>
      <c r="F1366" t="s">
        <v>530</v>
      </c>
      <c r="G1366" t="s">
        <v>753</v>
      </c>
      <c r="H1366">
        <v>1</v>
      </c>
      <c r="I1366">
        <v>3</v>
      </c>
      <c r="J1366">
        <v>3</v>
      </c>
      <c r="K1366">
        <v>396</v>
      </c>
      <c r="L1366">
        <v>1.275</v>
      </c>
      <c r="M1366" t="s">
        <v>755</v>
      </c>
      <c r="N1366">
        <v>740</v>
      </c>
      <c r="O1366">
        <v>19.4</v>
      </c>
      <c r="P1366">
        <v>16.72</v>
      </c>
      <c r="Q1366">
        <v>2615.6</v>
      </c>
      <c r="R1366">
        <v>24.57</v>
      </c>
      <c r="S1366">
        <v>0</v>
      </c>
      <c r="T1366">
        <v>0</v>
      </c>
      <c r="U1366">
        <v>0</v>
      </c>
      <c r="V1366">
        <v>0.76</v>
      </c>
      <c r="W1366">
        <v>1.26</v>
      </c>
      <c r="X1366">
        <v>0.7</v>
      </c>
      <c r="Y1366">
        <v>4</v>
      </c>
      <c r="Z1366">
        <v>29.304</v>
      </c>
    </row>
    <row r="1367" spans="1:26">
      <c r="A1367" s="2">
        <v>45933</v>
      </c>
      <c r="B1367">
        <v>11366</v>
      </c>
      <c r="C1367" t="s">
        <v>31</v>
      </c>
      <c r="D1367" t="s">
        <v>32</v>
      </c>
      <c r="E1367" t="s">
        <v>39</v>
      </c>
      <c r="F1367" t="s">
        <v>313</v>
      </c>
      <c r="G1367" t="s">
        <v>754</v>
      </c>
      <c r="H1367">
        <v>1</v>
      </c>
      <c r="I1367">
        <v>10</v>
      </c>
      <c r="J1367">
        <v>26</v>
      </c>
      <c r="K1367">
        <v>125.3</v>
      </c>
      <c r="L1367">
        <v>0.457</v>
      </c>
      <c r="M1367" t="s">
        <v>755</v>
      </c>
      <c r="N1367">
        <v>19</v>
      </c>
      <c r="O1367">
        <v>10.53</v>
      </c>
      <c r="P1367">
        <v>11.87</v>
      </c>
      <c r="Q1367">
        <v>145.98</v>
      </c>
      <c r="R1367">
        <v>53.89</v>
      </c>
      <c r="S1367">
        <v>0</v>
      </c>
      <c r="T1367">
        <v>0</v>
      </c>
      <c r="U1367">
        <v>0</v>
      </c>
      <c r="V1367">
        <v>2.11</v>
      </c>
      <c r="W1367">
        <v>1.22</v>
      </c>
      <c r="X1367">
        <v>0.49</v>
      </c>
      <c r="Y1367">
        <v>1</v>
      </c>
      <c r="Z1367">
        <v>0.238</v>
      </c>
    </row>
    <row r="1368" spans="1:26">
      <c r="A1368" s="2">
        <v>45933</v>
      </c>
      <c r="B1368">
        <v>11367</v>
      </c>
      <c r="C1368" t="s">
        <v>30</v>
      </c>
      <c r="D1368" t="s">
        <v>34</v>
      </c>
      <c r="E1368" t="s">
        <v>38</v>
      </c>
      <c r="F1368" t="s">
        <v>739</v>
      </c>
      <c r="G1368" t="s">
        <v>754</v>
      </c>
      <c r="H1368">
        <v>1</v>
      </c>
      <c r="I1368">
        <v>3</v>
      </c>
      <c r="J1368">
        <v>28</v>
      </c>
      <c r="K1368">
        <v>135.3</v>
      </c>
      <c r="L1368">
        <v>0.446</v>
      </c>
      <c r="M1368" t="s">
        <v>755</v>
      </c>
      <c r="N1368">
        <v>848</v>
      </c>
      <c r="O1368">
        <v>23</v>
      </c>
      <c r="P1368">
        <v>18.47</v>
      </c>
      <c r="Q1368">
        <v>2804.78</v>
      </c>
      <c r="R1368">
        <v>40.17</v>
      </c>
      <c r="S1368">
        <v>0</v>
      </c>
      <c r="T1368">
        <v>0</v>
      </c>
      <c r="U1368">
        <v>0</v>
      </c>
      <c r="V1368">
        <v>2.6</v>
      </c>
      <c r="W1368">
        <v>1.33</v>
      </c>
      <c r="X1368">
        <v>0.77</v>
      </c>
      <c r="Y1368">
        <v>4</v>
      </c>
      <c r="Z1368">
        <v>11.473</v>
      </c>
    </row>
    <row r="1369" spans="1:26">
      <c r="A1369" s="2">
        <v>45933</v>
      </c>
      <c r="B1369">
        <v>11368</v>
      </c>
      <c r="C1369" t="s">
        <v>27</v>
      </c>
      <c r="D1369" t="s">
        <v>34</v>
      </c>
      <c r="E1369" t="s">
        <v>37</v>
      </c>
      <c r="F1369" t="s">
        <v>136</v>
      </c>
      <c r="G1369" t="s">
        <v>751</v>
      </c>
      <c r="H1369">
        <v>1</v>
      </c>
      <c r="I1369">
        <v>1</v>
      </c>
      <c r="J1369">
        <v>10</v>
      </c>
      <c r="K1369">
        <v>146.6</v>
      </c>
      <c r="L1369">
        <v>1.212</v>
      </c>
      <c r="M1369" t="s">
        <v>756</v>
      </c>
      <c r="N1369">
        <v>565</v>
      </c>
      <c r="O1369">
        <v>60.9</v>
      </c>
      <c r="P1369">
        <v>57.78</v>
      </c>
      <c r="Q1369">
        <v>892.3099999999999</v>
      </c>
      <c r="R1369">
        <v>34.35</v>
      </c>
      <c r="S1369">
        <v>0</v>
      </c>
      <c r="T1369">
        <v>0</v>
      </c>
      <c r="U1369">
        <v>0</v>
      </c>
      <c r="V1369">
        <v>0.23</v>
      </c>
      <c r="W1369">
        <v>1.08</v>
      </c>
      <c r="X1369">
        <v>2.41</v>
      </c>
      <c r="Y1369">
        <v>3</v>
      </c>
      <c r="Z1369">
        <v>1.242</v>
      </c>
    </row>
    <row r="1370" spans="1:26">
      <c r="A1370" s="2">
        <v>45933</v>
      </c>
      <c r="B1370">
        <v>11369</v>
      </c>
      <c r="C1370" t="s">
        <v>30</v>
      </c>
      <c r="D1370" t="s">
        <v>33</v>
      </c>
      <c r="E1370" t="s">
        <v>38</v>
      </c>
      <c r="F1370" t="s">
        <v>740</v>
      </c>
      <c r="G1370" t="s">
        <v>753</v>
      </c>
      <c r="H1370">
        <v>1</v>
      </c>
      <c r="I1370">
        <v>2</v>
      </c>
      <c r="J1370">
        <v>14</v>
      </c>
      <c r="K1370">
        <v>387</v>
      </c>
      <c r="L1370">
        <v>1.342</v>
      </c>
      <c r="M1370" t="s">
        <v>756</v>
      </c>
      <c r="N1370">
        <v>562</v>
      </c>
      <c r="O1370">
        <v>44.01</v>
      </c>
      <c r="P1370">
        <v>59.39</v>
      </c>
      <c r="Q1370">
        <v>972.25</v>
      </c>
      <c r="R1370">
        <v>26.59</v>
      </c>
      <c r="S1370">
        <v>0</v>
      </c>
      <c r="T1370">
        <v>0</v>
      </c>
      <c r="U1370">
        <v>0</v>
      </c>
      <c r="V1370">
        <v>2.07</v>
      </c>
      <c r="W1370">
        <v>0.5600000000000001</v>
      </c>
      <c r="X1370">
        <v>2.47</v>
      </c>
      <c r="Y1370">
        <v>3</v>
      </c>
      <c r="Z1370">
        <v>3.262</v>
      </c>
    </row>
    <row r="1371" spans="1:26">
      <c r="A1371" s="2">
        <v>45933</v>
      </c>
      <c r="B1371">
        <v>11370</v>
      </c>
      <c r="C1371" t="s">
        <v>26</v>
      </c>
      <c r="D1371" t="s">
        <v>32</v>
      </c>
      <c r="E1371" t="s">
        <v>38</v>
      </c>
      <c r="F1371" t="s">
        <v>741</v>
      </c>
      <c r="G1371" t="s">
        <v>753</v>
      </c>
      <c r="H1371">
        <v>1</v>
      </c>
      <c r="I1371">
        <v>4</v>
      </c>
      <c r="J1371">
        <v>25</v>
      </c>
      <c r="K1371">
        <v>12.8</v>
      </c>
      <c r="L1371">
        <v>1.072</v>
      </c>
      <c r="M1371" t="s">
        <v>755</v>
      </c>
      <c r="N1371">
        <v>508</v>
      </c>
      <c r="O1371">
        <v>18.49</v>
      </c>
      <c r="P1371">
        <v>17.6</v>
      </c>
      <c r="Q1371">
        <v>1643.28</v>
      </c>
      <c r="R1371">
        <v>39.56</v>
      </c>
      <c r="S1371">
        <v>0</v>
      </c>
      <c r="T1371">
        <v>0</v>
      </c>
      <c r="U1371">
        <v>0</v>
      </c>
      <c r="V1371">
        <v>0.99</v>
      </c>
      <c r="W1371">
        <v>0.82</v>
      </c>
      <c r="X1371">
        <v>0.73</v>
      </c>
      <c r="Y1371">
        <v>2</v>
      </c>
      <c r="Z1371">
        <v>0.65</v>
      </c>
    </row>
    <row r="1372" spans="1:26">
      <c r="A1372" s="2">
        <v>45933</v>
      </c>
      <c r="B1372">
        <v>11371</v>
      </c>
      <c r="C1372" t="s">
        <v>26</v>
      </c>
      <c r="D1372" t="s">
        <v>36</v>
      </c>
      <c r="E1372" t="s">
        <v>38</v>
      </c>
      <c r="F1372" t="s">
        <v>278</v>
      </c>
      <c r="G1372" t="s">
        <v>753</v>
      </c>
      <c r="H1372">
        <v>1</v>
      </c>
      <c r="I1372">
        <v>4</v>
      </c>
      <c r="J1372">
        <v>21</v>
      </c>
      <c r="K1372">
        <v>256.2</v>
      </c>
      <c r="L1372">
        <v>0.725</v>
      </c>
      <c r="M1372" t="s">
        <v>756</v>
      </c>
      <c r="N1372">
        <v>884</v>
      </c>
      <c r="O1372">
        <v>69.45999999999999</v>
      </c>
      <c r="P1372">
        <v>67.77</v>
      </c>
      <c r="Q1372">
        <v>1377.27</v>
      </c>
      <c r="R1372">
        <v>45.88</v>
      </c>
      <c r="S1372">
        <v>0</v>
      </c>
      <c r="T1372">
        <v>0</v>
      </c>
      <c r="U1372">
        <v>0</v>
      </c>
      <c r="V1372">
        <v>0.52</v>
      </c>
      <c r="W1372">
        <v>0.32</v>
      </c>
      <c r="X1372">
        <v>2.82</v>
      </c>
      <c r="Y1372">
        <v>4</v>
      </c>
      <c r="Z1372">
        <v>3.397</v>
      </c>
    </row>
    <row r="1373" spans="1:26">
      <c r="A1373" s="2">
        <v>45933</v>
      </c>
      <c r="B1373">
        <v>11372</v>
      </c>
      <c r="C1373" t="s">
        <v>28</v>
      </c>
      <c r="D1373" t="s">
        <v>36</v>
      </c>
      <c r="E1373" t="s">
        <v>39</v>
      </c>
      <c r="F1373" t="s">
        <v>156</v>
      </c>
      <c r="G1373" t="s">
        <v>751</v>
      </c>
      <c r="H1373">
        <v>1</v>
      </c>
      <c r="I1373">
        <v>3</v>
      </c>
      <c r="J1373">
        <v>9</v>
      </c>
      <c r="K1373">
        <v>157.9</v>
      </c>
      <c r="L1373">
        <v>1.842</v>
      </c>
      <c r="M1373" t="s">
        <v>755</v>
      </c>
      <c r="N1373">
        <v>14</v>
      </c>
      <c r="O1373">
        <v>10.46</v>
      </c>
      <c r="P1373">
        <v>10.65</v>
      </c>
      <c r="Q1373">
        <v>149.54</v>
      </c>
      <c r="R1373">
        <v>24.05</v>
      </c>
      <c r="S1373">
        <v>0</v>
      </c>
      <c r="T1373">
        <v>0</v>
      </c>
      <c r="U1373">
        <v>0</v>
      </c>
      <c r="V1373">
        <v>1.97</v>
      </c>
      <c r="W1373">
        <v>1.43</v>
      </c>
      <c r="X1373">
        <v>0.44</v>
      </c>
      <c r="Y1373">
        <v>1</v>
      </c>
      <c r="Z1373">
        <v>0.221</v>
      </c>
    </row>
    <row r="1374" spans="1:26">
      <c r="A1374" s="2">
        <v>45933</v>
      </c>
      <c r="B1374">
        <v>11373</v>
      </c>
      <c r="C1374" t="s">
        <v>27</v>
      </c>
      <c r="D1374" t="s">
        <v>35</v>
      </c>
      <c r="E1374" t="s">
        <v>38</v>
      </c>
      <c r="F1374" t="s">
        <v>591</v>
      </c>
      <c r="G1374" t="s">
        <v>754</v>
      </c>
      <c r="H1374">
        <v>1</v>
      </c>
      <c r="I1374">
        <v>10</v>
      </c>
      <c r="J1374">
        <v>87</v>
      </c>
      <c r="K1374">
        <v>71.90000000000001</v>
      </c>
      <c r="L1374">
        <v>0.74</v>
      </c>
      <c r="M1374" t="s">
        <v>756</v>
      </c>
      <c r="N1374">
        <v>711</v>
      </c>
      <c r="O1374">
        <v>68.77</v>
      </c>
      <c r="P1374">
        <v>91.53</v>
      </c>
      <c r="Q1374">
        <v>1070.57</v>
      </c>
      <c r="R1374">
        <v>106.76</v>
      </c>
      <c r="S1374">
        <v>0</v>
      </c>
      <c r="T1374">
        <v>0</v>
      </c>
      <c r="U1374">
        <v>0</v>
      </c>
      <c r="V1374">
        <v>1.44</v>
      </c>
      <c r="W1374">
        <v>1.5</v>
      </c>
      <c r="X1374">
        <v>3.81</v>
      </c>
      <c r="Y1374">
        <v>1</v>
      </c>
      <c r="Z1374">
        <v>0.767</v>
      </c>
    </row>
    <row r="1375" spans="1:26">
      <c r="A1375" s="2">
        <v>45933</v>
      </c>
      <c r="B1375">
        <v>11374</v>
      </c>
      <c r="C1375" t="s">
        <v>28</v>
      </c>
      <c r="D1375" t="s">
        <v>36</v>
      </c>
      <c r="E1375" t="s">
        <v>38</v>
      </c>
      <c r="F1375" t="s">
        <v>733</v>
      </c>
      <c r="G1375" t="s">
        <v>753</v>
      </c>
      <c r="H1375">
        <v>1</v>
      </c>
      <c r="I1375">
        <v>11</v>
      </c>
      <c r="J1375">
        <v>30</v>
      </c>
      <c r="K1375">
        <v>247</v>
      </c>
      <c r="L1375">
        <v>1.236</v>
      </c>
      <c r="M1375" t="s">
        <v>755</v>
      </c>
      <c r="N1375">
        <v>16</v>
      </c>
      <c r="O1375">
        <v>8</v>
      </c>
      <c r="P1375">
        <v>9.25</v>
      </c>
      <c r="Q1375">
        <v>209.4</v>
      </c>
      <c r="R1375">
        <v>73.41</v>
      </c>
      <c r="S1375">
        <v>0</v>
      </c>
      <c r="T1375">
        <v>0</v>
      </c>
      <c r="U1375">
        <v>0</v>
      </c>
      <c r="V1375">
        <v>1</v>
      </c>
      <c r="W1375">
        <v>0.73</v>
      </c>
      <c r="X1375">
        <v>0.39</v>
      </c>
      <c r="Y1375">
        <v>1</v>
      </c>
      <c r="Z1375">
        <v>0.395</v>
      </c>
    </row>
    <row r="1376" spans="1:26">
      <c r="A1376" s="2">
        <v>45933</v>
      </c>
      <c r="B1376">
        <v>11375</v>
      </c>
      <c r="C1376" t="s">
        <v>26</v>
      </c>
      <c r="D1376" t="s">
        <v>32</v>
      </c>
      <c r="E1376" t="s">
        <v>37</v>
      </c>
      <c r="F1376" t="s">
        <v>594</v>
      </c>
      <c r="G1376" t="s">
        <v>752</v>
      </c>
      <c r="H1376">
        <v>1</v>
      </c>
      <c r="I1376">
        <v>8</v>
      </c>
      <c r="J1376">
        <v>34</v>
      </c>
      <c r="K1376">
        <v>59.4</v>
      </c>
      <c r="L1376">
        <v>1.259</v>
      </c>
      <c r="M1376" t="s">
        <v>757</v>
      </c>
      <c r="N1376">
        <v>539</v>
      </c>
      <c r="O1376">
        <v>14.75</v>
      </c>
      <c r="P1376">
        <v>15.67</v>
      </c>
      <c r="Q1376">
        <v>3737.94</v>
      </c>
      <c r="R1376">
        <v>71.5</v>
      </c>
      <c r="S1376">
        <v>0</v>
      </c>
      <c r="T1376">
        <v>0</v>
      </c>
      <c r="U1376">
        <v>0</v>
      </c>
      <c r="V1376">
        <v>0.57</v>
      </c>
      <c r="W1376">
        <v>1.43</v>
      </c>
      <c r="X1376">
        <v>0.65</v>
      </c>
      <c r="Y1376">
        <v>3</v>
      </c>
      <c r="Z1376">
        <v>19.21</v>
      </c>
    </row>
    <row r="1377" spans="1:26">
      <c r="A1377" s="2">
        <v>45933</v>
      </c>
      <c r="B1377">
        <v>11376</v>
      </c>
      <c r="C1377" t="s">
        <v>28</v>
      </c>
      <c r="D1377" t="s">
        <v>33</v>
      </c>
      <c r="E1377" t="s">
        <v>38</v>
      </c>
      <c r="F1377" t="s">
        <v>316</v>
      </c>
      <c r="G1377" t="s">
        <v>752</v>
      </c>
      <c r="H1377">
        <v>1</v>
      </c>
      <c r="I1377">
        <v>8</v>
      </c>
      <c r="J1377">
        <v>12</v>
      </c>
      <c r="K1377">
        <v>396.8</v>
      </c>
      <c r="L1377">
        <v>1.708</v>
      </c>
      <c r="M1377" t="s">
        <v>756</v>
      </c>
      <c r="N1377">
        <v>303</v>
      </c>
      <c r="O1377">
        <v>43.59</v>
      </c>
      <c r="P1377">
        <v>53.24</v>
      </c>
      <c r="Q1377">
        <v>613.08</v>
      </c>
      <c r="R1377">
        <v>48.21</v>
      </c>
      <c r="S1377">
        <v>0</v>
      </c>
      <c r="T1377">
        <v>0</v>
      </c>
      <c r="U1377">
        <v>0</v>
      </c>
      <c r="V1377">
        <v>0.45</v>
      </c>
      <c r="W1377">
        <v>0.77</v>
      </c>
      <c r="X1377">
        <v>2.22</v>
      </c>
      <c r="Y1377">
        <v>1</v>
      </c>
      <c r="Z1377">
        <v>1.803</v>
      </c>
    </row>
    <row r="1378" spans="1:26">
      <c r="A1378" s="2">
        <v>45933</v>
      </c>
      <c r="B1378">
        <v>11377</v>
      </c>
      <c r="C1378" t="s">
        <v>31</v>
      </c>
      <c r="D1378" t="s">
        <v>33</v>
      </c>
      <c r="E1378" t="s">
        <v>38</v>
      </c>
      <c r="F1378" t="s">
        <v>493</v>
      </c>
      <c r="G1378" t="s">
        <v>751</v>
      </c>
      <c r="H1378">
        <v>1</v>
      </c>
      <c r="I1378">
        <v>1</v>
      </c>
      <c r="J1378">
        <v>4</v>
      </c>
      <c r="K1378">
        <v>378.7</v>
      </c>
      <c r="L1378">
        <v>1.239</v>
      </c>
      <c r="M1378" t="s">
        <v>755</v>
      </c>
      <c r="N1378">
        <v>473</v>
      </c>
      <c r="O1378">
        <v>12.78</v>
      </c>
      <c r="P1378">
        <v>12.08</v>
      </c>
      <c r="Q1378">
        <v>1750.82</v>
      </c>
      <c r="R1378">
        <v>10.92</v>
      </c>
      <c r="S1378">
        <v>0</v>
      </c>
      <c r="T1378">
        <v>0</v>
      </c>
      <c r="U1378">
        <v>0</v>
      </c>
      <c r="V1378">
        <v>0.48</v>
      </c>
      <c r="W1378">
        <v>0.27</v>
      </c>
      <c r="X1378">
        <v>0.5</v>
      </c>
      <c r="Y1378">
        <v>2</v>
      </c>
      <c r="Z1378">
        <v>17.913</v>
      </c>
    </row>
    <row r="1379" spans="1:26">
      <c r="A1379" s="2">
        <v>45933</v>
      </c>
      <c r="B1379">
        <v>11378</v>
      </c>
      <c r="C1379" t="s">
        <v>29</v>
      </c>
      <c r="D1379" t="s">
        <v>36</v>
      </c>
      <c r="E1379" t="s">
        <v>38</v>
      </c>
      <c r="F1379" t="s">
        <v>742</v>
      </c>
      <c r="G1379" t="s">
        <v>753</v>
      </c>
      <c r="H1379">
        <v>1</v>
      </c>
      <c r="I1379">
        <v>3</v>
      </c>
      <c r="J1379">
        <v>6</v>
      </c>
      <c r="K1379">
        <v>259</v>
      </c>
      <c r="L1379">
        <v>0.6830000000000001</v>
      </c>
      <c r="M1379" t="s">
        <v>755</v>
      </c>
      <c r="N1379">
        <v>195</v>
      </c>
      <c r="O1379">
        <v>11.56</v>
      </c>
      <c r="P1379">
        <v>12.32</v>
      </c>
      <c r="Q1379">
        <v>789.4</v>
      </c>
      <c r="R1379">
        <v>28.79</v>
      </c>
      <c r="S1379">
        <v>0</v>
      </c>
      <c r="T1379">
        <v>0</v>
      </c>
      <c r="U1379">
        <v>0</v>
      </c>
      <c r="V1379">
        <v>0.9399999999999999</v>
      </c>
      <c r="W1379">
        <v>0.39</v>
      </c>
      <c r="X1379">
        <v>0.51</v>
      </c>
      <c r="Y1379">
        <v>4</v>
      </c>
      <c r="Z1379">
        <v>5.051</v>
      </c>
    </row>
    <row r="1380" spans="1:26">
      <c r="A1380" s="2">
        <v>45933</v>
      </c>
      <c r="B1380">
        <v>11379</v>
      </c>
      <c r="C1380" t="s">
        <v>27</v>
      </c>
      <c r="D1380" t="s">
        <v>34</v>
      </c>
      <c r="E1380" t="s">
        <v>37</v>
      </c>
      <c r="F1380" t="s">
        <v>347</v>
      </c>
      <c r="G1380" t="s">
        <v>751</v>
      </c>
      <c r="H1380">
        <v>1</v>
      </c>
      <c r="I1380">
        <v>6</v>
      </c>
      <c r="J1380">
        <v>31</v>
      </c>
      <c r="K1380">
        <v>23.2</v>
      </c>
      <c r="L1380">
        <v>0.9379999999999999</v>
      </c>
      <c r="M1380" t="s">
        <v>755</v>
      </c>
      <c r="N1380">
        <v>637</v>
      </c>
      <c r="O1380">
        <v>16.42</v>
      </c>
      <c r="P1380">
        <v>14.46</v>
      </c>
      <c r="Q1380">
        <v>2062.32</v>
      </c>
      <c r="R1380">
        <v>49.3</v>
      </c>
      <c r="S1380">
        <v>0</v>
      </c>
      <c r="T1380">
        <v>0</v>
      </c>
      <c r="U1380">
        <v>0</v>
      </c>
      <c r="V1380">
        <v>0.64</v>
      </c>
      <c r="W1380">
        <v>1.48</v>
      </c>
      <c r="X1380">
        <v>0.6</v>
      </c>
      <c r="Y1380">
        <v>1</v>
      </c>
      <c r="Z1380">
        <v>1.478</v>
      </c>
    </row>
    <row r="1381" spans="1:26">
      <c r="A1381" s="2">
        <v>45933</v>
      </c>
      <c r="B1381">
        <v>11380</v>
      </c>
      <c r="C1381" t="s">
        <v>30</v>
      </c>
      <c r="D1381" t="s">
        <v>34</v>
      </c>
      <c r="E1381" t="s">
        <v>38</v>
      </c>
      <c r="F1381" t="s">
        <v>454</v>
      </c>
      <c r="G1381" t="s">
        <v>751</v>
      </c>
      <c r="H1381">
        <v>1</v>
      </c>
      <c r="I1381">
        <v>11</v>
      </c>
      <c r="J1381">
        <v>45</v>
      </c>
      <c r="K1381">
        <v>70.8</v>
      </c>
      <c r="L1381">
        <v>0.83</v>
      </c>
      <c r="M1381" t="s">
        <v>755</v>
      </c>
      <c r="N1381">
        <v>1198</v>
      </c>
      <c r="O1381">
        <v>29.12</v>
      </c>
      <c r="P1381">
        <v>26.46</v>
      </c>
      <c r="Q1381">
        <v>3886.08</v>
      </c>
      <c r="R1381">
        <v>78.59999999999999</v>
      </c>
      <c r="S1381">
        <v>0</v>
      </c>
      <c r="T1381">
        <v>0</v>
      </c>
      <c r="U1381">
        <v>0</v>
      </c>
      <c r="V1381">
        <v>0.44</v>
      </c>
      <c r="W1381">
        <v>0.92</v>
      </c>
      <c r="X1381">
        <v>1.1</v>
      </c>
      <c r="Y1381">
        <v>3</v>
      </c>
      <c r="Z1381">
        <v>8.481999999999999</v>
      </c>
    </row>
    <row r="1382" spans="1:26">
      <c r="A1382" s="2">
        <v>45933</v>
      </c>
      <c r="B1382">
        <v>11381</v>
      </c>
      <c r="C1382" t="s">
        <v>26</v>
      </c>
      <c r="D1382" t="s">
        <v>33</v>
      </c>
      <c r="E1382" t="s">
        <v>38</v>
      </c>
      <c r="F1382" t="s">
        <v>347</v>
      </c>
      <c r="G1382" t="s">
        <v>754</v>
      </c>
      <c r="H1382">
        <v>1</v>
      </c>
      <c r="I1382">
        <v>6</v>
      </c>
      <c r="J1382">
        <v>47</v>
      </c>
      <c r="K1382">
        <v>154.6</v>
      </c>
      <c r="L1382">
        <v>0.89</v>
      </c>
      <c r="M1382" t="s">
        <v>755</v>
      </c>
      <c r="N1382">
        <v>790</v>
      </c>
      <c r="O1382">
        <v>22.95</v>
      </c>
      <c r="P1382">
        <v>21.81</v>
      </c>
      <c r="Q1382">
        <v>2630.76</v>
      </c>
      <c r="R1382">
        <v>79.05</v>
      </c>
      <c r="S1382">
        <v>0</v>
      </c>
      <c r="T1382">
        <v>0</v>
      </c>
      <c r="U1382">
        <v>0</v>
      </c>
      <c r="V1382">
        <v>1.04</v>
      </c>
      <c r="W1382">
        <v>0.9399999999999999</v>
      </c>
      <c r="X1382">
        <v>0.91</v>
      </c>
      <c r="Y1382">
        <v>2</v>
      </c>
      <c r="Z1382">
        <v>12.213</v>
      </c>
    </row>
    <row r="1383" spans="1:26">
      <c r="A1383" s="2">
        <v>45933</v>
      </c>
      <c r="B1383">
        <v>11382</v>
      </c>
      <c r="C1383" t="s">
        <v>26</v>
      </c>
      <c r="D1383" t="s">
        <v>35</v>
      </c>
      <c r="E1383" t="s">
        <v>38</v>
      </c>
      <c r="F1383" t="s">
        <v>729</v>
      </c>
      <c r="G1383" t="s">
        <v>753</v>
      </c>
      <c r="H1383">
        <v>1</v>
      </c>
      <c r="I1383">
        <v>7</v>
      </c>
      <c r="J1383">
        <v>37</v>
      </c>
      <c r="K1383">
        <v>62.3</v>
      </c>
      <c r="L1383">
        <v>0.857</v>
      </c>
      <c r="M1383" t="s">
        <v>755</v>
      </c>
      <c r="N1383">
        <v>81</v>
      </c>
      <c r="O1383">
        <v>13.79</v>
      </c>
      <c r="P1383">
        <v>12.48</v>
      </c>
      <c r="Q1383">
        <v>306.58</v>
      </c>
      <c r="R1383">
        <v>69.65000000000001</v>
      </c>
      <c r="S1383">
        <v>0</v>
      </c>
      <c r="T1383">
        <v>0</v>
      </c>
      <c r="U1383">
        <v>0</v>
      </c>
      <c r="V1383">
        <v>2.01</v>
      </c>
      <c r="W1383">
        <v>1.2</v>
      </c>
      <c r="X1383">
        <v>0.52</v>
      </c>
      <c r="Y1383">
        <v>4</v>
      </c>
      <c r="Z1383">
        <v>0.505</v>
      </c>
    </row>
    <row r="1384" spans="1:26">
      <c r="A1384" s="2">
        <v>45933</v>
      </c>
      <c r="B1384">
        <v>11383</v>
      </c>
      <c r="C1384" t="s">
        <v>30</v>
      </c>
      <c r="D1384" t="s">
        <v>32</v>
      </c>
      <c r="E1384" t="s">
        <v>39</v>
      </c>
      <c r="F1384" t="s">
        <v>595</v>
      </c>
      <c r="G1384" t="s">
        <v>753</v>
      </c>
      <c r="H1384">
        <v>1</v>
      </c>
      <c r="I1384">
        <v>6</v>
      </c>
      <c r="J1384">
        <v>13</v>
      </c>
      <c r="K1384">
        <v>247.7</v>
      </c>
      <c r="L1384">
        <v>1.849</v>
      </c>
      <c r="M1384" t="s">
        <v>755</v>
      </c>
      <c r="N1384">
        <v>731</v>
      </c>
      <c r="O1384">
        <v>23.47</v>
      </c>
      <c r="P1384">
        <v>22.31</v>
      </c>
      <c r="Q1384">
        <v>2497.82</v>
      </c>
      <c r="R1384">
        <v>48.23</v>
      </c>
      <c r="S1384">
        <v>0</v>
      </c>
      <c r="T1384">
        <v>0</v>
      </c>
      <c r="U1384">
        <v>0</v>
      </c>
      <c r="V1384">
        <v>2.37</v>
      </c>
      <c r="W1384">
        <v>1.33</v>
      </c>
      <c r="X1384">
        <v>0.93</v>
      </c>
      <c r="Y1384">
        <v>2</v>
      </c>
      <c r="Z1384">
        <v>18.107</v>
      </c>
    </row>
    <row r="1385" spans="1:26">
      <c r="A1385" s="2">
        <v>45933</v>
      </c>
      <c r="B1385">
        <v>11384</v>
      </c>
      <c r="C1385" t="s">
        <v>28</v>
      </c>
      <c r="D1385" t="s">
        <v>33</v>
      </c>
      <c r="E1385" t="s">
        <v>38</v>
      </c>
      <c r="F1385" t="s">
        <v>743</v>
      </c>
      <c r="G1385" t="s">
        <v>751</v>
      </c>
      <c r="H1385">
        <v>1</v>
      </c>
      <c r="I1385">
        <v>3</v>
      </c>
      <c r="J1385">
        <v>24</v>
      </c>
      <c r="K1385">
        <v>146.4</v>
      </c>
      <c r="L1385">
        <v>0.298</v>
      </c>
      <c r="M1385" t="s">
        <v>757</v>
      </c>
      <c r="N1385">
        <v>307</v>
      </c>
      <c r="O1385">
        <v>19.02</v>
      </c>
      <c r="P1385">
        <v>18.77</v>
      </c>
      <c r="Q1385">
        <v>2456.14</v>
      </c>
      <c r="R1385">
        <v>45.74</v>
      </c>
      <c r="S1385">
        <v>0</v>
      </c>
      <c r="T1385">
        <v>0</v>
      </c>
      <c r="U1385">
        <v>0</v>
      </c>
      <c r="V1385">
        <v>0.24</v>
      </c>
      <c r="W1385">
        <v>0.5600000000000001</v>
      </c>
      <c r="X1385">
        <v>0.78</v>
      </c>
      <c r="Y1385">
        <v>4</v>
      </c>
      <c r="Z1385">
        <v>26.967</v>
      </c>
    </row>
    <row r="1386" spans="1:26">
      <c r="A1386" s="2">
        <v>45933</v>
      </c>
      <c r="B1386">
        <v>11385</v>
      </c>
      <c r="C1386" t="s">
        <v>30</v>
      </c>
      <c r="D1386" t="s">
        <v>34</v>
      </c>
      <c r="E1386" t="s">
        <v>38</v>
      </c>
      <c r="F1386" t="s">
        <v>582</v>
      </c>
      <c r="G1386" t="s">
        <v>754</v>
      </c>
      <c r="H1386">
        <v>1</v>
      </c>
      <c r="I1386">
        <v>4</v>
      </c>
      <c r="J1386">
        <v>6</v>
      </c>
      <c r="K1386">
        <v>80.8</v>
      </c>
      <c r="L1386">
        <v>0.412</v>
      </c>
      <c r="M1386" t="s">
        <v>755</v>
      </c>
      <c r="N1386">
        <v>432</v>
      </c>
      <c r="O1386">
        <v>14.76</v>
      </c>
      <c r="P1386">
        <v>16.41</v>
      </c>
      <c r="Q1386">
        <v>1440.88</v>
      </c>
      <c r="R1386">
        <v>26.03</v>
      </c>
      <c r="S1386">
        <v>0</v>
      </c>
      <c r="T1386">
        <v>0</v>
      </c>
      <c r="U1386">
        <v>0</v>
      </c>
      <c r="V1386">
        <v>1.35</v>
      </c>
      <c r="W1386">
        <v>1.42</v>
      </c>
      <c r="X1386">
        <v>0.68</v>
      </c>
      <c r="Y1386">
        <v>1</v>
      </c>
      <c r="Z1386">
        <v>3.491</v>
      </c>
    </row>
    <row r="1387" spans="1:26">
      <c r="A1387" s="2">
        <v>45934</v>
      </c>
      <c r="B1387">
        <v>11386</v>
      </c>
      <c r="C1387" t="s">
        <v>26</v>
      </c>
      <c r="D1387" t="s">
        <v>32</v>
      </c>
      <c r="E1387" t="s">
        <v>38</v>
      </c>
      <c r="F1387" t="s">
        <v>744</v>
      </c>
      <c r="G1387" t="s">
        <v>752</v>
      </c>
      <c r="H1387">
        <v>1</v>
      </c>
      <c r="I1387">
        <v>3</v>
      </c>
      <c r="J1387">
        <v>22</v>
      </c>
      <c r="K1387">
        <v>270.1</v>
      </c>
      <c r="L1387">
        <v>1.814</v>
      </c>
      <c r="M1387" t="s">
        <v>756</v>
      </c>
      <c r="N1387">
        <v>59</v>
      </c>
      <c r="O1387">
        <v>33.14</v>
      </c>
      <c r="P1387">
        <v>34.27</v>
      </c>
      <c r="Q1387">
        <v>227.13</v>
      </c>
      <c r="R1387">
        <v>50.85</v>
      </c>
      <c r="S1387">
        <v>0</v>
      </c>
      <c r="T1387">
        <v>0</v>
      </c>
      <c r="U1387">
        <v>0</v>
      </c>
      <c r="V1387">
        <v>2.74</v>
      </c>
      <c r="W1387">
        <v>1.44</v>
      </c>
      <c r="X1387">
        <v>1.43</v>
      </c>
      <c r="Y1387">
        <v>3</v>
      </c>
      <c r="Z1387">
        <v>0.239</v>
      </c>
    </row>
    <row r="1388" spans="1:26">
      <c r="A1388" s="2">
        <v>45934</v>
      </c>
      <c r="B1388">
        <v>11387</v>
      </c>
      <c r="C1388" t="s">
        <v>27</v>
      </c>
      <c r="D1388" t="s">
        <v>32</v>
      </c>
      <c r="E1388" t="s">
        <v>38</v>
      </c>
      <c r="F1388" t="s">
        <v>471</v>
      </c>
      <c r="G1388" t="s">
        <v>751</v>
      </c>
      <c r="H1388">
        <v>1</v>
      </c>
      <c r="I1388">
        <v>8</v>
      </c>
      <c r="J1388">
        <v>55</v>
      </c>
      <c r="K1388">
        <v>207.7</v>
      </c>
      <c r="L1388">
        <v>0.61</v>
      </c>
      <c r="M1388" t="s">
        <v>755</v>
      </c>
      <c r="N1388">
        <v>897</v>
      </c>
      <c r="O1388">
        <v>28.53</v>
      </c>
      <c r="P1388">
        <v>27.77</v>
      </c>
      <c r="Q1388">
        <v>3005.02</v>
      </c>
      <c r="R1388">
        <v>77.12</v>
      </c>
      <c r="S1388">
        <v>0</v>
      </c>
      <c r="T1388">
        <v>0</v>
      </c>
      <c r="U1388">
        <v>0</v>
      </c>
      <c r="V1388">
        <v>1.1</v>
      </c>
      <c r="W1388">
        <v>0.76</v>
      </c>
      <c r="X1388">
        <v>1.16</v>
      </c>
      <c r="Y1388">
        <v>1</v>
      </c>
      <c r="Z1388">
        <v>18.631</v>
      </c>
    </row>
    <row r="1389" spans="1:26">
      <c r="A1389" s="2">
        <v>45934</v>
      </c>
      <c r="B1389">
        <v>11388</v>
      </c>
      <c r="C1389" t="s">
        <v>26</v>
      </c>
      <c r="D1389" t="s">
        <v>36</v>
      </c>
      <c r="E1389" t="s">
        <v>38</v>
      </c>
      <c r="F1389" t="s">
        <v>323</v>
      </c>
      <c r="G1389" t="s">
        <v>753</v>
      </c>
      <c r="H1389">
        <v>1</v>
      </c>
      <c r="I1389">
        <v>8</v>
      </c>
      <c r="J1389">
        <v>68</v>
      </c>
      <c r="K1389">
        <v>277.7</v>
      </c>
      <c r="L1389">
        <v>1.642</v>
      </c>
      <c r="M1389" t="s">
        <v>755</v>
      </c>
      <c r="N1389">
        <v>704</v>
      </c>
      <c r="O1389">
        <v>25.8</v>
      </c>
      <c r="P1389">
        <v>22.25</v>
      </c>
      <c r="Q1389">
        <v>2429.42</v>
      </c>
      <c r="R1389">
        <v>85.06999999999999</v>
      </c>
      <c r="S1389">
        <v>0</v>
      </c>
      <c r="T1389">
        <v>0</v>
      </c>
      <c r="U1389">
        <v>0</v>
      </c>
      <c r="V1389">
        <v>2.31</v>
      </c>
      <c r="W1389">
        <v>1.28</v>
      </c>
      <c r="X1389">
        <v>0.93</v>
      </c>
      <c r="Y1389">
        <v>2</v>
      </c>
      <c r="Z1389">
        <v>19.55</v>
      </c>
    </row>
    <row r="1390" spans="1:26">
      <c r="A1390" s="2">
        <v>45934</v>
      </c>
      <c r="B1390">
        <v>11389</v>
      </c>
      <c r="C1390" t="s">
        <v>30</v>
      </c>
      <c r="D1390" t="s">
        <v>32</v>
      </c>
      <c r="E1390" t="s">
        <v>38</v>
      </c>
      <c r="F1390" t="s">
        <v>745</v>
      </c>
      <c r="G1390" t="s">
        <v>754</v>
      </c>
      <c r="H1390">
        <v>1</v>
      </c>
      <c r="I1390">
        <v>6</v>
      </c>
      <c r="J1390">
        <v>47</v>
      </c>
      <c r="K1390">
        <v>293</v>
      </c>
      <c r="L1390">
        <v>0.955</v>
      </c>
      <c r="M1390" t="s">
        <v>756</v>
      </c>
      <c r="N1390">
        <v>928</v>
      </c>
      <c r="O1390">
        <v>78.29000000000001</v>
      </c>
      <c r="P1390">
        <v>90.76000000000001</v>
      </c>
      <c r="Q1390">
        <v>1451.75</v>
      </c>
      <c r="R1390">
        <v>73.93000000000001</v>
      </c>
      <c r="S1390">
        <v>0</v>
      </c>
      <c r="T1390">
        <v>0</v>
      </c>
      <c r="U1390">
        <v>0</v>
      </c>
      <c r="V1390">
        <v>1.42</v>
      </c>
      <c r="W1390">
        <v>0.71</v>
      </c>
      <c r="X1390">
        <v>3.78</v>
      </c>
      <c r="Y1390">
        <v>2</v>
      </c>
      <c r="Z1390">
        <v>4.079</v>
      </c>
    </row>
    <row r="1391" spans="1:26">
      <c r="A1391" s="2">
        <v>45934</v>
      </c>
      <c r="B1391">
        <v>11390</v>
      </c>
      <c r="C1391" t="s">
        <v>27</v>
      </c>
      <c r="D1391" t="s">
        <v>36</v>
      </c>
      <c r="E1391" t="s">
        <v>38</v>
      </c>
      <c r="F1391" t="s">
        <v>746</v>
      </c>
      <c r="G1391" t="s">
        <v>751</v>
      </c>
      <c r="H1391">
        <v>1</v>
      </c>
      <c r="I1391">
        <v>3</v>
      </c>
      <c r="J1391">
        <v>30</v>
      </c>
      <c r="K1391">
        <v>47.6</v>
      </c>
      <c r="L1391">
        <v>1.281</v>
      </c>
      <c r="M1391" t="s">
        <v>756</v>
      </c>
      <c r="N1391">
        <v>74</v>
      </c>
      <c r="O1391">
        <v>76.81999999999999</v>
      </c>
      <c r="P1391">
        <v>68.23999999999999</v>
      </c>
      <c r="Q1391">
        <v>170.26</v>
      </c>
      <c r="R1391">
        <v>41.82</v>
      </c>
      <c r="S1391">
        <v>0</v>
      </c>
      <c r="T1391">
        <v>0</v>
      </c>
      <c r="U1391">
        <v>0</v>
      </c>
      <c r="V1391">
        <v>0.38</v>
      </c>
      <c r="W1391">
        <v>0.19</v>
      </c>
      <c r="X1391">
        <v>2.84</v>
      </c>
      <c r="Y1391">
        <v>4</v>
      </c>
      <c r="Z1391">
        <v>0.053</v>
      </c>
    </row>
    <row r="1392" spans="1:26">
      <c r="A1392" s="2">
        <v>45934</v>
      </c>
      <c r="B1392">
        <v>11391</v>
      </c>
      <c r="C1392" t="s">
        <v>29</v>
      </c>
      <c r="D1392" t="s">
        <v>36</v>
      </c>
      <c r="E1392" t="s">
        <v>39</v>
      </c>
      <c r="F1392" t="s">
        <v>673</v>
      </c>
      <c r="G1392" t="s">
        <v>753</v>
      </c>
      <c r="H1392">
        <v>1</v>
      </c>
      <c r="I1392">
        <v>4</v>
      </c>
      <c r="J1392">
        <v>12</v>
      </c>
      <c r="K1392">
        <v>321.7</v>
      </c>
      <c r="L1392">
        <v>1.065</v>
      </c>
      <c r="M1392" t="s">
        <v>755</v>
      </c>
      <c r="N1392">
        <v>113</v>
      </c>
      <c r="O1392">
        <v>15.26</v>
      </c>
      <c r="P1392">
        <v>20.78</v>
      </c>
      <c r="Q1392">
        <v>564.62</v>
      </c>
      <c r="R1392">
        <v>39.02</v>
      </c>
      <c r="S1392">
        <v>0</v>
      </c>
      <c r="T1392">
        <v>0</v>
      </c>
      <c r="U1392">
        <v>0</v>
      </c>
      <c r="V1392">
        <v>0.47</v>
      </c>
      <c r="W1392">
        <v>0.83</v>
      </c>
      <c r="X1392">
        <v>0.87</v>
      </c>
      <c r="Y1392">
        <v>4</v>
      </c>
      <c r="Z1392">
        <v>3.635</v>
      </c>
    </row>
    <row r="1393" spans="1:26">
      <c r="A1393" s="2">
        <v>45934</v>
      </c>
      <c r="B1393">
        <v>11392</v>
      </c>
      <c r="C1393" t="s">
        <v>29</v>
      </c>
      <c r="D1393" t="s">
        <v>34</v>
      </c>
      <c r="E1393" t="s">
        <v>38</v>
      </c>
      <c r="F1393" t="s">
        <v>743</v>
      </c>
      <c r="G1393" t="s">
        <v>753</v>
      </c>
      <c r="H1393">
        <v>1</v>
      </c>
      <c r="I1393">
        <v>6</v>
      </c>
      <c r="J1393">
        <v>50</v>
      </c>
      <c r="K1393">
        <v>339.6</v>
      </c>
      <c r="L1393">
        <v>1.489</v>
      </c>
      <c r="M1393" t="s">
        <v>755</v>
      </c>
      <c r="N1393">
        <v>648</v>
      </c>
      <c r="O1393">
        <v>20.84</v>
      </c>
      <c r="P1393">
        <v>18.74</v>
      </c>
      <c r="Q1393">
        <v>2287.36</v>
      </c>
      <c r="R1393">
        <v>70.02</v>
      </c>
      <c r="S1393">
        <v>0</v>
      </c>
      <c r="T1393">
        <v>0</v>
      </c>
      <c r="U1393">
        <v>0</v>
      </c>
      <c r="V1393">
        <v>1.5</v>
      </c>
      <c r="W1393">
        <v>0.51</v>
      </c>
      <c r="X1393">
        <v>0.78</v>
      </c>
      <c r="Y1393">
        <v>2</v>
      </c>
      <c r="Z1393">
        <v>22.006</v>
      </c>
    </row>
    <row r="1394" spans="1:26">
      <c r="A1394" s="2">
        <v>45934</v>
      </c>
      <c r="B1394">
        <v>11393</v>
      </c>
      <c r="C1394" t="s">
        <v>26</v>
      </c>
      <c r="D1394" t="s">
        <v>33</v>
      </c>
      <c r="E1394" t="s">
        <v>37</v>
      </c>
      <c r="F1394" t="s">
        <v>459</v>
      </c>
      <c r="G1394" t="s">
        <v>753</v>
      </c>
      <c r="H1394">
        <v>1</v>
      </c>
      <c r="I1394">
        <v>10</v>
      </c>
      <c r="J1394">
        <v>71</v>
      </c>
      <c r="K1394">
        <v>83.59999999999999</v>
      </c>
      <c r="L1394">
        <v>0.231</v>
      </c>
      <c r="M1394" t="s">
        <v>755</v>
      </c>
      <c r="N1394">
        <v>192</v>
      </c>
      <c r="O1394">
        <v>8.01</v>
      </c>
      <c r="P1394">
        <v>8.83</v>
      </c>
      <c r="Q1394">
        <v>674.5599999999999</v>
      </c>
      <c r="R1394">
        <v>92.08</v>
      </c>
      <c r="S1394">
        <v>0</v>
      </c>
      <c r="T1394">
        <v>0</v>
      </c>
      <c r="U1394">
        <v>0</v>
      </c>
      <c r="V1394">
        <v>0.47</v>
      </c>
      <c r="W1394">
        <v>0.65</v>
      </c>
      <c r="X1394">
        <v>0.37</v>
      </c>
      <c r="Y1394">
        <v>3</v>
      </c>
      <c r="Z1394">
        <v>1.605</v>
      </c>
    </row>
    <row r="1395" spans="1:26">
      <c r="A1395" s="2">
        <v>45934</v>
      </c>
      <c r="B1395">
        <v>11394</v>
      </c>
      <c r="C1395" t="s">
        <v>28</v>
      </c>
      <c r="D1395" t="s">
        <v>34</v>
      </c>
      <c r="E1395" t="s">
        <v>38</v>
      </c>
      <c r="F1395" t="s">
        <v>747</v>
      </c>
      <c r="G1395" t="s">
        <v>753</v>
      </c>
      <c r="H1395">
        <v>1</v>
      </c>
      <c r="I1395">
        <v>4</v>
      </c>
      <c r="J1395">
        <v>40</v>
      </c>
      <c r="K1395">
        <v>324.5</v>
      </c>
      <c r="L1395">
        <v>2.062</v>
      </c>
      <c r="M1395" t="s">
        <v>756</v>
      </c>
      <c r="N1395">
        <v>140</v>
      </c>
      <c r="O1395">
        <v>39.47</v>
      </c>
      <c r="P1395">
        <v>38.32</v>
      </c>
      <c r="Q1395">
        <v>359.57</v>
      </c>
      <c r="R1395">
        <v>60.56</v>
      </c>
      <c r="S1395">
        <v>0</v>
      </c>
      <c r="T1395">
        <v>0</v>
      </c>
      <c r="U1395">
        <v>0</v>
      </c>
      <c r="V1395">
        <v>0.29</v>
      </c>
      <c r="W1395">
        <v>1.11</v>
      </c>
      <c r="X1395">
        <v>1.6</v>
      </c>
      <c r="Y1395">
        <v>4</v>
      </c>
      <c r="Z1395">
        <v>0.681</v>
      </c>
    </row>
    <row r="1396" spans="1:26">
      <c r="A1396" s="2">
        <v>45934</v>
      </c>
      <c r="B1396">
        <v>11395</v>
      </c>
      <c r="C1396" t="s">
        <v>30</v>
      </c>
      <c r="D1396" t="s">
        <v>35</v>
      </c>
      <c r="E1396" t="s">
        <v>39</v>
      </c>
      <c r="F1396" t="s">
        <v>411</v>
      </c>
      <c r="G1396" t="s">
        <v>753</v>
      </c>
      <c r="H1396">
        <v>1</v>
      </c>
      <c r="I1396">
        <v>7</v>
      </c>
      <c r="J1396">
        <v>9</v>
      </c>
      <c r="K1396">
        <v>51.3</v>
      </c>
      <c r="L1396">
        <v>0.978</v>
      </c>
      <c r="M1396" t="s">
        <v>755</v>
      </c>
      <c r="N1396">
        <v>314</v>
      </c>
      <c r="O1396">
        <v>11.92</v>
      </c>
      <c r="P1396">
        <v>11.35</v>
      </c>
      <c r="Q1396">
        <v>1045.58</v>
      </c>
      <c r="R1396">
        <v>27.99</v>
      </c>
      <c r="S1396">
        <v>0</v>
      </c>
      <c r="T1396">
        <v>0</v>
      </c>
      <c r="U1396">
        <v>0</v>
      </c>
      <c r="V1396">
        <v>1.85</v>
      </c>
      <c r="W1396">
        <v>0.43</v>
      </c>
      <c r="X1396">
        <v>0.47</v>
      </c>
      <c r="Y1396">
        <v>1</v>
      </c>
      <c r="Z1396">
        <v>1.611</v>
      </c>
    </row>
    <row r="1397" spans="1:26">
      <c r="A1397" s="2">
        <v>45934</v>
      </c>
      <c r="B1397">
        <v>11396</v>
      </c>
      <c r="C1397" t="s">
        <v>31</v>
      </c>
      <c r="D1397" t="s">
        <v>32</v>
      </c>
      <c r="E1397" t="s">
        <v>38</v>
      </c>
      <c r="F1397" t="s">
        <v>748</v>
      </c>
      <c r="G1397" t="s">
        <v>754</v>
      </c>
      <c r="H1397">
        <v>1</v>
      </c>
      <c r="I1397">
        <v>8</v>
      </c>
      <c r="J1397">
        <v>9</v>
      </c>
      <c r="K1397">
        <v>126.4</v>
      </c>
      <c r="L1397">
        <v>2.099</v>
      </c>
      <c r="M1397" t="s">
        <v>755</v>
      </c>
      <c r="N1397">
        <v>1050</v>
      </c>
      <c r="O1397">
        <v>32.28</v>
      </c>
      <c r="P1397">
        <v>38.9</v>
      </c>
      <c r="Q1397">
        <v>3445.84</v>
      </c>
      <c r="R1397">
        <v>34.88</v>
      </c>
      <c r="S1397">
        <v>0</v>
      </c>
      <c r="T1397">
        <v>0</v>
      </c>
      <c r="U1397">
        <v>0</v>
      </c>
      <c r="V1397">
        <v>2.24</v>
      </c>
      <c r="W1397">
        <v>0.38</v>
      </c>
      <c r="X1397">
        <v>1.62</v>
      </c>
      <c r="Y1397">
        <v>2</v>
      </c>
      <c r="Z1397">
        <v>13.272</v>
      </c>
    </row>
    <row r="1398" spans="1:26">
      <c r="A1398" s="2">
        <v>45934</v>
      </c>
      <c r="B1398">
        <v>11397</v>
      </c>
      <c r="C1398" t="s">
        <v>29</v>
      </c>
      <c r="D1398" t="s">
        <v>33</v>
      </c>
      <c r="E1398" t="s">
        <v>39</v>
      </c>
      <c r="F1398" t="s">
        <v>82</v>
      </c>
      <c r="G1398" t="s">
        <v>752</v>
      </c>
      <c r="H1398">
        <v>1</v>
      </c>
      <c r="I1398">
        <v>3</v>
      </c>
      <c r="J1398">
        <v>25</v>
      </c>
      <c r="K1398">
        <v>231.7</v>
      </c>
      <c r="L1398">
        <v>0.099</v>
      </c>
      <c r="M1398" t="s">
        <v>755</v>
      </c>
      <c r="N1398">
        <v>233</v>
      </c>
      <c r="O1398">
        <v>18.09</v>
      </c>
      <c r="P1398">
        <v>18.87</v>
      </c>
      <c r="Q1398">
        <v>894.62</v>
      </c>
      <c r="R1398">
        <v>36.13</v>
      </c>
      <c r="S1398">
        <v>0</v>
      </c>
      <c r="T1398">
        <v>0</v>
      </c>
      <c r="U1398">
        <v>0</v>
      </c>
      <c r="V1398">
        <v>2.51</v>
      </c>
      <c r="W1398">
        <v>0.78</v>
      </c>
      <c r="X1398">
        <v>0.79</v>
      </c>
      <c r="Y1398">
        <v>3</v>
      </c>
      <c r="Z1398">
        <v>5.399</v>
      </c>
    </row>
    <row r="1399" spans="1:26">
      <c r="A1399" s="2">
        <v>45934</v>
      </c>
      <c r="B1399">
        <v>11398</v>
      </c>
      <c r="C1399" t="s">
        <v>31</v>
      </c>
      <c r="D1399" t="s">
        <v>32</v>
      </c>
      <c r="E1399" t="s">
        <v>37</v>
      </c>
      <c r="F1399" t="s">
        <v>749</v>
      </c>
      <c r="G1399" t="s">
        <v>753</v>
      </c>
      <c r="H1399">
        <v>1</v>
      </c>
      <c r="I1399">
        <v>6</v>
      </c>
      <c r="J1399">
        <v>59</v>
      </c>
      <c r="K1399">
        <v>305.5</v>
      </c>
      <c r="L1399">
        <v>1.771</v>
      </c>
      <c r="M1399" t="s">
        <v>755</v>
      </c>
      <c r="N1399">
        <v>682</v>
      </c>
      <c r="O1399">
        <v>26</v>
      </c>
      <c r="P1399">
        <v>28.54</v>
      </c>
      <c r="Q1399">
        <v>2375.7</v>
      </c>
      <c r="R1399">
        <v>83.84999999999999</v>
      </c>
      <c r="S1399">
        <v>0</v>
      </c>
      <c r="T1399">
        <v>0</v>
      </c>
      <c r="U1399">
        <v>0</v>
      </c>
      <c r="V1399">
        <v>2.35</v>
      </c>
      <c r="W1399">
        <v>1.02</v>
      </c>
      <c r="X1399">
        <v>1.19</v>
      </c>
      <c r="Y1399">
        <v>4</v>
      </c>
      <c r="Z1399">
        <v>20.835</v>
      </c>
    </row>
    <row r="1400" spans="1:26">
      <c r="A1400" s="2">
        <v>45934</v>
      </c>
      <c r="B1400">
        <v>11399</v>
      </c>
      <c r="C1400" t="s">
        <v>28</v>
      </c>
      <c r="D1400" t="s">
        <v>32</v>
      </c>
      <c r="E1400" t="s">
        <v>37</v>
      </c>
      <c r="F1400" t="s">
        <v>499</v>
      </c>
      <c r="G1400" t="s">
        <v>751</v>
      </c>
      <c r="H1400">
        <v>1</v>
      </c>
      <c r="I1400">
        <v>8</v>
      </c>
      <c r="J1400">
        <v>8</v>
      </c>
      <c r="K1400">
        <v>238.1</v>
      </c>
      <c r="L1400">
        <v>1.385</v>
      </c>
      <c r="M1400" t="s">
        <v>757</v>
      </c>
      <c r="N1400">
        <v>1036</v>
      </c>
      <c r="O1400">
        <v>21.37</v>
      </c>
      <c r="P1400">
        <v>22.37</v>
      </c>
      <c r="Q1400">
        <v>7433.06</v>
      </c>
      <c r="R1400">
        <v>46.66</v>
      </c>
      <c r="S1400">
        <v>0</v>
      </c>
      <c r="T1400">
        <v>0</v>
      </c>
      <c r="U1400">
        <v>0</v>
      </c>
      <c r="V1400">
        <v>1.51</v>
      </c>
      <c r="W1400">
        <v>0.53</v>
      </c>
      <c r="X1400">
        <v>0.93</v>
      </c>
      <c r="Y1400">
        <v>1</v>
      </c>
      <c r="Z1400">
        <v>148.003</v>
      </c>
    </row>
    <row r="1401" spans="1:26">
      <c r="A1401" s="2">
        <v>45934</v>
      </c>
      <c r="B1401">
        <v>11400</v>
      </c>
      <c r="C1401" t="s">
        <v>28</v>
      </c>
      <c r="D1401" t="s">
        <v>33</v>
      </c>
      <c r="E1401" t="s">
        <v>37</v>
      </c>
      <c r="F1401" t="s">
        <v>641</v>
      </c>
      <c r="G1401" t="s">
        <v>753</v>
      </c>
      <c r="H1401">
        <v>1</v>
      </c>
      <c r="I1401">
        <v>11</v>
      </c>
      <c r="J1401">
        <v>103</v>
      </c>
      <c r="K1401">
        <v>135.5</v>
      </c>
      <c r="L1401">
        <v>1.676</v>
      </c>
      <c r="M1401" t="s">
        <v>755</v>
      </c>
      <c r="N1401">
        <v>1096</v>
      </c>
      <c r="O1401">
        <v>32.16</v>
      </c>
      <c r="P1401">
        <v>42.19</v>
      </c>
      <c r="Q1401">
        <v>3598.5</v>
      </c>
      <c r="R1401">
        <v>122.05</v>
      </c>
      <c r="S1401">
        <v>0</v>
      </c>
      <c r="T1401">
        <v>0</v>
      </c>
      <c r="U1401">
        <v>0</v>
      </c>
      <c r="V1401">
        <v>2.73</v>
      </c>
      <c r="W1401">
        <v>0.58</v>
      </c>
      <c r="X1401">
        <v>1.76</v>
      </c>
      <c r="Y1401">
        <v>4</v>
      </c>
      <c r="Z1401">
        <v>14.851</v>
      </c>
    </row>
    <row r="1402" spans="1:26">
      <c r="A1402" s="2">
        <v>45934</v>
      </c>
      <c r="B1402">
        <v>11401</v>
      </c>
      <c r="C1402" t="s">
        <v>28</v>
      </c>
      <c r="D1402" t="s">
        <v>36</v>
      </c>
      <c r="E1402" t="s">
        <v>38</v>
      </c>
      <c r="F1402" t="s">
        <v>676</v>
      </c>
      <c r="G1402" t="s">
        <v>751</v>
      </c>
      <c r="H1402">
        <v>1</v>
      </c>
      <c r="I1402">
        <v>3</v>
      </c>
      <c r="J1402">
        <v>28</v>
      </c>
      <c r="K1402">
        <v>224.2</v>
      </c>
      <c r="L1402">
        <v>1.089</v>
      </c>
      <c r="M1402" t="s">
        <v>755</v>
      </c>
      <c r="N1402">
        <v>412</v>
      </c>
      <c r="O1402">
        <v>13.63</v>
      </c>
      <c r="P1402">
        <v>14.39</v>
      </c>
      <c r="Q1402">
        <v>1462.92</v>
      </c>
      <c r="R1402">
        <v>39.28</v>
      </c>
      <c r="S1402">
        <v>0</v>
      </c>
      <c r="T1402">
        <v>0</v>
      </c>
      <c r="U1402">
        <v>0</v>
      </c>
      <c r="V1402">
        <v>1.15</v>
      </c>
      <c r="W1402">
        <v>1.2</v>
      </c>
      <c r="X1402">
        <v>0.6</v>
      </c>
      <c r="Y1402">
        <v>3</v>
      </c>
      <c r="Z1402">
        <v>9.237</v>
      </c>
    </row>
    <row r="1403" spans="1:26">
      <c r="A1403" s="2">
        <v>45934</v>
      </c>
      <c r="B1403">
        <v>11402</v>
      </c>
      <c r="C1403" t="s">
        <v>29</v>
      </c>
      <c r="D1403" t="s">
        <v>34</v>
      </c>
      <c r="E1403" t="s">
        <v>38</v>
      </c>
      <c r="F1403" t="s">
        <v>486</v>
      </c>
      <c r="G1403" t="s">
        <v>754</v>
      </c>
      <c r="H1403">
        <v>1</v>
      </c>
      <c r="I1403">
        <v>5</v>
      </c>
      <c r="J1403">
        <v>25</v>
      </c>
      <c r="K1403">
        <v>42.1</v>
      </c>
      <c r="L1403">
        <v>0.327</v>
      </c>
      <c r="M1403" t="s">
        <v>756</v>
      </c>
      <c r="N1403">
        <v>490</v>
      </c>
      <c r="O1403">
        <v>96.18000000000001</v>
      </c>
      <c r="P1403">
        <v>96.83</v>
      </c>
      <c r="Q1403">
        <v>750.74</v>
      </c>
      <c r="R1403">
        <v>43.34</v>
      </c>
      <c r="S1403">
        <v>0</v>
      </c>
      <c r="T1403">
        <v>0</v>
      </c>
      <c r="U1403">
        <v>0</v>
      </c>
      <c r="V1403">
        <v>0.23</v>
      </c>
      <c r="W1403">
        <v>1.32</v>
      </c>
      <c r="X1403">
        <v>4.03</v>
      </c>
      <c r="Y1403">
        <v>2</v>
      </c>
      <c r="Z1403">
        <v>0.309</v>
      </c>
    </row>
    <row r="1404" spans="1:26">
      <c r="A1404" s="2">
        <v>45934</v>
      </c>
      <c r="B1404">
        <v>11403</v>
      </c>
      <c r="C1404" t="s">
        <v>26</v>
      </c>
      <c r="D1404" t="s">
        <v>33</v>
      </c>
      <c r="E1404" t="s">
        <v>37</v>
      </c>
      <c r="F1404" t="s">
        <v>736</v>
      </c>
      <c r="G1404" t="s">
        <v>754</v>
      </c>
      <c r="H1404">
        <v>1</v>
      </c>
      <c r="I1404">
        <v>7</v>
      </c>
      <c r="J1404">
        <v>59</v>
      </c>
      <c r="K1404">
        <v>204.8</v>
      </c>
      <c r="L1404">
        <v>1.559</v>
      </c>
      <c r="M1404" t="s">
        <v>755</v>
      </c>
      <c r="N1404">
        <v>1056</v>
      </c>
      <c r="O1404">
        <v>25.28</v>
      </c>
      <c r="P1404">
        <v>25.74</v>
      </c>
      <c r="Q1404">
        <v>3512.08</v>
      </c>
      <c r="R1404">
        <v>75.14</v>
      </c>
      <c r="S1404">
        <v>0</v>
      </c>
      <c r="T1404">
        <v>0</v>
      </c>
      <c r="U1404">
        <v>0</v>
      </c>
      <c r="V1404">
        <v>1.26</v>
      </c>
      <c r="W1404">
        <v>0.4</v>
      </c>
      <c r="X1404">
        <v>1.07</v>
      </c>
      <c r="Y1404">
        <v>3</v>
      </c>
      <c r="Z1404">
        <v>21.627</v>
      </c>
    </row>
    <row r="1405" spans="1:26">
      <c r="A1405" s="2">
        <v>45934</v>
      </c>
      <c r="B1405">
        <v>11404</v>
      </c>
      <c r="C1405" t="s">
        <v>28</v>
      </c>
      <c r="D1405" t="s">
        <v>35</v>
      </c>
      <c r="E1405" t="s">
        <v>38</v>
      </c>
      <c r="F1405" t="s">
        <v>564</v>
      </c>
      <c r="G1405" t="s">
        <v>752</v>
      </c>
      <c r="H1405">
        <v>1</v>
      </c>
      <c r="I1405">
        <v>9</v>
      </c>
      <c r="J1405">
        <v>14</v>
      </c>
      <c r="K1405">
        <v>365.3</v>
      </c>
      <c r="L1405">
        <v>2.253</v>
      </c>
      <c r="M1405" t="s">
        <v>755</v>
      </c>
      <c r="N1405">
        <v>801</v>
      </c>
      <c r="O1405">
        <v>22.02</v>
      </c>
      <c r="P1405">
        <v>20.73</v>
      </c>
      <c r="Q1405">
        <v>2792.38</v>
      </c>
      <c r="R1405">
        <v>43.15</v>
      </c>
      <c r="S1405">
        <v>0</v>
      </c>
      <c r="T1405">
        <v>0</v>
      </c>
      <c r="U1405">
        <v>0</v>
      </c>
      <c r="V1405">
        <v>0.46</v>
      </c>
      <c r="W1405">
        <v>0.49</v>
      </c>
      <c r="X1405">
        <v>0.86</v>
      </c>
      <c r="Y1405">
        <v>1</v>
      </c>
      <c r="Z1405">
        <v>29.261</v>
      </c>
    </row>
    <row r="1406" spans="1:26">
      <c r="A1406" s="2">
        <v>45934</v>
      </c>
      <c r="B1406">
        <v>11405</v>
      </c>
      <c r="C1406" t="s">
        <v>28</v>
      </c>
      <c r="D1406" t="s">
        <v>36</v>
      </c>
      <c r="E1406" t="s">
        <v>37</v>
      </c>
      <c r="F1406" t="s">
        <v>99</v>
      </c>
      <c r="G1406" t="s">
        <v>753</v>
      </c>
      <c r="H1406">
        <v>1</v>
      </c>
      <c r="I1406">
        <v>2</v>
      </c>
      <c r="J1406">
        <v>12</v>
      </c>
      <c r="K1406">
        <v>155.9</v>
      </c>
      <c r="L1406">
        <v>2.39</v>
      </c>
      <c r="M1406" t="s">
        <v>756</v>
      </c>
      <c r="N1406">
        <v>390</v>
      </c>
      <c r="O1406">
        <v>73.47</v>
      </c>
      <c r="P1406">
        <v>65.92</v>
      </c>
      <c r="Q1406">
        <v>650.5700000000001</v>
      </c>
      <c r="R1406">
        <v>31.88</v>
      </c>
      <c r="S1406">
        <v>0</v>
      </c>
      <c r="T1406">
        <v>0</v>
      </c>
      <c r="U1406">
        <v>0</v>
      </c>
      <c r="V1406">
        <v>1.89</v>
      </c>
      <c r="W1406">
        <v>1.04</v>
      </c>
      <c r="X1406">
        <v>2.75</v>
      </c>
      <c r="Y1406">
        <v>3</v>
      </c>
      <c r="Z1406">
        <v>0.912</v>
      </c>
    </row>
    <row r="1407" spans="1:26">
      <c r="A1407" s="2">
        <v>45934</v>
      </c>
      <c r="B1407">
        <v>11406</v>
      </c>
      <c r="C1407" t="s">
        <v>28</v>
      </c>
      <c r="D1407" t="s">
        <v>34</v>
      </c>
      <c r="E1407" t="s">
        <v>38</v>
      </c>
      <c r="F1407" t="s">
        <v>663</v>
      </c>
      <c r="G1407" t="s">
        <v>753</v>
      </c>
      <c r="H1407">
        <v>1</v>
      </c>
      <c r="I1407">
        <v>6</v>
      </c>
      <c r="J1407">
        <v>24</v>
      </c>
      <c r="K1407">
        <v>156.8</v>
      </c>
      <c r="L1407">
        <v>1.529</v>
      </c>
      <c r="M1407" t="s">
        <v>755</v>
      </c>
      <c r="N1407">
        <v>714</v>
      </c>
      <c r="O1407">
        <v>24.54</v>
      </c>
      <c r="P1407">
        <v>23.39</v>
      </c>
      <c r="Q1407">
        <v>2388.88</v>
      </c>
      <c r="R1407">
        <v>50.48</v>
      </c>
      <c r="S1407">
        <v>0</v>
      </c>
      <c r="T1407">
        <v>0</v>
      </c>
      <c r="U1407">
        <v>0</v>
      </c>
      <c r="V1407">
        <v>2.07</v>
      </c>
      <c r="W1407">
        <v>0.3</v>
      </c>
      <c r="X1407">
        <v>0.97</v>
      </c>
      <c r="Y1407">
        <v>2</v>
      </c>
      <c r="Z1407">
        <v>11.196</v>
      </c>
    </row>
    <row r="1408" spans="1:26">
      <c r="A1408" s="2">
        <v>45934</v>
      </c>
      <c r="B1408">
        <v>11407</v>
      </c>
      <c r="C1408" t="s">
        <v>26</v>
      </c>
      <c r="D1408" t="s">
        <v>32</v>
      </c>
      <c r="E1408" t="s">
        <v>39</v>
      </c>
      <c r="F1408" t="s">
        <v>750</v>
      </c>
      <c r="G1408" t="s">
        <v>751</v>
      </c>
      <c r="H1408">
        <v>1</v>
      </c>
      <c r="I1408">
        <v>6</v>
      </c>
      <c r="J1408">
        <v>34</v>
      </c>
      <c r="K1408">
        <v>183</v>
      </c>
      <c r="L1408">
        <v>0.968</v>
      </c>
      <c r="M1408" t="s">
        <v>755</v>
      </c>
      <c r="N1408">
        <v>283</v>
      </c>
      <c r="O1408">
        <v>15.78</v>
      </c>
      <c r="P1408">
        <v>15.54</v>
      </c>
      <c r="Q1408">
        <v>1025.4</v>
      </c>
      <c r="R1408">
        <v>50.63</v>
      </c>
      <c r="S1408">
        <v>0</v>
      </c>
      <c r="T1408">
        <v>0</v>
      </c>
      <c r="U1408">
        <v>0</v>
      </c>
      <c r="V1408">
        <v>1.66</v>
      </c>
      <c r="W1408">
        <v>1.17</v>
      </c>
      <c r="X1408">
        <v>0.65</v>
      </c>
      <c r="Y1408">
        <v>3</v>
      </c>
      <c r="Z1408">
        <v>5.179</v>
      </c>
    </row>
    <row r="1409" spans="1:26">
      <c r="A1409" s="2">
        <v>45934</v>
      </c>
      <c r="B1409">
        <v>11408</v>
      </c>
      <c r="C1409" t="s">
        <v>31</v>
      </c>
      <c r="D1409" t="s">
        <v>32</v>
      </c>
      <c r="E1409" t="s">
        <v>38</v>
      </c>
      <c r="F1409" t="s">
        <v>678</v>
      </c>
      <c r="G1409" t="s">
        <v>753</v>
      </c>
      <c r="H1409">
        <v>1</v>
      </c>
      <c r="I1409">
        <v>10</v>
      </c>
      <c r="J1409">
        <v>50</v>
      </c>
      <c r="K1409">
        <v>352.2</v>
      </c>
      <c r="L1409">
        <v>0.852</v>
      </c>
      <c r="M1409" t="s">
        <v>756</v>
      </c>
      <c r="N1409">
        <v>124</v>
      </c>
      <c r="O1409">
        <v>42.61</v>
      </c>
      <c r="P1409">
        <v>43.82</v>
      </c>
      <c r="Q1409">
        <v>346.87</v>
      </c>
      <c r="R1409">
        <v>80.43000000000001</v>
      </c>
      <c r="S1409">
        <v>0</v>
      </c>
      <c r="T1409">
        <v>0</v>
      </c>
      <c r="U1409">
        <v>0</v>
      </c>
      <c r="V1409">
        <v>1.92</v>
      </c>
      <c r="W1409">
        <v>0.9</v>
      </c>
      <c r="X1409">
        <v>1.83</v>
      </c>
      <c r="Y1409">
        <v>2</v>
      </c>
      <c r="Z1409">
        <v>0.655</v>
      </c>
    </row>
    <row r="1410" spans="1:26">
      <c r="A1410" s="2">
        <v>45934</v>
      </c>
      <c r="B1410">
        <v>11409</v>
      </c>
      <c r="C1410" t="s">
        <v>27</v>
      </c>
      <c r="D1410" t="s">
        <v>35</v>
      </c>
      <c r="E1410" t="s">
        <v>38</v>
      </c>
      <c r="F1410" t="s">
        <v>254</v>
      </c>
      <c r="G1410" t="s">
        <v>752</v>
      </c>
      <c r="H1410">
        <v>1</v>
      </c>
      <c r="I1410">
        <v>7</v>
      </c>
      <c r="J1410">
        <v>16</v>
      </c>
      <c r="K1410">
        <v>264.6</v>
      </c>
      <c r="L1410">
        <v>2.443</v>
      </c>
      <c r="M1410" t="s">
        <v>755</v>
      </c>
      <c r="N1410">
        <v>654</v>
      </c>
      <c r="O1410">
        <v>16.85</v>
      </c>
      <c r="P1410">
        <v>15.64</v>
      </c>
      <c r="Q1410">
        <v>2261.56</v>
      </c>
      <c r="R1410">
        <v>42.01</v>
      </c>
      <c r="S1410">
        <v>0</v>
      </c>
      <c r="T1410">
        <v>0</v>
      </c>
      <c r="U1410">
        <v>0</v>
      </c>
      <c r="V1410">
        <v>2.48</v>
      </c>
      <c r="W1410">
        <v>0.96</v>
      </c>
      <c r="X1410">
        <v>0.65</v>
      </c>
      <c r="Y1410">
        <v>4</v>
      </c>
      <c r="Z1410">
        <v>17.305</v>
      </c>
    </row>
    <row r="1411" spans="1:26">
      <c r="A1411" s="2">
        <v>45934</v>
      </c>
      <c r="B1411">
        <v>11410</v>
      </c>
      <c r="C1411" t="s">
        <v>26</v>
      </c>
      <c r="D1411" t="s">
        <v>34</v>
      </c>
      <c r="E1411" t="s">
        <v>38</v>
      </c>
      <c r="F1411" t="s">
        <v>59</v>
      </c>
      <c r="G1411" t="s">
        <v>751</v>
      </c>
      <c r="H1411">
        <v>1</v>
      </c>
      <c r="I1411">
        <v>10</v>
      </c>
      <c r="J1411">
        <v>50</v>
      </c>
      <c r="K1411">
        <v>337.1</v>
      </c>
      <c r="L1411">
        <v>1.969</v>
      </c>
      <c r="M1411" t="s">
        <v>755</v>
      </c>
      <c r="N1411">
        <v>144</v>
      </c>
      <c r="O1411">
        <v>9.390000000000001</v>
      </c>
      <c r="P1411">
        <v>8.52</v>
      </c>
      <c r="Q1411">
        <v>673.0599999999999</v>
      </c>
      <c r="R1411">
        <v>79.79000000000001</v>
      </c>
      <c r="S1411">
        <v>0</v>
      </c>
      <c r="T1411">
        <v>0</v>
      </c>
      <c r="U1411">
        <v>0</v>
      </c>
      <c r="V1411">
        <v>1.96</v>
      </c>
      <c r="W1411">
        <v>0.87</v>
      </c>
      <c r="X1411">
        <v>0.35</v>
      </c>
      <c r="Y1411">
        <v>3</v>
      </c>
      <c r="Z1411">
        <v>4.854</v>
      </c>
    </row>
  </sheetData>
  <autoFilter ref="A1:Z1411"/>
  <pageMargins left="0.7" right="0.7" top="0.75" bottom="0.75" header="0.3" footer="0.3"/>
  <headerFooter>
    <oddFooter>&amp;Llecoursgratuit.com&amp;C— Modèle Tableau de Bord Logistique&amp;RPage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E12"/>
  <sheetViews>
    <sheetView workbookViewId="0"/>
  </sheetViews>
  <sheetFormatPr defaultRowHeight="15"/>
  <cols>
    <col min="1" max="1" width="28.7109375" customWidth="1"/>
    <col min="2" max="2" width="20.7109375" customWidth="1"/>
    <col min="4" max="5" width="22.7109375" customWidth="1"/>
  </cols>
  <sheetData>
    <row r="1" spans="1:5">
      <c r="A1" s="3" t="s">
        <v>758</v>
      </c>
    </row>
    <row r="2" spans="1:5">
      <c r="D2" s="4" t="s">
        <v>767</v>
      </c>
    </row>
    <row r="3" spans="1:5">
      <c r="A3" t="s">
        <v>759</v>
      </c>
      <c r="B3" s="2">
        <v>45865</v>
      </c>
      <c r="D3" t="s">
        <v>768</v>
      </c>
      <c r="E3" t="s">
        <v>769</v>
      </c>
    </row>
    <row r="4" spans="1:5">
      <c r="A4" t="s">
        <v>760</v>
      </c>
      <c r="B4" s="2">
        <v>45934</v>
      </c>
      <c r="D4" t="s">
        <v>38</v>
      </c>
      <c r="E4" t="s">
        <v>755</v>
      </c>
    </row>
    <row r="5" spans="1:5">
      <c r="D5" t="s">
        <v>37</v>
      </c>
      <c r="E5" t="s">
        <v>757</v>
      </c>
    </row>
    <row r="6" spans="1:5">
      <c r="A6" t="s">
        <v>761</v>
      </c>
      <c r="B6" t="s">
        <v>770</v>
      </c>
      <c r="D6" t="s">
        <v>39</v>
      </c>
      <c r="E6" t="s">
        <v>756</v>
      </c>
    </row>
    <row r="7" spans="1:5">
      <c r="A7" t="s">
        <v>762</v>
      </c>
      <c r="B7" t="s">
        <v>770</v>
      </c>
    </row>
    <row r="9" spans="1:5">
      <c r="A9" t="s">
        <v>763</v>
      </c>
      <c r="B9">
        <v>0.95</v>
      </c>
    </row>
    <row r="10" spans="1:5">
      <c r="A10" t="s">
        <v>764</v>
      </c>
      <c r="B10">
        <v>48</v>
      </c>
    </row>
    <row r="11" spans="1:5">
      <c r="A11" t="s">
        <v>765</v>
      </c>
      <c r="B11">
        <v>900</v>
      </c>
    </row>
    <row r="12" spans="1:5">
      <c r="A12" t="s">
        <v>766</v>
      </c>
      <c r="B12">
        <v>0.006</v>
      </c>
    </row>
  </sheetData>
  <dataValidations count="2">
    <dataValidation type="list" allowBlank="1" showInputMessage="1" showErrorMessage="1" sqref="B6">
      <formula1>"Tous,Casablanca,Tanger,Fès"</formula1>
    </dataValidation>
    <dataValidation type="list" allowBlank="1" showInputMessage="1" showErrorMessage="1" sqref="B7">
      <formula1>"Tous,Route,Air,Mer"</formula1>
    </dataValidation>
  </dataValidations>
  <pageMargins left="0.7" right="0.7" top="0.75" bottom="0.75" header="0.3" footer="0.3"/>
  <headerFooter>
    <oddFooter>&amp;Llecoursgratuit.com&amp;C— Modèle Tableau de Bord Logistique&amp;RPage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K41"/>
  <sheetViews>
    <sheetView workbookViewId="0"/>
  </sheetViews>
  <sheetFormatPr defaultRowHeight="15"/>
  <cols>
    <col min="1" max="1" width="36.7109375" customWidth="1"/>
    <col min="2" max="2" width="18.7109375" customWidth="1"/>
    <col min="4" max="6" width="18.7109375" customWidth="1"/>
    <col min="8" max="8" width="12.7109375" customWidth="1"/>
    <col min="9" max="9" width="13.7109375" customWidth="1"/>
    <col min="10" max="10" width="18.7109375" customWidth="1"/>
    <col min="11" max="11" width="22.7109375" customWidth="1"/>
  </cols>
  <sheetData>
    <row r="1" spans="1:11">
      <c r="A1" s="3" t="s">
        <v>771</v>
      </c>
      <c r="H1" s="4" t="s">
        <v>783</v>
      </c>
    </row>
    <row r="2" spans="1:11">
      <c r="H2" s="5" t="s">
        <v>0</v>
      </c>
      <c r="I2" s="5" t="s">
        <v>784</v>
      </c>
      <c r="J2" s="5" t="s">
        <v>774</v>
      </c>
      <c r="K2" s="5" t="s">
        <v>785</v>
      </c>
    </row>
    <row r="3" spans="1:11">
      <c r="A3" t="s">
        <v>772</v>
      </c>
      <c r="B3">
        <f>SUMPRODUCT(
        (Données!$A$2:$A$1411&gt;=Paramètres!$B$3)*(Données!$A$2:$A$1411&lt;=Paramètres!$B$4)*
        ((Paramètres!$B$6="Tous")+(Données!$E$2:$E$1411=Paramètres!$B$6))*
        ((Paramètres!$B$7="Tous")+(Données!$M$2:$M$1411=Paramètres!$B$7))*
        Données!$H$2:$H$1411
    )</f>
        <v>0</v>
      </c>
      <c r="D3" s="5" t="s">
        <v>781</v>
      </c>
      <c r="E3" s="5" t="s">
        <v>12</v>
      </c>
      <c r="F3" s="5" t="s">
        <v>4</v>
      </c>
      <c r="H3" s="2">
        <v>45905</v>
      </c>
      <c r="I3" s="6">
        <f>IFERROR(
            SUMPRODUCT((Données!$A$2:$A$1411=H3)*((Paramètres!$B$6="Tous")+(Données!$E$2:$E$1411=Paramètres!$B$6))*((Paramètres!$B$7="Tous")+(Données!$M$2:$M$1411=Paramètres!$B$7))*
            (Données!$P$2:$P$1411&lt;=Données!$O$2:$O$1411))/
            SUMPRODUCT((Données!$A$2:$A$1411=H3)*((Paramètres!$B$6="Tous")+(Données!$E$2:$E$1411=Paramètres!$B$6))*((Paramètres!$B$7="Tous")+(Données!$M$2:$M$1411=Paramètres!$B$7))*Données!$H$2:$H$1411),0)</f>
        <v>0</v>
      </c>
      <c r="J3" s="7">
        <f>IFERROR(
            SUMPRODUCT((Données!$A$2:$A$1411=H3)*((Paramètres!$B$6="Tous")+(Données!$E$2:$E$1411=Paramètres!$B$6))*((Paramètres!$B$7="Tous")+(Données!$M$2:$M$1411=Paramètres!$B$7))*Données!$P$2:$P$1411)/
            SUMPRODUCT((Données!$A$2:$A$1411=H3)*((Paramètres!$B$6="Tous")+(Données!$E$2:$E$1411=Paramètres!$B$6))*((Paramètres!$B$7="Tous")+(Données!$M$2:$M$1411=Paramètres!$B$7))*Données!$H$2:$H$1411),0)</f>
        <v>0</v>
      </c>
      <c r="K3" s="8">
        <f>IFERROR(
            SUMPRODUCT((Données!$A$2:$A$1411=H3)*((Paramètres!$B$6="Tous")+(Données!$E$2:$E$1411=Paramètres!$B$6))*((Paramètres!$B$7="Tous")+(Données!$M$2:$M$1411=Paramètres!$B$7))*
            (Données!$Q$2:$Q$1411+Données!$R$2:$R$1411))/
            SUMPRODUCT((Données!$A$2:$A$1411=H3)*((Paramètres!$B$6="Tous")+(Données!$E$2:$E$1411=Paramètres!$B$6))*((Paramètres!$B$7="Tous")+(Données!$M$2:$M$1411=Paramètres!$B$7))*Données!$H$2:$H$1411),0)</f>
        <v>0</v>
      </c>
    </row>
    <row r="4" spans="1:11">
      <c r="A4" t="s">
        <v>773</v>
      </c>
      <c r="B4" s="6">
        <f>IFERROR(
        SUMPRODUCT(
            (Données!$A$2:$A$1411&gt;=Paramètres!$B$3)*(Données!$A$2:$A$1411&lt;=Paramètres!$B$4)*
            ((Paramètres!$B$6="Tous")+(Données!$E$2:$E$1411=Paramètres!$B$6))*((Paramètres!$B$7="Tous")+(Données!$M$2:$M$1411=Paramètres!$B$7))*
            (Données!$P$2:$P$1411&lt;=Données!$O$2:$O$1411)
        )/B3,
        0
    )</f>
        <v>0</v>
      </c>
      <c r="D4" t="s">
        <v>782</v>
      </c>
      <c r="E4" s="8">
        <f>SUMPRODUCT(
        (Données!$A$2:$A$1411&gt;=Paramètres!$B$3)*(Données!$A$2:$A$1411&lt;=Paramètres!$B$4)*
        ((Paramètres!$B$6="Tous")+(Données!$E$2:$E$1411=Paramètres!$B$6))*((Paramètres!$B$7="Tous")+(Données!$M$2:$M$1411=Paramètres!$B$7))*
        Données!$Q$2:$Q$1411
    )</f>
        <v>0</v>
      </c>
      <c r="F4" s="8">
        <f>SUMPRODUCT(
        (Données!$A$2:$A$1411&gt;=Paramètres!$B$3)*(Données!$A$2:$A$1411&lt;=Paramètres!$B$4)*
        ((Paramètres!$B$6="Tous")+(Données!$E$2:$E$1411=Paramètres!$B$6))*((Paramètres!$B$7="Tous")+(Données!$M$2:$M$1411=Paramètres!$B$7))*
        Données!$R$2:$R$1411
    )</f>
        <v>0</v>
      </c>
      <c r="H4" s="2">
        <v>45906</v>
      </c>
      <c r="I4" s="6">
        <f>IFERROR(
            SUMPRODUCT((Données!$A$2:$A$1411=H4)*((Paramètres!$B$6="Tous")+(Données!$E$2:$E$1411=Paramètres!$B$6))*((Paramètres!$B$7="Tous")+(Données!$M$2:$M$1411=Paramètres!$B$7))*
            (Données!$P$2:$P$1411&lt;=Données!$O$2:$O$1411))/
            SUMPRODUCT((Données!$A$2:$A$1411=H4)*((Paramètres!$B$6="Tous")+(Données!$E$2:$E$1411=Paramètres!$B$6))*((Paramètres!$B$7="Tous")+(Données!$M$2:$M$1411=Paramètres!$B$7))*Données!$H$2:$H$1411),0)</f>
        <v>0</v>
      </c>
      <c r="J4" s="7">
        <f>IFERROR(
            SUMPRODUCT((Données!$A$2:$A$1411=H4)*((Paramètres!$B$6="Tous")+(Données!$E$2:$E$1411=Paramètres!$B$6))*((Paramètres!$B$7="Tous")+(Données!$M$2:$M$1411=Paramètres!$B$7))*Données!$P$2:$P$1411)/
            SUMPRODUCT((Données!$A$2:$A$1411=H4)*((Paramètres!$B$6="Tous")+(Données!$E$2:$E$1411=Paramètres!$B$6))*((Paramètres!$B$7="Tous")+(Données!$M$2:$M$1411=Paramètres!$B$7))*Données!$H$2:$H$1411),0)</f>
        <v>0</v>
      </c>
      <c r="K4" s="8">
        <f>IFERROR(
            SUMPRODUCT((Données!$A$2:$A$1411=H4)*((Paramètres!$B$6="Tous")+(Données!$E$2:$E$1411=Paramètres!$B$6))*((Paramètres!$B$7="Tous")+(Données!$M$2:$M$1411=Paramètres!$B$7))*
            (Données!$Q$2:$Q$1411+Données!$R$2:$R$1411))/
            SUMPRODUCT((Données!$A$2:$A$1411=H4)*((Paramètres!$B$6="Tous")+(Données!$E$2:$E$1411=Paramètres!$B$6))*((Paramètres!$B$7="Tous")+(Données!$M$2:$M$1411=Paramètres!$B$7))*Données!$H$2:$H$1411),0)</f>
        <v>0</v>
      </c>
    </row>
    <row r="5" spans="1:11">
      <c r="A5" t="s">
        <v>774</v>
      </c>
      <c r="B5" s="7">
        <f>IFERROR(
        SUMPRODUCT(
            (Données!$A$2:$A$1411&gt;=Paramètres!$B$3)*(Données!$A$2:$A$1411&lt;=Paramètres!$B$4)* ((Paramètres!$B$6="Tous")+(Données!$E$2:$E$1411=Paramètres!$B$6))* ((Paramètres!$B$7="Tous")+(Données!$M$2:$M$1411=Paramètres!$B$7)) * Données!$P$2:$P$1411
        )/B3,0)</f>
        <v>0</v>
      </c>
      <c r="H5" s="2">
        <v>45907</v>
      </c>
      <c r="I5" s="6">
        <f>IFERROR(
            SUMPRODUCT((Données!$A$2:$A$1411=H5)*((Paramètres!$B$6="Tous")+(Données!$E$2:$E$1411=Paramètres!$B$6))*((Paramètres!$B$7="Tous")+(Données!$M$2:$M$1411=Paramètres!$B$7))*
            (Données!$P$2:$P$1411&lt;=Données!$O$2:$O$1411))/
            SUMPRODUCT((Données!$A$2:$A$1411=H5)*((Paramètres!$B$6="Tous")+(Données!$E$2:$E$1411=Paramètres!$B$6))*((Paramètres!$B$7="Tous")+(Données!$M$2:$M$1411=Paramètres!$B$7))*Données!$H$2:$H$1411),0)</f>
        <v>0</v>
      </c>
      <c r="J5" s="7">
        <f>IFERROR(
            SUMPRODUCT((Données!$A$2:$A$1411=H5)*((Paramètres!$B$6="Tous")+(Données!$E$2:$E$1411=Paramètres!$B$6))*((Paramètres!$B$7="Tous")+(Données!$M$2:$M$1411=Paramètres!$B$7))*Données!$P$2:$P$1411)/
            SUMPRODUCT((Données!$A$2:$A$1411=H5)*((Paramètres!$B$6="Tous")+(Données!$E$2:$E$1411=Paramètres!$B$6))*((Paramètres!$B$7="Tous")+(Données!$M$2:$M$1411=Paramètres!$B$7))*Données!$H$2:$H$1411),0)</f>
        <v>0</v>
      </c>
      <c r="K5" s="8">
        <f>IFERROR(
            SUMPRODUCT((Données!$A$2:$A$1411=H5)*((Paramètres!$B$6="Tous")+(Données!$E$2:$E$1411=Paramètres!$B$6))*((Paramètres!$B$7="Tous")+(Données!$M$2:$M$1411=Paramètres!$B$7))*
            (Données!$Q$2:$Q$1411+Données!$R$2:$R$1411))/
            SUMPRODUCT((Données!$A$2:$A$1411=H5)*((Paramètres!$B$6="Tous")+(Données!$E$2:$E$1411=Paramètres!$B$6))*((Paramètres!$B$7="Tous")+(Données!$M$2:$M$1411=Paramètres!$B$7))*Données!$H$2:$H$1411),0)</f>
        <v>0</v>
      </c>
    </row>
    <row r="6" spans="1:11">
      <c r="A6" t="s">
        <v>775</v>
      </c>
      <c r="B6" s="8">
        <f>IFERROR(
        SUMPRODUCT(
            (Données!$A$2:$A$1411&gt;=Paramètres!$B$3)*(Données!$A$2:$A$1411&lt;=Paramètres!$B$4)*
            ((Paramètres!$B$6="Tous")+(Données!$E$2:$E$1411=Paramètres!$B$6))*((Paramètres!$B$7="Tous")+(Données!$M$2:$M$1411=Paramètres!$B$7))*
            (Données!$Q$2:$Q$1411+Données!$R$2:$R$1411)
        )/B3,0)</f>
        <v>0</v>
      </c>
      <c r="H6" s="2">
        <v>45908</v>
      </c>
      <c r="I6" s="6">
        <f>IFERROR(
            SUMPRODUCT((Données!$A$2:$A$1411=H6)*((Paramètres!$B$6="Tous")+(Données!$E$2:$E$1411=Paramètres!$B$6))*((Paramètres!$B$7="Tous")+(Données!$M$2:$M$1411=Paramètres!$B$7))*
            (Données!$P$2:$P$1411&lt;=Données!$O$2:$O$1411))/
            SUMPRODUCT((Données!$A$2:$A$1411=H6)*((Paramètres!$B$6="Tous")+(Données!$E$2:$E$1411=Paramètres!$B$6))*((Paramètres!$B$7="Tous")+(Données!$M$2:$M$1411=Paramètres!$B$7))*Données!$H$2:$H$1411),0)</f>
        <v>0</v>
      </c>
      <c r="J6" s="7">
        <f>IFERROR(
            SUMPRODUCT((Données!$A$2:$A$1411=H6)*((Paramètres!$B$6="Tous")+(Données!$E$2:$E$1411=Paramètres!$B$6))*((Paramètres!$B$7="Tous")+(Données!$M$2:$M$1411=Paramètres!$B$7))*Données!$P$2:$P$1411)/
            SUMPRODUCT((Données!$A$2:$A$1411=H6)*((Paramètres!$B$6="Tous")+(Données!$E$2:$E$1411=Paramètres!$B$6))*((Paramètres!$B$7="Tous")+(Données!$M$2:$M$1411=Paramètres!$B$7))*Données!$H$2:$H$1411),0)</f>
        <v>0</v>
      </c>
      <c r="K6" s="8">
        <f>IFERROR(
            SUMPRODUCT((Données!$A$2:$A$1411=H6)*((Paramètres!$B$6="Tous")+(Données!$E$2:$E$1411=Paramètres!$B$6))*((Paramètres!$B$7="Tous")+(Données!$M$2:$M$1411=Paramètres!$B$7))*
            (Données!$Q$2:$Q$1411+Données!$R$2:$R$1411))/
            SUMPRODUCT((Données!$A$2:$A$1411=H6)*((Paramètres!$B$6="Tous")+(Données!$E$2:$E$1411=Paramètres!$B$6))*((Paramètres!$B$7="Tous")+(Données!$M$2:$M$1411=Paramètres!$B$7))*Données!$H$2:$H$1411),0)</f>
        <v>0</v>
      </c>
    </row>
    <row r="7" spans="1:11">
      <c r="A7" t="s">
        <v>776</v>
      </c>
      <c r="B7" s="6">
        <f>IFERROR(
        SUMPRODUCT(
            (Données!$A$2:$A$1411&gt;=Paramètres!$B$3)*(Données!$A$2:$A$1411&lt;=Paramètres!$B$4)*
            ((Paramètres!$B$6="Tous")+(Données!$E$2:$E$1411=Paramètres!$B$6))*((Paramètres!$B$7="Tous")+(Données!$M$2:$M$1411=Paramètres!$B$7))*
            Données!$S$2:$S$1411
        )/B3,0)</f>
        <v>0</v>
      </c>
      <c r="H7" s="2">
        <v>45909</v>
      </c>
      <c r="I7" s="6">
        <f>IFERROR(
            SUMPRODUCT((Données!$A$2:$A$1411=H7)*((Paramètres!$B$6="Tous")+(Données!$E$2:$E$1411=Paramètres!$B$6))*((Paramètres!$B$7="Tous")+(Données!$M$2:$M$1411=Paramètres!$B$7))*
            (Données!$P$2:$P$1411&lt;=Données!$O$2:$O$1411))/
            SUMPRODUCT((Données!$A$2:$A$1411=H7)*((Paramètres!$B$6="Tous")+(Données!$E$2:$E$1411=Paramètres!$B$6))*((Paramètres!$B$7="Tous")+(Données!$M$2:$M$1411=Paramètres!$B$7))*Données!$H$2:$H$1411),0)</f>
        <v>0</v>
      </c>
      <c r="J7" s="7">
        <f>IFERROR(
            SUMPRODUCT((Données!$A$2:$A$1411=H7)*((Paramètres!$B$6="Tous")+(Données!$E$2:$E$1411=Paramètres!$B$6))*((Paramètres!$B$7="Tous")+(Données!$M$2:$M$1411=Paramètres!$B$7))*Données!$P$2:$P$1411)/
            SUMPRODUCT((Données!$A$2:$A$1411=H7)*((Paramètres!$B$6="Tous")+(Données!$E$2:$E$1411=Paramètres!$B$6))*((Paramètres!$B$7="Tous")+(Données!$M$2:$M$1411=Paramètres!$B$7))*Données!$H$2:$H$1411),0)</f>
        <v>0</v>
      </c>
      <c r="K7" s="8">
        <f>IFERROR(
            SUMPRODUCT((Données!$A$2:$A$1411=H7)*((Paramètres!$B$6="Tous")+(Données!$E$2:$E$1411=Paramètres!$B$6))*((Paramètres!$B$7="Tous")+(Données!$M$2:$M$1411=Paramètres!$B$7))*
            (Données!$Q$2:$Q$1411+Données!$R$2:$R$1411))/
            SUMPRODUCT((Données!$A$2:$A$1411=H7)*((Paramètres!$B$6="Tous")+(Données!$E$2:$E$1411=Paramètres!$B$6))*((Paramètres!$B$7="Tous")+(Données!$M$2:$M$1411=Paramètres!$B$7))*Données!$H$2:$H$1411),0)</f>
        <v>0</v>
      </c>
    </row>
    <row r="8" spans="1:11">
      <c r="A8" t="s">
        <v>777</v>
      </c>
      <c r="B8" s="6">
        <f>IFERROR(
        SUMPRODUCT(
            (Données!$A$2:$A$1411&gt;=Paramètres!$B$3)*(Données!$A$2:$A$1411&lt;=Paramètres!$B$4)*
            ((Paramètres!$B$6="Tous")+(Données!$E$2:$E$1411=Paramètres!$B$6))*((Paramètres!$B$7="Tous")+(Données!$M$2:$M$1411=Paramètres!$B$7))*
            Données!$T$2:$T$1411
        )/B3,0)</f>
        <v>0</v>
      </c>
      <c r="H8" s="2">
        <v>45910</v>
      </c>
      <c r="I8" s="6">
        <f>IFERROR(
            SUMPRODUCT((Données!$A$2:$A$1411=H8)*((Paramètres!$B$6="Tous")+(Données!$E$2:$E$1411=Paramètres!$B$6))*((Paramètres!$B$7="Tous")+(Données!$M$2:$M$1411=Paramètres!$B$7))*
            (Données!$P$2:$P$1411&lt;=Données!$O$2:$O$1411))/
            SUMPRODUCT((Données!$A$2:$A$1411=H8)*((Paramètres!$B$6="Tous")+(Données!$E$2:$E$1411=Paramètres!$B$6))*((Paramètres!$B$7="Tous")+(Données!$M$2:$M$1411=Paramètres!$B$7))*Données!$H$2:$H$1411),0)</f>
        <v>0</v>
      </c>
      <c r="J8" s="7">
        <f>IFERROR(
            SUMPRODUCT((Données!$A$2:$A$1411=H8)*((Paramètres!$B$6="Tous")+(Données!$E$2:$E$1411=Paramètres!$B$6))*((Paramètres!$B$7="Tous")+(Données!$M$2:$M$1411=Paramètres!$B$7))*Données!$P$2:$P$1411)/
            SUMPRODUCT((Données!$A$2:$A$1411=H8)*((Paramètres!$B$6="Tous")+(Données!$E$2:$E$1411=Paramètres!$B$6))*((Paramètres!$B$7="Tous")+(Données!$M$2:$M$1411=Paramètres!$B$7))*Données!$H$2:$H$1411),0)</f>
        <v>0</v>
      </c>
      <c r="K8" s="8">
        <f>IFERROR(
            SUMPRODUCT((Données!$A$2:$A$1411=H8)*((Paramètres!$B$6="Tous")+(Données!$E$2:$E$1411=Paramètres!$B$6))*((Paramètres!$B$7="Tous")+(Données!$M$2:$M$1411=Paramètres!$B$7))*
            (Données!$Q$2:$Q$1411+Données!$R$2:$R$1411))/
            SUMPRODUCT((Données!$A$2:$A$1411=H8)*((Paramètres!$B$6="Tous")+(Données!$E$2:$E$1411=Paramètres!$B$6))*((Paramètres!$B$7="Tous")+(Données!$M$2:$M$1411=Paramètres!$B$7))*Données!$H$2:$H$1411),0)</f>
        <v>0</v>
      </c>
    </row>
    <row r="9" spans="1:11">
      <c r="A9" t="s">
        <v>778</v>
      </c>
      <c r="B9" s="6">
        <f>IFERROR(
        SUMPRODUCT(
            (Données!$A$2:$A$1411&gt;=Paramètres!$B$3)*(Données!$A$2:$A$1411&lt;=Paramètres!$B$4)*
            ((Paramètres!$B$6="Tous")+(Données!$E$2:$E$1411=Paramètres!$B$6))*((Paramètres!$B$7="Tous")+(Données!$M$2:$M$1411=Paramètres!$B$7))*
            Données!$U$2:$U$1411
        )/B3,0)</f>
        <v>0</v>
      </c>
      <c r="H9" s="2">
        <v>45911</v>
      </c>
      <c r="I9" s="6">
        <f>IFERROR(
            SUMPRODUCT((Données!$A$2:$A$1411=H9)*((Paramètres!$B$6="Tous")+(Données!$E$2:$E$1411=Paramètres!$B$6))*((Paramètres!$B$7="Tous")+(Données!$M$2:$M$1411=Paramètres!$B$7))*
            (Données!$P$2:$P$1411&lt;=Données!$O$2:$O$1411))/
            SUMPRODUCT((Données!$A$2:$A$1411=H9)*((Paramètres!$B$6="Tous")+(Données!$E$2:$E$1411=Paramètres!$B$6))*((Paramètres!$B$7="Tous")+(Données!$M$2:$M$1411=Paramètres!$B$7))*Données!$H$2:$H$1411),0)</f>
        <v>0</v>
      </c>
      <c r="J9" s="7">
        <f>IFERROR(
            SUMPRODUCT((Données!$A$2:$A$1411=H9)*((Paramètres!$B$6="Tous")+(Données!$E$2:$E$1411=Paramètres!$B$6))*((Paramètres!$B$7="Tous")+(Données!$M$2:$M$1411=Paramètres!$B$7))*Données!$P$2:$P$1411)/
            SUMPRODUCT((Données!$A$2:$A$1411=H9)*((Paramètres!$B$6="Tous")+(Données!$E$2:$E$1411=Paramètres!$B$6))*((Paramètres!$B$7="Tous")+(Données!$M$2:$M$1411=Paramètres!$B$7))*Données!$H$2:$H$1411),0)</f>
        <v>0</v>
      </c>
      <c r="K9" s="8">
        <f>IFERROR(
            SUMPRODUCT((Données!$A$2:$A$1411=H9)*((Paramètres!$B$6="Tous")+(Données!$E$2:$E$1411=Paramètres!$B$6))*((Paramètres!$B$7="Tous")+(Données!$M$2:$M$1411=Paramètres!$B$7))*
            (Données!$Q$2:$Q$1411+Données!$R$2:$R$1411))/
            SUMPRODUCT((Données!$A$2:$A$1411=H9)*((Paramètres!$B$6="Tous")+(Données!$E$2:$E$1411=Paramètres!$B$6))*((Paramètres!$B$7="Tous")+(Données!$M$2:$M$1411=Paramètres!$B$7))*Données!$H$2:$H$1411),0)</f>
        <v>0</v>
      </c>
    </row>
    <row r="10" spans="1:11">
      <c r="A10" t="s">
        <v>779</v>
      </c>
      <c r="B10" s="9">
        <f>IFERROR(
        SUMPRODUCT(
            (Données!$A$2:$A$1411&gt;=Paramètres!$B$3)*(Données!$A$2:$A$1411&lt;=Paramètres!$B$4)*
            ((Paramètres!$B$6="Tous")+(Données!$E$2:$E$1411=Paramètres!$B$6))*((Paramètres!$B$7="Tous")+(Données!$M$2:$M$1411=Paramètres!$B$7))*
            Données!$I$2:$I$1411
        )/
        SUMPRODUCT(
            (Données!$A$2:$A$1411&gt;=Paramètres!$B$3)*(Données!$A$2:$A$1411&lt;=Paramètres!$B$4)*
            ((Paramètres!$B$6="Tous")+(Données!$E$2:$E$1411=Paramètres!$B$6))*((Paramètres!$B$7="Tous")+(Données!$M$2:$M$1411=Paramètres!$B$7))*
            Données!$V$2:$V$1411
        ),0)</f>
        <v>0</v>
      </c>
      <c r="H10" s="2">
        <v>45912</v>
      </c>
      <c r="I10" s="6">
        <f>IFERROR(
            SUMPRODUCT((Données!$A$2:$A$1411=H10)*((Paramètres!$B$6="Tous")+(Données!$E$2:$E$1411=Paramètres!$B$6))*((Paramètres!$B$7="Tous")+(Données!$M$2:$M$1411=Paramètres!$B$7))*
            (Données!$P$2:$P$1411&lt;=Données!$O$2:$O$1411))/
            SUMPRODUCT((Données!$A$2:$A$1411=H10)*((Paramètres!$B$6="Tous")+(Données!$E$2:$E$1411=Paramètres!$B$6))*((Paramètres!$B$7="Tous")+(Données!$M$2:$M$1411=Paramètres!$B$7))*Données!$H$2:$H$1411),0)</f>
        <v>0</v>
      </c>
      <c r="J10" s="7">
        <f>IFERROR(
            SUMPRODUCT((Données!$A$2:$A$1411=H10)*((Paramètres!$B$6="Tous")+(Données!$E$2:$E$1411=Paramètres!$B$6))*((Paramètres!$B$7="Tous")+(Données!$M$2:$M$1411=Paramètres!$B$7))*Données!$P$2:$P$1411)/
            SUMPRODUCT((Données!$A$2:$A$1411=H10)*((Paramètres!$B$6="Tous")+(Données!$E$2:$E$1411=Paramètres!$B$6))*((Paramètres!$B$7="Tous")+(Données!$M$2:$M$1411=Paramètres!$B$7))*Données!$H$2:$H$1411),0)</f>
        <v>0</v>
      </c>
      <c r="K10" s="8">
        <f>IFERROR(
            SUMPRODUCT((Données!$A$2:$A$1411=H10)*((Paramètres!$B$6="Tous")+(Données!$E$2:$E$1411=Paramètres!$B$6))*((Paramètres!$B$7="Tous")+(Données!$M$2:$M$1411=Paramètres!$B$7))*
            (Données!$Q$2:$Q$1411+Données!$R$2:$R$1411))/
            SUMPRODUCT((Données!$A$2:$A$1411=H10)*((Paramètres!$B$6="Tous")+(Données!$E$2:$E$1411=Paramètres!$B$6))*((Paramètres!$B$7="Tous")+(Données!$M$2:$M$1411=Paramètres!$B$7))*Données!$H$2:$H$1411),0)</f>
        <v>0</v>
      </c>
    </row>
    <row r="11" spans="1:11">
      <c r="A11" t="s">
        <v>780</v>
      </c>
      <c r="B11" s="9">
        <f>IFERROR(
        SUMPRODUCT(
            (Données!$A$2:$A$1411&gt;=Paramètres!$B$3)*(Données!$A$2:$A$1411&lt;=Paramètres!$B$4)*
            ((Paramètres!$B$6="Tous")+(Données!$E$2:$E$1411=Paramètres!$B$6))*((Paramètres!$B$7="Tous")+(Données!$M$2:$M$1411=Paramètres!$B$7))*
            Données!$Z$2:$Z$1411
        )/B3,0)</f>
        <v>0</v>
      </c>
      <c r="H11" s="2">
        <v>45913</v>
      </c>
      <c r="I11" s="6">
        <f>IFERROR(
            SUMPRODUCT((Données!$A$2:$A$1411=H11)*((Paramètres!$B$6="Tous")+(Données!$E$2:$E$1411=Paramètres!$B$6))*((Paramètres!$B$7="Tous")+(Données!$M$2:$M$1411=Paramètres!$B$7))*
            (Données!$P$2:$P$1411&lt;=Données!$O$2:$O$1411))/
            SUMPRODUCT((Données!$A$2:$A$1411=H11)*((Paramètres!$B$6="Tous")+(Données!$E$2:$E$1411=Paramètres!$B$6))*((Paramètres!$B$7="Tous")+(Données!$M$2:$M$1411=Paramètres!$B$7))*Données!$H$2:$H$1411),0)</f>
        <v>0</v>
      </c>
      <c r="J11" s="7">
        <f>IFERROR(
            SUMPRODUCT((Données!$A$2:$A$1411=H11)*((Paramètres!$B$6="Tous")+(Données!$E$2:$E$1411=Paramètres!$B$6))*((Paramètres!$B$7="Tous")+(Données!$M$2:$M$1411=Paramètres!$B$7))*Données!$P$2:$P$1411)/
            SUMPRODUCT((Données!$A$2:$A$1411=H11)*((Paramètres!$B$6="Tous")+(Données!$E$2:$E$1411=Paramètres!$B$6))*((Paramètres!$B$7="Tous")+(Données!$M$2:$M$1411=Paramètres!$B$7))*Données!$H$2:$H$1411),0)</f>
        <v>0</v>
      </c>
      <c r="K11" s="8">
        <f>IFERROR(
            SUMPRODUCT((Données!$A$2:$A$1411=H11)*((Paramètres!$B$6="Tous")+(Données!$E$2:$E$1411=Paramètres!$B$6))*((Paramètres!$B$7="Tous")+(Données!$M$2:$M$1411=Paramètres!$B$7))*
            (Données!$Q$2:$Q$1411+Données!$R$2:$R$1411))/
            SUMPRODUCT((Données!$A$2:$A$1411=H11)*((Paramètres!$B$6="Tous")+(Données!$E$2:$E$1411=Paramètres!$B$6))*((Paramètres!$B$7="Tous")+(Données!$M$2:$M$1411=Paramètres!$B$7))*Données!$H$2:$H$1411),0)</f>
        <v>0</v>
      </c>
    </row>
    <row r="12" spans="1:11">
      <c r="H12" s="2">
        <v>45914</v>
      </c>
      <c r="I12" s="6">
        <f>IFERROR(
            SUMPRODUCT((Données!$A$2:$A$1411=H12)*((Paramètres!$B$6="Tous")+(Données!$E$2:$E$1411=Paramètres!$B$6))*((Paramètres!$B$7="Tous")+(Données!$M$2:$M$1411=Paramètres!$B$7))*
            (Données!$P$2:$P$1411&lt;=Données!$O$2:$O$1411))/
            SUMPRODUCT((Données!$A$2:$A$1411=H12)*((Paramètres!$B$6="Tous")+(Données!$E$2:$E$1411=Paramètres!$B$6))*((Paramètres!$B$7="Tous")+(Données!$M$2:$M$1411=Paramètres!$B$7))*Données!$H$2:$H$1411),0)</f>
        <v>0</v>
      </c>
      <c r="J12" s="7">
        <f>IFERROR(
            SUMPRODUCT((Données!$A$2:$A$1411=H12)*((Paramètres!$B$6="Tous")+(Données!$E$2:$E$1411=Paramètres!$B$6))*((Paramètres!$B$7="Tous")+(Données!$M$2:$M$1411=Paramètres!$B$7))*Données!$P$2:$P$1411)/
            SUMPRODUCT((Données!$A$2:$A$1411=H12)*((Paramètres!$B$6="Tous")+(Données!$E$2:$E$1411=Paramètres!$B$6))*((Paramètres!$B$7="Tous")+(Données!$M$2:$M$1411=Paramètres!$B$7))*Données!$H$2:$H$1411),0)</f>
        <v>0</v>
      </c>
      <c r="K12" s="8">
        <f>IFERROR(
            SUMPRODUCT((Données!$A$2:$A$1411=H12)*((Paramètres!$B$6="Tous")+(Données!$E$2:$E$1411=Paramètres!$B$6))*((Paramètres!$B$7="Tous")+(Données!$M$2:$M$1411=Paramètres!$B$7))*
            (Données!$Q$2:$Q$1411+Données!$R$2:$R$1411))/
            SUMPRODUCT((Données!$A$2:$A$1411=H12)*((Paramètres!$B$6="Tous")+(Données!$E$2:$E$1411=Paramètres!$B$6))*((Paramètres!$B$7="Tous")+(Données!$M$2:$M$1411=Paramètres!$B$7))*Données!$H$2:$H$1411),0)</f>
        <v>0</v>
      </c>
    </row>
    <row r="13" spans="1:11">
      <c r="H13" s="2">
        <v>45915</v>
      </c>
      <c r="I13" s="6">
        <f>IFERROR(
            SUMPRODUCT((Données!$A$2:$A$1411=H13)*((Paramètres!$B$6="Tous")+(Données!$E$2:$E$1411=Paramètres!$B$6))*((Paramètres!$B$7="Tous")+(Données!$M$2:$M$1411=Paramètres!$B$7))*
            (Données!$P$2:$P$1411&lt;=Données!$O$2:$O$1411))/
            SUMPRODUCT((Données!$A$2:$A$1411=H13)*((Paramètres!$B$6="Tous")+(Données!$E$2:$E$1411=Paramètres!$B$6))*((Paramètres!$B$7="Tous")+(Données!$M$2:$M$1411=Paramètres!$B$7))*Données!$H$2:$H$1411),0)</f>
        <v>0</v>
      </c>
      <c r="J13" s="7">
        <f>IFERROR(
            SUMPRODUCT((Données!$A$2:$A$1411=H13)*((Paramètres!$B$6="Tous")+(Données!$E$2:$E$1411=Paramètres!$B$6))*((Paramètres!$B$7="Tous")+(Données!$M$2:$M$1411=Paramètres!$B$7))*Données!$P$2:$P$1411)/
            SUMPRODUCT((Données!$A$2:$A$1411=H13)*((Paramètres!$B$6="Tous")+(Données!$E$2:$E$1411=Paramètres!$B$6))*((Paramètres!$B$7="Tous")+(Données!$M$2:$M$1411=Paramètres!$B$7))*Données!$H$2:$H$1411),0)</f>
        <v>0</v>
      </c>
      <c r="K13" s="8">
        <f>IFERROR(
            SUMPRODUCT((Données!$A$2:$A$1411=H13)*((Paramètres!$B$6="Tous")+(Données!$E$2:$E$1411=Paramètres!$B$6))*((Paramètres!$B$7="Tous")+(Données!$M$2:$M$1411=Paramètres!$B$7))*
            (Données!$Q$2:$Q$1411+Données!$R$2:$R$1411))/
            SUMPRODUCT((Données!$A$2:$A$1411=H13)*((Paramètres!$B$6="Tous")+(Données!$E$2:$E$1411=Paramètres!$B$6))*((Paramètres!$B$7="Tous")+(Données!$M$2:$M$1411=Paramètres!$B$7))*Données!$H$2:$H$1411),0)</f>
        <v>0</v>
      </c>
    </row>
    <row r="14" spans="1:11">
      <c r="H14" s="2">
        <v>45916</v>
      </c>
      <c r="I14" s="6">
        <f>IFERROR(
            SUMPRODUCT((Données!$A$2:$A$1411=H14)*((Paramètres!$B$6="Tous")+(Données!$E$2:$E$1411=Paramètres!$B$6))*((Paramètres!$B$7="Tous")+(Données!$M$2:$M$1411=Paramètres!$B$7))*
            (Données!$P$2:$P$1411&lt;=Données!$O$2:$O$1411))/
            SUMPRODUCT((Données!$A$2:$A$1411=H14)*((Paramètres!$B$6="Tous")+(Données!$E$2:$E$1411=Paramètres!$B$6))*((Paramètres!$B$7="Tous")+(Données!$M$2:$M$1411=Paramètres!$B$7))*Données!$H$2:$H$1411),0)</f>
        <v>0</v>
      </c>
      <c r="J14" s="7">
        <f>IFERROR(
            SUMPRODUCT((Données!$A$2:$A$1411=H14)*((Paramètres!$B$6="Tous")+(Données!$E$2:$E$1411=Paramètres!$B$6))*((Paramètres!$B$7="Tous")+(Données!$M$2:$M$1411=Paramètres!$B$7))*Données!$P$2:$P$1411)/
            SUMPRODUCT((Données!$A$2:$A$1411=H14)*((Paramètres!$B$6="Tous")+(Données!$E$2:$E$1411=Paramètres!$B$6))*((Paramètres!$B$7="Tous")+(Données!$M$2:$M$1411=Paramètres!$B$7))*Données!$H$2:$H$1411),0)</f>
        <v>0</v>
      </c>
      <c r="K14" s="8">
        <f>IFERROR(
            SUMPRODUCT((Données!$A$2:$A$1411=H14)*((Paramètres!$B$6="Tous")+(Données!$E$2:$E$1411=Paramètres!$B$6))*((Paramètres!$B$7="Tous")+(Données!$M$2:$M$1411=Paramètres!$B$7))*
            (Données!$Q$2:$Q$1411+Données!$R$2:$R$1411))/
            SUMPRODUCT((Données!$A$2:$A$1411=H14)*((Paramètres!$B$6="Tous")+(Données!$E$2:$E$1411=Paramètres!$B$6))*((Paramètres!$B$7="Tous")+(Données!$M$2:$M$1411=Paramètres!$B$7))*Données!$H$2:$H$1411),0)</f>
        <v>0</v>
      </c>
    </row>
    <row r="15" spans="1:11">
      <c r="H15" s="2">
        <v>45917</v>
      </c>
      <c r="I15" s="6">
        <f>IFERROR(
            SUMPRODUCT((Données!$A$2:$A$1411=H15)*((Paramètres!$B$6="Tous")+(Données!$E$2:$E$1411=Paramètres!$B$6))*((Paramètres!$B$7="Tous")+(Données!$M$2:$M$1411=Paramètres!$B$7))*
            (Données!$P$2:$P$1411&lt;=Données!$O$2:$O$1411))/
            SUMPRODUCT((Données!$A$2:$A$1411=H15)*((Paramètres!$B$6="Tous")+(Données!$E$2:$E$1411=Paramètres!$B$6))*((Paramètres!$B$7="Tous")+(Données!$M$2:$M$1411=Paramètres!$B$7))*Données!$H$2:$H$1411),0)</f>
        <v>0</v>
      </c>
      <c r="J15" s="7">
        <f>IFERROR(
            SUMPRODUCT((Données!$A$2:$A$1411=H15)*((Paramètres!$B$6="Tous")+(Données!$E$2:$E$1411=Paramètres!$B$6))*((Paramètres!$B$7="Tous")+(Données!$M$2:$M$1411=Paramètres!$B$7))*Données!$P$2:$P$1411)/
            SUMPRODUCT((Données!$A$2:$A$1411=H15)*((Paramètres!$B$6="Tous")+(Données!$E$2:$E$1411=Paramètres!$B$6))*((Paramètres!$B$7="Tous")+(Données!$M$2:$M$1411=Paramètres!$B$7))*Données!$H$2:$H$1411),0)</f>
        <v>0</v>
      </c>
      <c r="K15" s="8">
        <f>IFERROR(
            SUMPRODUCT((Données!$A$2:$A$1411=H15)*((Paramètres!$B$6="Tous")+(Données!$E$2:$E$1411=Paramètres!$B$6))*((Paramètres!$B$7="Tous")+(Données!$M$2:$M$1411=Paramètres!$B$7))*
            (Données!$Q$2:$Q$1411+Données!$R$2:$R$1411))/
            SUMPRODUCT((Données!$A$2:$A$1411=H15)*((Paramètres!$B$6="Tous")+(Données!$E$2:$E$1411=Paramètres!$B$6))*((Paramètres!$B$7="Tous")+(Données!$M$2:$M$1411=Paramètres!$B$7))*Données!$H$2:$H$1411),0)</f>
        <v>0</v>
      </c>
    </row>
    <row r="16" spans="1:11">
      <c r="H16" s="2">
        <v>45918</v>
      </c>
      <c r="I16" s="6">
        <f>IFERROR(
            SUMPRODUCT((Données!$A$2:$A$1411=H16)*((Paramètres!$B$6="Tous")+(Données!$E$2:$E$1411=Paramètres!$B$6))*((Paramètres!$B$7="Tous")+(Données!$M$2:$M$1411=Paramètres!$B$7))*
            (Données!$P$2:$P$1411&lt;=Données!$O$2:$O$1411))/
            SUMPRODUCT((Données!$A$2:$A$1411=H16)*((Paramètres!$B$6="Tous")+(Données!$E$2:$E$1411=Paramètres!$B$6))*((Paramètres!$B$7="Tous")+(Données!$M$2:$M$1411=Paramètres!$B$7))*Données!$H$2:$H$1411),0)</f>
        <v>0</v>
      </c>
      <c r="J16" s="7">
        <f>IFERROR(
            SUMPRODUCT((Données!$A$2:$A$1411=H16)*((Paramètres!$B$6="Tous")+(Données!$E$2:$E$1411=Paramètres!$B$6))*((Paramètres!$B$7="Tous")+(Données!$M$2:$M$1411=Paramètres!$B$7))*Données!$P$2:$P$1411)/
            SUMPRODUCT((Données!$A$2:$A$1411=H16)*((Paramètres!$B$6="Tous")+(Données!$E$2:$E$1411=Paramètres!$B$6))*((Paramètres!$B$7="Tous")+(Données!$M$2:$M$1411=Paramètres!$B$7))*Données!$H$2:$H$1411),0)</f>
        <v>0</v>
      </c>
      <c r="K16" s="8">
        <f>IFERROR(
            SUMPRODUCT((Données!$A$2:$A$1411=H16)*((Paramètres!$B$6="Tous")+(Données!$E$2:$E$1411=Paramètres!$B$6))*((Paramètres!$B$7="Tous")+(Données!$M$2:$M$1411=Paramètres!$B$7))*
            (Données!$Q$2:$Q$1411+Données!$R$2:$R$1411))/
            SUMPRODUCT((Données!$A$2:$A$1411=H16)*((Paramètres!$B$6="Tous")+(Données!$E$2:$E$1411=Paramètres!$B$6))*((Paramètres!$B$7="Tous")+(Données!$M$2:$M$1411=Paramètres!$B$7))*Données!$H$2:$H$1411),0)</f>
        <v>0</v>
      </c>
    </row>
    <row r="17" spans="8:11">
      <c r="H17" s="2">
        <v>45919</v>
      </c>
      <c r="I17" s="6">
        <f>IFERROR(
            SUMPRODUCT((Données!$A$2:$A$1411=H17)*((Paramètres!$B$6="Tous")+(Données!$E$2:$E$1411=Paramètres!$B$6))*((Paramètres!$B$7="Tous")+(Données!$M$2:$M$1411=Paramètres!$B$7))*
            (Données!$P$2:$P$1411&lt;=Données!$O$2:$O$1411))/
            SUMPRODUCT((Données!$A$2:$A$1411=H17)*((Paramètres!$B$6="Tous")+(Données!$E$2:$E$1411=Paramètres!$B$6))*((Paramètres!$B$7="Tous")+(Données!$M$2:$M$1411=Paramètres!$B$7))*Données!$H$2:$H$1411),0)</f>
        <v>0</v>
      </c>
      <c r="J17" s="7">
        <f>IFERROR(
            SUMPRODUCT((Données!$A$2:$A$1411=H17)*((Paramètres!$B$6="Tous")+(Données!$E$2:$E$1411=Paramètres!$B$6))*((Paramètres!$B$7="Tous")+(Données!$M$2:$M$1411=Paramètres!$B$7))*Données!$P$2:$P$1411)/
            SUMPRODUCT((Données!$A$2:$A$1411=H17)*((Paramètres!$B$6="Tous")+(Données!$E$2:$E$1411=Paramètres!$B$6))*((Paramètres!$B$7="Tous")+(Données!$M$2:$M$1411=Paramètres!$B$7))*Données!$H$2:$H$1411),0)</f>
        <v>0</v>
      </c>
      <c r="K17" s="8">
        <f>IFERROR(
            SUMPRODUCT((Données!$A$2:$A$1411=H17)*((Paramètres!$B$6="Tous")+(Données!$E$2:$E$1411=Paramètres!$B$6))*((Paramètres!$B$7="Tous")+(Données!$M$2:$M$1411=Paramètres!$B$7))*
            (Données!$Q$2:$Q$1411+Données!$R$2:$R$1411))/
            SUMPRODUCT((Données!$A$2:$A$1411=H17)*((Paramètres!$B$6="Tous")+(Données!$E$2:$E$1411=Paramètres!$B$6))*((Paramètres!$B$7="Tous")+(Données!$M$2:$M$1411=Paramètres!$B$7))*Données!$H$2:$H$1411),0)</f>
        <v>0</v>
      </c>
    </row>
    <row r="18" spans="8:11">
      <c r="H18" s="2">
        <v>45920</v>
      </c>
      <c r="I18" s="6">
        <f>IFERROR(
            SUMPRODUCT((Données!$A$2:$A$1411=H18)*((Paramètres!$B$6="Tous")+(Données!$E$2:$E$1411=Paramètres!$B$6))*((Paramètres!$B$7="Tous")+(Données!$M$2:$M$1411=Paramètres!$B$7))*
            (Données!$P$2:$P$1411&lt;=Données!$O$2:$O$1411))/
            SUMPRODUCT((Données!$A$2:$A$1411=H18)*((Paramètres!$B$6="Tous")+(Données!$E$2:$E$1411=Paramètres!$B$6))*((Paramètres!$B$7="Tous")+(Données!$M$2:$M$1411=Paramètres!$B$7))*Données!$H$2:$H$1411),0)</f>
        <v>0</v>
      </c>
      <c r="J18" s="7">
        <f>IFERROR(
            SUMPRODUCT((Données!$A$2:$A$1411=H18)*((Paramètres!$B$6="Tous")+(Données!$E$2:$E$1411=Paramètres!$B$6))*((Paramètres!$B$7="Tous")+(Données!$M$2:$M$1411=Paramètres!$B$7))*Données!$P$2:$P$1411)/
            SUMPRODUCT((Données!$A$2:$A$1411=H18)*((Paramètres!$B$6="Tous")+(Données!$E$2:$E$1411=Paramètres!$B$6))*((Paramètres!$B$7="Tous")+(Données!$M$2:$M$1411=Paramètres!$B$7))*Données!$H$2:$H$1411),0)</f>
        <v>0</v>
      </c>
      <c r="K18" s="8">
        <f>IFERROR(
            SUMPRODUCT((Données!$A$2:$A$1411=H18)*((Paramètres!$B$6="Tous")+(Données!$E$2:$E$1411=Paramètres!$B$6))*((Paramètres!$B$7="Tous")+(Données!$M$2:$M$1411=Paramètres!$B$7))*
            (Données!$Q$2:$Q$1411+Données!$R$2:$R$1411))/
            SUMPRODUCT((Données!$A$2:$A$1411=H18)*((Paramètres!$B$6="Tous")+(Données!$E$2:$E$1411=Paramètres!$B$6))*((Paramètres!$B$7="Tous")+(Données!$M$2:$M$1411=Paramètres!$B$7))*Données!$H$2:$H$1411),0)</f>
        <v>0</v>
      </c>
    </row>
    <row r="19" spans="8:11">
      <c r="H19" s="2">
        <v>45921</v>
      </c>
      <c r="I19" s="6">
        <f>IFERROR(
            SUMPRODUCT((Données!$A$2:$A$1411=H19)*((Paramètres!$B$6="Tous")+(Données!$E$2:$E$1411=Paramètres!$B$6))*((Paramètres!$B$7="Tous")+(Données!$M$2:$M$1411=Paramètres!$B$7))*
            (Données!$P$2:$P$1411&lt;=Données!$O$2:$O$1411))/
            SUMPRODUCT((Données!$A$2:$A$1411=H19)*((Paramètres!$B$6="Tous")+(Données!$E$2:$E$1411=Paramètres!$B$6))*((Paramètres!$B$7="Tous")+(Données!$M$2:$M$1411=Paramètres!$B$7))*Données!$H$2:$H$1411),0)</f>
        <v>0</v>
      </c>
      <c r="J19" s="7">
        <f>IFERROR(
            SUMPRODUCT((Données!$A$2:$A$1411=H19)*((Paramètres!$B$6="Tous")+(Données!$E$2:$E$1411=Paramètres!$B$6))*((Paramètres!$B$7="Tous")+(Données!$M$2:$M$1411=Paramètres!$B$7))*Données!$P$2:$P$1411)/
            SUMPRODUCT((Données!$A$2:$A$1411=H19)*((Paramètres!$B$6="Tous")+(Données!$E$2:$E$1411=Paramètres!$B$6))*((Paramètres!$B$7="Tous")+(Données!$M$2:$M$1411=Paramètres!$B$7))*Données!$H$2:$H$1411),0)</f>
        <v>0</v>
      </c>
      <c r="K19" s="8">
        <f>IFERROR(
            SUMPRODUCT((Données!$A$2:$A$1411=H19)*((Paramètres!$B$6="Tous")+(Données!$E$2:$E$1411=Paramètres!$B$6))*((Paramètres!$B$7="Tous")+(Données!$M$2:$M$1411=Paramètres!$B$7))*
            (Données!$Q$2:$Q$1411+Données!$R$2:$R$1411))/
            SUMPRODUCT((Données!$A$2:$A$1411=H19)*((Paramètres!$B$6="Tous")+(Données!$E$2:$E$1411=Paramètres!$B$6))*((Paramètres!$B$7="Tous")+(Données!$M$2:$M$1411=Paramètres!$B$7))*Données!$H$2:$H$1411),0)</f>
        <v>0</v>
      </c>
    </row>
    <row r="20" spans="8:11">
      <c r="H20" s="2">
        <v>45922</v>
      </c>
      <c r="I20" s="6">
        <f>IFERROR(
            SUMPRODUCT((Données!$A$2:$A$1411=H20)*((Paramètres!$B$6="Tous")+(Données!$E$2:$E$1411=Paramètres!$B$6))*((Paramètres!$B$7="Tous")+(Données!$M$2:$M$1411=Paramètres!$B$7))*
            (Données!$P$2:$P$1411&lt;=Données!$O$2:$O$1411))/
            SUMPRODUCT((Données!$A$2:$A$1411=H20)*((Paramètres!$B$6="Tous")+(Données!$E$2:$E$1411=Paramètres!$B$6))*((Paramètres!$B$7="Tous")+(Données!$M$2:$M$1411=Paramètres!$B$7))*Données!$H$2:$H$1411),0)</f>
        <v>0</v>
      </c>
      <c r="J20" s="7">
        <f>IFERROR(
            SUMPRODUCT((Données!$A$2:$A$1411=H20)*((Paramètres!$B$6="Tous")+(Données!$E$2:$E$1411=Paramètres!$B$6))*((Paramètres!$B$7="Tous")+(Données!$M$2:$M$1411=Paramètres!$B$7))*Données!$P$2:$P$1411)/
            SUMPRODUCT((Données!$A$2:$A$1411=H20)*((Paramètres!$B$6="Tous")+(Données!$E$2:$E$1411=Paramètres!$B$6))*((Paramètres!$B$7="Tous")+(Données!$M$2:$M$1411=Paramètres!$B$7))*Données!$H$2:$H$1411),0)</f>
        <v>0</v>
      </c>
      <c r="K20" s="8">
        <f>IFERROR(
            SUMPRODUCT((Données!$A$2:$A$1411=H20)*((Paramètres!$B$6="Tous")+(Données!$E$2:$E$1411=Paramètres!$B$6))*((Paramètres!$B$7="Tous")+(Données!$M$2:$M$1411=Paramètres!$B$7))*
            (Données!$Q$2:$Q$1411+Données!$R$2:$R$1411))/
            SUMPRODUCT((Données!$A$2:$A$1411=H20)*((Paramètres!$B$6="Tous")+(Données!$E$2:$E$1411=Paramètres!$B$6))*((Paramètres!$B$7="Tous")+(Données!$M$2:$M$1411=Paramètres!$B$7))*Données!$H$2:$H$1411),0)</f>
        <v>0</v>
      </c>
    </row>
    <row r="21" spans="8:11">
      <c r="H21" s="2">
        <v>45923</v>
      </c>
      <c r="I21" s="6">
        <f>IFERROR(
            SUMPRODUCT((Données!$A$2:$A$1411=H21)*((Paramètres!$B$6="Tous")+(Données!$E$2:$E$1411=Paramètres!$B$6))*((Paramètres!$B$7="Tous")+(Données!$M$2:$M$1411=Paramètres!$B$7))*
            (Données!$P$2:$P$1411&lt;=Données!$O$2:$O$1411))/
            SUMPRODUCT((Données!$A$2:$A$1411=H21)*((Paramètres!$B$6="Tous")+(Données!$E$2:$E$1411=Paramètres!$B$6))*((Paramètres!$B$7="Tous")+(Données!$M$2:$M$1411=Paramètres!$B$7))*Données!$H$2:$H$1411),0)</f>
        <v>0</v>
      </c>
      <c r="J21" s="7">
        <f>IFERROR(
            SUMPRODUCT((Données!$A$2:$A$1411=H21)*((Paramètres!$B$6="Tous")+(Données!$E$2:$E$1411=Paramètres!$B$6))*((Paramètres!$B$7="Tous")+(Données!$M$2:$M$1411=Paramètres!$B$7))*Données!$P$2:$P$1411)/
            SUMPRODUCT((Données!$A$2:$A$1411=H21)*((Paramètres!$B$6="Tous")+(Données!$E$2:$E$1411=Paramètres!$B$6))*((Paramètres!$B$7="Tous")+(Données!$M$2:$M$1411=Paramètres!$B$7))*Données!$H$2:$H$1411),0)</f>
        <v>0</v>
      </c>
      <c r="K21" s="8">
        <f>IFERROR(
            SUMPRODUCT((Données!$A$2:$A$1411=H21)*((Paramètres!$B$6="Tous")+(Données!$E$2:$E$1411=Paramètres!$B$6))*((Paramètres!$B$7="Tous")+(Données!$M$2:$M$1411=Paramètres!$B$7))*
            (Données!$Q$2:$Q$1411+Données!$R$2:$R$1411))/
            SUMPRODUCT((Données!$A$2:$A$1411=H21)*((Paramètres!$B$6="Tous")+(Données!$E$2:$E$1411=Paramètres!$B$6))*((Paramètres!$B$7="Tous")+(Données!$M$2:$M$1411=Paramètres!$B$7))*Données!$H$2:$H$1411),0)</f>
        <v>0</v>
      </c>
    </row>
    <row r="22" spans="8:11">
      <c r="H22" s="2">
        <v>45924</v>
      </c>
      <c r="I22" s="6">
        <f>IFERROR(
            SUMPRODUCT((Données!$A$2:$A$1411=H22)*((Paramètres!$B$6="Tous")+(Données!$E$2:$E$1411=Paramètres!$B$6))*((Paramètres!$B$7="Tous")+(Données!$M$2:$M$1411=Paramètres!$B$7))*
            (Données!$P$2:$P$1411&lt;=Données!$O$2:$O$1411))/
            SUMPRODUCT((Données!$A$2:$A$1411=H22)*((Paramètres!$B$6="Tous")+(Données!$E$2:$E$1411=Paramètres!$B$6))*((Paramètres!$B$7="Tous")+(Données!$M$2:$M$1411=Paramètres!$B$7))*Données!$H$2:$H$1411),0)</f>
        <v>0</v>
      </c>
      <c r="J22" s="7">
        <f>IFERROR(
            SUMPRODUCT((Données!$A$2:$A$1411=H22)*((Paramètres!$B$6="Tous")+(Données!$E$2:$E$1411=Paramètres!$B$6))*((Paramètres!$B$7="Tous")+(Données!$M$2:$M$1411=Paramètres!$B$7))*Données!$P$2:$P$1411)/
            SUMPRODUCT((Données!$A$2:$A$1411=H22)*((Paramètres!$B$6="Tous")+(Données!$E$2:$E$1411=Paramètres!$B$6))*((Paramètres!$B$7="Tous")+(Données!$M$2:$M$1411=Paramètres!$B$7))*Données!$H$2:$H$1411),0)</f>
        <v>0</v>
      </c>
      <c r="K22" s="8">
        <f>IFERROR(
            SUMPRODUCT((Données!$A$2:$A$1411=H22)*((Paramètres!$B$6="Tous")+(Données!$E$2:$E$1411=Paramètres!$B$6))*((Paramètres!$B$7="Tous")+(Données!$M$2:$M$1411=Paramètres!$B$7))*
            (Données!$Q$2:$Q$1411+Données!$R$2:$R$1411))/
            SUMPRODUCT((Données!$A$2:$A$1411=H22)*((Paramètres!$B$6="Tous")+(Données!$E$2:$E$1411=Paramètres!$B$6))*((Paramètres!$B$7="Tous")+(Données!$M$2:$M$1411=Paramètres!$B$7))*Données!$H$2:$H$1411),0)</f>
        <v>0</v>
      </c>
    </row>
    <row r="23" spans="8:11">
      <c r="H23" s="2">
        <v>45925</v>
      </c>
      <c r="I23" s="6">
        <f>IFERROR(
            SUMPRODUCT((Données!$A$2:$A$1411=H23)*((Paramètres!$B$6="Tous")+(Données!$E$2:$E$1411=Paramètres!$B$6))*((Paramètres!$B$7="Tous")+(Données!$M$2:$M$1411=Paramètres!$B$7))*
            (Données!$P$2:$P$1411&lt;=Données!$O$2:$O$1411))/
            SUMPRODUCT((Données!$A$2:$A$1411=H23)*((Paramètres!$B$6="Tous")+(Données!$E$2:$E$1411=Paramètres!$B$6))*((Paramètres!$B$7="Tous")+(Données!$M$2:$M$1411=Paramètres!$B$7))*Données!$H$2:$H$1411),0)</f>
        <v>0</v>
      </c>
      <c r="J23" s="7">
        <f>IFERROR(
            SUMPRODUCT((Données!$A$2:$A$1411=H23)*((Paramètres!$B$6="Tous")+(Données!$E$2:$E$1411=Paramètres!$B$6))*((Paramètres!$B$7="Tous")+(Données!$M$2:$M$1411=Paramètres!$B$7))*Données!$P$2:$P$1411)/
            SUMPRODUCT((Données!$A$2:$A$1411=H23)*((Paramètres!$B$6="Tous")+(Données!$E$2:$E$1411=Paramètres!$B$6))*((Paramètres!$B$7="Tous")+(Données!$M$2:$M$1411=Paramètres!$B$7))*Données!$H$2:$H$1411),0)</f>
        <v>0</v>
      </c>
      <c r="K23" s="8">
        <f>IFERROR(
            SUMPRODUCT((Données!$A$2:$A$1411=H23)*((Paramètres!$B$6="Tous")+(Données!$E$2:$E$1411=Paramètres!$B$6))*((Paramètres!$B$7="Tous")+(Données!$M$2:$M$1411=Paramètres!$B$7))*
            (Données!$Q$2:$Q$1411+Données!$R$2:$R$1411))/
            SUMPRODUCT((Données!$A$2:$A$1411=H23)*((Paramètres!$B$6="Tous")+(Données!$E$2:$E$1411=Paramètres!$B$6))*((Paramètres!$B$7="Tous")+(Données!$M$2:$M$1411=Paramètres!$B$7))*Données!$H$2:$H$1411),0)</f>
        <v>0</v>
      </c>
    </row>
    <row r="24" spans="8:11">
      <c r="H24" s="2">
        <v>45926</v>
      </c>
      <c r="I24" s="6">
        <f>IFERROR(
            SUMPRODUCT((Données!$A$2:$A$1411=H24)*((Paramètres!$B$6="Tous")+(Données!$E$2:$E$1411=Paramètres!$B$6))*((Paramètres!$B$7="Tous")+(Données!$M$2:$M$1411=Paramètres!$B$7))*
            (Données!$P$2:$P$1411&lt;=Données!$O$2:$O$1411))/
            SUMPRODUCT((Données!$A$2:$A$1411=H24)*((Paramètres!$B$6="Tous")+(Données!$E$2:$E$1411=Paramètres!$B$6))*((Paramètres!$B$7="Tous")+(Données!$M$2:$M$1411=Paramètres!$B$7))*Données!$H$2:$H$1411),0)</f>
        <v>0</v>
      </c>
      <c r="J24" s="7">
        <f>IFERROR(
            SUMPRODUCT((Données!$A$2:$A$1411=H24)*((Paramètres!$B$6="Tous")+(Données!$E$2:$E$1411=Paramètres!$B$6))*((Paramètres!$B$7="Tous")+(Données!$M$2:$M$1411=Paramètres!$B$7))*Données!$P$2:$P$1411)/
            SUMPRODUCT((Données!$A$2:$A$1411=H24)*((Paramètres!$B$6="Tous")+(Données!$E$2:$E$1411=Paramètres!$B$6))*((Paramètres!$B$7="Tous")+(Données!$M$2:$M$1411=Paramètres!$B$7))*Données!$H$2:$H$1411),0)</f>
        <v>0</v>
      </c>
      <c r="K24" s="8">
        <f>IFERROR(
            SUMPRODUCT((Données!$A$2:$A$1411=H24)*((Paramètres!$B$6="Tous")+(Données!$E$2:$E$1411=Paramètres!$B$6))*((Paramètres!$B$7="Tous")+(Données!$M$2:$M$1411=Paramètres!$B$7))*
            (Données!$Q$2:$Q$1411+Données!$R$2:$R$1411))/
            SUMPRODUCT((Données!$A$2:$A$1411=H24)*((Paramètres!$B$6="Tous")+(Données!$E$2:$E$1411=Paramètres!$B$6))*((Paramètres!$B$7="Tous")+(Données!$M$2:$M$1411=Paramètres!$B$7))*Données!$H$2:$H$1411),0)</f>
        <v>0</v>
      </c>
    </row>
    <row r="25" spans="8:11">
      <c r="H25" s="2">
        <v>45927</v>
      </c>
      <c r="I25" s="6">
        <f>IFERROR(
            SUMPRODUCT((Données!$A$2:$A$1411=H25)*((Paramètres!$B$6="Tous")+(Données!$E$2:$E$1411=Paramètres!$B$6))*((Paramètres!$B$7="Tous")+(Données!$M$2:$M$1411=Paramètres!$B$7))*
            (Données!$P$2:$P$1411&lt;=Données!$O$2:$O$1411))/
            SUMPRODUCT((Données!$A$2:$A$1411=H25)*((Paramètres!$B$6="Tous")+(Données!$E$2:$E$1411=Paramètres!$B$6))*((Paramètres!$B$7="Tous")+(Données!$M$2:$M$1411=Paramètres!$B$7))*Données!$H$2:$H$1411),0)</f>
        <v>0</v>
      </c>
      <c r="J25" s="7">
        <f>IFERROR(
            SUMPRODUCT((Données!$A$2:$A$1411=H25)*((Paramètres!$B$6="Tous")+(Données!$E$2:$E$1411=Paramètres!$B$6))*((Paramètres!$B$7="Tous")+(Données!$M$2:$M$1411=Paramètres!$B$7))*Données!$P$2:$P$1411)/
            SUMPRODUCT((Données!$A$2:$A$1411=H25)*((Paramètres!$B$6="Tous")+(Données!$E$2:$E$1411=Paramètres!$B$6))*((Paramètres!$B$7="Tous")+(Données!$M$2:$M$1411=Paramètres!$B$7))*Données!$H$2:$H$1411),0)</f>
        <v>0</v>
      </c>
      <c r="K25" s="8">
        <f>IFERROR(
            SUMPRODUCT((Données!$A$2:$A$1411=H25)*((Paramètres!$B$6="Tous")+(Données!$E$2:$E$1411=Paramètres!$B$6))*((Paramètres!$B$7="Tous")+(Données!$M$2:$M$1411=Paramètres!$B$7))*
            (Données!$Q$2:$Q$1411+Données!$R$2:$R$1411))/
            SUMPRODUCT((Données!$A$2:$A$1411=H25)*((Paramètres!$B$6="Tous")+(Données!$E$2:$E$1411=Paramètres!$B$6))*((Paramètres!$B$7="Tous")+(Données!$M$2:$M$1411=Paramètres!$B$7))*Données!$H$2:$H$1411),0)</f>
        <v>0</v>
      </c>
    </row>
    <row r="26" spans="8:11">
      <c r="H26" s="2">
        <v>45928</v>
      </c>
      <c r="I26" s="6">
        <f>IFERROR(
            SUMPRODUCT((Données!$A$2:$A$1411=H26)*((Paramètres!$B$6="Tous")+(Données!$E$2:$E$1411=Paramètres!$B$6))*((Paramètres!$B$7="Tous")+(Données!$M$2:$M$1411=Paramètres!$B$7))*
            (Données!$P$2:$P$1411&lt;=Données!$O$2:$O$1411))/
            SUMPRODUCT((Données!$A$2:$A$1411=H26)*((Paramètres!$B$6="Tous")+(Données!$E$2:$E$1411=Paramètres!$B$6))*((Paramètres!$B$7="Tous")+(Données!$M$2:$M$1411=Paramètres!$B$7))*Données!$H$2:$H$1411),0)</f>
        <v>0</v>
      </c>
      <c r="J26" s="7">
        <f>IFERROR(
            SUMPRODUCT((Données!$A$2:$A$1411=H26)*((Paramètres!$B$6="Tous")+(Données!$E$2:$E$1411=Paramètres!$B$6))*((Paramètres!$B$7="Tous")+(Données!$M$2:$M$1411=Paramètres!$B$7))*Données!$P$2:$P$1411)/
            SUMPRODUCT((Données!$A$2:$A$1411=H26)*((Paramètres!$B$6="Tous")+(Données!$E$2:$E$1411=Paramètres!$B$6))*((Paramètres!$B$7="Tous")+(Données!$M$2:$M$1411=Paramètres!$B$7))*Données!$H$2:$H$1411),0)</f>
        <v>0</v>
      </c>
      <c r="K26" s="8">
        <f>IFERROR(
            SUMPRODUCT((Données!$A$2:$A$1411=H26)*((Paramètres!$B$6="Tous")+(Données!$E$2:$E$1411=Paramètres!$B$6))*((Paramètres!$B$7="Tous")+(Données!$M$2:$M$1411=Paramètres!$B$7))*
            (Données!$Q$2:$Q$1411+Données!$R$2:$R$1411))/
            SUMPRODUCT((Données!$A$2:$A$1411=H26)*((Paramètres!$B$6="Tous")+(Données!$E$2:$E$1411=Paramètres!$B$6))*((Paramètres!$B$7="Tous")+(Données!$M$2:$M$1411=Paramètres!$B$7))*Données!$H$2:$H$1411),0)</f>
        <v>0</v>
      </c>
    </row>
    <row r="27" spans="8:11">
      <c r="H27" s="2">
        <v>45929</v>
      </c>
      <c r="I27" s="6">
        <f>IFERROR(
            SUMPRODUCT((Données!$A$2:$A$1411=H27)*((Paramètres!$B$6="Tous")+(Données!$E$2:$E$1411=Paramètres!$B$6))*((Paramètres!$B$7="Tous")+(Données!$M$2:$M$1411=Paramètres!$B$7))*
            (Données!$P$2:$P$1411&lt;=Données!$O$2:$O$1411))/
            SUMPRODUCT((Données!$A$2:$A$1411=H27)*((Paramètres!$B$6="Tous")+(Données!$E$2:$E$1411=Paramètres!$B$6))*((Paramètres!$B$7="Tous")+(Données!$M$2:$M$1411=Paramètres!$B$7))*Données!$H$2:$H$1411),0)</f>
        <v>0</v>
      </c>
      <c r="J27" s="7">
        <f>IFERROR(
            SUMPRODUCT((Données!$A$2:$A$1411=H27)*((Paramètres!$B$6="Tous")+(Données!$E$2:$E$1411=Paramètres!$B$6))*((Paramètres!$B$7="Tous")+(Données!$M$2:$M$1411=Paramètres!$B$7))*Données!$P$2:$P$1411)/
            SUMPRODUCT((Données!$A$2:$A$1411=H27)*((Paramètres!$B$6="Tous")+(Données!$E$2:$E$1411=Paramètres!$B$6))*((Paramètres!$B$7="Tous")+(Données!$M$2:$M$1411=Paramètres!$B$7))*Données!$H$2:$H$1411),0)</f>
        <v>0</v>
      </c>
      <c r="K27" s="8">
        <f>IFERROR(
            SUMPRODUCT((Données!$A$2:$A$1411=H27)*((Paramètres!$B$6="Tous")+(Données!$E$2:$E$1411=Paramètres!$B$6))*((Paramètres!$B$7="Tous")+(Données!$M$2:$M$1411=Paramètres!$B$7))*
            (Données!$Q$2:$Q$1411+Données!$R$2:$R$1411))/
            SUMPRODUCT((Données!$A$2:$A$1411=H27)*((Paramètres!$B$6="Tous")+(Données!$E$2:$E$1411=Paramètres!$B$6))*((Paramètres!$B$7="Tous")+(Données!$M$2:$M$1411=Paramètres!$B$7))*Données!$H$2:$H$1411),0)</f>
        <v>0</v>
      </c>
    </row>
    <row r="28" spans="8:11">
      <c r="H28" s="2">
        <v>45930</v>
      </c>
      <c r="I28" s="6">
        <f>IFERROR(
            SUMPRODUCT((Données!$A$2:$A$1411=H28)*((Paramètres!$B$6="Tous")+(Données!$E$2:$E$1411=Paramètres!$B$6))*((Paramètres!$B$7="Tous")+(Données!$M$2:$M$1411=Paramètres!$B$7))*
            (Données!$P$2:$P$1411&lt;=Données!$O$2:$O$1411))/
            SUMPRODUCT((Données!$A$2:$A$1411=H28)*((Paramètres!$B$6="Tous")+(Données!$E$2:$E$1411=Paramètres!$B$6))*((Paramètres!$B$7="Tous")+(Données!$M$2:$M$1411=Paramètres!$B$7))*Données!$H$2:$H$1411),0)</f>
        <v>0</v>
      </c>
      <c r="J28" s="7">
        <f>IFERROR(
            SUMPRODUCT((Données!$A$2:$A$1411=H28)*((Paramètres!$B$6="Tous")+(Données!$E$2:$E$1411=Paramètres!$B$6))*((Paramètres!$B$7="Tous")+(Données!$M$2:$M$1411=Paramètres!$B$7))*Données!$P$2:$P$1411)/
            SUMPRODUCT((Données!$A$2:$A$1411=H28)*((Paramètres!$B$6="Tous")+(Données!$E$2:$E$1411=Paramètres!$B$6))*((Paramètres!$B$7="Tous")+(Données!$M$2:$M$1411=Paramètres!$B$7))*Données!$H$2:$H$1411),0)</f>
        <v>0</v>
      </c>
      <c r="K28" s="8">
        <f>IFERROR(
            SUMPRODUCT((Données!$A$2:$A$1411=H28)*((Paramètres!$B$6="Tous")+(Données!$E$2:$E$1411=Paramètres!$B$6))*((Paramètres!$B$7="Tous")+(Données!$M$2:$M$1411=Paramètres!$B$7))*
            (Données!$Q$2:$Q$1411+Données!$R$2:$R$1411))/
            SUMPRODUCT((Données!$A$2:$A$1411=H28)*((Paramètres!$B$6="Tous")+(Données!$E$2:$E$1411=Paramètres!$B$6))*((Paramètres!$B$7="Tous")+(Données!$M$2:$M$1411=Paramètres!$B$7))*Données!$H$2:$H$1411),0)</f>
        <v>0</v>
      </c>
    </row>
    <row r="29" spans="8:11">
      <c r="H29" s="2">
        <v>45931</v>
      </c>
      <c r="I29" s="6">
        <f>IFERROR(
            SUMPRODUCT((Données!$A$2:$A$1411=H29)*((Paramètres!$B$6="Tous")+(Données!$E$2:$E$1411=Paramètres!$B$6))*((Paramètres!$B$7="Tous")+(Données!$M$2:$M$1411=Paramètres!$B$7))*
            (Données!$P$2:$P$1411&lt;=Données!$O$2:$O$1411))/
            SUMPRODUCT((Données!$A$2:$A$1411=H29)*((Paramètres!$B$6="Tous")+(Données!$E$2:$E$1411=Paramètres!$B$6))*((Paramètres!$B$7="Tous")+(Données!$M$2:$M$1411=Paramètres!$B$7))*Données!$H$2:$H$1411),0)</f>
        <v>0</v>
      </c>
      <c r="J29" s="7">
        <f>IFERROR(
            SUMPRODUCT((Données!$A$2:$A$1411=H29)*((Paramètres!$B$6="Tous")+(Données!$E$2:$E$1411=Paramètres!$B$6))*((Paramètres!$B$7="Tous")+(Données!$M$2:$M$1411=Paramètres!$B$7))*Données!$P$2:$P$1411)/
            SUMPRODUCT((Données!$A$2:$A$1411=H29)*((Paramètres!$B$6="Tous")+(Données!$E$2:$E$1411=Paramètres!$B$6))*((Paramètres!$B$7="Tous")+(Données!$M$2:$M$1411=Paramètres!$B$7))*Données!$H$2:$H$1411),0)</f>
        <v>0</v>
      </c>
      <c r="K29" s="8">
        <f>IFERROR(
            SUMPRODUCT((Données!$A$2:$A$1411=H29)*((Paramètres!$B$6="Tous")+(Données!$E$2:$E$1411=Paramètres!$B$6))*((Paramètres!$B$7="Tous")+(Données!$M$2:$M$1411=Paramètres!$B$7))*
            (Données!$Q$2:$Q$1411+Données!$R$2:$R$1411))/
            SUMPRODUCT((Données!$A$2:$A$1411=H29)*((Paramètres!$B$6="Tous")+(Données!$E$2:$E$1411=Paramètres!$B$6))*((Paramètres!$B$7="Tous")+(Données!$M$2:$M$1411=Paramètres!$B$7))*Données!$H$2:$H$1411),0)</f>
        <v>0</v>
      </c>
    </row>
    <row r="30" spans="8:11">
      <c r="H30" s="2">
        <v>45932</v>
      </c>
      <c r="I30" s="6">
        <f>IFERROR(
            SUMPRODUCT((Données!$A$2:$A$1411=H30)*((Paramètres!$B$6="Tous")+(Données!$E$2:$E$1411=Paramètres!$B$6))*((Paramètres!$B$7="Tous")+(Données!$M$2:$M$1411=Paramètres!$B$7))*
            (Données!$P$2:$P$1411&lt;=Données!$O$2:$O$1411))/
            SUMPRODUCT((Données!$A$2:$A$1411=H30)*((Paramètres!$B$6="Tous")+(Données!$E$2:$E$1411=Paramètres!$B$6))*((Paramètres!$B$7="Tous")+(Données!$M$2:$M$1411=Paramètres!$B$7))*Données!$H$2:$H$1411),0)</f>
        <v>0</v>
      </c>
      <c r="J30" s="7">
        <f>IFERROR(
            SUMPRODUCT((Données!$A$2:$A$1411=H30)*((Paramètres!$B$6="Tous")+(Données!$E$2:$E$1411=Paramètres!$B$6))*((Paramètres!$B$7="Tous")+(Données!$M$2:$M$1411=Paramètres!$B$7))*Données!$P$2:$P$1411)/
            SUMPRODUCT((Données!$A$2:$A$1411=H30)*((Paramètres!$B$6="Tous")+(Données!$E$2:$E$1411=Paramètres!$B$6))*((Paramètres!$B$7="Tous")+(Données!$M$2:$M$1411=Paramètres!$B$7))*Données!$H$2:$H$1411),0)</f>
        <v>0</v>
      </c>
      <c r="K30" s="8">
        <f>IFERROR(
            SUMPRODUCT((Données!$A$2:$A$1411=H30)*((Paramètres!$B$6="Tous")+(Données!$E$2:$E$1411=Paramètres!$B$6))*((Paramètres!$B$7="Tous")+(Données!$M$2:$M$1411=Paramètres!$B$7))*
            (Données!$Q$2:$Q$1411+Données!$R$2:$R$1411))/
            SUMPRODUCT((Données!$A$2:$A$1411=H30)*((Paramètres!$B$6="Tous")+(Données!$E$2:$E$1411=Paramètres!$B$6))*((Paramètres!$B$7="Tous")+(Données!$M$2:$M$1411=Paramètres!$B$7))*Données!$H$2:$H$1411),0)</f>
        <v>0</v>
      </c>
    </row>
    <row r="31" spans="8:11">
      <c r="H31" s="2">
        <v>45933</v>
      </c>
      <c r="I31" s="6">
        <f>IFERROR(
            SUMPRODUCT((Données!$A$2:$A$1411=H31)*((Paramètres!$B$6="Tous")+(Données!$E$2:$E$1411=Paramètres!$B$6))*((Paramètres!$B$7="Tous")+(Données!$M$2:$M$1411=Paramètres!$B$7))*
            (Données!$P$2:$P$1411&lt;=Données!$O$2:$O$1411))/
            SUMPRODUCT((Données!$A$2:$A$1411=H31)*((Paramètres!$B$6="Tous")+(Données!$E$2:$E$1411=Paramètres!$B$6))*((Paramètres!$B$7="Tous")+(Données!$M$2:$M$1411=Paramètres!$B$7))*Données!$H$2:$H$1411),0)</f>
        <v>0</v>
      </c>
      <c r="J31" s="7">
        <f>IFERROR(
            SUMPRODUCT((Données!$A$2:$A$1411=H31)*((Paramètres!$B$6="Tous")+(Données!$E$2:$E$1411=Paramètres!$B$6))*((Paramètres!$B$7="Tous")+(Données!$M$2:$M$1411=Paramètres!$B$7))*Données!$P$2:$P$1411)/
            SUMPRODUCT((Données!$A$2:$A$1411=H31)*((Paramètres!$B$6="Tous")+(Données!$E$2:$E$1411=Paramètres!$B$6))*((Paramètres!$B$7="Tous")+(Données!$M$2:$M$1411=Paramètres!$B$7))*Données!$H$2:$H$1411),0)</f>
        <v>0</v>
      </c>
      <c r="K31" s="8">
        <f>IFERROR(
            SUMPRODUCT((Données!$A$2:$A$1411=H31)*((Paramètres!$B$6="Tous")+(Données!$E$2:$E$1411=Paramètres!$B$6))*((Paramètres!$B$7="Tous")+(Données!$M$2:$M$1411=Paramètres!$B$7))*
            (Données!$Q$2:$Q$1411+Données!$R$2:$R$1411))/
            SUMPRODUCT((Données!$A$2:$A$1411=H31)*((Paramètres!$B$6="Tous")+(Données!$E$2:$E$1411=Paramètres!$B$6))*((Paramètres!$B$7="Tous")+(Données!$M$2:$M$1411=Paramètres!$B$7))*Données!$H$2:$H$1411),0)</f>
        <v>0</v>
      </c>
    </row>
    <row r="32" spans="8:11">
      <c r="H32" s="2">
        <v>45934</v>
      </c>
      <c r="I32" s="6">
        <f>IFERROR(
            SUMPRODUCT((Données!$A$2:$A$1411=H32)*((Paramètres!$B$6="Tous")+(Données!$E$2:$E$1411=Paramètres!$B$6))*((Paramètres!$B$7="Tous")+(Données!$M$2:$M$1411=Paramètres!$B$7))*
            (Données!$P$2:$P$1411&lt;=Données!$O$2:$O$1411))/
            SUMPRODUCT((Données!$A$2:$A$1411=H32)*((Paramètres!$B$6="Tous")+(Données!$E$2:$E$1411=Paramètres!$B$6))*((Paramètres!$B$7="Tous")+(Données!$M$2:$M$1411=Paramètres!$B$7))*Données!$H$2:$H$1411),0)</f>
        <v>0</v>
      </c>
      <c r="J32" s="7">
        <f>IFERROR(
            SUMPRODUCT((Données!$A$2:$A$1411=H32)*((Paramètres!$B$6="Tous")+(Données!$E$2:$E$1411=Paramètres!$B$6))*((Paramètres!$B$7="Tous")+(Données!$M$2:$M$1411=Paramètres!$B$7))*Données!$P$2:$P$1411)/
            SUMPRODUCT((Données!$A$2:$A$1411=H32)*((Paramètres!$B$6="Tous")+(Données!$E$2:$E$1411=Paramètres!$B$6))*((Paramètres!$B$7="Tous")+(Données!$M$2:$M$1411=Paramètres!$B$7))*Données!$H$2:$H$1411),0)</f>
        <v>0</v>
      </c>
      <c r="K32" s="8">
        <f>IFERROR(
            SUMPRODUCT((Données!$A$2:$A$1411=H32)*((Paramètres!$B$6="Tous")+(Données!$E$2:$E$1411=Paramètres!$B$6))*((Paramètres!$B$7="Tous")+(Données!$M$2:$M$1411=Paramètres!$B$7))*
            (Données!$Q$2:$Q$1411+Données!$R$2:$R$1411))/
            SUMPRODUCT((Données!$A$2:$A$1411=H32)*((Paramètres!$B$6="Tous")+(Données!$E$2:$E$1411=Paramètres!$B$6))*((Paramètres!$B$7="Tous")+(Données!$M$2:$M$1411=Paramètres!$B$7))*Données!$H$2:$H$1411),0)</f>
        <v>0</v>
      </c>
    </row>
    <row r="35" spans="1:9">
      <c r="H35" s="5" t="s">
        <v>799</v>
      </c>
      <c r="I35" s="5" t="s">
        <v>800</v>
      </c>
    </row>
    <row r="36" spans="1:9">
      <c r="A36" s="1" t="s">
        <v>2</v>
      </c>
      <c r="B36" s="1" t="s">
        <v>801</v>
      </c>
      <c r="H36" t="s">
        <v>18</v>
      </c>
      <c r="I36">
        <f>B7</f>
        <v>0</v>
      </c>
    </row>
    <row r="37" spans="1:9">
      <c r="A37" t="s">
        <v>31</v>
      </c>
      <c r="B37">
        <v>145</v>
      </c>
      <c r="H37" t="s">
        <v>19</v>
      </c>
      <c r="I37">
        <f>B8</f>
        <v>0</v>
      </c>
    </row>
    <row r="38" spans="1:9">
      <c r="A38" t="s">
        <v>29</v>
      </c>
      <c r="B38">
        <v>142</v>
      </c>
      <c r="H38" t="s">
        <v>20</v>
      </c>
      <c r="I38">
        <f>B9</f>
        <v>0</v>
      </c>
    </row>
    <row r="39" spans="1:9">
      <c r="A39" t="s">
        <v>28</v>
      </c>
      <c r="B39">
        <v>137</v>
      </c>
    </row>
    <row r="40" spans="1:9">
      <c r="A40" t="s">
        <v>26</v>
      </c>
      <c r="B40">
        <v>137</v>
      </c>
    </row>
    <row r="41" spans="1:9">
      <c r="A41" t="s">
        <v>30</v>
      </c>
      <c r="B41">
        <v>134</v>
      </c>
    </row>
  </sheetData>
  <pageMargins left="0.7" right="0.7" top="0.75" bottom="0.75" header="0.3" footer="0.3"/>
  <headerFooter>
    <oddFooter>&amp;Llecoursgratuit.com&amp;C— Modèle Tableau de Bord Logistique&amp;RPage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4"/>
  <sheetViews>
    <sheetView workbookViewId="0"/>
  </sheetViews>
  <sheetFormatPr defaultRowHeight="15"/>
  <cols>
    <col min="1" max="12" width="14.7109375" customWidth="1"/>
  </cols>
  <sheetData>
    <row r="1" spans="1:12">
      <c r="A1" s="10" t="s">
        <v>786</v>
      </c>
    </row>
    <row r="2" spans="1:12">
      <c r="A2" s="11" t="s">
        <v>787</v>
      </c>
      <c r="B2" s="12">
        <f>TEXT(Paramètres!B3,"yyyy-mm-dd")&amp;" → "&amp;TEXT(Paramètres!B4,"yyyy-mm-dd")</f>
        <v>0</v>
      </c>
      <c r="D2" s="11" t="s">
        <v>788</v>
      </c>
      <c r="E2" s="12">
        <f>IF(Paramètres!B6="Tous","Tous entrepôts",Paramètres!B6)&amp;" ; "&amp;IF(Paramètres!B7="Tous","Tous modes",Paramètres!B7)</f>
        <v>0</v>
      </c>
    </row>
    <row r="4" spans="1:12">
      <c r="A4" s="5" t="s">
        <v>784</v>
      </c>
      <c r="C4" s="5" t="s">
        <v>774</v>
      </c>
      <c r="E4" s="5" t="s">
        <v>791</v>
      </c>
      <c r="G4" s="5" t="s">
        <v>793</v>
      </c>
      <c r="I4" s="5" t="s">
        <v>796</v>
      </c>
      <c r="K4" s="5" t="s">
        <v>780</v>
      </c>
    </row>
    <row r="5" spans="1:12">
      <c r="A5" s="13">
        <f>KPI!B4</f>
        <v>0</v>
      </c>
      <c r="B5" s="14"/>
      <c r="C5" s="13">
        <f>KPI!B5</f>
        <v>0</v>
      </c>
      <c r="D5" s="14"/>
      <c r="E5" s="13">
        <f>KPI!B6</f>
        <v>0</v>
      </c>
      <c r="F5" s="14"/>
      <c r="G5" s="13">
        <f>KPI!B7</f>
        <v>0</v>
      </c>
      <c r="H5" s="13">
        <f>KPI!B8</f>
        <v>0</v>
      </c>
      <c r="I5" s="13">
        <f>KPI!B10</f>
        <v>0</v>
      </c>
      <c r="J5" s="14"/>
      <c r="K5" s="13">
        <f>KPI!B11</f>
        <v>0</v>
      </c>
      <c r="L5" s="14"/>
    </row>
    <row r="6" spans="1:12">
      <c r="A6" s="12" t="s">
        <v>789</v>
      </c>
      <c r="B6" s="15">
        <f>Paramètres!B9</f>
        <v>0</v>
      </c>
      <c r="C6" s="12" t="s">
        <v>790</v>
      </c>
      <c r="D6" s="15">
        <f>Paramètres!B10</f>
        <v>0</v>
      </c>
      <c r="E6" s="12" t="s">
        <v>792</v>
      </c>
      <c r="F6" s="15">
        <f>Paramètres!B11</f>
        <v>0</v>
      </c>
      <c r="G6" s="12" t="s">
        <v>794</v>
      </c>
      <c r="H6" s="12" t="s">
        <v>795</v>
      </c>
      <c r="I6" s="12" t="s">
        <v>797</v>
      </c>
      <c r="J6" s="14"/>
      <c r="K6" s="12" t="s">
        <v>798</v>
      </c>
      <c r="L6" s="14"/>
    </row>
    <row r="7" spans="1:12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</row>
    <row r="24" spans="5:5">
      <c r="E24" s="12" t="s">
        <v>802</v>
      </c>
    </row>
  </sheetData>
  <mergeCells count="6">
    <mergeCell ref="A5:B7"/>
    <mergeCell ref="C5:D7"/>
    <mergeCell ref="E5:F7"/>
    <mergeCell ref="G5:H7"/>
    <mergeCell ref="I5:J7"/>
    <mergeCell ref="K5:L7"/>
  </mergeCells>
  <conditionalFormatting sqref="A5">
    <cfRule type="expression" dxfId="0" priority="1">
      <formula>KPI!B4&gt;=Paramètres!B9</formula>
    </cfRule>
    <cfRule type="expression" dxfId="1" priority="2">
      <formula>AND(KPI!B4&lt;Paramètres!B9,KPI!B4&gt;=Paramètres!B9-0.05)</formula>
    </cfRule>
    <cfRule type="expression" dxfId="2" priority="3">
      <formula>KPI!B4&lt;Paramètres!B9-0.05</formula>
    </cfRule>
  </conditionalFormatting>
  <conditionalFormatting sqref="C5">
    <cfRule type="expression" dxfId="0" priority="4">
      <formula>KPI!B5&lt;=Paramètres!B10</formula>
    </cfRule>
    <cfRule type="expression" dxfId="1" priority="5">
      <formula>AND(KPI!B5&gt;Paramètres!B10,KPI!B5&lt;=Paramètres!B10*1.1)</formula>
    </cfRule>
    <cfRule type="expression" dxfId="2" priority="6">
      <formula>KPI!B5&gt;Paramètres!B10*1.1</formula>
    </cfRule>
  </conditionalFormatting>
  <conditionalFormatting sqref="E5">
    <cfRule type="expression" dxfId="0" priority="7">
      <formula>KPI!B6&lt;=Paramètres!B11</formula>
    </cfRule>
    <cfRule type="expression" dxfId="1" priority="8">
      <formula>AND(KPI!B6&gt;Paramètres!B11,KPI!B6&lt;=Paramètres!B11*1.15)</formula>
    </cfRule>
    <cfRule type="expression" dxfId="2" priority="9">
      <formula>KPI!B6&gt;Paramètres!B11*1.15</formula>
    </cfRule>
  </conditionalFormatting>
  <conditionalFormatting sqref="G5">
    <cfRule type="expression" dxfId="0" priority="10">
      <formula>KPI!B7&lt;=Paramètres!B12</formula>
    </cfRule>
    <cfRule type="expression" dxfId="1" priority="11">
      <formula>AND(KPI!B7&gt;Paramètres!B12,KPI!B7&lt;=Paramètres!B12*1.5)</formula>
    </cfRule>
    <cfRule type="expression" dxfId="2" priority="12">
      <formula>KPI!B7&gt;Paramètres!B12*1.5</formula>
    </cfRule>
  </conditionalFormatting>
  <pageMargins left="0.3" right="0.3" top="0.5" bottom="0.5" header="0.3" footer="0.3"/>
  <pageSetup orientation="landscape"/>
  <headerFooter>
    <oddFooter>&amp;Llecoursgratuit.com&amp;C— Modèle Tableau de Bord Logistique&amp;RPage &amp;P of &amp;N</oddFooter>
  </headerFooter>
  <drawing r:id="rId1"/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KPI!K3:K32</xm:f>
              <xm:sqref>F7</xm:sqref>
            </x14:sparkline>
          </x14:sparklines>
        </x14:sparklineGroup>
        <x14:sparklineGroup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KPI!J3:J32</xm:f>
              <xm:sqref>D7</xm:sqref>
            </x14:sparkline>
          </x14:sparklines>
        </x14:sparklineGroup>
        <x14:sparklineGroup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KPI!I3:I32</xm:f>
              <xm:sqref>B7</xm:sqref>
            </x14:sparkline>
          </x14:sparklines>
        </x14:sparklineGroup>
      </x14:sparklineGroups>
    </ext>
  </extLst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7"/>
  <sheetViews>
    <sheetView workbookViewId="0"/>
  </sheetViews>
  <sheetFormatPr defaultRowHeight="15"/>
  <cols>
    <col min="1" max="4" width="22.7109375" customWidth="1"/>
  </cols>
  <sheetData>
    <row r="1" spans="1:4">
      <c r="A1" s="10" t="s">
        <v>803</v>
      </c>
    </row>
    <row r="2" spans="1:4">
      <c r="A2" s="12" t="s">
        <v>804</v>
      </c>
    </row>
    <row r="4" spans="1:4">
      <c r="A4" s="5" t="s">
        <v>805</v>
      </c>
      <c r="B4" s="5" t="s">
        <v>806</v>
      </c>
      <c r="C4" s="5" t="s">
        <v>807</v>
      </c>
      <c r="D4" s="5" t="s">
        <v>784</v>
      </c>
    </row>
    <row r="5" spans="1:4">
      <c r="A5" t="s">
        <v>755</v>
      </c>
      <c r="B5" s="8">
        <f>SUMPRODUCT((Données!$M$2:$M$1411="Route")*(Données!$A$2:$A$1411&gt;=Paramètres!$B$3)*(Données!$A$2:$A$1411&lt;=Paramètres!$B$4)*Données!$Q$2:$Q$1411)</f>
        <v>0</v>
      </c>
      <c r="C5" s="9">
        <f>SUMPRODUCT((Données!$M$2:$M$1411="Route")*(Données!$A$2:$A$1411&gt;=Paramètres!$B$3)*(Données!$A$2:$A$1411&lt;=Paramètres!$B$4)*Données!$Z$2:$Z$1411)</f>
        <v>0</v>
      </c>
      <c r="D5" s="6">
        <f>IFERROR(
            SUMPRODUCT((Données!$M$2:$M$1411="Route")*(Données!$A$2:$A$1411&gt;=Paramètres!$B$3)*(Données!$A$2:$A$1411&lt;=Paramètres!$B$4)*(Données!$P$2:$P$1411&lt;=Données!$O$2:$O$1411))/
            SUMPRODUCT((Données!$M$2:$M$1411="Route")*(Données!$A$2:$A$1411&gt;=Paramètres!$B$3)*(Données!$A$2:$A$1411&lt;=Paramètres!$B$4)),0)</f>
        <v>0</v>
      </c>
    </row>
    <row r="6" spans="1:4">
      <c r="A6" t="s">
        <v>757</v>
      </c>
      <c r="B6" s="8">
        <f>SUMPRODUCT((Données!$M$2:$M$1411="Air")*(Données!$A$2:$A$1411&gt;=Paramètres!$B$3)*(Données!$A$2:$A$1411&lt;=Paramètres!$B$4)*Données!$Q$2:$Q$1411)</f>
        <v>0</v>
      </c>
      <c r="C6" s="9">
        <f>SUMPRODUCT((Données!$M$2:$M$1411="Air")*(Données!$A$2:$A$1411&gt;=Paramètres!$B$3)*(Données!$A$2:$A$1411&lt;=Paramètres!$B$4)*Données!$Z$2:$Z$1411)</f>
        <v>0</v>
      </c>
      <c r="D6" s="6">
        <f>IFERROR(
            SUMPRODUCT((Données!$M$2:$M$1411="Air")*(Données!$A$2:$A$1411&gt;=Paramètres!$B$3)*(Données!$A$2:$A$1411&lt;=Paramètres!$B$4)*(Données!$P$2:$P$1411&lt;=Données!$O$2:$O$1411))/
            SUMPRODUCT((Données!$M$2:$M$1411="Air")*(Données!$A$2:$A$1411&gt;=Paramètres!$B$3)*(Données!$A$2:$A$1411&lt;=Paramètres!$B$4)),0)</f>
        <v>0</v>
      </c>
    </row>
    <row r="7" spans="1:4">
      <c r="A7" t="s">
        <v>756</v>
      </c>
      <c r="B7" s="8">
        <f>SUMPRODUCT((Données!$M$2:$M$1411="Mer")*(Données!$A$2:$A$1411&gt;=Paramètres!$B$3)*(Données!$A$2:$A$1411&lt;=Paramètres!$B$4)*Données!$Q$2:$Q$1411)</f>
        <v>0</v>
      </c>
      <c r="C7" s="9">
        <f>SUMPRODUCT((Données!$M$2:$M$1411="Mer")*(Données!$A$2:$A$1411&gt;=Paramètres!$B$3)*(Données!$A$2:$A$1411&lt;=Paramètres!$B$4)*Données!$Z$2:$Z$1411)</f>
        <v>0</v>
      </c>
      <c r="D7" s="6">
        <f>IFERROR(
            SUMPRODUCT((Données!$M$2:$M$1411="Mer")*(Données!$A$2:$A$1411&gt;=Paramètres!$B$3)*(Données!$A$2:$A$1411&lt;=Paramètres!$B$4)*(Données!$P$2:$P$1411&lt;=Données!$O$2:$O$1411))/
            SUMPRODUCT((Données!$M$2:$M$1411="Mer")*(Données!$A$2:$A$1411&gt;=Paramètres!$B$3)*(Données!$A$2:$A$1411&lt;=Paramètres!$B$4)),0)</f>
        <v>0</v>
      </c>
    </row>
  </sheetData>
  <pageMargins left="0.3" right="0.3" top="0.5" bottom="0.5" header="0.3" footer="0.3"/>
  <pageSetup orientation="landscape"/>
  <headerFooter>
    <oddFooter>&amp;Llecoursgratuit.com&amp;C— Modèle Tableau de Bord Logistique&amp;RPage &amp;P of &amp;N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A13"/>
  <sheetViews>
    <sheetView workbookViewId="0"/>
  </sheetViews>
  <sheetFormatPr defaultRowHeight="15"/>
  <sheetData>
    <row r="1" spans="1:1">
      <c r="A1" s="3" t="s">
        <v>808</v>
      </c>
    </row>
    <row r="3" spans="1:1">
      <c r="A3" s="12" t="s">
        <v>809</v>
      </c>
    </row>
    <row r="4" spans="1:1">
      <c r="A4" s="12" t="s">
        <v>810</v>
      </c>
    </row>
    <row r="5" spans="1:1">
      <c r="A5" s="12" t="s">
        <v>811</v>
      </c>
    </row>
    <row r="7" spans="1:1">
      <c r="A7" s="4" t="s">
        <v>812</v>
      </c>
    </row>
    <row r="8" spans="1:1">
      <c r="A8" s="12" t="s">
        <v>813</v>
      </c>
    </row>
    <row r="10" spans="1:1">
      <c r="A10" s="4" t="s">
        <v>814</v>
      </c>
    </row>
    <row r="11" spans="1:1">
      <c r="A11" s="12" t="s">
        <v>815</v>
      </c>
    </row>
    <row r="12" spans="1:1">
      <c r="A12" s="12" t="s">
        <v>816</v>
      </c>
    </row>
    <row r="13" spans="1:1">
      <c r="A13" s="12" t="s">
        <v>817</v>
      </c>
    </row>
  </sheetData>
  <pageMargins left="0.7" right="0.7" top="0.75" bottom="0.75" header="0.3" footer="0.3"/>
  <headerFooter>
    <oddFooter>&amp;Llecoursgratuit.com&amp;C— Modèle Tableau de Bord Logistique&amp;RPage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Données</vt:lpstr>
      <vt:lpstr>Paramètres</vt:lpstr>
      <vt:lpstr>KPI</vt:lpstr>
      <vt:lpstr>Dashboard — One Page</vt:lpstr>
      <vt:lpstr>Vue One Page — Transport</vt:lpstr>
      <vt:lpstr>Mode d’emploi</vt:lpstr>
      <vt:lpstr>'Dashboard — One Page'!Print_Area</vt:lpstr>
      <vt:lpstr>'Vue One Page — Transport'!Print_Area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2025-10-04T09:49:41Z</dcterms:created>
  <dcterms:modified xsi:type="dcterms:W3CDTF">2025-10-04T09:49:41Z</dcterms:modified>
</cp:coreProperties>
</file>