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_ReadMe" sheetId="1" state="visible" r:id="rId1"/>
    <sheet xmlns:r="http://schemas.openxmlformats.org/officeDocument/2006/relationships" name="1_Inputs" sheetId="2" state="visible" r:id="rId2"/>
    <sheet xmlns:r="http://schemas.openxmlformats.org/officeDocument/2006/relationships" name="2_Calculs" sheetId="3" state="visible" r:id="rId3"/>
    <sheet xmlns:r="http://schemas.openxmlformats.org/officeDocument/2006/relationships" name="3_Synthe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[$€-fr-FR]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6">
    <fill>
      <patternFill/>
    </fill>
    <fill>
      <patternFill patternType="gray125"/>
    </fill>
    <fill>
      <patternFill patternType="solid">
        <fgColor rgb="00EAE6FF"/>
        <bgColor rgb="00EAE6FF"/>
      </patternFill>
    </fill>
    <fill>
      <patternFill patternType="solid">
        <fgColor rgb="00EEF0F6"/>
        <bgColor rgb="00EEF0F6"/>
      </patternFill>
    </fill>
    <fill>
      <patternFill patternType="solid">
        <fgColor rgb="00F9FAFB"/>
        <bgColor rgb="00F9FAFB"/>
      </patternFill>
    </fill>
    <fill>
      <patternFill patternType="solid">
        <fgColor rgb="00DFF5EA"/>
        <bgColor rgb="00DFF5EA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pivotButton="0" quotePrefix="0" xfId="0"/>
    <xf numFmtId="0" fontId="2" fillId="2" borderId="0" pivotButton="0" quotePrefix="0" xfId="0"/>
    <xf numFmtId="0" fontId="3" fillId="3" borderId="0" pivotButton="0" quotePrefix="0" xfId="0"/>
    <xf numFmtId="0" fontId="0" fillId="0" borderId="1" pivotButton="0" quotePrefix="0" xfId="0"/>
    <xf numFmtId="0" fontId="0" fillId="4" borderId="1" pivotButton="0" quotePrefix="0" xfId="0"/>
    <xf numFmtId="164" fontId="0" fillId="4" borderId="1" pivotButton="0" quotePrefix="0" xfId="0"/>
    <xf numFmtId="164" fontId="0" fillId="0" borderId="1" pivotButton="0" quotePrefix="0" xfId="0"/>
    <xf numFmtId="0" fontId="2" fillId="5" borderId="0" pivotButton="0" quotePrefix="0" xfId="0"/>
    <xf numFmtId="2" fontId="0" fillId="4" borderId="1" pivotButton="0" quotePrefix="0" xfId="0"/>
    <xf numFmtId="2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Encadrement des loyers — Paris • Lille • Lyon (modèle indicatif)</t>
        </is>
      </c>
    </row>
    <row r="3">
      <c r="A3" t="inlineStr">
        <is>
          <t>But : estimer la conformité d’un loyer HC selon le loyer de référence majoré et un complément éventuel.</t>
        </is>
      </c>
    </row>
    <row r="4">
      <c r="A4" t="inlineStr">
        <is>
          <t>Étapes : 1) Remplir 1_Inputs. 2) Vérifier 3_Synthese. 3) Les formules sont en 2_Calculs.</t>
        </is>
      </c>
    </row>
    <row r="6">
      <c r="A6" t="inlineStr">
        <is>
          <t>Important : modèle INDICATIF — vérifiez les valeurs officielles €/m² dans l’arrêté local (période/secteur).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6" customWidth="1" min="1" max="1"/>
    <col width="22" customWidth="1" min="2" max="2"/>
    <col width="10" customWidth="1" min="3" max="3"/>
    <col width="54" customWidth="1" min="4" max="4"/>
    <col width="4" customWidth="1" min="5" max="5"/>
  </cols>
  <sheetData>
    <row r="1">
      <c r="A1" s="2" t="inlineStr">
        <is>
          <t>Entrées — logement &amp; références</t>
        </is>
      </c>
    </row>
    <row r="2">
      <c r="A2" s="3" t="inlineStr">
        <is>
          <t>Variable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  <c r="E2" s="3" t="inlineStr">
        <is>
          <t xml:space="preserve"> </t>
        </is>
      </c>
    </row>
    <row r="3">
      <c r="A3" s="4" t="inlineStr">
        <is>
          <t>Ville</t>
        </is>
      </c>
      <c r="B3" s="4" t="inlineStr">
        <is>
          <t>Paris</t>
        </is>
      </c>
      <c r="C3" s="4" t="inlineStr"/>
      <c r="D3" s="4" t="inlineStr">
        <is>
          <t>Paris/Lille/Lyon</t>
        </is>
      </c>
      <c r="E3" s="4" t="inlineStr"/>
    </row>
    <row r="4">
      <c r="A4" s="5" t="inlineStr">
        <is>
          <t>Adresse (libre)</t>
        </is>
      </c>
      <c r="B4" s="5" t="inlineStr"/>
      <c r="C4" s="5" t="inlineStr"/>
      <c r="D4" s="5" t="inlineStr">
        <is>
          <t>Optionnel</t>
        </is>
      </c>
      <c r="E4" s="5" t="inlineStr"/>
    </row>
    <row r="5">
      <c r="A5" s="4" t="inlineStr">
        <is>
          <t>Arrondissement / Secteur</t>
        </is>
      </c>
      <c r="B5" s="4" t="inlineStr"/>
      <c r="C5" s="4" t="inlineStr"/>
      <c r="D5" s="4" t="inlineStr">
        <is>
          <t>Ex. 11e / Vauban-Esquermes / 3e</t>
        </is>
      </c>
      <c r="E5" s="4" t="inlineStr"/>
    </row>
    <row r="6">
      <c r="A6" s="5" t="inlineStr">
        <is>
          <t>Surface habitable (m²)</t>
        </is>
      </c>
      <c r="B6" s="5" t="n">
        <v>35</v>
      </c>
      <c r="C6" s="5" t="inlineStr">
        <is>
          <t>m²</t>
        </is>
      </c>
      <c r="D6" s="5" t="inlineStr">
        <is>
          <t>Surface loi Boutin si applicable</t>
        </is>
      </c>
      <c r="E6" s="5" t="inlineStr"/>
    </row>
    <row r="7">
      <c r="A7" s="4" t="inlineStr">
        <is>
          <t>Type de location</t>
        </is>
      </c>
      <c r="B7" s="4" t="inlineStr">
        <is>
          <t>Meublé</t>
        </is>
      </c>
      <c r="C7" s="4" t="inlineStr"/>
      <c r="D7" s="4" t="inlineStr">
        <is>
          <t>Nu ou Meublé</t>
        </is>
      </c>
      <c r="E7" s="4" t="inlineStr"/>
    </row>
    <row r="8">
      <c r="A8" s="5" t="inlineStr">
        <is>
          <t>Nombre de pièces</t>
        </is>
      </c>
      <c r="B8" s="5" t="inlineStr">
        <is>
          <t>T2</t>
        </is>
      </c>
      <c r="C8" s="5" t="inlineStr"/>
      <c r="D8" s="5" t="inlineStr">
        <is>
          <t>Studio/T1/T2/T3/T4+</t>
        </is>
      </c>
      <c r="E8" s="5" t="inlineStr"/>
    </row>
    <row r="9">
      <c r="A9" s="4" t="inlineStr">
        <is>
          <t>Date de signature</t>
        </is>
      </c>
      <c r="B9" s="4" t="inlineStr">
        <is>
          <t>2025-01-01</t>
        </is>
      </c>
      <c r="C9" s="4" t="inlineStr"/>
      <c r="D9" s="4" t="inlineStr">
        <is>
          <t>AAAA-MM-JJ</t>
        </is>
      </c>
      <c r="E9" s="4" t="inlineStr"/>
    </row>
    <row r="10">
      <c r="A10" s="5" t="inlineStr">
        <is>
          <t>Loyer de réf. MINORÉ (€/m²)</t>
        </is>
      </c>
      <c r="B10" s="6" t="inlineStr"/>
      <c r="C10" s="5" t="inlineStr">
        <is>
          <t>€/m²</t>
        </is>
      </c>
      <c r="D10" s="5" t="inlineStr">
        <is>
          <t>Selon arrêté local</t>
        </is>
      </c>
      <c r="E10" s="5" t="inlineStr"/>
    </row>
    <row r="11">
      <c r="A11" s="4" t="inlineStr">
        <is>
          <t>Loyer de réf. (€/m²)</t>
        </is>
      </c>
      <c r="B11" s="7" t="inlineStr"/>
      <c r="C11" s="4" t="inlineStr">
        <is>
          <t>€/m²</t>
        </is>
      </c>
      <c r="D11" s="4" t="inlineStr">
        <is>
          <t>Selon arrêté local</t>
        </is>
      </c>
      <c r="E11" s="4" t="inlineStr"/>
    </row>
    <row r="12">
      <c r="A12" s="5" t="inlineStr">
        <is>
          <t>Loyer de réf. MAJORÉ (€/m²)</t>
        </is>
      </c>
      <c r="B12" s="6" t="inlineStr"/>
      <c r="C12" s="5" t="inlineStr">
        <is>
          <t>€/m²</t>
        </is>
      </c>
      <c r="D12" s="5" t="inlineStr">
        <is>
          <t>Selon arrêté local</t>
        </is>
      </c>
      <c r="E12" s="5" t="inlineStr"/>
    </row>
    <row r="13">
      <c r="A13" s="4" t="inlineStr">
        <is>
          <t>Complément de loyer prévu (€)</t>
        </is>
      </c>
      <c r="B13" s="7" t="n">
        <v>0</v>
      </c>
      <c r="C13" s="4" t="inlineStr">
        <is>
          <t>€</t>
        </is>
      </c>
      <c r="D13" s="4" t="inlineStr">
        <is>
          <t>0 si non applicable</t>
        </is>
      </c>
      <c r="E13" s="4" t="inlineStr"/>
    </row>
    <row r="14">
      <c r="A14" s="5" t="inlineStr">
        <is>
          <t>Motif du complément (texte)</t>
        </is>
      </c>
      <c r="B14" s="5" t="inlineStr"/>
      <c r="C14" s="5" t="inlineStr"/>
      <c r="D14" s="5" t="inlineStr">
        <is>
          <t>Caractère exceptionnel justifié</t>
        </is>
      </c>
      <c r="E14" s="5" t="inlineStr"/>
    </row>
    <row r="15">
      <c r="A15" s="4" t="inlineStr">
        <is>
          <t>Loyer PROPOSÉ HC (€)</t>
        </is>
      </c>
      <c r="B15" s="7" t="n">
        <v>1200</v>
      </c>
      <c r="C15" s="4" t="inlineStr">
        <is>
          <t>€</t>
        </is>
      </c>
      <c r="D15" s="4" t="inlineStr">
        <is>
          <t>Hors charges</t>
        </is>
      </c>
      <c r="E15" s="4" t="inlineStr"/>
    </row>
    <row r="16">
      <c r="A16" s="5" t="inlineStr">
        <is>
          <t>Charges mensuelles (€)</t>
        </is>
      </c>
      <c r="B16" s="6" t="n">
        <v>80</v>
      </c>
      <c r="C16" s="5" t="inlineStr">
        <is>
          <t>€</t>
        </is>
      </c>
      <c r="D16" s="5" t="inlineStr">
        <is>
          <t>Information</t>
        </is>
      </c>
      <c r="E16" s="5" t="inlineStr"/>
    </row>
    <row r="17">
      <c r="A17" s="4" t="inlineStr">
        <is>
          <t>Exemption / Hors champ ?</t>
        </is>
      </c>
      <c r="B17" s="4" t="inlineStr">
        <is>
          <t>Non</t>
        </is>
      </c>
      <c r="C17" s="4" t="inlineStr"/>
      <c r="D17" s="4" t="inlineStr">
        <is>
          <t>Non / Neuf &lt;5 ans / Conventionné / Social / Bail mobilité / Autre</t>
        </is>
      </c>
      <c r="E17" s="4" t="inlineStr"/>
    </row>
    <row r="18">
      <c r="A18" s="5" t="inlineStr">
        <is>
          <t>Justification de l’exemption</t>
        </is>
      </c>
      <c r="B18" s="5" t="inlineStr"/>
      <c r="C18" s="5" t="inlineStr"/>
      <c r="D18" s="5" t="inlineStr">
        <is>
          <t>Texte libre</t>
        </is>
      </c>
      <c r="E18" s="5" t="inlineStr"/>
    </row>
  </sheetData>
  <mergeCells count="1">
    <mergeCell ref="A1:E1"/>
  </mergeCells>
  <dataValidations count="4">
    <dataValidation sqref="B3" showErrorMessage="1" showInputMessage="1" allowBlank="0" type="list">
      <formula1>"Paris,Lille,Lyon"</formula1>
    </dataValidation>
    <dataValidation sqref="B7" showErrorMessage="1" showInputMessage="1" allowBlank="0" type="list">
      <formula1>"Nu,Meublé"</formula1>
    </dataValidation>
    <dataValidation sqref="B8" showErrorMessage="1" showInputMessage="1" allowBlank="0" type="list">
      <formula1>"Studio,T1,T2,T3,T4+"</formula1>
    </dataValidation>
    <dataValidation sqref="B17" showErrorMessage="1" showInputMessage="1" allowBlank="0" type="list">
      <formula1>"Non,Logement neuf (&lt;5 ans),Conventionné,Logement social,Bail mobilité,Autre"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0" customWidth="1" min="1" max="1"/>
    <col width="28" customWidth="1" min="2" max="2"/>
    <col width="18" customWidth="1" min="3" max="3"/>
    <col width="8" customWidth="1" min="4" max="4"/>
    <col width="4" customWidth="1" min="5" max="5"/>
    <col width="32" customWidth="1" min="6" max="6"/>
    <col width="28" customWidth="1" min="7" max="7"/>
  </cols>
  <sheetData>
    <row r="1">
      <c r="A1" s="8" t="inlineStr">
        <is>
          <t>Calculs intermédiaires</t>
        </is>
      </c>
    </row>
    <row r="2">
      <c r="A2" s="3" t="inlineStr">
        <is>
          <t>Indicateur</t>
        </is>
      </c>
      <c r="B2" s="3" t="inlineStr">
        <is>
          <t>Formule</t>
        </is>
      </c>
      <c r="C2" s="3" t="inlineStr">
        <is>
          <t>Valeur</t>
        </is>
      </c>
      <c r="D2" s="3" t="inlineStr">
        <is>
          <t>Unité</t>
        </is>
      </c>
      <c r="E2" s="3" t="inlineStr">
        <is>
          <t>—</t>
        </is>
      </c>
      <c r="F2" s="3" t="inlineStr">
        <is>
          <t>Indicateur (décision)</t>
        </is>
      </c>
      <c r="G2" s="3" t="inlineStr">
        <is>
          <t>Valeur</t>
        </is>
      </c>
    </row>
    <row r="3">
      <c r="A3" s="5" t="inlineStr">
        <is>
          <t>Surface (sanit.)</t>
        </is>
      </c>
      <c r="B3" s="5" t="inlineStr">
        <is>
          <t>VAL</t>
        </is>
      </c>
      <c r="C3" s="9">
        <f>IFERROR(VALUE('1_Inputs'!B6),'1_Inputs'!B6)</f>
        <v/>
      </c>
      <c r="D3" s="5" t="inlineStr">
        <is>
          <t>m²</t>
        </is>
      </c>
      <c r="E3" s="5" t="inlineStr"/>
      <c r="F3" s="5" t="inlineStr">
        <is>
          <t>Hors champ ?</t>
        </is>
      </c>
      <c r="G3" s="5">
        <f>IF('1_Inputs'!B17="Non",0,1)</f>
        <v/>
      </c>
    </row>
    <row r="4">
      <c r="A4" s="4" t="inlineStr">
        <is>
          <t>Ref minoré €/m² (sanit.)</t>
        </is>
      </c>
      <c r="B4" s="4" t="inlineStr">
        <is>
          <t>VAL</t>
        </is>
      </c>
      <c r="C4" s="4">
        <f>IFERROR(VALUE('1_Inputs'!B10),'1_Inputs'!B10)</f>
        <v/>
      </c>
      <c r="D4" s="4" t="inlineStr">
        <is>
          <t>€/m²</t>
        </is>
      </c>
      <c r="E4" s="4" t="inlineStr"/>
      <c r="F4" s="4" t="inlineStr"/>
      <c r="G4" s="4" t="inlineStr"/>
    </row>
    <row r="5">
      <c r="A5" s="5" t="inlineStr">
        <is>
          <t>Ref base €/m² (sanit.)</t>
        </is>
      </c>
      <c r="B5" s="5" t="inlineStr">
        <is>
          <t>VAL</t>
        </is>
      </c>
      <c r="C5" s="5">
        <f>IFERROR(VALUE('1_Inputs'!B11),'1_Inputs'!B11)</f>
        <v/>
      </c>
      <c r="D5" s="5" t="inlineStr">
        <is>
          <t>€/m²</t>
        </is>
      </c>
      <c r="E5" s="5" t="inlineStr"/>
      <c r="F5" s="5" t="inlineStr"/>
      <c r="G5" s="5" t="inlineStr"/>
    </row>
    <row r="6">
      <c r="A6" s="4" t="inlineStr">
        <is>
          <t>Ref majoré €/m² (sanit.)</t>
        </is>
      </c>
      <c r="B6" s="4" t="inlineStr">
        <is>
          <t>VAL</t>
        </is>
      </c>
      <c r="C6" s="4">
        <f>IFERROR(VALUE('1_Inputs'!B12),'1_Inputs'!B12)</f>
        <v/>
      </c>
      <c r="D6" s="4" t="inlineStr">
        <is>
          <t>€/m²</t>
        </is>
      </c>
      <c r="E6" s="4" t="inlineStr"/>
      <c r="F6" s="4" t="inlineStr"/>
      <c r="G6" s="4" t="inlineStr"/>
    </row>
    <row r="7">
      <c r="A7" s="5" t="inlineStr">
        <is>
          <t>Complément (€) (sanit.)</t>
        </is>
      </c>
      <c r="B7" s="5" t="inlineStr">
        <is>
          <t>VAL</t>
        </is>
      </c>
      <c r="C7" s="6">
        <f>IFERROR(VALUE('1_Inputs'!B13),'1_Inputs'!B13)</f>
        <v/>
      </c>
      <c r="D7" s="5" t="inlineStr">
        <is>
          <t>€</t>
        </is>
      </c>
      <c r="E7" s="5" t="inlineStr"/>
      <c r="F7" s="5" t="inlineStr"/>
      <c r="G7" s="5" t="inlineStr"/>
    </row>
    <row r="8">
      <c r="A8" s="4" t="inlineStr">
        <is>
          <t>Loyer proposé HC (sanit.)</t>
        </is>
      </c>
      <c r="B8" s="4" t="inlineStr">
        <is>
          <t>VAL</t>
        </is>
      </c>
      <c r="C8" s="7">
        <f>IFERROR(VALUE('1_Inputs'!B15),'1_Inputs'!B15)</f>
        <v/>
      </c>
      <c r="D8" s="4" t="inlineStr">
        <is>
          <t>€</t>
        </is>
      </c>
      <c r="E8" s="4" t="inlineStr"/>
      <c r="F8" s="4" t="inlineStr"/>
      <c r="G8" s="4" t="inlineStr"/>
    </row>
    <row r="9">
      <c r="A9" s="5" t="inlineStr">
        <is>
          <t>Charges mensuelles (sanit.)</t>
        </is>
      </c>
      <c r="B9" s="5" t="inlineStr">
        <is>
          <t>VAL</t>
        </is>
      </c>
      <c r="C9" s="6">
        <f>IFERROR(VALUE('1_Inputs'!B16),'1_Inputs'!B16)</f>
        <v/>
      </c>
      <c r="D9" s="5" t="inlineStr">
        <is>
          <t>€</t>
        </is>
      </c>
      <c r="E9" s="5" t="inlineStr"/>
      <c r="F9" s="5" t="inlineStr"/>
      <c r="G9" s="5" t="inlineStr"/>
    </row>
    <row r="10">
      <c r="A10" s="4" t="inlineStr">
        <is>
          <t>Loyer de référence MINORÉ (€/mois)</t>
        </is>
      </c>
      <c r="B10" s="4" t="inlineStr">
        <is>
          <t>surf×ref_min</t>
        </is>
      </c>
      <c r="C10" s="7">
        <f>C3*C4</f>
        <v/>
      </c>
      <c r="D10" s="4" t="inlineStr">
        <is>
          <t>€</t>
        </is>
      </c>
      <c r="E10" s="4" t="inlineStr"/>
      <c r="F10" s="4" t="inlineStr"/>
      <c r="G10" s="4" t="inlineStr"/>
    </row>
    <row r="11">
      <c r="A11" s="5" t="inlineStr">
        <is>
          <t>Loyer de référence (€/mois)</t>
        </is>
      </c>
      <c r="B11" s="5" t="inlineStr">
        <is>
          <t>surf×ref</t>
        </is>
      </c>
      <c r="C11" s="6">
        <f>C3*C5</f>
        <v/>
      </c>
      <c r="D11" s="5" t="inlineStr">
        <is>
          <t>€</t>
        </is>
      </c>
      <c r="E11" s="5" t="inlineStr"/>
      <c r="F11" s="5" t="inlineStr"/>
      <c r="G11" s="5" t="inlineStr"/>
    </row>
    <row r="12">
      <c r="A12" s="4" t="inlineStr">
        <is>
          <t>Loyer de référence MAJORÉ (€/mois)</t>
        </is>
      </c>
      <c r="B12" s="4" t="inlineStr">
        <is>
          <t>surf×ref_maj</t>
        </is>
      </c>
      <c r="C12" s="7">
        <f>C3*C6</f>
        <v/>
      </c>
      <c r="D12" s="4" t="inlineStr">
        <is>
          <t>€</t>
        </is>
      </c>
      <c r="E12" s="4" t="inlineStr"/>
      <c r="F12" s="4" t="inlineStr"/>
      <c r="G12" s="4" t="inlineStr"/>
    </row>
    <row r="13">
      <c r="A13" s="5" t="inlineStr">
        <is>
          <t>Plafond autorisé (€)</t>
        </is>
      </c>
      <c r="B13" s="5" t="inlineStr">
        <is>
          <t>maj + complément</t>
        </is>
      </c>
      <c r="C13" s="6">
        <f>C9+C7</f>
        <v/>
      </c>
      <c r="D13" s="5" t="inlineStr">
        <is>
          <t>€</t>
        </is>
      </c>
      <c r="E13" s="5" t="inlineStr"/>
      <c r="F13" s="5" t="inlineStr"/>
      <c r="G13" s="5" t="inlineStr"/>
    </row>
    <row r="14">
      <c r="A14" t="inlineStr">
        <is>
          <t>Écart (€) proposé vs plafond</t>
        </is>
      </c>
      <c r="B14" t="inlineStr">
        <is>
          <t>prop - plafond</t>
        </is>
      </c>
      <c r="C14">
        <f>C8-C10</f>
        <v/>
      </c>
      <c r="D14" t="inlineStr">
        <is>
          <t>€</t>
        </is>
      </c>
      <c r="E14" t="inlineStr"/>
      <c r="F14" t="inlineStr"/>
      <c r="G14" t="inlineStr"/>
    </row>
    <row r="15">
      <c r="A15" t="inlineStr">
        <is>
          <t>Écart (%)</t>
        </is>
      </c>
      <c r="B15" t="inlineStr">
        <is>
          <t>écart/plafond</t>
        </is>
      </c>
      <c r="C15">
        <f>IFERROR(C11/C10,0)</f>
        <v/>
      </c>
      <c r="D15" t="inlineStr">
        <is>
          <t>%</t>
        </is>
      </c>
      <c r="E15" t="inlineStr"/>
      <c r="F15" t="inlineStr"/>
      <c r="G15" t="inlineStr"/>
    </row>
    <row r="16">
      <c r="A16" t="inlineStr">
        <is>
          <t>Statut</t>
        </is>
      </c>
      <c r="B16" t="inlineStr"/>
      <c r="C16">
        <f>IF(C2=1,"Hors champ (info)", IF(C8&lt;=C10,"Conforme","Dépasse le plafond"))</f>
        <v/>
      </c>
      <c r="D16" t="inlineStr"/>
      <c r="E16" t="inlineStr"/>
      <c r="F16" t="inlineStr"/>
      <c r="G16" t="inlineStr"/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6" customWidth="1" min="1" max="1"/>
    <col width="22" customWidth="1" min="2" max="2"/>
    <col width="10" customWidth="1" min="3" max="3"/>
    <col width="48" customWidth="1" min="4" max="4"/>
    <col width="6" customWidth="1" min="5" max="5"/>
  </cols>
  <sheetData>
    <row r="1">
      <c r="A1" s="2" t="inlineStr">
        <is>
          <t>Synthèse — contrôle indicatif d’un loyer</t>
        </is>
      </c>
    </row>
    <row r="2">
      <c r="A2" s="3" t="inlineStr">
        <is>
          <t>Indicateur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  <c r="E2" s="3" t="inlineStr">
        <is>
          <t xml:space="preserve"> </t>
        </is>
      </c>
    </row>
    <row r="3">
      <c r="A3" s="5" t="inlineStr">
        <is>
          <t>Ville</t>
        </is>
      </c>
      <c r="B3" s="5">
        <f>'1_Inputs'!B3</f>
        <v/>
      </c>
      <c r="C3" s="5" t="inlineStr"/>
      <c r="D3" s="5" t="inlineStr"/>
      <c r="E3" t="inlineStr"/>
    </row>
    <row r="4">
      <c r="A4" s="4" t="inlineStr">
        <is>
          <t>Surface (m²)</t>
        </is>
      </c>
      <c r="B4" s="10">
        <f>'2_Calculs'!C3</f>
        <v/>
      </c>
      <c r="C4" s="4" t="inlineStr">
        <is>
          <t>m²</t>
        </is>
      </c>
      <c r="D4" s="4" t="inlineStr"/>
      <c r="E4" t="inlineStr"/>
    </row>
    <row r="5">
      <c r="A5" s="5" t="inlineStr">
        <is>
          <t>Type</t>
        </is>
      </c>
      <c r="B5" s="5">
        <f>'1_Inputs'!B7</f>
        <v/>
      </c>
      <c r="C5" s="5" t="inlineStr"/>
      <c r="D5" s="5" t="inlineStr"/>
      <c r="E5" t="inlineStr"/>
    </row>
    <row r="6">
      <c r="A6" s="4" t="inlineStr">
        <is>
          <t>Loyer proposé HC</t>
        </is>
      </c>
      <c r="B6" s="7">
        <f>'2_Calculs'!C8</f>
        <v/>
      </c>
      <c r="C6" s="4" t="inlineStr">
        <is>
          <t>€</t>
        </is>
      </c>
      <c r="D6" s="4" t="inlineStr"/>
      <c r="E6" t="inlineStr"/>
    </row>
    <row r="7">
      <c r="A7" s="5" t="inlineStr">
        <is>
          <t>Loyer de réf. MAJORÉ (€/mois)</t>
        </is>
      </c>
      <c r="B7" s="6">
        <f>'2_Calculs'!C9</f>
        <v/>
      </c>
      <c r="C7" s="5" t="inlineStr">
        <is>
          <t>€</t>
        </is>
      </c>
      <c r="D7" s="5" t="inlineStr"/>
      <c r="E7" t="inlineStr"/>
    </row>
    <row r="8">
      <c r="A8" s="4" t="inlineStr">
        <is>
          <t>Complément de loyer</t>
        </is>
      </c>
      <c r="B8" s="7">
        <f>'2_Calculs'!C7</f>
        <v/>
      </c>
      <c r="C8" s="4" t="inlineStr">
        <is>
          <t>€</t>
        </is>
      </c>
      <c r="D8" s="4" t="inlineStr"/>
      <c r="E8" t="inlineStr"/>
    </row>
    <row r="9">
      <c r="A9" s="5" t="inlineStr">
        <is>
          <t>Plafond autorisé</t>
        </is>
      </c>
      <c r="B9" s="6">
        <f>'2_Calculs'!C10</f>
        <v/>
      </c>
      <c r="C9" s="5" t="inlineStr">
        <is>
          <t>€</t>
        </is>
      </c>
      <c r="D9" s="5" t="inlineStr"/>
      <c r="E9" t="inlineStr"/>
    </row>
    <row r="10">
      <c r="A10" s="4" t="inlineStr">
        <is>
          <t>Écart proposé vs plafond</t>
        </is>
      </c>
      <c r="B10" s="7">
        <f>'2_Calculs'!C11</f>
        <v/>
      </c>
      <c r="C10" s="4" t="inlineStr">
        <is>
          <t>€</t>
        </is>
      </c>
      <c r="D10" s="4" t="inlineStr"/>
      <c r="E10" t="inlineStr"/>
    </row>
    <row r="11">
      <c r="A11" s="5" t="inlineStr">
        <is>
          <t>Décision</t>
        </is>
      </c>
      <c r="B11" s="5">
        <f>'2_Calculs'!C13</f>
        <v/>
      </c>
      <c r="C11" s="5" t="inlineStr"/>
      <c r="D11" s="5" t="inlineStr"/>
      <c r="E11" t="inlineStr"/>
    </row>
    <row r="12">
      <c r="A12" s="4" t="inlineStr">
        <is>
          <t>Loyer CC (info)</t>
        </is>
      </c>
      <c r="B12" s="7">
        <f>'2_Calculs'!C8+'2_Calculs'!C7</f>
        <v/>
      </c>
      <c r="C12" s="4" t="inlineStr">
        <is>
          <t>€</t>
        </is>
      </c>
      <c r="D12" s="4" t="inlineStr"/>
      <c r="E12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2025-10-25T02:19:22Z</dcterms:created>
  <dcterms:modified xmlns:dcterms="http://purl.org/dc/terms/" xmlns:xsi="http://www.w3.org/2001/XMLSchema-instance" xsi:type="dcterms:W3CDTF">2025-10-25T02:19:22Z</dcterms:modified>
</cp:coreProperties>
</file>