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Matrice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Légende" sheetId="4" state="visible" r:id="rId4"/>
  </sheets>
  <definedNames>
    <definedName name="_xlnm._FilterDatabase" localSheetId="1" hidden="1">'Matrice'!$A$1:$N$43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sz val="11"/>
    </font>
    <font>
      <name val="Calibri"/>
      <b val="1"/>
      <color rgb="00FFFFFF"/>
      <sz val="11"/>
    </font>
    <font>
      <name val="Calibri"/>
      <sz val="10"/>
    </font>
    <font>
      <name val="Calibri"/>
      <sz val="11"/>
    </font>
  </fonts>
  <fills count="7">
    <fill>
      <patternFill/>
    </fill>
    <fill>
      <patternFill patternType="gray125"/>
    </fill>
    <fill>
      <patternFill patternType="solid">
        <fgColor rgb="001F2A44"/>
      </patternFill>
    </fill>
    <fill>
      <patternFill patternType="solid">
        <fgColor rgb="00A9D18E"/>
      </patternFill>
    </fill>
    <fill>
      <patternFill patternType="solid">
        <fgColor rgb="00F4B183"/>
      </patternFill>
    </fill>
    <fill>
      <patternFill patternType="solid">
        <fgColor rgb="009DC3E6"/>
      </patternFill>
    </fill>
    <fill>
      <patternFill patternType="solid">
        <fgColor rgb="00D9D9D9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0" fontId="4" fillId="6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4">
    <dxf>
      <fill>
        <patternFill patternType="solid">
          <fgColor rgb="00F4B183"/>
        </patternFill>
      </fill>
    </dxf>
    <dxf>
      <fill>
        <patternFill patternType="solid">
          <fgColor rgb="00A9D18E"/>
        </patternFill>
      </fill>
    </dxf>
    <dxf>
      <fill>
        <patternFill patternType="solid">
          <fgColor rgb="009DC3E6"/>
        </patternFill>
      </fill>
    </dxf>
    <dxf>
      <fill>
        <patternFill patternType="solid">
          <fgColor rgb="00D9D9D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3" max="3"/>
    <col width="26" customWidth="1" min="5" max="5"/>
    <col width="26" customWidth="1" min="7" max="7"/>
  </cols>
  <sheetData>
    <row r="1">
      <c r="A1" s="1" t="inlineStr">
        <is>
          <t>PARAMÈTRES — Matrice d’escalade vs RACI</t>
        </is>
      </c>
    </row>
    <row r="3">
      <c r="A3" t="inlineStr">
        <is>
          <t>Niveaux</t>
        </is>
      </c>
      <c r="C3" t="inlineStr">
        <is>
          <t>RACI</t>
        </is>
      </c>
      <c r="E3" t="inlineStr">
        <is>
          <t>Applicable</t>
        </is>
      </c>
      <c r="G3" s="1" t="inlineStr">
        <is>
          <t>Rôles (modifiables)</t>
        </is>
      </c>
    </row>
    <row r="4">
      <c r="A4" t="n">
        <v>1</v>
      </c>
      <c r="C4" t="inlineStr">
        <is>
          <t>R</t>
        </is>
      </c>
      <c r="E4" t="inlineStr">
        <is>
          <t>Oui</t>
        </is>
      </c>
      <c r="G4" t="inlineStr">
        <is>
          <t>Incident Lead</t>
        </is>
      </c>
    </row>
    <row r="5">
      <c r="A5" t="n">
        <v>2</v>
      </c>
      <c r="C5" t="inlineStr">
        <is>
          <t>A</t>
        </is>
      </c>
      <c r="E5" t="inlineStr">
        <is>
          <t>Non</t>
        </is>
      </c>
      <c r="G5" t="inlineStr">
        <is>
          <t>Direction</t>
        </is>
      </c>
    </row>
    <row r="6">
      <c r="A6" t="n">
        <v>3</v>
      </c>
      <c r="C6" t="inlineStr">
        <is>
          <t>C</t>
        </is>
      </c>
      <c r="G6" t="inlineStr">
        <is>
          <t>Responsable Site</t>
        </is>
      </c>
    </row>
    <row r="7">
      <c r="C7" t="inlineStr">
        <is>
          <t>I</t>
        </is>
      </c>
      <c r="G7" t="inlineStr">
        <is>
          <t>IT (WMS/TMS)</t>
        </is>
      </c>
    </row>
    <row r="8">
      <c r="G8" t="inlineStr">
        <is>
          <t>Transport</t>
        </is>
      </c>
    </row>
    <row r="9">
      <c r="G9" t="inlineStr">
        <is>
          <t>Qualité/HSE</t>
        </is>
      </c>
    </row>
    <row r="10">
      <c r="G10" t="inlineStr">
        <is>
          <t>Service Client</t>
        </is>
      </c>
    </row>
    <row r="11">
      <c r="G11" t="inlineStr">
        <is>
          <t>Finance/Légal</t>
        </is>
      </c>
    </row>
  </sheetData>
  <pageMargins left="0.5" right="0.5" top="0.6" bottom="0.6" header="0.3" footer="0.3"/>
  <pageSetup orientation="portrait" fitToHeight="0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16" customWidth="1" min="2" max="2"/>
    <col width="30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4" customWidth="1" min="12" max="12"/>
    <col width="14" customWidth="1" min="13" max="13"/>
    <col width="28" customWidth="1" min="14" max="14"/>
  </cols>
  <sheetData>
    <row r="1">
      <c r="A1" s="2" t="inlineStr">
        <is>
          <t>NIVEAU</t>
        </is>
      </c>
      <c r="B1" s="2" t="inlineStr">
        <is>
          <t>APPLICABLE (Oui/Non)</t>
        </is>
      </c>
      <c r="C1" s="2" t="inlineStr">
        <is>
          <t>ACTION</t>
        </is>
      </c>
      <c r="D1" s="2" t="inlineStr">
        <is>
          <t>Incident Lead</t>
        </is>
      </c>
      <c r="E1" s="2" t="inlineStr">
        <is>
          <t>Direction</t>
        </is>
      </c>
      <c r="F1" s="2" t="inlineStr">
        <is>
          <t>Responsable Site</t>
        </is>
      </c>
      <c r="G1" s="2" t="inlineStr">
        <is>
          <t>IT (WMS/TMS)</t>
        </is>
      </c>
      <c r="H1" s="2" t="inlineStr">
        <is>
          <t>Transport</t>
        </is>
      </c>
      <c r="I1" s="2" t="inlineStr">
        <is>
          <t>Qualité/HSE</t>
        </is>
      </c>
      <c r="J1" s="2" t="inlineStr">
        <is>
          <t>Service Client</t>
        </is>
      </c>
      <c r="K1" s="2" t="inlineStr">
        <is>
          <t>Finance/Légal</t>
        </is>
      </c>
      <c r="L1" s="2" t="inlineStr">
        <is>
          <t>A_unique_OK</t>
        </is>
      </c>
      <c r="M1" s="2" t="inlineStr">
        <is>
          <t>R_present_OK</t>
        </is>
      </c>
      <c r="N1" s="2" t="inlineStr">
        <is>
          <t>COMMENTAIRES</t>
        </is>
      </c>
    </row>
    <row r="2">
      <c r="A2" s="3" t="n">
        <v>1</v>
      </c>
      <c r="B2" s="3" t="inlineStr">
        <is>
          <t>Oui</t>
        </is>
      </c>
      <c r="C2" s="4" t="inlineStr">
        <is>
          <t>Déclenchement PCA</t>
        </is>
      </c>
      <c r="D2" s="3" t="inlineStr">
        <is>
          <t>R</t>
        </is>
      </c>
      <c r="E2" s="3" t="inlineStr">
        <is>
          <t>I</t>
        </is>
      </c>
      <c r="F2" s="3" t="inlineStr">
        <is>
          <t>A</t>
        </is>
      </c>
      <c r="G2" s="3" t="inlineStr">
        <is>
          <t>C</t>
        </is>
      </c>
      <c r="H2" s="3" t="inlineStr">
        <is>
          <t>C</t>
        </is>
      </c>
      <c r="I2" s="3" t="inlineStr">
        <is>
          <t>C</t>
        </is>
      </c>
      <c r="J2" s="3" t="inlineStr">
        <is>
          <t>I</t>
        </is>
      </c>
      <c r="K2" s="3" t="inlineStr">
        <is>
          <t>I</t>
        </is>
      </c>
      <c r="L2" s="3">
        <f>IF(B2="Non","OK",IF(COUNTIF($D2:$K2,"A")=1,"OK","ERREUR A"))</f>
        <v/>
      </c>
      <c r="M2" s="3">
        <f>IF(B2="Non","OK",IF(COUNTIF($D2:$K2,"R")&gt;=1,"OK","ERREUR R"))</f>
        <v/>
      </c>
      <c r="N2" s="4" t="n"/>
    </row>
    <row r="3">
      <c r="A3" s="3" t="n">
        <v>1</v>
      </c>
      <c r="B3" s="3" t="inlineStr">
        <is>
          <t>Oui</t>
        </is>
      </c>
      <c r="C3" s="4" t="inlineStr">
        <is>
          <t>Qualification du niveau</t>
        </is>
      </c>
      <c r="D3" s="3" t="inlineStr">
        <is>
          <t>A</t>
        </is>
      </c>
      <c r="E3" s="3" t="inlineStr">
        <is>
          <t>C</t>
        </is>
      </c>
      <c r="F3" s="3" t="inlineStr">
        <is>
          <t>R</t>
        </is>
      </c>
      <c r="G3" s="3" t="inlineStr"/>
      <c r="H3" s="3" t="inlineStr"/>
      <c r="I3" s="3" t="inlineStr"/>
      <c r="J3" s="3" t="inlineStr"/>
      <c r="K3" s="3" t="inlineStr"/>
      <c r="L3" s="3">
        <f>IF(B3="Non","OK",IF(COUNTIF($D3:$K3,"A")=1,"OK","ERREUR A"))</f>
        <v/>
      </c>
      <c r="M3" s="3">
        <f>IF(B3="Non","OK",IF(COUNTIF($D3:$K3,"R")&gt;=1,"OK","ERREUR R"))</f>
        <v/>
      </c>
      <c r="N3" s="4" t="n"/>
    </row>
    <row r="4">
      <c r="A4" s="3" t="n">
        <v>1</v>
      </c>
      <c r="B4" s="3" t="inlineStr">
        <is>
          <t>Oui</t>
        </is>
      </c>
      <c r="C4" s="4" t="inlineStr">
        <is>
          <t>Information initiale (interne)</t>
        </is>
      </c>
      <c r="D4" s="3" t="inlineStr">
        <is>
          <t>A</t>
        </is>
      </c>
      <c r="E4" s="3" t="inlineStr">
        <is>
          <t>I</t>
        </is>
      </c>
      <c r="F4" s="3" t="inlineStr">
        <is>
          <t>R</t>
        </is>
      </c>
      <c r="G4" s="3" t="inlineStr"/>
      <c r="H4" s="3" t="inlineStr"/>
      <c r="I4" s="3" t="inlineStr"/>
      <c r="J4" s="3" t="inlineStr">
        <is>
          <t>C</t>
        </is>
      </c>
      <c r="K4" s="3" t="inlineStr"/>
      <c r="L4" s="3">
        <f>IF(B4="Non","OK",IF(COUNTIF($D4:$K4,"A")=1,"OK","ERREUR A"))</f>
        <v/>
      </c>
      <c r="M4" s="3">
        <f>IF(B4="Non","OK",IF(COUNTIF($D4:$K4,"R")&gt;=1,"OK","ERREUR R"))</f>
        <v/>
      </c>
      <c r="N4" s="4" t="n"/>
    </row>
    <row r="5">
      <c r="A5" s="3" t="n">
        <v>1</v>
      </c>
      <c r="B5" s="3" t="inlineStr">
        <is>
          <t>Oui</t>
        </is>
      </c>
      <c r="C5" s="4" t="inlineStr">
        <is>
          <t>Information initiale (clients)</t>
        </is>
      </c>
      <c r="D5" s="3" t="inlineStr">
        <is>
          <t>R</t>
        </is>
      </c>
      <c r="E5" s="3" t="inlineStr">
        <is>
          <t>C</t>
        </is>
      </c>
      <c r="F5" s="3" t="inlineStr"/>
      <c r="G5" s="3" t="inlineStr"/>
      <c r="H5" s="3" t="inlineStr"/>
      <c r="I5" s="3" t="inlineStr"/>
      <c r="J5" s="3" t="inlineStr">
        <is>
          <t>A</t>
        </is>
      </c>
      <c r="K5" s="3" t="inlineStr"/>
      <c r="L5" s="3">
        <f>IF(B5="Non","OK",IF(COUNTIF($D5:$K5,"A")=1,"OK","ERREUR A"))</f>
        <v/>
      </c>
      <c r="M5" s="3">
        <f>IF(B5="Non","OK",IF(COUNTIF($D5:$K5,"R")&gt;=1,"OK","ERREUR R"))</f>
        <v/>
      </c>
      <c r="N5" s="4" t="n"/>
    </row>
    <row r="6">
      <c r="A6" s="3" t="n">
        <v>1</v>
      </c>
      <c r="B6" s="3" t="inlineStr">
        <is>
          <t>Oui</t>
        </is>
      </c>
      <c r="C6" s="4" t="inlineStr">
        <is>
          <t>Information transporteurs</t>
        </is>
      </c>
      <c r="D6" s="3" t="inlineStr">
        <is>
          <t>C</t>
        </is>
      </c>
      <c r="E6" s="3" t="inlineStr"/>
      <c r="F6" s="3" t="inlineStr">
        <is>
          <t>R</t>
        </is>
      </c>
      <c r="G6" s="3" t="inlineStr"/>
      <c r="H6" s="3" t="inlineStr">
        <is>
          <t>A</t>
        </is>
      </c>
      <c r="I6" s="3" t="inlineStr"/>
      <c r="J6" s="3" t="inlineStr"/>
      <c r="K6" s="3" t="inlineStr"/>
      <c r="L6" s="3">
        <f>IF(B6="Non","OK",IF(COUNTIF($D6:$K6,"A")=1,"OK","ERREUR A"))</f>
        <v/>
      </c>
      <c r="M6" s="3">
        <f>IF(B6="Non","OK",IF(COUNTIF($D6:$K6,"R")&gt;=1,"OK","ERREUR R"))</f>
        <v/>
      </c>
      <c r="N6" s="4" t="n"/>
    </row>
    <row r="7">
      <c r="A7" s="3" t="n">
        <v>1</v>
      </c>
      <c r="B7" s="3" t="inlineStr">
        <is>
          <t>Oui</t>
        </is>
      </c>
      <c r="C7" s="4" t="inlineStr">
        <is>
          <t>Activation procédure papier</t>
        </is>
      </c>
      <c r="D7" s="3" t="inlineStr">
        <is>
          <t>C</t>
        </is>
      </c>
      <c r="E7" s="3" t="inlineStr"/>
      <c r="F7" s="3" t="inlineStr">
        <is>
          <t>A</t>
        </is>
      </c>
      <c r="G7" s="3" t="inlineStr">
        <is>
          <t>R</t>
        </is>
      </c>
      <c r="H7" s="3" t="inlineStr"/>
      <c r="I7" s="3" t="inlineStr">
        <is>
          <t>C</t>
        </is>
      </c>
      <c r="J7" s="3" t="inlineStr"/>
      <c r="K7" s="3" t="inlineStr"/>
      <c r="L7" s="3">
        <f>IF(B7="Non","OK",IF(COUNTIF($D7:$K7,"A")=1,"OK","ERREUR A"))</f>
        <v/>
      </c>
      <c r="M7" s="3">
        <f>IF(B7="Non","OK",IF(COUNTIF($D7:$K7,"R")&gt;=1,"OK","ERREUR R"))</f>
        <v/>
      </c>
      <c r="N7" s="4" t="n"/>
    </row>
    <row r="8">
      <c r="A8" s="3" t="n">
        <v>1</v>
      </c>
      <c r="B8" s="3" t="inlineStr">
        <is>
          <t>Non</t>
        </is>
      </c>
      <c r="C8" s="4" t="inlineStr">
        <is>
          <t>Activation site alternatif</t>
        </is>
      </c>
      <c r="D8" s="3" t="inlineStr">
        <is>
          <t>A</t>
        </is>
      </c>
      <c r="E8" s="3" t="inlineStr">
        <is>
          <t>C</t>
        </is>
      </c>
      <c r="F8" s="3" t="inlineStr">
        <is>
          <t>R</t>
        </is>
      </c>
      <c r="G8" s="3" t="inlineStr"/>
      <c r="H8" s="3" t="inlineStr">
        <is>
          <t>C</t>
        </is>
      </c>
      <c r="I8" s="3" t="inlineStr"/>
      <c r="J8" s="3" t="inlineStr"/>
      <c r="K8" s="3" t="inlineStr"/>
      <c r="L8" s="3">
        <f>IF(B8="Non","OK",IF(COUNTIF($D8:$K8,"A")=1,"OK","ERREUR A"))</f>
        <v/>
      </c>
      <c r="M8" s="3">
        <f>IF(B8="Non","OK",IF(COUNTIF($D8:$K8,"R")&gt;=1,"OK","ERREUR R"))</f>
        <v/>
      </c>
      <c r="N8" s="4" t="n"/>
    </row>
    <row r="9">
      <c r="A9" s="3" t="n">
        <v>1</v>
      </c>
      <c r="B9" s="3" t="inlineStr">
        <is>
          <t>Oui</t>
        </is>
      </c>
      <c r="C9" s="4" t="inlineStr">
        <is>
          <t>Allocation ressources (intérim)</t>
        </is>
      </c>
      <c r="D9" s="3" t="inlineStr">
        <is>
          <t>R</t>
        </is>
      </c>
      <c r="E9" s="3" t="inlineStr"/>
      <c r="F9" s="3" t="inlineStr">
        <is>
          <t>A</t>
        </is>
      </c>
      <c r="G9" s="3" t="inlineStr"/>
      <c r="H9" s="3" t="inlineStr"/>
      <c r="I9" s="3" t="inlineStr"/>
      <c r="J9" s="3" t="inlineStr"/>
      <c r="K9" s="3" t="inlineStr"/>
      <c r="L9" s="3">
        <f>IF(B9="Non","OK",IF(COUNTIF($D9:$K9,"A")=1,"OK","ERREUR A"))</f>
        <v/>
      </c>
      <c r="M9" s="3">
        <f>IF(B9="Non","OK",IF(COUNTIF($D9:$K9,"R")&gt;=1,"OK","ERREUR R"))</f>
        <v/>
      </c>
      <c r="N9" s="4" t="n"/>
    </row>
    <row r="10">
      <c r="A10" s="3" t="n">
        <v>1</v>
      </c>
      <c r="B10" s="3" t="inlineStr">
        <is>
          <t>Oui</t>
        </is>
      </c>
      <c r="C10" s="4" t="inlineStr">
        <is>
          <t>Décision de surclassement</t>
        </is>
      </c>
      <c r="D10" s="3" t="inlineStr">
        <is>
          <t>A</t>
        </is>
      </c>
      <c r="E10" s="3" t="inlineStr">
        <is>
          <t>C</t>
        </is>
      </c>
      <c r="F10" s="3" t="inlineStr"/>
      <c r="G10" s="3" t="inlineStr"/>
      <c r="H10" s="3" t="inlineStr"/>
      <c r="I10" s="3" t="inlineStr"/>
      <c r="J10" s="3" t="inlineStr"/>
      <c r="K10" s="3" t="inlineStr"/>
      <c r="L10" s="3">
        <f>IF(B10="Non","OK",IF(COUNTIF($D10:$K10,"A")=1,"OK","ERREUR A"))</f>
        <v/>
      </c>
      <c r="M10" s="3">
        <f>IF(B10="Non","OK",IF(COUNTIF($D10:$K10,"R")&gt;=1,"OK","ERREUR R"))</f>
        <v/>
      </c>
      <c r="N10" s="4" t="n"/>
    </row>
    <row r="11">
      <c r="A11" s="3" t="n">
        <v>1</v>
      </c>
      <c r="B11" s="3" t="inlineStr">
        <is>
          <t>Oui</t>
        </is>
      </c>
      <c r="C11" s="4" t="inlineStr">
        <is>
          <t>Mises à jour périodiques</t>
        </is>
      </c>
      <c r="D11" s="3" t="inlineStr">
        <is>
          <t>A</t>
        </is>
      </c>
      <c r="E11" s="3" t="inlineStr">
        <is>
          <t>I</t>
        </is>
      </c>
      <c r="F11" s="3" t="inlineStr"/>
      <c r="G11" s="3" t="inlineStr"/>
      <c r="H11" s="3" t="inlineStr"/>
      <c r="I11" s="3" t="inlineStr"/>
      <c r="J11" s="3" t="inlineStr">
        <is>
          <t>R</t>
        </is>
      </c>
      <c r="K11" s="3" t="inlineStr"/>
      <c r="L11" s="3">
        <f>IF(B11="Non","OK",IF(COUNTIF($D11:$K11,"A")=1,"OK","ERREUR A"))</f>
        <v/>
      </c>
      <c r="M11" s="3">
        <f>IF(B11="Non","OK",IF(COUNTIF($D11:$K11,"R")&gt;=1,"OK","ERREUR R"))</f>
        <v/>
      </c>
      <c r="N11" s="4" t="n"/>
    </row>
    <row r="12">
      <c r="A12" s="3" t="n">
        <v>1</v>
      </c>
      <c r="B12" s="3" t="inlineStr">
        <is>
          <t>Oui</t>
        </is>
      </c>
      <c r="C12" s="4" t="inlineStr">
        <is>
          <t>Point Sécurité / HSE</t>
        </is>
      </c>
      <c r="D12" s="3" t="inlineStr"/>
      <c r="E12" s="3" t="inlineStr"/>
      <c r="F12" s="3" t="inlineStr">
        <is>
          <t>R</t>
        </is>
      </c>
      <c r="G12" s="3" t="inlineStr"/>
      <c r="H12" s="3" t="inlineStr"/>
      <c r="I12" s="3" t="inlineStr">
        <is>
          <t>A</t>
        </is>
      </c>
      <c r="J12" s="3" t="inlineStr"/>
      <c r="K12" s="3" t="inlineStr"/>
      <c r="L12" s="3">
        <f>IF(B12="Non","OK",IF(COUNTIF($D12:$K12,"A")=1,"OK","ERREUR A"))</f>
        <v/>
      </c>
      <c r="M12" s="3">
        <f>IF(B12="Non","OK",IF(COUNTIF($D12:$K12,"R")&gt;=1,"OK","ERREUR R"))</f>
        <v/>
      </c>
      <c r="N12" s="4" t="n"/>
    </row>
    <row r="13">
      <c r="A13" s="3" t="n">
        <v>1</v>
      </c>
      <c r="B13" s="3" t="inlineStr">
        <is>
          <t>Oui</t>
        </is>
      </c>
      <c r="C13" s="4" t="inlineStr">
        <is>
          <t>Pilotage du backlog</t>
        </is>
      </c>
      <c r="D13" s="3" t="inlineStr">
        <is>
          <t>R</t>
        </is>
      </c>
      <c r="E13" s="3" t="inlineStr"/>
      <c r="F13" s="3" t="inlineStr">
        <is>
          <t>A</t>
        </is>
      </c>
      <c r="G13" s="3" t="inlineStr"/>
      <c r="H13" s="3" t="inlineStr"/>
      <c r="I13" s="3" t="inlineStr"/>
      <c r="J13" s="3" t="inlineStr">
        <is>
          <t>C</t>
        </is>
      </c>
      <c r="K13" s="3" t="inlineStr"/>
      <c r="L13" s="3">
        <f>IF(B13="Non","OK",IF(COUNTIF($D13:$K13,"A")=1,"OK","ERREUR A"))</f>
        <v/>
      </c>
      <c r="M13" s="3">
        <f>IF(B13="Non","OK",IF(COUNTIF($D13:$K13,"R")&gt;=1,"OK","ERREUR R"))</f>
        <v/>
      </c>
      <c r="N13" s="4" t="n"/>
    </row>
    <row r="14">
      <c r="A14" s="3" t="n">
        <v>1</v>
      </c>
      <c r="B14" s="3" t="inlineStr">
        <is>
          <t>Oui</t>
        </is>
      </c>
      <c r="C14" s="4" t="inlineStr">
        <is>
          <t>Clôture de l’incident</t>
        </is>
      </c>
      <c r="D14" s="3" t="inlineStr">
        <is>
          <t>A</t>
        </is>
      </c>
      <c r="E14" s="3" t="inlineStr">
        <is>
          <t>C</t>
        </is>
      </c>
      <c r="F14" s="3" t="inlineStr">
        <is>
          <t>R</t>
        </is>
      </c>
      <c r="G14" s="3" t="inlineStr"/>
      <c r="H14" s="3" t="inlineStr"/>
      <c r="I14" s="3" t="inlineStr"/>
      <c r="J14" s="3" t="inlineStr"/>
      <c r="K14" s="3" t="inlineStr"/>
      <c r="L14" s="3">
        <f>IF(B14="Non","OK",IF(COUNTIF($D14:$K14,"A")=1,"OK","ERREUR A"))</f>
        <v/>
      </c>
      <c r="M14" s="3">
        <f>IF(B14="Non","OK",IF(COUNTIF($D14:$K14,"R")&gt;=1,"OK","ERREUR R"))</f>
        <v/>
      </c>
      <c r="N14" s="4" t="n"/>
    </row>
    <row r="15">
      <c r="A15" s="3" t="n">
        <v>1</v>
      </c>
      <c r="B15" s="3" t="inlineStr">
        <is>
          <t>Oui</t>
        </is>
      </c>
      <c r="C15" s="4" t="inlineStr">
        <is>
          <t>Retour d’expérience (REX)</t>
        </is>
      </c>
      <c r="D15" s="3" t="inlineStr">
        <is>
          <t>A</t>
        </is>
      </c>
      <c r="E15" s="3" t="inlineStr">
        <is>
          <t>C</t>
        </is>
      </c>
      <c r="F15" s="3" t="inlineStr"/>
      <c r="G15" s="3" t="inlineStr"/>
      <c r="H15" s="3" t="inlineStr"/>
      <c r="I15" s="3" t="inlineStr">
        <is>
          <t>R</t>
        </is>
      </c>
      <c r="J15" s="3" t="inlineStr"/>
      <c r="K15" s="3" t="inlineStr"/>
      <c r="L15" s="3">
        <f>IF(B15="Non","OK",IF(COUNTIF($D15:$K15,"A")=1,"OK","ERREUR A"))</f>
        <v/>
      </c>
      <c r="M15" s="3">
        <f>IF(B15="Non","OK",IF(COUNTIF($D15:$K15,"R")&gt;=1,"OK","ERREUR R"))</f>
        <v/>
      </c>
      <c r="N15" s="4" t="n"/>
    </row>
    <row r="16">
      <c r="A16" s="3" t="n">
        <v>2</v>
      </c>
      <c r="B16" s="3" t="inlineStr">
        <is>
          <t>Oui</t>
        </is>
      </c>
      <c r="C16" s="4" t="inlineStr">
        <is>
          <t>Déclenchement PCA</t>
        </is>
      </c>
      <c r="D16" s="3" t="inlineStr">
        <is>
          <t>A</t>
        </is>
      </c>
      <c r="E16" s="3" t="inlineStr">
        <is>
          <t>C</t>
        </is>
      </c>
      <c r="F16" s="3" t="inlineStr">
        <is>
          <t>R</t>
        </is>
      </c>
      <c r="G16" s="3" t="inlineStr">
        <is>
          <t>C</t>
        </is>
      </c>
      <c r="H16" s="3" t="inlineStr">
        <is>
          <t>C</t>
        </is>
      </c>
      <c r="I16" s="3" t="inlineStr">
        <is>
          <t>C</t>
        </is>
      </c>
      <c r="J16" s="3" t="inlineStr">
        <is>
          <t>I</t>
        </is>
      </c>
      <c r="K16" s="3" t="inlineStr"/>
      <c r="L16" s="3">
        <f>IF(B16="Non","OK",IF(COUNTIF($D16:$K16,"A")=1,"OK","ERREUR A"))</f>
        <v/>
      </c>
      <c r="M16" s="3">
        <f>IF(B16="Non","OK",IF(COUNTIF($D16:$K16,"R")&gt;=1,"OK","ERREUR R"))</f>
        <v/>
      </c>
      <c r="N16" s="4" t="n"/>
    </row>
    <row r="17">
      <c r="A17" s="3" t="n">
        <v>2</v>
      </c>
      <c r="B17" s="3" t="inlineStr">
        <is>
          <t>Oui</t>
        </is>
      </c>
      <c r="C17" s="4" t="inlineStr">
        <is>
          <t>Qualification du niveau</t>
        </is>
      </c>
      <c r="D17" s="3" t="inlineStr">
        <is>
          <t>A</t>
        </is>
      </c>
      <c r="E17" s="3" t="inlineStr">
        <is>
          <t>C</t>
        </is>
      </c>
      <c r="F17" s="3" t="inlineStr">
        <is>
          <t>R</t>
        </is>
      </c>
      <c r="G17" s="3" t="inlineStr"/>
      <c r="H17" s="3" t="inlineStr"/>
      <c r="I17" s="3" t="inlineStr"/>
      <c r="J17" s="3" t="inlineStr"/>
      <c r="K17" s="3" t="inlineStr"/>
      <c r="L17" s="3">
        <f>IF(B17="Non","OK",IF(COUNTIF($D17:$K17,"A")=1,"OK","ERREUR A"))</f>
        <v/>
      </c>
      <c r="M17" s="3">
        <f>IF(B17="Non","OK",IF(COUNTIF($D17:$K17,"R")&gt;=1,"OK","ERREUR R"))</f>
        <v/>
      </c>
      <c r="N17" s="4" t="n"/>
    </row>
    <row r="18">
      <c r="A18" s="3" t="n">
        <v>2</v>
      </c>
      <c r="B18" s="3" t="inlineStr">
        <is>
          <t>Oui</t>
        </is>
      </c>
      <c r="C18" s="4" t="inlineStr">
        <is>
          <t>Information initiale (interne)</t>
        </is>
      </c>
      <c r="D18" s="3" t="inlineStr">
        <is>
          <t>A</t>
        </is>
      </c>
      <c r="E18" s="3" t="inlineStr">
        <is>
          <t>I</t>
        </is>
      </c>
      <c r="F18" s="3" t="inlineStr"/>
      <c r="G18" s="3" t="inlineStr"/>
      <c r="H18" s="3" t="inlineStr"/>
      <c r="I18" s="3" t="inlineStr"/>
      <c r="J18" s="3" t="inlineStr">
        <is>
          <t>C</t>
        </is>
      </c>
      <c r="K18" s="3" t="inlineStr"/>
      <c r="L18" s="3">
        <f>IF(B18="Non","OK",IF(COUNTIF($D18:$K18,"A")=1,"OK","ERREUR A"))</f>
        <v/>
      </c>
      <c r="M18" s="3">
        <f>IF(B18="Non","OK",IF(COUNTIF($D18:$K18,"R")&gt;=1,"OK","ERREUR R"))</f>
        <v/>
      </c>
      <c r="N18" s="4" t="n"/>
    </row>
    <row r="19">
      <c r="A19" s="3" t="n">
        <v>2</v>
      </c>
      <c r="B19" s="3" t="inlineStr">
        <is>
          <t>Oui</t>
        </is>
      </c>
      <c r="C19" s="4" t="inlineStr">
        <is>
          <t>Information initiale (clients)</t>
        </is>
      </c>
      <c r="D19" s="3" t="inlineStr">
        <is>
          <t>R</t>
        </is>
      </c>
      <c r="E19" s="3" t="inlineStr">
        <is>
          <t>C</t>
        </is>
      </c>
      <c r="F19" s="3" t="inlineStr"/>
      <c r="G19" s="3" t="inlineStr"/>
      <c r="H19" s="3" t="inlineStr"/>
      <c r="I19" s="3" t="inlineStr"/>
      <c r="J19" s="3" t="inlineStr">
        <is>
          <t>A</t>
        </is>
      </c>
      <c r="K19" s="3" t="inlineStr"/>
      <c r="L19" s="3">
        <f>IF(B19="Non","OK",IF(COUNTIF($D19:$K19,"A")=1,"OK","ERREUR A"))</f>
        <v/>
      </c>
      <c r="M19" s="3">
        <f>IF(B19="Non","OK",IF(COUNTIF($D19:$K19,"R")&gt;=1,"OK","ERREUR R"))</f>
        <v/>
      </c>
      <c r="N19" s="4" t="n"/>
    </row>
    <row r="20">
      <c r="A20" s="3" t="n">
        <v>2</v>
      </c>
      <c r="B20" s="3" t="inlineStr">
        <is>
          <t>Oui</t>
        </is>
      </c>
      <c r="C20" s="4" t="inlineStr">
        <is>
          <t>Information transporteurs</t>
        </is>
      </c>
      <c r="D20" s="3" t="inlineStr">
        <is>
          <t>C</t>
        </is>
      </c>
      <c r="E20" s="3" t="inlineStr"/>
      <c r="F20" s="3" t="inlineStr">
        <is>
          <t>R</t>
        </is>
      </c>
      <c r="G20" s="3" t="inlineStr"/>
      <c r="H20" s="3" t="inlineStr">
        <is>
          <t>A</t>
        </is>
      </c>
      <c r="I20" s="3" t="inlineStr"/>
      <c r="J20" s="3" t="inlineStr"/>
      <c r="K20" s="3" t="inlineStr"/>
      <c r="L20" s="3">
        <f>IF(B20="Non","OK",IF(COUNTIF($D20:$K20,"A")=1,"OK","ERREUR A"))</f>
        <v/>
      </c>
      <c r="M20" s="3">
        <f>IF(B20="Non","OK",IF(COUNTIF($D20:$K20,"R")&gt;=1,"OK","ERREUR R"))</f>
        <v/>
      </c>
      <c r="N20" s="4" t="n"/>
    </row>
    <row r="21">
      <c r="A21" s="3" t="n">
        <v>2</v>
      </c>
      <c r="B21" s="3" t="inlineStr">
        <is>
          <t>Oui</t>
        </is>
      </c>
      <c r="C21" s="4" t="inlineStr">
        <is>
          <t>Activation procédure papier</t>
        </is>
      </c>
      <c r="D21" s="3" t="inlineStr">
        <is>
          <t>A</t>
        </is>
      </c>
      <c r="E21" s="3" t="inlineStr"/>
      <c r="F21" s="3" t="inlineStr">
        <is>
          <t>C</t>
        </is>
      </c>
      <c r="G21" s="3" t="inlineStr">
        <is>
          <t>R</t>
        </is>
      </c>
      <c r="H21" s="3" t="inlineStr"/>
      <c r="I21" s="3" t="inlineStr"/>
      <c r="J21" s="3" t="inlineStr"/>
      <c r="K21" s="3" t="inlineStr"/>
      <c r="L21" s="3">
        <f>IF(B21="Non","OK",IF(COUNTIF($D21:$K21,"A")=1,"OK","ERREUR A"))</f>
        <v/>
      </c>
      <c r="M21" s="3">
        <f>IF(B21="Non","OK",IF(COUNTIF($D21:$K21,"R")&gt;=1,"OK","ERREUR R"))</f>
        <v/>
      </c>
      <c r="N21" s="4" t="n"/>
    </row>
    <row r="22">
      <c r="A22" s="3" t="n">
        <v>2</v>
      </c>
      <c r="B22" s="3" t="inlineStr">
        <is>
          <t>Oui</t>
        </is>
      </c>
      <c r="C22" s="4" t="inlineStr">
        <is>
          <t>Activation site alternatif</t>
        </is>
      </c>
      <c r="D22" s="3" t="inlineStr">
        <is>
          <t>A</t>
        </is>
      </c>
      <c r="E22" s="3" t="inlineStr">
        <is>
          <t>C</t>
        </is>
      </c>
      <c r="F22" s="3" t="inlineStr">
        <is>
          <t>C</t>
        </is>
      </c>
      <c r="G22" s="3" t="inlineStr"/>
      <c r="H22" s="3" t="inlineStr">
        <is>
          <t>R</t>
        </is>
      </c>
      <c r="I22" s="3" t="inlineStr"/>
      <c r="J22" s="3" t="inlineStr"/>
      <c r="K22" s="3" t="inlineStr"/>
      <c r="L22" s="3">
        <f>IF(B22="Non","OK",IF(COUNTIF($D22:$K22,"A")=1,"OK","ERREUR A"))</f>
        <v/>
      </c>
      <c r="M22" s="3">
        <f>IF(B22="Non","OK",IF(COUNTIF($D22:$K22,"R")&gt;=1,"OK","ERREUR R"))</f>
        <v/>
      </c>
      <c r="N22" s="4" t="n"/>
    </row>
    <row r="23">
      <c r="A23" s="3" t="n">
        <v>2</v>
      </c>
      <c r="B23" s="3" t="inlineStr">
        <is>
          <t>Oui</t>
        </is>
      </c>
      <c r="C23" s="4" t="inlineStr">
        <is>
          <t>Allocation ressources (intérim)</t>
        </is>
      </c>
      <c r="D23" s="3" t="inlineStr">
        <is>
          <t>A</t>
        </is>
      </c>
      <c r="E23" s="3" t="inlineStr"/>
      <c r="F23" s="3" t="inlineStr">
        <is>
          <t>R</t>
        </is>
      </c>
      <c r="G23" s="3" t="inlineStr"/>
      <c r="H23" s="3" t="inlineStr"/>
      <c r="I23" s="3" t="inlineStr"/>
      <c r="J23" s="3" t="inlineStr"/>
      <c r="K23" s="3" t="inlineStr"/>
      <c r="L23" s="3">
        <f>IF(B23="Non","OK",IF(COUNTIF($D23:$K23,"A")=1,"OK","ERREUR A"))</f>
        <v/>
      </c>
      <c r="M23" s="3">
        <f>IF(B23="Non","OK",IF(COUNTIF($D23:$K23,"R")&gt;=1,"OK","ERREUR R"))</f>
        <v/>
      </c>
      <c r="N23" s="4" t="n"/>
    </row>
    <row r="24">
      <c r="A24" s="3" t="n">
        <v>2</v>
      </c>
      <c r="B24" s="3" t="inlineStr">
        <is>
          <t>Oui</t>
        </is>
      </c>
      <c r="C24" s="4" t="inlineStr">
        <is>
          <t>Décision de surclassement</t>
        </is>
      </c>
      <c r="D24" s="3" t="inlineStr">
        <is>
          <t>A</t>
        </is>
      </c>
      <c r="E24" s="3" t="inlineStr">
        <is>
          <t>C</t>
        </is>
      </c>
      <c r="F24" s="3" t="inlineStr"/>
      <c r="G24" s="3" t="inlineStr"/>
      <c r="H24" s="3" t="inlineStr"/>
      <c r="I24" s="3" t="inlineStr"/>
      <c r="J24" s="3" t="inlineStr"/>
      <c r="K24" s="3" t="inlineStr"/>
      <c r="L24" s="3">
        <f>IF(B24="Non","OK",IF(COUNTIF($D24:$K24,"A")=1,"OK","ERREUR A"))</f>
        <v/>
      </c>
      <c r="M24" s="3">
        <f>IF(B24="Non","OK",IF(COUNTIF($D24:$K24,"R")&gt;=1,"OK","ERREUR R"))</f>
        <v/>
      </c>
      <c r="N24" s="4" t="n"/>
    </row>
    <row r="25">
      <c r="A25" s="3" t="n">
        <v>2</v>
      </c>
      <c r="B25" s="3" t="inlineStr">
        <is>
          <t>Oui</t>
        </is>
      </c>
      <c r="C25" s="4" t="inlineStr">
        <is>
          <t>Mises à jour périodiques</t>
        </is>
      </c>
      <c r="D25" s="3" t="inlineStr">
        <is>
          <t>A</t>
        </is>
      </c>
      <c r="E25" s="3" t="inlineStr"/>
      <c r="F25" s="3" t="inlineStr"/>
      <c r="G25" s="3" t="inlineStr"/>
      <c r="H25" s="3" t="inlineStr"/>
      <c r="I25" s="3" t="inlineStr"/>
      <c r="J25" s="3" t="inlineStr">
        <is>
          <t>R</t>
        </is>
      </c>
      <c r="K25" s="3" t="inlineStr"/>
      <c r="L25" s="3">
        <f>IF(B25="Non","OK",IF(COUNTIF($D25:$K25,"A")=1,"OK","ERREUR A"))</f>
        <v/>
      </c>
      <c r="M25" s="3">
        <f>IF(B25="Non","OK",IF(COUNTIF($D25:$K25,"R")&gt;=1,"OK","ERREUR R"))</f>
        <v/>
      </c>
      <c r="N25" s="4" t="n"/>
    </row>
    <row r="26">
      <c r="A26" s="3" t="n">
        <v>2</v>
      </c>
      <c r="B26" s="3" t="inlineStr">
        <is>
          <t>Oui</t>
        </is>
      </c>
      <c r="C26" s="4" t="inlineStr">
        <is>
          <t>Point Sécurité / HSE</t>
        </is>
      </c>
      <c r="D26" s="3" t="inlineStr"/>
      <c r="E26" s="3" t="inlineStr">
        <is>
          <t>C</t>
        </is>
      </c>
      <c r="F26" s="3" t="inlineStr">
        <is>
          <t>R</t>
        </is>
      </c>
      <c r="G26" s="3" t="inlineStr"/>
      <c r="H26" s="3" t="inlineStr"/>
      <c r="I26" s="3" t="inlineStr">
        <is>
          <t>A</t>
        </is>
      </c>
      <c r="J26" s="3" t="inlineStr"/>
      <c r="K26" s="3" t="inlineStr"/>
      <c r="L26" s="3">
        <f>IF(B26="Non","OK",IF(COUNTIF($D26:$K26,"A")=1,"OK","ERREUR A"))</f>
        <v/>
      </c>
      <c r="M26" s="3">
        <f>IF(B26="Non","OK",IF(COUNTIF($D26:$K26,"R")&gt;=1,"OK","ERREUR R"))</f>
        <v/>
      </c>
      <c r="N26" s="4" t="n"/>
    </row>
    <row r="27">
      <c r="A27" s="3" t="n">
        <v>2</v>
      </c>
      <c r="B27" s="3" t="inlineStr">
        <is>
          <t>Oui</t>
        </is>
      </c>
      <c r="C27" s="4" t="inlineStr">
        <is>
          <t>Pilotage du backlog</t>
        </is>
      </c>
      <c r="D27" s="3" t="inlineStr">
        <is>
          <t>A</t>
        </is>
      </c>
      <c r="E27" s="3" t="inlineStr"/>
      <c r="F27" s="3" t="inlineStr">
        <is>
          <t>R</t>
        </is>
      </c>
      <c r="G27" s="3" t="inlineStr"/>
      <c r="H27" s="3" t="inlineStr"/>
      <c r="I27" s="3" t="inlineStr"/>
      <c r="J27" s="3" t="inlineStr">
        <is>
          <t>C</t>
        </is>
      </c>
      <c r="K27" s="3" t="inlineStr"/>
      <c r="L27" s="3">
        <f>IF(B27="Non","OK",IF(COUNTIF($D27:$K27,"A")=1,"OK","ERREUR A"))</f>
        <v/>
      </c>
      <c r="M27" s="3">
        <f>IF(B27="Non","OK",IF(COUNTIF($D27:$K27,"R")&gt;=1,"OK","ERREUR R"))</f>
        <v/>
      </c>
      <c r="N27" s="4" t="n"/>
    </row>
    <row r="28">
      <c r="A28" s="3" t="n">
        <v>2</v>
      </c>
      <c r="B28" s="3" t="inlineStr">
        <is>
          <t>Oui</t>
        </is>
      </c>
      <c r="C28" s="4" t="inlineStr">
        <is>
          <t>Clôture de l’incident</t>
        </is>
      </c>
      <c r="D28" s="3" t="inlineStr">
        <is>
          <t>A</t>
        </is>
      </c>
      <c r="E28" s="3" t="inlineStr">
        <is>
          <t>C</t>
        </is>
      </c>
      <c r="F28" s="3" t="inlineStr">
        <is>
          <t>R</t>
        </is>
      </c>
      <c r="G28" s="3" t="inlineStr"/>
      <c r="H28" s="3" t="inlineStr"/>
      <c r="I28" s="3" t="inlineStr"/>
      <c r="J28" s="3" t="inlineStr"/>
      <c r="K28" s="3" t="inlineStr"/>
      <c r="L28" s="3">
        <f>IF(B28="Non","OK",IF(COUNTIF($D28:$K28,"A")=1,"OK","ERREUR A"))</f>
        <v/>
      </c>
      <c r="M28" s="3">
        <f>IF(B28="Non","OK",IF(COUNTIF($D28:$K28,"R")&gt;=1,"OK","ERREUR R"))</f>
        <v/>
      </c>
      <c r="N28" s="4" t="n"/>
    </row>
    <row r="29">
      <c r="A29" s="3" t="n">
        <v>2</v>
      </c>
      <c r="B29" s="3" t="inlineStr">
        <is>
          <t>Oui</t>
        </is>
      </c>
      <c r="C29" s="4" t="inlineStr">
        <is>
          <t>Retour d’expérience (REX)</t>
        </is>
      </c>
      <c r="D29" s="3" t="inlineStr">
        <is>
          <t>A</t>
        </is>
      </c>
      <c r="E29" s="3" t="inlineStr">
        <is>
          <t>C</t>
        </is>
      </c>
      <c r="F29" s="3" t="inlineStr"/>
      <c r="G29" s="3" t="inlineStr"/>
      <c r="H29" s="3" t="inlineStr"/>
      <c r="I29" s="3" t="inlineStr">
        <is>
          <t>R</t>
        </is>
      </c>
      <c r="J29" s="3" t="inlineStr"/>
      <c r="K29" s="3" t="inlineStr"/>
      <c r="L29" s="3">
        <f>IF(B29="Non","OK",IF(COUNTIF($D29:$K29,"A")=1,"OK","ERREUR A"))</f>
        <v/>
      </c>
      <c r="M29" s="3">
        <f>IF(B29="Non","OK",IF(COUNTIF($D29:$K29,"R")&gt;=1,"OK","ERREUR R"))</f>
        <v/>
      </c>
      <c r="N29" s="4" t="n"/>
    </row>
    <row r="30">
      <c r="A30" s="3" t="n">
        <v>3</v>
      </c>
      <c r="B30" s="3" t="inlineStr">
        <is>
          <t>Oui</t>
        </is>
      </c>
      <c r="C30" s="4" t="inlineStr">
        <is>
          <t>Déclenchement PCA</t>
        </is>
      </c>
      <c r="D30" s="3" t="inlineStr">
        <is>
          <t>R</t>
        </is>
      </c>
      <c r="E30" s="3" t="inlineStr">
        <is>
          <t>A</t>
        </is>
      </c>
      <c r="F30" s="3" t="inlineStr">
        <is>
          <t>C</t>
        </is>
      </c>
      <c r="G30" s="3" t="inlineStr">
        <is>
          <t>C</t>
        </is>
      </c>
      <c r="H30" s="3" t="inlineStr">
        <is>
          <t>C</t>
        </is>
      </c>
      <c r="I30" s="3" t="inlineStr">
        <is>
          <t>C</t>
        </is>
      </c>
      <c r="J30" s="3" t="inlineStr">
        <is>
          <t>I</t>
        </is>
      </c>
      <c r="K30" s="3" t="inlineStr">
        <is>
          <t>C</t>
        </is>
      </c>
      <c r="L30" s="3">
        <f>IF(B30="Non","OK",IF(COUNTIF($D30:$K30,"A")=1,"OK","ERREUR A"))</f>
        <v/>
      </c>
      <c r="M30" s="3">
        <f>IF(B30="Non","OK",IF(COUNTIF($D30:$K30,"R")&gt;=1,"OK","ERREUR R"))</f>
        <v/>
      </c>
      <c r="N30" s="4" t="n"/>
    </row>
    <row r="31">
      <c r="A31" s="3" t="n">
        <v>3</v>
      </c>
      <c r="B31" s="3" t="inlineStr">
        <is>
          <t>Oui</t>
        </is>
      </c>
      <c r="C31" s="4" t="inlineStr">
        <is>
          <t>Qualification du niveau</t>
        </is>
      </c>
      <c r="D31" s="3" t="inlineStr">
        <is>
          <t>R</t>
        </is>
      </c>
      <c r="E31" s="3" t="inlineStr">
        <is>
          <t>A</t>
        </is>
      </c>
      <c r="F31" s="3" t="inlineStr"/>
      <c r="G31" s="3" t="inlineStr"/>
      <c r="H31" s="3" t="inlineStr"/>
      <c r="I31" s="3" t="inlineStr"/>
      <c r="J31" s="3" t="inlineStr"/>
      <c r="K31" s="3" t="inlineStr"/>
      <c r="L31" s="3">
        <f>IF(B31="Non","OK",IF(COUNTIF($D31:$K31,"A")=1,"OK","ERREUR A"))</f>
        <v/>
      </c>
      <c r="M31" s="3">
        <f>IF(B31="Non","OK",IF(COUNTIF($D31:$K31,"R")&gt;=1,"OK","ERREUR R"))</f>
        <v/>
      </c>
      <c r="N31" s="4" t="n"/>
    </row>
    <row r="32">
      <c r="A32" s="3" t="n">
        <v>3</v>
      </c>
      <c r="B32" s="3" t="inlineStr">
        <is>
          <t>Oui</t>
        </is>
      </c>
      <c r="C32" s="4" t="inlineStr">
        <is>
          <t>Information initiale (interne)</t>
        </is>
      </c>
      <c r="D32" s="3" t="inlineStr">
        <is>
          <t>A</t>
        </is>
      </c>
      <c r="E32" s="3" t="inlineStr">
        <is>
          <t>C</t>
        </is>
      </c>
      <c r="F32" s="3" t="inlineStr"/>
      <c r="G32" s="3" t="inlineStr"/>
      <c r="H32" s="3" t="inlineStr"/>
      <c r="I32" s="3" t="inlineStr"/>
      <c r="J32" s="3" t="inlineStr">
        <is>
          <t>C</t>
        </is>
      </c>
      <c r="K32" s="3" t="inlineStr"/>
      <c r="L32" s="3">
        <f>IF(B32="Non","OK",IF(COUNTIF($D32:$K32,"A")=1,"OK","ERREUR A"))</f>
        <v/>
      </c>
      <c r="M32" s="3">
        <f>IF(B32="Non","OK",IF(COUNTIF($D32:$K32,"R")&gt;=1,"OK","ERREUR R"))</f>
        <v/>
      </c>
      <c r="N32" s="4" t="n"/>
    </row>
    <row r="33">
      <c r="A33" s="3" t="n">
        <v>3</v>
      </c>
      <c r="B33" s="3" t="inlineStr">
        <is>
          <t>Oui</t>
        </is>
      </c>
      <c r="C33" s="4" t="inlineStr">
        <is>
          <t>Information initiale (clients)</t>
        </is>
      </c>
      <c r="D33" s="3" t="inlineStr">
        <is>
          <t>C</t>
        </is>
      </c>
      <c r="E33" s="3" t="inlineStr">
        <is>
          <t>A</t>
        </is>
      </c>
      <c r="F33" s="3" t="inlineStr"/>
      <c r="G33" s="3" t="inlineStr"/>
      <c r="H33" s="3" t="inlineStr"/>
      <c r="I33" s="3" t="inlineStr"/>
      <c r="J33" s="3" t="inlineStr">
        <is>
          <t>R</t>
        </is>
      </c>
      <c r="K33" s="3" t="inlineStr"/>
      <c r="L33" s="3">
        <f>IF(B33="Non","OK",IF(COUNTIF($D33:$K33,"A")=1,"OK","ERREUR A"))</f>
        <v/>
      </c>
      <c r="M33" s="3">
        <f>IF(B33="Non","OK",IF(COUNTIF($D33:$K33,"R")&gt;=1,"OK","ERREUR R"))</f>
        <v/>
      </c>
      <c r="N33" s="4" t="n"/>
    </row>
    <row r="34">
      <c r="A34" s="3" t="n">
        <v>3</v>
      </c>
      <c r="B34" s="3" t="inlineStr">
        <is>
          <t>Oui</t>
        </is>
      </c>
      <c r="C34" s="4" t="inlineStr">
        <is>
          <t>Information transporteurs</t>
        </is>
      </c>
      <c r="D34" s="3" t="inlineStr">
        <is>
          <t>C</t>
        </is>
      </c>
      <c r="E34" s="3" t="inlineStr">
        <is>
          <t>A</t>
        </is>
      </c>
      <c r="F34" s="3" t="inlineStr"/>
      <c r="G34" s="3" t="inlineStr"/>
      <c r="H34" s="3" t="inlineStr">
        <is>
          <t>R</t>
        </is>
      </c>
      <c r="I34" s="3" t="inlineStr"/>
      <c r="J34" s="3" t="inlineStr"/>
      <c r="K34" s="3" t="inlineStr"/>
      <c r="L34" s="3">
        <f>IF(B34="Non","OK",IF(COUNTIF($D34:$K34,"A")=1,"OK","ERREUR A"))</f>
        <v/>
      </c>
      <c r="M34" s="3">
        <f>IF(B34="Non","OK",IF(COUNTIF($D34:$K34,"R")&gt;=1,"OK","ERREUR R"))</f>
        <v/>
      </c>
      <c r="N34" s="4" t="n"/>
    </row>
    <row r="35">
      <c r="A35" s="3" t="n">
        <v>3</v>
      </c>
      <c r="B35" s="3" t="inlineStr">
        <is>
          <t>Oui</t>
        </is>
      </c>
      <c r="C35" s="4" t="inlineStr">
        <is>
          <t>Activation procédure papier</t>
        </is>
      </c>
      <c r="D35" s="3" t="inlineStr">
        <is>
          <t>C</t>
        </is>
      </c>
      <c r="E35" s="3" t="inlineStr">
        <is>
          <t>A</t>
        </is>
      </c>
      <c r="F35" s="3" t="inlineStr">
        <is>
          <t>C</t>
        </is>
      </c>
      <c r="G35" s="3" t="inlineStr">
        <is>
          <t>R</t>
        </is>
      </c>
      <c r="H35" s="3" t="inlineStr"/>
      <c r="I35" s="3" t="inlineStr"/>
      <c r="J35" s="3" t="inlineStr"/>
      <c r="K35" s="3" t="inlineStr"/>
      <c r="L35" s="3">
        <f>IF(B35="Non","OK",IF(COUNTIF($D35:$K35,"A")=1,"OK","ERREUR A"))</f>
        <v/>
      </c>
      <c r="M35" s="3">
        <f>IF(B35="Non","OK",IF(COUNTIF($D35:$K35,"R")&gt;=1,"OK","ERREUR R"))</f>
        <v/>
      </c>
      <c r="N35" s="4" t="n"/>
    </row>
    <row r="36">
      <c r="A36" s="3" t="n">
        <v>3</v>
      </c>
      <c r="B36" s="3" t="inlineStr">
        <is>
          <t>Oui</t>
        </is>
      </c>
      <c r="C36" s="4" t="inlineStr">
        <is>
          <t>Activation site alternatif</t>
        </is>
      </c>
      <c r="D36" s="3" t="inlineStr">
        <is>
          <t>R</t>
        </is>
      </c>
      <c r="E36" s="3" t="inlineStr">
        <is>
          <t>A</t>
        </is>
      </c>
      <c r="F36" s="3" t="inlineStr">
        <is>
          <t>C</t>
        </is>
      </c>
      <c r="G36" s="3" t="inlineStr"/>
      <c r="H36" s="3" t="inlineStr">
        <is>
          <t>C</t>
        </is>
      </c>
      <c r="I36" s="3" t="inlineStr"/>
      <c r="J36" s="3" t="inlineStr"/>
      <c r="K36" s="3" t="inlineStr"/>
      <c r="L36" s="3">
        <f>IF(B36="Non","OK",IF(COUNTIF($D36:$K36,"A")=1,"OK","ERREUR A"))</f>
        <v/>
      </c>
      <c r="M36" s="3">
        <f>IF(B36="Non","OK",IF(COUNTIF($D36:$K36,"R")&gt;=1,"OK","ERREUR R"))</f>
        <v/>
      </c>
      <c r="N36" s="4" t="n"/>
    </row>
    <row r="37">
      <c r="A37" s="3" t="n">
        <v>3</v>
      </c>
      <c r="B37" s="3" t="inlineStr">
        <is>
          <t>Oui</t>
        </is>
      </c>
      <c r="C37" s="4" t="inlineStr">
        <is>
          <t>Allocation ressources (intérim)</t>
        </is>
      </c>
      <c r="D37" s="3" t="inlineStr"/>
      <c r="E37" s="3" t="inlineStr">
        <is>
          <t>A</t>
        </is>
      </c>
      <c r="F37" s="3" t="inlineStr">
        <is>
          <t>R</t>
        </is>
      </c>
      <c r="G37" s="3" t="inlineStr"/>
      <c r="H37" s="3" t="inlineStr"/>
      <c r="I37" s="3" t="inlineStr"/>
      <c r="J37" s="3" t="inlineStr"/>
      <c r="K37" s="3" t="inlineStr">
        <is>
          <t>C</t>
        </is>
      </c>
      <c r="L37" s="3">
        <f>IF(B37="Non","OK",IF(COUNTIF($D37:$K37,"A")=1,"OK","ERREUR A"))</f>
        <v/>
      </c>
      <c r="M37" s="3">
        <f>IF(B37="Non","OK",IF(COUNTIF($D37:$K37,"R")&gt;=1,"OK","ERREUR R"))</f>
        <v/>
      </c>
      <c r="N37" s="4" t="n"/>
    </row>
    <row r="38">
      <c r="A38" s="3" t="n">
        <v>3</v>
      </c>
      <c r="B38" s="3" t="inlineStr">
        <is>
          <t>Oui</t>
        </is>
      </c>
      <c r="C38" s="4" t="inlineStr">
        <is>
          <t>Décision de surclassement</t>
        </is>
      </c>
      <c r="D38" s="3" t="inlineStr">
        <is>
          <t>R</t>
        </is>
      </c>
      <c r="E38" s="3" t="inlineStr">
        <is>
          <t>A</t>
        </is>
      </c>
      <c r="F38" s="3" t="inlineStr"/>
      <c r="G38" s="3" t="inlineStr"/>
      <c r="H38" s="3" t="inlineStr"/>
      <c r="I38" s="3" t="inlineStr"/>
      <c r="J38" s="3" t="inlineStr"/>
      <c r="K38" s="3" t="inlineStr"/>
      <c r="L38" s="3">
        <f>IF(B38="Non","OK",IF(COUNTIF($D38:$K38,"A")=1,"OK","ERREUR A"))</f>
        <v/>
      </c>
      <c r="M38" s="3">
        <f>IF(B38="Non","OK",IF(COUNTIF($D38:$K38,"R")&gt;=1,"OK","ERREUR R"))</f>
        <v/>
      </c>
      <c r="N38" s="4" t="n"/>
    </row>
    <row r="39">
      <c r="A39" s="3" t="n">
        <v>3</v>
      </c>
      <c r="B39" s="3" t="inlineStr">
        <is>
          <t>Oui</t>
        </is>
      </c>
      <c r="C39" s="4" t="inlineStr">
        <is>
          <t>Mises à jour périodiques</t>
        </is>
      </c>
      <c r="D39" s="3" t="inlineStr">
        <is>
          <t>A</t>
        </is>
      </c>
      <c r="E39" s="3" t="inlineStr">
        <is>
          <t>C</t>
        </is>
      </c>
      <c r="F39" s="3" t="inlineStr"/>
      <c r="G39" s="3" t="inlineStr"/>
      <c r="H39" s="3" t="inlineStr"/>
      <c r="I39" s="3" t="inlineStr"/>
      <c r="J39" s="3" t="inlineStr">
        <is>
          <t>R</t>
        </is>
      </c>
      <c r="K39" s="3" t="inlineStr"/>
      <c r="L39" s="3">
        <f>IF(B39="Non","OK",IF(COUNTIF($D39:$K39,"A")=1,"OK","ERREUR A"))</f>
        <v/>
      </c>
      <c r="M39" s="3">
        <f>IF(B39="Non","OK",IF(COUNTIF($D39:$K39,"R")&gt;=1,"OK","ERREUR R"))</f>
        <v/>
      </c>
      <c r="N39" s="4" t="n"/>
    </row>
    <row r="40">
      <c r="A40" s="3" t="n">
        <v>3</v>
      </c>
      <c r="B40" s="3" t="inlineStr">
        <is>
          <t>Oui</t>
        </is>
      </c>
      <c r="C40" s="4" t="inlineStr">
        <is>
          <t>Point Sécurité / HSE</t>
        </is>
      </c>
      <c r="D40" s="3" t="inlineStr"/>
      <c r="E40" s="3" t="inlineStr">
        <is>
          <t>C</t>
        </is>
      </c>
      <c r="F40" s="3" t="inlineStr">
        <is>
          <t>R</t>
        </is>
      </c>
      <c r="G40" s="3" t="inlineStr"/>
      <c r="H40" s="3" t="inlineStr"/>
      <c r="I40" s="3" t="inlineStr">
        <is>
          <t>A</t>
        </is>
      </c>
      <c r="J40" s="3" t="inlineStr"/>
      <c r="K40" s="3" t="inlineStr"/>
      <c r="L40" s="3">
        <f>IF(B40="Non","OK",IF(COUNTIF($D40:$K40,"A")=1,"OK","ERREUR A"))</f>
        <v/>
      </c>
      <c r="M40" s="3">
        <f>IF(B40="Non","OK",IF(COUNTIF($D40:$K40,"R")&gt;=1,"OK","ERREUR R"))</f>
        <v/>
      </c>
      <c r="N40" s="4" t="n"/>
    </row>
    <row r="41">
      <c r="A41" s="3" t="n">
        <v>3</v>
      </c>
      <c r="B41" s="3" t="inlineStr">
        <is>
          <t>Oui</t>
        </is>
      </c>
      <c r="C41" s="4" t="inlineStr">
        <is>
          <t>Pilotage du backlog</t>
        </is>
      </c>
      <c r="D41" s="3" t="inlineStr">
        <is>
          <t>A</t>
        </is>
      </c>
      <c r="E41" s="3" t="inlineStr">
        <is>
          <t>C</t>
        </is>
      </c>
      <c r="F41" s="3" t="inlineStr">
        <is>
          <t>R</t>
        </is>
      </c>
      <c r="G41" s="3" t="inlineStr"/>
      <c r="H41" s="3" t="inlineStr"/>
      <c r="I41" s="3" t="inlineStr"/>
      <c r="J41" s="3" t="inlineStr">
        <is>
          <t>C</t>
        </is>
      </c>
      <c r="K41" s="3" t="inlineStr"/>
      <c r="L41" s="3">
        <f>IF(B41="Non","OK",IF(COUNTIF($D41:$K41,"A")=1,"OK","ERREUR A"))</f>
        <v/>
      </c>
      <c r="M41" s="3">
        <f>IF(B41="Non","OK",IF(COUNTIF($D41:$K41,"R")&gt;=1,"OK","ERREUR R"))</f>
        <v/>
      </c>
      <c r="N41" s="4" t="n"/>
    </row>
    <row r="42">
      <c r="A42" s="3" t="n">
        <v>3</v>
      </c>
      <c r="B42" s="3" t="inlineStr">
        <is>
          <t>Oui</t>
        </is>
      </c>
      <c r="C42" s="4" t="inlineStr">
        <is>
          <t>Clôture de l’incident</t>
        </is>
      </c>
      <c r="D42" s="3" t="inlineStr">
        <is>
          <t>R</t>
        </is>
      </c>
      <c r="E42" s="3" t="inlineStr">
        <is>
          <t>A</t>
        </is>
      </c>
      <c r="F42" s="3" t="inlineStr">
        <is>
          <t>C</t>
        </is>
      </c>
      <c r="G42" s="3" t="inlineStr"/>
      <c r="H42" s="3" t="inlineStr"/>
      <c r="I42" s="3" t="inlineStr"/>
      <c r="J42" s="3" t="inlineStr"/>
      <c r="K42" s="3" t="inlineStr"/>
      <c r="L42" s="3">
        <f>IF(B42="Non","OK",IF(COUNTIF($D42:$K42,"A")=1,"OK","ERREUR A"))</f>
        <v/>
      </c>
      <c r="M42" s="3">
        <f>IF(B42="Non","OK",IF(COUNTIF($D42:$K42,"R")&gt;=1,"OK","ERREUR R"))</f>
        <v/>
      </c>
      <c r="N42" s="4" t="n"/>
    </row>
    <row r="43">
      <c r="A43" s="3" t="n">
        <v>3</v>
      </c>
      <c r="B43" s="3" t="inlineStr">
        <is>
          <t>Oui</t>
        </is>
      </c>
      <c r="C43" s="4" t="inlineStr">
        <is>
          <t>Retour d’expérience (REX)</t>
        </is>
      </c>
      <c r="D43" s="3" t="inlineStr">
        <is>
          <t>R</t>
        </is>
      </c>
      <c r="E43" s="3" t="inlineStr">
        <is>
          <t>A</t>
        </is>
      </c>
      <c r="F43" s="3" t="inlineStr"/>
      <c r="G43" s="3" t="inlineStr"/>
      <c r="H43" s="3" t="inlineStr"/>
      <c r="I43" s="3" t="inlineStr">
        <is>
          <t>C</t>
        </is>
      </c>
      <c r="J43" s="3" t="inlineStr"/>
      <c r="K43" s="3" t="inlineStr"/>
      <c r="L43" s="3">
        <f>IF(B43="Non","OK",IF(COUNTIF($D43:$K43,"A")=1,"OK","ERREUR A"))</f>
        <v/>
      </c>
      <c r="M43" s="3">
        <f>IF(B43="Non","OK",IF(COUNTIF($D43:$K43,"R")&gt;=1,"OK","ERREUR R"))</f>
        <v/>
      </c>
      <c r="N43" s="4" t="n"/>
    </row>
  </sheetData>
  <autoFilter ref="A1:N43"/>
  <conditionalFormatting sqref="D2:D43">
    <cfRule type="expression" priority="1" dxfId="0">
      <formula>$D2="A"</formula>
    </cfRule>
    <cfRule type="expression" priority="2" dxfId="1">
      <formula>$D2="R"</formula>
    </cfRule>
    <cfRule type="expression" priority="3" dxfId="2">
      <formula>$D2="C"</formula>
    </cfRule>
    <cfRule type="expression" priority="4" dxfId="3">
      <formula>$D2="I"</formula>
    </cfRule>
  </conditionalFormatting>
  <conditionalFormatting sqref="E2:E43">
    <cfRule type="expression" priority="5" dxfId="0">
      <formula>$E2="A"</formula>
    </cfRule>
    <cfRule type="expression" priority="6" dxfId="1">
      <formula>$E2="R"</formula>
    </cfRule>
    <cfRule type="expression" priority="7" dxfId="2">
      <formula>$E2="C"</formula>
    </cfRule>
    <cfRule type="expression" priority="8" dxfId="3">
      <formula>$E2="I"</formula>
    </cfRule>
  </conditionalFormatting>
  <conditionalFormatting sqref="F2:F43">
    <cfRule type="expression" priority="9" dxfId="0">
      <formula>$F2="A"</formula>
    </cfRule>
    <cfRule type="expression" priority="10" dxfId="1">
      <formula>$F2="R"</formula>
    </cfRule>
    <cfRule type="expression" priority="11" dxfId="2">
      <formula>$F2="C"</formula>
    </cfRule>
    <cfRule type="expression" priority="12" dxfId="3">
      <formula>$F2="I"</formula>
    </cfRule>
  </conditionalFormatting>
  <conditionalFormatting sqref="G2:G43">
    <cfRule type="expression" priority="13" dxfId="0">
      <formula>$G2="A"</formula>
    </cfRule>
    <cfRule type="expression" priority="14" dxfId="1">
      <formula>$G2="R"</formula>
    </cfRule>
    <cfRule type="expression" priority="15" dxfId="2">
      <formula>$G2="C"</formula>
    </cfRule>
    <cfRule type="expression" priority="16" dxfId="3">
      <formula>$G2="I"</formula>
    </cfRule>
  </conditionalFormatting>
  <conditionalFormatting sqref="H2:H43">
    <cfRule type="expression" priority="17" dxfId="0">
      <formula>$H2="A"</formula>
    </cfRule>
    <cfRule type="expression" priority="18" dxfId="1">
      <formula>$H2="R"</formula>
    </cfRule>
    <cfRule type="expression" priority="19" dxfId="2">
      <formula>$H2="C"</formula>
    </cfRule>
    <cfRule type="expression" priority="20" dxfId="3">
      <formula>$H2="I"</formula>
    </cfRule>
  </conditionalFormatting>
  <conditionalFormatting sqref="I2:I43">
    <cfRule type="expression" priority="21" dxfId="0">
      <formula>$I2="A"</formula>
    </cfRule>
    <cfRule type="expression" priority="22" dxfId="1">
      <formula>$I2="R"</formula>
    </cfRule>
    <cfRule type="expression" priority="23" dxfId="2">
      <formula>$I2="C"</formula>
    </cfRule>
    <cfRule type="expression" priority="24" dxfId="3">
      <formula>$I2="I"</formula>
    </cfRule>
  </conditionalFormatting>
  <conditionalFormatting sqref="J2:J43">
    <cfRule type="expression" priority="25" dxfId="0">
      <formula>$J2="A"</formula>
    </cfRule>
    <cfRule type="expression" priority="26" dxfId="1">
      <formula>$J2="R"</formula>
    </cfRule>
    <cfRule type="expression" priority="27" dxfId="2">
      <formula>$J2="C"</formula>
    </cfRule>
    <cfRule type="expression" priority="28" dxfId="3">
      <formula>$J2="I"</formula>
    </cfRule>
  </conditionalFormatting>
  <conditionalFormatting sqref="K2:K43">
    <cfRule type="expression" priority="29" dxfId="0">
      <formula>$K2="A"</formula>
    </cfRule>
    <cfRule type="expression" priority="30" dxfId="1">
      <formula>$K2="R"</formula>
    </cfRule>
    <cfRule type="expression" priority="31" dxfId="2">
      <formula>$K2="C"</formula>
    </cfRule>
    <cfRule type="expression" priority="32" dxfId="3">
      <formula>$K2="I"</formula>
    </cfRule>
  </conditionalFormatting>
  <dataValidations count="10">
    <dataValidation sqref="A2:A500" showErrorMessage="1" showInputMessage="1" allowBlank="0" type="list">
      <formula1>='Paramètres'!$A$4:$A$6</formula1>
    </dataValidation>
    <dataValidation sqref="B2:B500" showErrorMessage="1" showInputMessage="1" allowBlank="0" type="list">
      <formula1>='Paramètres'!$E$4:$E$5</formula1>
    </dataValidation>
    <dataValidation sqref="D2:D500 E2:E500 F2:F500 G2:G500 H2:H500 I2:I500 J2:J500 K2:K500" showErrorMessage="1" showInputMessage="1" allowBlank="1" type="list">
      <formula1>='Paramètres'!$C$4:$C$7</formula1>
    </dataValidation>
    <dataValidation sqref="D2:D500 E2:E500 F2:F500 G2:G500 H2:H500 I2:I500 J2:J500 K2:K500" showErrorMessage="1" showInputMessage="1" allowBlank="1" type="list">
      <formula1>='Paramètres'!$C$4:$C$7</formula1>
    </dataValidation>
    <dataValidation sqref="D2:D500 E2:E500 F2:F500 G2:G500 H2:H500 I2:I500 J2:J500 K2:K500" showErrorMessage="1" showInputMessage="1" allowBlank="1" type="list">
      <formula1>='Paramètres'!$C$4:$C$7</formula1>
    </dataValidation>
    <dataValidation sqref="D2:D500 E2:E500 F2:F500 G2:G500 H2:H500 I2:I500 J2:J500 K2:K500" showErrorMessage="1" showInputMessage="1" allowBlank="1" type="list">
      <formula1>='Paramètres'!$C$4:$C$7</formula1>
    </dataValidation>
    <dataValidation sqref="D2:D500 E2:E500 F2:F500 G2:G500 H2:H500 I2:I500 J2:J500 K2:K500" showErrorMessage="1" showInputMessage="1" allowBlank="1" type="list">
      <formula1>='Paramètres'!$C$4:$C$7</formula1>
    </dataValidation>
    <dataValidation sqref="D2:D500 E2:E500 F2:F500 G2:G500 H2:H500 I2:I500 J2:J500 K2:K500" showErrorMessage="1" showInputMessage="1" allowBlank="1" type="list">
      <formula1>='Paramètres'!$C$4:$C$7</formula1>
    </dataValidation>
    <dataValidation sqref="D2:D500 E2:E500 F2:F500 G2:G500 H2:H500 I2:I500 J2:J500 K2:K500" showErrorMessage="1" showInputMessage="1" allowBlank="1" type="list">
      <formula1>='Paramètres'!$C$4:$C$7</formula1>
    </dataValidation>
    <dataValidation sqref="D2:D500 E2:E500 F2:F500 G2:G500 H2:H500 I2:I500 J2:J500 K2:K500" showErrorMessage="1" showInputMessage="1" allowBlank="1" type="list">
      <formula1>='Paramètres'!$C$4:$C$7</formula1>
    </dataValidation>
  </dataValidations>
  <pageMargins left="0.5" right="0.5" top="0.6" bottom="0.6" header="0.3" footer="0.3"/>
  <pageSetup orientation="landscape" fitToHeight="0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cols>
    <col width="8" customWidth="1" min="1" max="1"/>
    <col width="24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</cols>
  <sheetData>
    <row r="1">
      <c r="A1" s="1" t="inlineStr">
        <is>
          <t>Dashboard — Comptes R/A/C/I par rôle et par niveau</t>
        </is>
      </c>
    </row>
    <row r="2">
      <c r="A2" s="2" t="inlineStr">
        <is>
          <t>Niveau</t>
        </is>
      </c>
      <c r="B2" s="2" t="inlineStr">
        <is>
          <t>Rôle</t>
        </is>
      </c>
      <c r="C2" s="2" t="inlineStr">
        <is>
          <t>R</t>
        </is>
      </c>
      <c r="D2" s="2" t="inlineStr">
        <is>
          <t>A</t>
        </is>
      </c>
      <c r="E2" s="2" t="inlineStr">
        <is>
          <t>C</t>
        </is>
      </c>
      <c r="F2" s="2" t="inlineStr">
        <is>
          <t>I</t>
        </is>
      </c>
      <c r="G2" s="2" t="inlineStr">
        <is>
          <t>Charge (R+A)</t>
        </is>
      </c>
    </row>
    <row r="3">
      <c r="A3" s="3" t="n">
        <v>1</v>
      </c>
      <c r="B3" s="3" t="inlineStr">
        <is>
          <t>Incident Lead</t>
        </is>
      </c>
      <c r="C3" s="3">
        <f>COUNTIFS(Matrice!$A$2:$A$43,1,Matrice!$D$2:$D$43,"R",Matrice!$B$2:$B$43,"Oui")</f>
        <v/>
      </c>
      <c r="D3" s="3">
        <f>COUNTIFS(Matrice!$A$2:$A$43,1,Matrice!$D$2:$D$43,"A",Matrice!$B$2:$B$43,"Oui")</f>
        <v/>
      </c>
      <c r="E3" s="3">
        <f>COUNTIFS(Matrice!$A$2:$A$43,1,Matrice!$D$2:$D$43,"C",Matrice!$B$2:$B$43,"Oui")</f>
        <v/>
      </c>
      <c r="F3" s="3">
        <f>COUNTIFS(Matrice!$A$2:$A$43,1,Matrice!$D$2:$D$43,"I",Matrice!$B$2:$B$43,"Oui")</f>
        <v/>
      </c>
      <c r="G3" s="3">
        <f>C3+D3</f>
        <v/>
      </c>
    </row>
    <row r="4">
      <c r="A4" s="3" t="n">
        <v>1</v>
      </c>
      <c r="B4" s="3" t="inlineStr">
        <is>
          <t>Direction</t>
        </is>
      </c>
      <c r="C4" s="3">
        <f>COUNTIFS(Matrice!$A$2:$A$43,1,Matrice!$E$2:$E$43,"R",Matrice!$B$2:$B$43,"Oui")</f>
        <v/>
      </c>
      <c r="D4" s="3">
        <f>COUNTIFS(Matrice!$A$2:$A$43,1,Matrice!$E$2:$E$43,"A",Matrice!$B$2:$B$43,"Oui")</f>
        <v/>
      </c>
      <c r="E4" s="3">
        <f>COUNTIFS(Matrice!$A$2:$A$43,1,Matrice!$E$2:$E$43,"C",Matrice!$B$2:$B$43,"Oui")</f>
        <v/>
      </c>
      <c r="F4" s="3">
        <f>COUNTIFS(Matrice!$A$2:$A$43,1,Matrice!$E$2:$E$43,"I",Matrice!$B$2:$B$43,"Oui")</f>
        <v/>
      </c>
      <c r="G4" s="3">
        <f>C4+D4</f>
        <v/>
      </c>
    </row>
    <row r="5">
      <c r="A5" s="3" t="n">
        <v>1</v>
      </c>
      <c r="B5" s="3" t="inlineStr">
        <is>
          <t>Responsable Site</t>
        </is>
      </c>
      <c r="C5" s="3">
        <f>COUNTIFS(Matrice!$A$2:$A$43,1,Matrice!$F$2:$F$43,"R",Matrice!$B$2:$B$43,"Oui")</f>
        <v/>
      </c>
      <c r="D5" s="3">
        <f>COUNTIFS(Matrice!$A$2:$A$43,1,Matrice!$F$2:$F$43,"A",Matrice!$B$2:$B$43,"Oui")</f>
        <v/>
      </c>
      <c r="E5" s="3">
        <f>COUNTIFS(Matrice!$A$2:$A$43,1,Matrice!$F$2:$F$43,"C",Matrice!$B$2:$B$43,"Oui")</f>
        <v/>
      </c>
      <c r="F5" s="3">
        <f>COUNTIFS(Matrice!$A$2:$A$43,1,Matrice!$F$2:$F$43,"I",Matrice!$B$2:$B$43,"Oui")</f>
        <v/>
      </c>
      <c r="G5" s="3">
        <f>C5+D5</f>
        <v/>
      </c>
    </row>
    <row r="6">
      <c r="A6" s="3" t="n">
        <v>1</v>
      </c>
      <c r="B6" s="3" t="inlineStr">
        <is>
          <t>IT (WMS/TMS)</t>
        </is>
      </c>
      <c r="C6" s="3">
        <f>COUNTIFS(Matrice!$A$2:$A$43,1,Matrice!$G$2:$G$43,"R",Matrice!$B$2:$B$43,"Oui")</f>
        <v/>
      </c>
      <c r="D6" s="3">
        <f>COUNTIFS(Matrice!$A$2:$A$43,1,Matrice!$G$2:$G$43,"A",Matrice!$B$2:$B$43,"Oui")</f>
        <v/>
      </c>
      <c r="E6" s="3">
        <f>COUNTIFS(Matrice!$A$2:$A$43,1,Matrice!$G$2:$G$43,"C",Matrice!$B$2:$B$43,"Oui")</f>
        <v/>
      </c>
      <c r="F6" s="3">
        <f>COUNTIFS(Matrice!$A$2:$A$43,1,Matrice!$G$2:$G$43,"I",Matrice!$B$2:$B$43,"Oui")</f>
        <v/>
      </c>
      <c r="G6" s="3">
        <f>C6+D6</f>
        <v/>
      </c>
    </row>
    <row r="7">
      <c r="A7" s="3" t="n">
        <v>1</v>
      </c>
      <c r="B7" s="3" t="inlineStr">
        <is>
          <t>Transport</t>
        </is>
      </c>
      <c r="C7" s="3">
        <f>COUNTIFS(Matrice!$A$2:$A$43,1,Matrice!$H$2:$H$43,"R",Matrice!$B$2:$B$43,"Oui")</f>
        <v/>
      </c>
      <c r="D7" s="3">
        <f>COUNTIFS(Matrice!$A$2:$A$43,1,Matrice!$H$2:$H$43,"A",Matrice!$B$2:$B$43,"Oui")</f>
        <v/>
      </c>
      <c r="E7" s="3">
        <f>COUNTIFS(Matrice!$A$2:$A$43,1,Matrice!$H$2:$H$43,"C",Matrice!$B$2:$B$43,"Oui")</f>
        <v/>
      </c>
      <c r="F7" s="3">
        <f>COUNTIFS(Matrice!$A$2:$A$43,1,Matrice!$H$2:$H$43,"I",Matrice!$B$2:$B$43,"Oui")</f>
        <v/>
      </c>
      <c r="G7" s="3">
        <f>C7+D7</f>
        <v/>
      </c>
    </row>
    <row r="8">
      <c r="A8" s="3" t="n">
        <v>1</v>
      </c>
      <c r="B8" s="3" t="inlineStr">
        <is>
          <t>Qualité/HSE</t>
        </is>
      </c>
      <c r="C8" s="3">
        <f>COUNTIFS(Matrice!$A$2:$A$43,1,Matrice!$I$2:$I$43,"R",Matrice!$B$2:$B$43,"Oui")</f>
        <v/>
      </c>
      <c r="D8" s="3">
        <f>COUNTIFS(Matrice!$A$2:$A$43,1,Matrice!$I$2:$I$43,"A",Matrice!$B$2:$B$43,"Oui")</f>
        <v/>
      </c>
      <c r="E8" s="3">
        <f>COUNTIFS(Matrice!$A$2:$A$43,1,Matrice!$I$2:$I$43,"C",Matrice!$B$2:$B$43,"Oui")</f>
        <v/>
      </c>
      <c r="F8" s="3">
        <f>COUNTIFS(Matrice!$A$2:$A$43,1,Matrice!$I$2:$I$43,"I",Matrice!$B$2:$B$43,"Oui")</f>
        <v/>
      </c>
      <c r="G8" s="3">
        <f>C8+D8</f>
        <v/>
      </c>
    </row>
    <row r="9">
      <c r="A9" s="3" t="n">
        <v>1</v>
      </c>
      <c r="B9" s="3" t="inlineStr">
        <is>
          <t>Service Client</t>
        </is>
      </c>
      <c r="C9" s="3">
        <f>COUNTIFS(Matrice!$A$2:$A$43,1,Matrice!$J$2:$J$43,"R",Matrice!$B$2:$B$43,"Oui")</f>
        <v/>
      </c>
      <c r="D9" s="3">
        <f>COUNTIFS(Matrice!$A$2:$A$43,1,Matrice!$J$2:$J$43,"A",Matrice!$B$2:$B$43,"Oui")</f>
        <v/>
      </c>
      <c r="E9" s="3">
        <f>COUNTIFS(Matrice!$A$2:$A$43,1,Matrice!$J$2:$J$43,"C",Matrice!$B$2:$B$43,"Oui")</f>
        <v/>
      </c>
      <c r="F9" s="3">
        <f>COUNTIFS(Matrice!$A$2:$A$43,1,Matrice!$J$2:$J$43,"I",Matrice!$B$2:$B$43,"Oui")</f>
        <v/>
      </c>
      <c r="G9" s="3">
        <f>C9+D9</f>
        <v/>
      </c>
    </row>
    <row r="10">
      <c r="A10" s="3" t="n">
        <v>1</v>
      </c>
      <c r="B10" s="3" t="inlineStr">
        <is>
          <t>Finance/Légal</t>
        </is>
      </c>
      <c r="C10" s="3">
        <f>COUNTIFS(Matrice!$A$2:$A$43,1,Matrice!$K$2:$K$43,"R",Matrice!$B$2:$B$43,"Oui")</f>
        <v/>
      </c>
      <c r="D10" s="3">
        <f>COUNTIFS(Matrice!$A$2:$A$43,1,Matrice!$K$2:$K$43,"A",Matrice!$B$2:$B$43,"Oui")</f>
        <v/>
      </c>
      <c r="E10" s="3">
        <f>COUNTIFS(Matrice!$A$2:$A$43,1,Matrice!$K$2:$K$43,"C",Matrice!$B$2:$B$43,"Oui")</f>
        <v/>
      </c>
      <c r="F10" s="3">
        <f>COUNTIFS(Matrice!$A$2:$A$43,1,Matrice!$K$2:$K$43,"I",Matrice!$B$2:$B$43,"Oui")</f>
        <v/>
      </c>
      <c r="G10" s="3">
        <f>C10+D10</f>
        <v/>
      </c>
    </row>
    <row r="11">
      <c r="A11" s="3" t="n">
        <v>2</v>
      </c>
      <c r="B11" s="3" t="inlineStr">
        <is>
          <t>Incident Lead</t>
        </is>
      </c>
      <c r="C11" s="3">
        <f>COUNTIFS(Matrice!$A$2:$A$43,2,Matrice!$D$2:$D$43,"R",Matrice!$B$2:$B$43,"Oui")</f>
        <v/>
      </c>
      <c r="D11" s="3">
        <f>COUNTIFS(Matrice!$A$2:$A$43,2,Matrice!$D$2:$D$43,"A",Matrice!$B$2:$B$43,"Oui")</f>
        <v/>
      </c>
      <c r="E11" s="3">
        <f>COUNTIFS(Matrice!$A$2:$A$43,2,Matrice!$D$2:$D$43,"C",Matrice!$B$2:$B$43,"Oui")</f>
        <v/>
      </c>
      <c r="F11" s="3">
        <f>COUNTIFS(Matrice!$A$2:$A$43,2,Matrice!$D$2:$D$43,"I",Matrice!$B$2:$B$43,"Oui")</f>
        <v/>
      </c>
      <c r="G11" s="3">
        <f>C11+D11</f>
        <v/>
      </c>
    </row>
    <row r="12">
      <c r="A12" s="3" t="n">
        <v>2</v>
      </c>
      <c r="B12" s="3" t="inlineStr">
        <is>
          <t>Direction</t>
        </is>
      </c>
      <c r="C12" s="3">
        <f>COUNTIFS(Matrice!$A$2:$A$43,2,Matrice!$E$2:$E$43,"R",Matrice!$B$2:$B$43,"Oui")</f>
        <v/>
      </c>
      <c r="D12" s="3">
        <f>COUNTIFS(Matrice!$A$2:$A$43,2,Matrice!$E$2:$E$43,"A",Matrice!$B$2:$B$43,"Oui")</f>
        <v/>
      </c>
      <c r="E12" s="3">
        <f>COUNTIFS(Matrice!$A$2:$A$43,2,Matrice!$E$2:$E$43,"C",Matrice!$B$2:$B$43,"Oui")</f>
        <v/>
      </c>
      <c r="F12" s="3">
        <f>COUNTIFS(Matrice!$A$2:$A$43,2,Matrice!$E$2:$E$43,"I",Matrice!$B$2:$B$43,"Oui")</f>
        <v/>
      </c>
      <c r="G12" s="3">
        <f>C12+D12</f>
        <v/>
      </c>
    </row>
    <row r="13">
      <c r="A13" s="3" t="n">
        <v>2</v>
      </c>
      <c r="B13" s="3" t="inlineStr">
        <is>
          <t>Responsable Site</t>
        </is>
      </c>
      <c r="C13" s="3">
        <f>COUNTIFS(Matrice!$A$2:$A$43,2,Matrice!$F$2:$F$43,"R",Matrice!$B$2:$B$43,"Oui")</f>
        <v/>
      </c>
      <c r="D13" s="3">
        <f>COUNTIFS(Matrice!$A$2:$A$43,2,Matrice!$F$2:$F$43,"A",Matrice!$B$2:$B$43,"Oui")</f>
        <v/>
      </c>
      <c r="E13" s="3">
        <f>COUNTIFS(Matrice!$A$2:$A$43,2,Matrice!$F$2:$F$43,"C",Matrice!$B$2:$B$43,"Oui")</f>
        <v/>
      </c>
      <c r="F13" s="3">
        <f>COUNTIFS(Matrice!$A$2:$A$43,2,Matrice!$F$2:$F$43,"I",Matrice!$B$2:$B$43,"Oui")</f>
        <v/>
      </c>
      <c r="G13" s="3">
        <f>C13+D13</f>
        <v/>
      </c>
    </row>
    <row r="14">
      <c r="A14" s="3" t="n">
        <v>2</v>
      </c>
      <c r="B14" s="3" t="inlineStr">
        <is>
          <t>IT (WMS/TMS)</t>
        </is>
      </c>
      <c r="C14" s="3">
        <f>COUNTIFS(Matrice!$A$2:$A$43,2,Matrice!$G$2:$G$43,"R",Matrice!$B$2:$B$43,"Oui")</f>
        <v/>
      </c>
      <c r="D14" s="3">
        <f>COUNTIFS(Matrice!$A$2:$A$43,2,Matrice!$G$2:$G$43,"A",Matrice!$B$2:$B$43,"Oui")</f>
        <v/>
      </c>
      <c r="E14" s="3">
        <f>COUNTIFS(Matrice!$A$2:$A$43,2,Matrice!$G$2:$G$43,"C",Matrice!$B$2:$B$43,"Oui")</f>
        <v/>
      </c>
      <c r="F14" s="3">
        <f>COUNTIFS(Matrice!$A$2:$A$43,2,Matrice!$G$2:$G$43,"I",Matrice!$B$2:$B$43,"Oui")</f>
        <v/>
      </c>
      <c r="G14" s="3">
        <f>C14+D14</f>
        <v/>
      </c>
    </row>
    <row r="15">
      <c r="A15" s="3" t="n">
        <v>2</v>
      </c>
      <c r="B15" s="3" t="inlineStr">
        <is>
          <t>Transport</t>
        </is>
      </c>
      <c r="C15" s="3">
        <f>COUNTIFS(Matrice!$A$2:$A$43,2,Matrice!$H$2:$H$43,"R",Matrice!$B$2:$B$43,"Oui")</f>
        <v/>
      </c>
      <c r="D15" s="3">
        <f>COUNTIFS(Matrice!$A$2:$A$43,2,Matrice!$H$2:$H$43,"A",Matrice!$B$2:$B$43,"Oui")</f>
        <v/>
      </c>
      <c r="E15" s="3">
        <f>COUNTIFS(Matrice!$A$2:$A$43,2,Matrice!$H$2:$H$43,"C",Matrice!$B$2:$B$43,"Oui")</f>
        <v/>
      </c>
      <c r="F15" s="3">
        <f>COUNTIFS(Matrice!$A$2:$A$43,2,Matrice!$H$2:$H$43,"I",Matrice!$B$2:$B$43,"Oui")</f>
        <v/>
      </c>
      <c r="G15" s="3">
        <f>C15+D15</f>
        <v/>
      </c>
    </row>
    <row r="16">
      <c r="A16" s="3" t="n">
        <v>2</v>
      </c>
      <c r="B16" s="3" t="inlineStr">
        <is>
          <t>Qualité/HSE</t>
        </is>
      </c>
      <c r="C16" s="3">
        <f>COUNTIFS(Matrice!$A$2:$A$43,2,Matrice!$I$2:$I$43,"R",Matrice!$B$2:$B$43,"Oui")</f>
        <v/>
      </c>
      <c r="D16" s="3">
        <f>COUNTIFS(Matrice!$A$2:$A$43,2,Matrice!$I$2:$I$43,"A",Matrice!$B$2:$B$43,"Oui")</f>
        <v/>
      </c>
      <c r="E16" s="3">
        <f>COUNTIFS(Matrice!$A$2:$A$43,2,Matrice!$I$2:$I$43,"C",Matrice!$B$2:$B$43,"Oui")</f>
        <v/>
      </c>
      <c r="F16" s="3">
        <f>COUNTIFS(Matrice!$A$2:$A$43,2,Matrice!$I$2:$I$43,"I",Matrice!$B$2:$B$43,"Oui")</f>
        <v/>
      </c>
      <c r="G16" s="3">
        <f>C16+D16</f>
        <v/>
      </c>
    </row>
    <row r="17">
      <c r="A17" s="3" t="n">
        <v>2</v>
      </c>
      <c r="B17" s="3" t="inlineStr">
        <is>
          <t>Service Client</t>
        </is>
      </c>
      <c r="C17" s="3">
        <f>COUNTIFS(Matrice!$A$2:$A$43,2,Matrice!$J$2:$J$43,"R",Matrice!$B$2:$B$43,"Oui")</f>
        <v/>
      </c>
      <c r="D17" s="3">
        <f>COUNTIFS(Matrice!$A$2:$A$43,2,Matrice!$J$2:$J$43,"A",Matrice!$B$2:$B$43,"Oui")</f>
        <v/>
      </c>
      <c r="E17" s="3">
        <f>COUNTIFS(Matrice!$A$2:$A$43,2,Matrice!$J$2:$J$43,"C",Matrice!$B$2:$B$43,"Oui")</f>
        <v/>
      </c>
      <c r="F17" s="3">
        <f>COUNTIFS(Matrice!$A$2:$A$43,2,Matrice!$J$2:$J$43,"I",Matrice!$B$2:$B$43,"Oui")</f>
        <v/>
      </c>
      <c r="G17" s="3">
        <f>C17+D17</f>
        <v/>
      </c>
    </row>
    <row r="18">
      <c r="A18" s="3" t="n">
        <v>2</v>
      </c>
      <c r="B18" s="3" t="inlineStr">
        <is>
          <t>Finance/Légal</t>
        </is>
      </c>
      <c r="C18" s="3">
        <f>COUNTIFS(Matrice!$A$2:$A$43,2,Matrice!$K$2:$K$43,"R",Matrice!$B$2:$B$43,"Oui")</f>
        <v/>
      </c>
      <c r="D18" s="3">
        <f>COUNTIFS(Matrice!$A$2:$A$43,2,Matrice!$K$2:$K$43,"A",Matrice!$B$2:$B$43,"Oui")</f>
        <v/>
      </c>
      <c r="E18" s="3">
        <f>COUNTIFS(Matrice!$A$2:$A$43,2,Matrice!$K$2:$K$43,"C",Matrice!$B$2:$B$43,"Oui")</f>
        <v/>
      </c>
      <c r="F18" s="3">
        <f>COUNTIFS(Matrice!$A$2:$A$43,2,Matrice!$K$2:$K$43,"I",Matrice!$B$2:$B$43,"Oui")</f>
        <v/>
      </c>
      <c r="G18" s="3">
        <f>C18+D18</f>
        <v/>
      </c>
    </row>
    <row r="19">
      <c r="A19" s="3" t="n">
        <v>3</v>
      </c>
      <c r="B19" s="3" t="inlineStr">
        <is>
          <t>Incident Lead</t>
        </is>
      </c>
      <c r="C19" s="3">
        <f>COUNTIFS(Matrice!$A$2:$A$43,3,Matrice!$D$2:$D$43,"R",Matrice!$B$2:$B$43,"Oui")</f>
        <v/>
      </c>
      <c r="D19" s="3">
        <f>COUNTIFS(Matrice!$A$2:$A$43,3,Matrice!$D$2:$D$43,"A",Matrice!$B$2:$B$43,"Oui")</f>
        <v/>
      </c>
      <c r="E19" s="3">
        <f>COUNTIFS(Matrice!$A$2:$A$43,3,Matrice!$D$2:$D$43,"C",Matrice!$B$2:$B$43,"Oui")</f>
        <v/>
      </c>
      <c r="F19" s="3">
        <f>COUNTIFS(Matrice!$A$2:$A$43,3,Matrice!$D$2:$D$43,"I",Matrice!$B$2:$B$43,"Oui")</f>
        <v/>
      </c>
      <c r="G19" s="3">
        <f>C19+D19</f>
        <v/>
      </c>
    </row>
    <row r="20">
      <c r="A20" s="3" t="n">
        <v>3</v>
      </c>
      <c r="B20" s="3" t="inlineStr">
        <is>
          <t>Direction</t>
        </is>
      </c>
      <c r="C20" s="3">
        <f>COUNTIFS(Matrice!$A$2:$A$43,3,Matrice!$E$2:$E$43,"R",Matrice!$B$2:$B$43,"Oui")</f>
        <v/>
      </c>
      <c r="D20" s="3">
        <f>COUNTIFS(Matrice!$A$2:$A$43,3,Matrice!$E$2:$E$43,"A",Matrice!$B$2:$B$43,"Oui")</f>
        <v/>
      </c>
      <c r="E20" s="3">
        <f>COUNTIFS(Matrice!$A$2:$A$43,3,Matrice!$E$2:$E$43,"C",Matrice!$B$2:$B$43,"Oui")</f>
        <v/>
      </c>
      <c r="F20" s="3">
        <f>COUNTIFS(Matrice!$A$2:$A$43,3,Matrice!$E$2:$E$43,"I",Matrice!$B$2:$B$43,"Oui")</f>
        <v/>
      </c>
      <c r="G20" s="3">
        <f>C20+D20</f>
        <v/>
      </c>
    </row>
    <row r="21">
      <c r="A21" s="3" t="n">
        <v>3</v>
      </c>
      <c r="B21" s="3" t="inlineStr">
        <is>
          <t>Responsable Site</t>
        </is>
      </c>
      <c r="C21" s="3">
        <f>COUNTIFS(Matrice!$A$2:$A$43,3,Matrice!$F$2:$F$43,"R",Matrice!$B$2:$B$43,"Oui")</f>
        <v/>
      </c>
      <c r="D21" s="3">
        <f>COUNTIFS(Matrice!$A$2:$A$43,3,Matrice!$F$2:$F$43,"A",Matrice!$B$2:$B$43,"Oui")</f>
        <v/>
      </c>
      <c r="E21" s="3">
        <f>COUNTIFS(Matrice!$A$2:$A$43,3,Matrice!$F$2:$F$43,"C",Matrice!$B$2:$B$43,"Oui")</f>
        <v/>
      </c>
      <c r="F21" s="3">
        <f>COUNTIFS(Matrice!$A$2:$A$43,3,Matrice!$F$2:$F$43,"I",Matrice!$B$2:$B$43,"Oui")</f>
        <v/>
      </c>
      <c r="G21" s="3">
        <f>C21+D21</f>
        <v/>
      </c>
    </row>
    <row r="22">
      <c r="A22" s="3" t="n">
        <v>3</v>
      </c>
      <c r="B22" s="3" t="inlineStr">
        <is>
          <t>IT (WMS/TMS)</t>
        </is>
      </c>
      <c r="C22" s="3">
        <f>COUNTIFS(Matrice!$A$2:$A$43,3,Matrice!$G$2:$G$43,"R",Matrice!$B$2:$B$43,"Oui")</f>
        <v/>
      </c>
      <c r="D22" s="3">
        <f>COUNTIFS(Matrice!$A$2:$A$43,3,Matrice!$G$2:$G$43,"A",Matrice!$B$2:$B$43,"Oui")</f>
        <v/>
      </c>
      <c r="E22" s="3">
        <f>COUNTIFS(Matrice!$A$2:$A$43,3,Matrice!$G$2:$G$43,"C",Matrice!$B$2:$B$43,"Oui")</f>
        <v/>
      </c>
      <c r="F22" s="3">
        <f>COUNTIFS(Matrice!$A$2:$A$43,3,Matrice!$G$2:$G$43,"I",Matrice!$B$2:$B$43,"Oui")</f>
        <v/>
      </c>
      <c r="G22" s="3">
        <f>C22+D22</f>
        <v/>
      </c>
    </row>
    <row r="23">
      <c r="A23" s="3" t="n">
        <v>3</v>
      </c>
      <c r="B23" s="3" t="inlineStr">
        <is>
          <t>Transport</t>
        </is>
      </c>
      <c r="C23" s="3">
        <f>COUNTIFS(Matrice!$A$2:$A$43,3,Matrice!$H$2:$H$43,"R",Matrice!$B$2:$B$43,"Oui")</f>
        <v/>
      </c>
      <c r="D23" s="3">
        <f>COUNTIFS(Matrice!$A$2:$A$43,3,Matrice!$H$2:$H$43,"A",Matrice!$B$2:$B$43,"Oui")</f>
        <v/>
      </c>
      <c r="E23" s="3">
        <f>COUNTIFS(Matrice!$A$2:$A$43,3,Matrice!$H$2:$H$43,"C",Matrice!$B$2:$B$43,"Oui")</f>
        <v/>
      </c>
      <c r="F23" s="3">
        <f>COUNTIFS(Matrice!$A$2:$A$43,3,Matrice!$H$2:$H$43,"I",Matrice!$B$2:$B$43,"Oui")</f>
        <v/>
      </c>
      <c r="G23" s="3">
        <f>C23+D23</f>
        <v/>
      </c>
    </row>
    <row r="24">
      <c r="A24" s="3" t="n">
        <v>3</v>
      </c>
      <c r="B24" s="3" t="inlineStr">
        <is>
          <t>Qualité/HSE</t>
        </is>
      </c>
      <c r="C24" s="3">
        <f>COUNTIFS(Matrice!$A$2:$A$43,3,Matrice!$I$2:$I$43,"R",Matrice!$B$2:$B$43,"Oui")</f>
        <v/>
      </c>
      <c r="D24" s="3">
        <f>COUNTIFS(Matrice!$A$2:$A$43,3,Matrice!$I$2:$I$43,"A",Matrice!$B$2:$B$43,"Oui")</f>
        <v/>
      </c>
      <c r="E24" s="3">
        <f>COUNTIFS(Matrice!$A$2:$A$43,3,Matrice!$I$2:$I$43,"C",Matrice!$B$2:$B$43,"Oui")</f>
        <v/>
      </c>
      <c r="F24" s="3">
        <f>COUNTIFS(Matrice!$A$2:$A$43,3,Matrice!$I$2:$I$43,"I",Matrice!$B$2:$B$43,"Oui")</f>
        <v/>
      </c>
      <c r="G24" s="3">
        <f>C24+D24</f>
        <v/>
      </c>
    </row>
    <row r="25">
      <c r="A25" s="3" t="n">
        <v>3</v>
      </c>
      <c r="B25" s="3" t="inlineStr">
        <is>
          <t>Service Client</t>
        </is>
      </c>
      <c r="C25" s="3">
        <f>COUNTIFS(Matrice!$A$2:$A$43,3,Matrice!$J$2:$J$43,"R",Matrice!$B$2:$B$43,"Oui")</f>
        <v/>
      </c>
      <c r="D25" s="3">
        <f>COUNTIFS(Matrice!$A$2:$A$43,3,Matrice!$J$2:$J$43,"A",Matrice!$B$2:$B$43,"Oui")</f>
        <v/>
      </c>
      <c r="E25" s="3">
        <f>COUNTIFS(Matrice!$A$2:$A$43,3,Matrice!$J$2:$J$43,"C",Matrice!$B$2:$B$43,"Oui")</f>
        <v/>
      </c>
      <c r="F25" s="3">
        <f>COUNTIFS(Matrice!$A$2:$A$43,3,Matrice!$J$2:$J$43,"I",Matrice!$B$2:$B$43,"Oui")</f>
        <v/>
      </c>
      <c r="G25" s="3">
        <f>C25+D25</f>
        <v/>
      </c>
    </row>
    <row r="26">
      <c r="A26" s="3" t="n">
        <v>3</v>
      </c>
      <c r="B26" s="3" t="inlineStr">
        <is>
          <t>Finance/Légal</t>
        </is>
      </c>
      <c r="C26" s="3">
        <f>COUNTIFS(Matrice!$A$2:$A$43,3,Matrice!$K$2:$K$43,"R",Matrice!$B$2:$B$43,"Oui")</f>
        <v/>
      </c>
      <c r="D26" s="3">
        <f>COUNTIFS(Matrice!$A$2:$A$43,3,Matrice!$K$2:$K$43,"A",Matrice!$B$2:$B$43,"Oui")</f>
        <v/>
      </c>
      <c r="E26" s="3">
        <f>COUNTIFS(Matrice!$A$2:$A$43,3,Matrice!$K$2:$K$43,"C",Matrice!$B$2:$B$43,"Oui")</f>
        <v/>
      </c>
      <c r="F26" s="3">
        <f>COUNTIFS(Matrice!$A$2:$A$43,3,Matrice!$K$2:$K$43,"I",Matrice!$B$2:$B$43,"Oui")</f>
        <v/>
      </c>
      <c r="G26" s="3">
        <f>C26+D26</f>
        <v/>
      </c>
    </row>
  </sheetData>
  <pageMargins left="0.5" right="0.5" top="0.6" bottom="0.6" header="0.3" footer="0.3"/>
  <pageSetup orientation="portrait" fitToHeight="0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Code</t>
        </is>
      </c>
      <c r="B1" s="2" t="inlineStr">
        <is>
          <t>Signification</t>
        </is>
      </c>
      <c r="C1" s="2" t="inlineStr">
        <is>
          <t>Couleur</t>
        </is>
      </c>
    </row>
    <row r="2">
      <c r="A2" s="5" t="inlineStr">
        <is>
          <t>R</t>
        </is>
      </c>
      <c r="B2" s="5" t="inlineStr">
        <is>
          <t>Responsible (exécute)</t>
        </is>
      </c>
      <c r="C2" s="6" t="inlineStr"/>
    </row>
    <row r="3">
      <c r="A3" s="5" t="inlineStr">
        <is>
          <t>A</t>
        </is>
      </c>
      <c r="B3" s="5" t="inlineStr">
        <is>
          <t xml:space="preserve">Accountable (décide) </t>
        </is>
      </c>
      <c r="C3" s="7" t="inlineStr"/>
    </row>
    <row r="4">
      <c r="A4" s="5" t="inlineStr">
        <is>
          <t>C</t>
        </is>
      </c>
      <c r="B4" s="5" t="inlineStr">
        <is>
          <t>Consulted (consulté)</t>
        </is>
      </c>
      <c r="C4" s="8" t="inlineStr"/>
    </row>
    <row r="5">
      <c r="A5" s="5" t="inlineStr">
        <is>
          <t>I</t>
        </is>
      </c>
      <c r="B5" s="5" t="inlineStr">
        <is>
          <t>Informed (informé)</t>
        </is>
      </c>
      <c r="C5" s="9" t="inlineStr"/>
    </row>
  </sheetData>
  <pageMargins left="0.5" right="0.5" top="0.6" bottom="0.6" header="0.3" footer="0.3"/>
  <pageSetup orientation="portrait"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2025-10-08T03:49:38Z</dcterms:created>
  <dcterms:modified xmlns:dcterms="http://purl.org/dc/terms/" xmlns:xsi="http://www.w3.org/2001/XMLSchema-instance" xsi:type="dcterms:W3CDTF">2025-10-08T03:49:38Z</dcterms:modified>
</cp:coreProperties>
</file>