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GUIDE_FR_EN" sheetId="1" state="visible" r:id="rId1"/>
    <sheet xmlns:r="http://schemas.openxmlformats.org/officeDocument/2006/relationships" name="STANDARD" sheetId="2" state="visible" r:id="rId2"/>
    <sheet xmlns:r="http://schemas.openxmlformats.org/officeDocument/2006/relationships" name="CRITIQUE" sheetId="3" state="visible" r:id="rId3"/>
    <sheet xmlns:r="http://schemas.openxmlformats.org/officeDocument/2006/relationships" name="EXEMPLE_FAB_MECANIQUE" sheetId="4" state="visible" r:id="rId4"/>
    <sheet xmlns:r="http://schemas.openxmlformats.org/officeDocument/2006/relationships" name="LISTES" sheetId="5" state="visible" r:id="rId5"/>
    <sheet xmlns:r="http://schemas.openxmlformats.org/officeDocument/2006/relationships" name="REGISTRE_PREUVES" sheetId="6" state="visible" r:id="rId6"/>
    <sheet xmlns:r="http://schemas.openxmlformats.org/officeDocument/2006/relationships" name="MATRICE_RISQUES" sheetId="7" state="visible" r:id="rId7"/>
  </sheets>
  <definedNames>
    <definedName name="_xlnm._FilterDatabase" localSheetId="5" hidden="1">'REGISTRE_PREUVES'!$A$2:$H$102</definedName>
    <definedName name="_xlnm._FilterDatabase" localSheetId="6" hidden="1">'MATRICE_RISQUES'!$A$11:$N$41</definedName>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sz val="14"/>
    </font>
    <font>
      <b val="1"/>
    </font>
    <font>
      <b val="1"/>
      <color rgb="00FFFFFF"/>
      <sz val="13"/>
    </font>
  </fonts>
  <fills count="5">
    <fill>
      <patternFill/>
    </fill>
    <fill>
      <patternFill patternType="gray125"/>
    </fill>
    <fill>
      <patternFill patternType="solid">
        <fgColor rgb="002E74B5"/>
      </patternFill>
    </fill>
    <fill>
      <patternFill patternType="solid">
        <fgColor rgb="00D9E2F3"/>
      </patternFill>
    </fill>
    <fill>
      <patternFill patternType="solid">
        <fgColor rgb="00F2F2F2"/>
      </patternFill>
    </fill>
  </fills>
  <borders count="6">
    <border>
      <left/>
      <right/>
      <top/>
      <bottom/>
      <diagonal/>
    </border>
    <border>
      <left style="thin">
        <color rgb="00999999"/>
      </left>
      <right style="thin">
        <color rgb="00999999"/>
      </right>
      <top style="thin">
        <color rgb="00999999"/>
      </top>
      <bottom style="thin">
        <color rgb="00999999"/>
      </bottom>
    </border>
    <border>
      <left/>
      <right/>
      <top style="thin">
        <color rgb="00999999"/>
      </top>
      <bottom/>
      <diagonal/>
    </border>
    <border>
      <left/>
      <right style="thin">
        <color rgb="00999999"/>
      </right>
      <top style="thin">
        <color rgb="00999999"/>
      </top>
      <bottom/>
      <diagonal/>
    </border>
    <border>
      <left/>
      <right/>
      <top style="thin">
        <color rgb="00999999"/>
      </top>
      <bottom style="thin">
        <color rgb="00999999"/>
      </bottom>
      <diagonal/>
    </border>
    <border>
      <left/>
      <right style="thin">
        <color rgb="00999999"/>
      </right>
      <top style="thin">
        <color rgb="00999999"/>
      </top>
      <bottom style="thin">
        <color rgb="00999999"/>
      </bottom>
      <diagonal/>
    </border>
  </borders>
  <cellStyleXfs count="1">
    <xf numFmtId="0" fontId="0" fillId="0" borderId="0"/>
  </cellStyleXfs>
  <cellXfs count="21">
    <xf numFmtId="0" fontId="0" fillId="0" borderId="0" pivotButton="0" quotePrefix="0" xfId="0"/>
    <xf numFmtId="0" fontId="1" fillId="2" borderId="0" applyAlignment="1" pivotButton="0" quotePrefix="0" xfId="0">
      <alignment horizontal="center" vertical="center" wrapText="1"/>
    </xf>
    <xf numFmtId="0" fontId="2" fillId="0" borderId="0" applyAlignment="1" pivotButton="0" quotePrefix="0" xfId="0">
      <alignment horizontal="left" vertical="top" wrapText="1"/>
    </xf>
    <xf numFmtId="0" fontId="0" fillId="0" borderId="0" applyAlignment="1" pivotButton="0" quotePrefix="0" xfId="0">
      <alignment horizontal="left" vertical="top" wrapText="1"/>
    </xf>
    <xf numFmtId="0" fontId="3" fillId="2" borderId="0" applyAlignment="1" pivotButton="0" quotePrefix="0" xfId="0">
      <alignment horizontal="center" vertical="center" wrapText="1"/>
    </xf>
    <xf numFmtId="0" fontId="2" fillId="3" borderId="1" applyAlignment="1" pivotButton="0" quotePrefix="0" xfId="0">
      <alignment horizontal="center" vertical="center" wrapText="1"/>
    </xf>
    <xf numFmtId="0" fontId="0" fillId="0" borderId="1" applyAlignment="1" pivotButton="0" quotePrefix="0" xfId="0">
      <alignment horizontal="left" vertical="top" wrapText="1"/>
    </xf>
    <xf numFmtId="0" fontId="0" fillId="0" borderId="1" applyAlignment="1" pivotButton="0" quotePrefix="0" xfId="0">
      <alignment horizontal="center" vertical="center" wrapText="1"/>
    </xf>
    <xf numFmtId="0" fontId="2" fillId="4" borderId="1" pivotButton="0" quotePrefix="0" xfId="0"/>
    <xf numFmtId="0" fontId="0" fillId="4" borderId="1" applyAlignment="1" pivotButton="0" quotePrefix="0" xfId="0">
      <alignment horizontal="center" vertical="center" wrapText="1"/>
    </xf>
    <xf numFmtId="0" fontId="0" fillId="4" borderId="1" pivotButton="0" quotePrefix="0" xfId="0"/>
    <xf numFmtId="0" fontId="2" fillId="4" borderId="1" applyAlignment="1" pivotButton="0" quotePrefix="0" xfId="0">
      <alignment horizontal="center" vertical="center" wrapText="1"/>
    </xf>
    <xf numFmtId="0" fontId="2" fillId="0" borderId="0" pivotButton="0" quotePrefix="0" xfId="0"/>
    <xf numFmtId="0" fontId="2" fillId="4" borderId="0" pivotButton="0" quotePrefix="0" xfId="0"/>
    <xf numFmtId="0" fontId="0" fillId="4" borderId="0" applyAlignment="1" pivotButton="0" quotePrefix="0" xfId="0">
      <alignment horizontal="center" vertical="center" wrapText="1"/>
    </xf>
    <xf numFmtId="0" fontId="0" fillId="4" borderId="0" pivotButton="0" quotePrefix="0" xfId="0"/>
    <xf numFmtId="0" fontId="2" fillId="4" borderId="0" applyAlignment="1" pivotButton="0" quotePrefix="0" xfId="0">
      <alignment horizontal="center" vertical="center" wrapText="1"/>
    </xf>
    <xf numFmtId="0" fontId="0" fillId="0" borderId="4" pivotButton="0" quotePrefix="0" xfId="0"/>
    <xf numFmtId="0" fontId="0" fillId="0" borderId="5" pivotButton="0" quotePrefix="0" xfId="0"/>
    <xf numFmtId="0" fontId="0" fillId="0" borderId="1" pivotButton="0" quotePrefix="0" xfId="0"/>
    <xf numFmtId="0" fontId="2" fillId="0" borderId="1" applyAlignment="1" pivotButton="0" quotePrefix="0" xfId="0">
      <alignment horizontal="center" vertical="center" wrapText="1"/>
    </xf>
  </cellXfs>
  <cellStyles count="1">
    <cellStyle name="Normal" xfId="0" builtinId="0" hidden="0"/>
  </cellStyles>
  <dxfs count="6">
    <dxf>
      <fill>
        <patternFill patternType="solid">
          <fgColor rgb="00FDE9D9"/>
        </patternFill>
      </fill>
    </dxf>
    <dxf>
      <fill>
        <patternFill patternType="solid">
          <fgColor rgb="00F8696B"/>
        </patternFill>
      </fill>
    </dxf>
    <dxf>
      <fill>
        <patternFill patternType="solid">
          <fgColor rgb="00F4B084"/>
        </patternFill>
      </fill>
    </dxf>
    <dxf>
      <fill>
        <patternFill patternType="solid">
          <fgColor rgb="00FFE699"/>
        </patternFill>
      </fill>
    </dxf>
    <dxf>
      <fill>
        <patternFill patternType="solid">
          <fgColor rgb="00C6E0B4"/>
        </patternFill>
      </fill>
    </dxf>
    <dxf>
      <fill>
        <patternFill patternType="solid">
          <fgColor rgb="00FFD96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120" customWidth="1" min="1" max="1"/>
  </cols>
  <sheetData>
    <row r="1" ht="22" customHeight="1">
      <c r="A1" s="1" t="inlineStr">
        <is>
          <t>FICHE DE PRÉ‑QUALIFICATION FOURNISSEUR — GRILLE DE SCORING / SUPPLIER PRE‑QUALIFICATION — SCORING GRID</t>
        </is>
      </c>
    </row>
    <row r="2" ht="22" customHeight="1"/>
    <row r="3" ht="22" customHeight="1">
      <c r="A3" s="2" t="inlineStr">
        <is>
          <t>OBJET / PURPOSE</t>
        </is>
      </c>
    </row>
    <row r="4" ht="22" customHeight="1">
      <c r="A4" s="3" t="inlineStr">
        <is>
          <t>FR : Utilisez ce classeur pour consolider les notes (0–5) par critère, calculer le score pondéré et décider : Accepté / Sous conditions / Ajourné / Refusé.</t>
        </is>
      </c>
    </row>
    <row r="5" ht="22" customHeight="1">
      <c r="A5" s="3" t="inlineStr">
        <is>
          <t>EN : Use this workbook to capture per‑criterion scores (0–5), compute the weighted score and decide: Accepted / Conditional / Deferred / Rejected.</t>
        </is>
      </c>
    </row>
    <row r="6" ht="22" customHeight="1"/>
    <row r="7" ht="22" customHeight="1">
      <c r="A7" s="2" t="inlineStr">
        <is>
          <t>MODE D’EMPLOI / HOW‑TO (Résumé)</t>
        </is>
      </c>
    </row>
    <row r="8" ht="22" customHeight="1">
      <c r="A8" s="3" t="inlineStr">
        <is>
          <t>1) Définissez les poids par famille d’achats. 2) Notez chaque critère (0‑5). 3) Le total pondéré et la décision se calculent automatiquement.</t>
        </is>
      </c>
    </row>
    <row r="9" ht="22" customHeight="1">
      <c r="A9" s="3" t="inlineStr">
        <is>
          <t>Seuils / Thresholds: ≥4.0 Accepted | 3.0–3.9 Conditional | 2.0–2.9 Deferred | &lt;2.0 Rejected.</t>
        </is>
      </c>
    </row>
    <row r="10" ht="22" customHeight="1"/>
    <row r="11" ht="22" customHeight="1">
      <c r="A11" s="2" t="inlineStr">
        <is>
          <t>ASTUCES / TIPS</t>
        </is>
      </c>
    </row>
    <row r="12" ht="22" customHeight="1">
      <c r="A12" s="3" t="inlineStr">
        <is>
          <t>• Adaptez la version STANDARD vs CRITIQUE selon le risque. • Joignez les preuves (certificats, rapports, audits). • Verrouillez les poids si nécessaire.</t>
        </is>
      </c>
    </row>
    <row r="13" ht="22" customHeight="1"/>
    <row r="14" ht="22" customHeight="1"/>
    <row r="15" ht="22" customHeight="1"/>
  </sheetData>
  <mergeCells count="1">
    <mergeCell ref="A1:H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4"/>
  <sheetViews>
    <sheetView workbookViewId="0">
      <pane ySplit="2" topLeftCell="A3" activePane="bottomLeft" state="frozen"/>
      <selection pane="bottomLeft" activeCell="A1" sqref="A1"/>
    </sheetView>
  </sheetViews>
  <sheetFormatPr baseColWidth="8" defaultRowHeight="15"/>
  <cols>
    <col width="38" customWidth="1" min="1" max="1"/>
    <col width="14" customWidth="1" min="2" max="2"/>
    <col width="16" customWidth="1" min="3" max="3"/>
    <col width="18" customWidth="1" min="4" max="4"/>
    <col width="60" customWidth="1" min="5" max="5"/>
  </cols>
  <sheetData>
    <row r="1">
      <c r="A1" s="4" t="inlineStr">
        <is>
          <t>GRILLE DE SCORING — STANDARD / SCORING GRID</t>
        </is>
      </c>
    </row>
    <row r="2">
      <c r="A2" s="5" t="inlineStr">
        <is>
          <t>Critère / Criteria</t>
        </is>
      </c>
      <c r="B2" s="5" t="inlineStr">
        <is>
          <t>Poids % / Weight %</t>
        </is>
      </c>
      <c r="C2" s="5" t="inlineStr">
        <is>
          <t>Note (0–5) / Score</t>
        </is>
      </c>
      <c r="D2" s="5" t="inlineStr">
        <is>
          <t>Pts pondérés / Weighted pts</t>
        </is>
      </c>
      <c r="E2" s="5" t="inlineStr">
        <is>
          <t>Commentaires / Comments</t>
        </is>
      </c>
    </row>
    <row r="3">
      <c r="A3" s="6" t="inlineStr">
        <is>
          <t>Qualité &amp; certifications / Quality &amp; certs</t>
        </is>
      </c>
      <c r="B3" s="7" t="n">
        <v>25</v>
      </c>
      <c r="C3" s="7" t="n"/>
      <c r="D3" s="7">
        <f>IFERROR(C3*B3/100,0)</f>
        <v/>
      </c>
      <c r="E3" s="6" t="inlineStr"/>
    </row>
    <row r="4">
      <c r="A4" s="6" t="inlineStr">
        <is>
          <t>Capacités techniques / Technical capabilities</t>
        </is>
      </c>
      <c r="B4" s="7" t="n">
        <v>25</v>
      </c>
      <c r="C4" s="7" t="n"/>
      <c r="D4" s="7">
        <f>IFERROR(C4*B4/100,0)</f>
        <v/>
      </c>
      <c r="E4" s="6" t="inlineStr"/>
    </row>
    <row r="5">
      <c r="A5" s="6" t="inlineStr">
        <is>
          <t>Finance / Financials</t>
        </is>
      </c>
      <c r="B5" s="7" t="n">
        <v>15</v>
      </c>
      <c r="C5" s="7" t="n"/>
      <c r="D5" s="7">
        <f>IFERROR(C5*B5/100,0)</f>
        <v/>
      </c>
      <c r="E5" s="6" t="inlineStr"/>
    </row>
    <row r="6">
      <c r="A6" s="6" t="inlineStr">
        <is>
          <t>Logistique &amp; service / Logistics &amp; service</t>
        </is>
      </c>
      <c r="B6" s="7" t="n">
        <v>10</v>
      </c>
      <c r="C6" s="7" t="n"/>
      <c r="D6" s="7">
        <f>IFERROR(C6*B6/100,0)</f>
        <v/>
      </c>
      <c r="E6" s="6" t="inlineStr"/>
    </row>
    <row r="7">
      <c r="A7" s="6" t="inlineStr">
        <is>
          <t>HSE &amp; RSE / HSE &amp; CSR</t>
        </is>
      </c>
      <c r="B7" s="7" t="n">
        <v>10</v>
      </c>
      <c r="C7" s="7" t="n"/>
      <c r="D7" s="7">
        <f>IFERROR(C7*B7/100,0)</f>
        <v/>
      </c>
      <c r="E7" s="6" t="inlineStr"/>
    </row>
    <row r="8">
      <c r="A8" s="6" t="inlineStr">
        <is>
          <t>Légal &amp; conformité / Legal &amp; compliance</t>
        </is>
      </c>
      <c r="B8" s="7" t="n">
        <v>10</v>
      </c>
      <c r="C8" s="7" t="n"/>
      <c r="D8" s="7">
        <f>IFERROR(C8*B8/100,0)</f>
        <v/>
      </c>
      <c r="E8" s="6" t="inlineStr"/>
    </row>
    <row r="9">
      <c r="A9" s="6" t="inlineStr">
        <is>
          <t>Sécurité de l’info / Info security</t>
        </is>
      </c>
      <c r="B9" s="7" t="n">
        <v>5</v>
      </c>
      <c r="C9" s="7" t="n"/>
      <c r="D9" s="7">
        <f>IFERROR(C9*B9/100,0)</f>
        <v/>
      </c>
      <c r="E9" s="6" t="inlineStr"/>
    </row>
    <row r="10">
      <c r="A10" s="8" t="inlineStr">
        <is>
          <t>TOTAL</t>
        </is>
      </c>
      <c r="B10" s="9">
        <f>SUM(B3:B9)</f>
        <v/>
      </c>
      <c r="C10" s="10" t="inlineStr"/>
      <c r="D10" s="11">
        <f>SUM(D3:D9)</f>
        <v/>
      </c>
      <c r="E10" s="10" t="inlineStr"/>
    </row>
    <row r="12">
      <c r="A12" s="5" t="inlineStr">
        <is>
          <t>DÉCISION AUTOMATIQUE SELON SCORE / AUTO DECISION BY SCORE</t>
        </is>
      </c>
      <c r="B12" s="17" t="n"/>
      <c r="C12" s="17" t="n"/>
      <c r="D12" s="17" t="n"/>
      <c r="E12" s="18" t="n"/>
    </row>
    <row r="13">
      <c r="A13" s="12" t="inlineStr">
        <is>
          <t>Score global / Overall score</t>
        </is>
      </c>
      <c r="B13" s="7">
        <f>IFERROR(SUM(D3:D9),0)</f>
        <v/>
      </c>
    </row>
    <row r="14">
      <c r="A14" s="12" t="inlineStr">
        <is>
          <t>Décision / Decision</t>
        </is>
      </c>
      <c r="B14" s="6">
        <f>IF(B10&lt;&gt;100,"Vérifier les poids/Check weights",IF(B13&gt;=4,"Accepté/Accepted",IF(B13&gt;=3,"Sous conditions/Conditional",IF(B13&gt;=2,"Ajourné/Deferred","Refusé/Rejected"))))</f>
        <v/>
      </c>
    </row>
  </sheetData>
  <mergeCells count="2">
    <mergeCell ref="A1:E1"/>
    <mergeCell ref="A12:E12"/>
  </mergeCells>
  <conditionalFormatting sqref="C3:C9">
    <cfRule type="colorScale" priority="1">
      <colorScale>
        <cfvo type="min"/>
        <cfvo type="percentile" val="50"/>
        <cfvo type="max"/>
        <color rgb="00F8696B"/>
        <color rgb="00FFEB84"/>
        <color rgb="0063BE7B"/>
      </colorScale>
    </cfRule>
  </conditionalFormatting>
  <dataValidations count="1">
    <dataValidation sqref="C3 C4 C5 C6 C7 C8 C9" showErrorMessage="1" showInputMessage="1" allowBlank="1" errorTitle="Valeur invalide" error="Entrez une note entre 0 et 5 / Enter a score between 0 and 5." type="decimal" operator="between">
      <formula1>0</formula1>
      <formula2>5</formula2>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4"/>
  <sheetViews>
    <sheetView workbookViewId="0">
      <pane ySplit="2" topLeftCell="A3" activePane="bottomLeft" state="frozen"/>
      <selection pane="bottomLeft" activeCell="A1" sqref="A1"/>
    </sheetView>
  </sheetViews>
  <sheetFormatPr baseColWidth="8" defaultRowHeight="15"/>
  <cols>
    <col width="38" customWidth="1" min="1" max="1"/>
    <col width="14" customWidth="1" min="2" max="2"/>
    <col width="16" customWidth="1" min="3" max="3"/>
    <col width="18" customWidth="1" min="4" max="4"/>
    <col width="60" customWidth="1" min="5" max="5"/>
  </cols>
  <sheetData>
    <row r="1">
      <c r="A1" s="4" t="inlineStr">
        <is>
          <t>GRILLE DE SCORING — CRITIQUE / SCORING GRID</t>
        </is>
      </c>
    </row>
    <row r="2">
      <c r="A2" s="5" t="inlineStr">
        <is>
          <t>Critère / Criteria</t>
        </is>
      </c>
      <c r="B2" s="5" t="inlineStr">
        <is>
          <t>Poids % / Weight %</t>
        </is>
      </c>
      <c r="C2" s="5" t="inlineStr">
        <is>
          <t>Note (0–5) / Score</t>
        </is>
      </c>
      <c r="D2" s="5" t="inlineStr">
        <is>
          <t>Pts pondérés / Weighted pts</t>
        </is>
      </c>
      <c r="E2" s="5" t="inlineStr">
        <is>
          <t>Commentaires / Comments</t>
        </is>
      </c>
    </row>
    <row r="3">
      <c r="A3" s="6" t="inlineStr">
        <is>
          <t>Qualité &amp; certifications / Quality &amp; certs</t>
        </is>
      </c>
      <c r="B3" s="7" t="n">
        <v>30</v>
      </c>
      <c r="C3" s="7" t="n"/>
      <c r="D3" s="7">
        <f>IFERROR(C3*B3/100,0)</f>
        <v/>
      </c>
      <c r="E3" s="6" t="inlineStr"/>
    </row>
    <row r="4">
      <c r="A4" s="6" t="inlineStr">
        <is>
          <t>Capacités techniques / Technical capabilities</t>
        </is>
      </c>
      <c r="B4" s="7" t="n">
        <v>30</v>
      </c>
      <c r="C4" s="7" t="n"/>
      <c r="D4" s="7">
        <f>IFERROR(C4*B4/100,0)</f>
        <v/>
      </c>
      <c r="E4" s="6" t="inlineStr"/>
    </row>
    <row r="5">
      <c r="A5" s="6" t="inlineStr">
        <is>
          <t>Finance / Financials</t>
        </is>
      </c>
      <c r="B5" s="7" t="n">
        <v>10</v>
      </c>
      <c r="C5" s="7" t="n"/>
      <c r="D5" s="7">
        <f>IFERROR(C5*B5/100,0)</f>
        <v/>
      </c>
      <c r="E5" s="6" t="inlineStr"/>
    </row>
    <row r="6">
      <c r="A6" s="6" t="inlineStr">
        <is>
          <t>Logistique &amp; service / Logistics &amp; service</t>
        </is>
      </c>
      <c r="B6" s="7" t="n">
        <v>10</v>
      </c>
      <c r="C6" s="7" t="n"/>
      <c r="D6" s="7">
        <f>IFERROR(C6*B6/100,0)</f>
        <v/>
      </c>
      <c r="E6" s="6" t="inlineStr"/>
    </row>
    <row r="7">
      <c r="A7" s="6" t="inlineStr">
        <is>
          <t>HSE &amp; RSE / HSE &amp; CSR</t>
        </is>
      </c>
      <c r="B7" s="7" t="n">
        <v>10</v>
      </c>
      <c r="C7" s="7" t="n"/>
      <c r="D7" s="7">
        <f>IFERROR(C7*B7/100,0)</f>
        <v/>
      </c>
      <c r="E7" s="6" t="inlineStr"/>
    </row>
    <row r="8">
      <c r="A8" s="6" t="inlineStr">
        <is>
          <t>Légal &amp; conformité / Legal &amp; compliance</t>
        </is>
      </c>
      <c r="B8" s="7" t="n">
        <v>5</v>
      </c>
      <c r="C8" s="7" t="n"/>
      <c r="D8" s="7">
        <f>IFERROR(C8*B8/100,0)</f>
        <v/>
      </c>
      <c r="E8" s="6" t="inlineStr"/>
    </row>
    <row r="9">
      <c r="A9" s="6" t="inlineStr">
        <is>
          <t>Sécurité de l’info / Info security</t>
        </is>
      </c>
      <c r="B9" s="7" t="n">
        <v>5</v>
      </c>
      <c r="C9" s="7" t="n"/>
      <c r="D9" s="7">
        <f>IFERROR(C9*B9/100,0)</f>
        <v/>
      </c>
      <c r="E9" s="6" t="inlineStr"/>
    </row>
    <row r="10">
      <c r="A10" s="8" t="inlineStr">
        <is>
          <t>TOTAL</t>
        </is>
      </c>
      <c r="B10" s="9">
        <f>SUM(B3:B9)</f>
        <v/>
      </c>
      <c r="C10" s="10" t="inlineStr"/>
      <c r="D10" s="11">
        <f>SUM(D3:D9)</f>
        <v/>
      </c>
      <c r="E10" s="10" t="inlineStr"/>
    </row>
    <row r="12">
      <c r="A12" s="5" t="inlineStr">
        <is>
          <t>DÉCISION AUTOMATIQUE SELON SCORE / AUTO DECISION BY SCORE</t>
        </is>
      </c>
      <c r="B12" s="17" t="n"/>
      <c r="C12" s="17" t="n"/>
      <c r="D12" s="17" t="n"/>
      <c r="E12" s="18" t="n"/>
    </row>
    <row r="13">
      <c r="A13" s="12" t="inlineStr">
        <is>
          <t>Score global / Overall score</t>
        </is>
      </c>
      <c r="B13" s="7">
        <f>IFERROR(SUM(D3:D9),0)</f>
        <v/>
      </c>
    </row>
    <row r="14">
      <c r="A14" s="12" t="inlineStr">
        <is>
          <t>Décision / Decision</t>
        </is>
      </c>
      <c r="B14" s="6">
        <f>IF(B10&lt;&gt;100,"Vérifier les poids/Check weights",IF(B13&gt;=4,"Accepté/Accepted",IF(B13&gt;=3,"Sous conditions/Conditional",IF(B13&gt;=2,"Ajourné/Deferred","Refusé/Rejected"))))</f>
        <v/>
      </c>
    </row>
  </sheetData>
  <mergeCells count="2">
    <mergeCell ref="A1:E1"/>
    <mergeCell ref="A12:E12"/>
  </mergeCells>
  <conditionalFormatting sqref="C3:C9">
    <cfRule type="colorScale" priority="1">
      <colorScale>
        <cfvo type="min"/>
        <cfvo type="percentile" val="50"/>
        <cfvo type="max"/>
        <color rgb="00F8696B"/>
        <color rgb="00FFEB84"/>
        <color rgb="0063BE7B"/>
      </colorScale>
    </cfRule>
  </conditionalFormatting>
  <dataValidations count="1">
    <dataValidation sqref="C3 C4 C5 C6 C7 C8 C9" showErrorMessage="1" showInputMessage="1" allowBlank="1" errorTitle="Valeur invalide" error="Entrez une note entre 0 et 5 / Enter a score between 0 and 5." type="decimal" operator="between">
      <formula1>0</formula1>
      <formula2>5</formula2>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38" customWidth="1" min="1" max="1"/>
    <col width="14" customWidth="1" min="2" max="2"/>
    <col width="16" customWidth="1" min="3" max="3"/>
    <col width="18" customWidth="1" min="4" max="4"/>
    <col width="60" customWidth="1" min="5" max="5"/>
  </cols>
  <sheetData>
    <row r="1">
      <c r="A1" s="5" t="inlineStr">
        <is>
          <t>Critère / Criteria</t>
        </is>
      </c>
      <c r="B1" s="5" t="inlineStr">
        <is>
          <t>Poids % / Weight %</t>
        </is>
      </c>
      <c r="C1" s="5" t="inlineStr">
        <is>
          <t>Note (0–5) / Score</t>
        </is>
      </c>
      <c r="D1" s="5" t="inlineStr">
        <is>
          <t>Pts pondérés / Weighted pts</t>
        </is>
      </c>
      <c r="E1" s="5" t="inlineStr">
        <is>
          <t>Commentaires / Comments</t>
        </is>
      </c>
    </row>
    <row r="2">
      <c r="A2" s="6" t="inlineStr">
        <is>
          <t>Qualité &amp; certifications / Quality &amp; certs</t>
        </is>
      </c>
      <c r="B2" s="7" t="n">
        <v>25</v>
      </c>
      <c r="C2" s="7" t="n">
        <v>4.5</v>
      </c>
      <c r="D2" s="7">
        <f>C2*B2/100</f>
        <v/>
      </c>
      <c r="E2" s="6" t="inlineStr">
        <is>
          <t>ISO 9001, plan de contrôle, MSA</t>
        </is>
      </c>
    </row>
    <row r="3">
      <c r="A3" s="6" t="inlineStr">
        <is>
          <t>Capacités techniques / Technical capabilities</t>
        </is>
      </c>
      <c r="B3" s="7" t="n">
        <v>25</v>
      </c>
      <c r="C3" s="7" t="n">
        <v>4.2</v>
      </c>
      <c r="D3" s="7">
        <f>C3*B3/100</f>
        <v/>
      </c>
      <c r="E3" s="6" t="inlineStr">
        <is>
          <t>Centres 5 axes, traçabilité matière</t>
        </is>
      </c>
    </row>
    <row r="4">
      <c r="A4" s="6" t="inlineStr">
        <is>
          <t>Finance / Financials</t>
        </is>
      </c>
      <c r="B4" s="7" t="n">
        <v>15</v>
      </c>
      <c r="C4" s="7" t="n">
        <v>3.2</v>
      </c>
      <c r="D4" s="7">
        <f>C4*B4/100</f>
        <v/>
      </c>
      <c r="E4" s="6" t="inlineStr">
        <is>
          <t>Liquidité correcte, endettement modéré</t>
        </is>
      </c>
    </row>
    <row r="5">
      <c r="A5" s="6" t="inlineStr">
        <is>
          <t>Logistique &amp; service / Logistics &amp; service</t>
        </is>
      </c>
      <c r="B5" s="7" t="n">
        <v>10</v>
      </c>
      <c r="C5" s="7" t="n">
        <v>3.8</v>
      </c>
      <c r="D5" s="7">
        <f>C5*B5/100</f>
        <v/>
      </c>
      <c r="E5" s="6" t="inlineStr">
        <is>
          <t>OTD 95%, packaging anticorrosion</t>
        </is>
      </c>
    </row>
    <row r="6">
      <c r="A6" s="6" t="inlineStr">
        <is>
          <t>HSE &amp; RSE / HSE &amp; CSR</t>
        </is>
      </c>
      <c r="B6" s="7" t="n">
        <v>10</v>
      </c>
      <c r="C6" s="7" t="n">
        <v>3.5</v>
      </c>
      <c r="D6" s="7">
        <f>C6*B6/100</f>
        <v/>
      </c>
      <c r="E6" s="6" t="inlineStr">
        <is>
          <t>Gestion déchets, huiles usagées</t>
        </is>
      </c>
    </row>
    <row r="7">
      <c r="A7" s="6" t="inlineStr">
        <is>
          <t>Légal &amp; conformité / Legal &amp; compliance</t>
        </is>
      </c>
      <c r="B7" s="7" t="n">
        <v>10</v>
      </c>
      <c r="C7" s="7" t="n">
        <v>4</v>
      </c>
      <c r="D7" s="7">
        <f>C7*B7/100</f>
        <v/>
      </c>
      <c r="E7" s="6" t="inlineStr">
        <is>
          <t>Assurances valides, NDA signé</t>
        </is>
      </c>
    </row>
    <row r="8">
      <c r="A8" s="6" t="inlineStr">
        <is>
          <t>Sécurité de l’info / Info security</t>
        </is>
      </c>
      <c r="B8" s="7" t="n">
        <v>5</v>
      </c>
      <c r="C8" s="7" t="n">
        <v>2.5</v>
      </c>
      <c r="D8" s="7">
        <f>C8*B8/100</f>
        <v/>
      </c>
      <c r="E8" s="6" t="inlineStr">
        <is>
          <t>Contrôles basiques, pas d’ISO 27001</t>
        </is>
      </c>
    </row>
    <row r="9">
      <c r="A9" s="13" t="inlineStr">
        <is>
          <t>TOTAL</t>
        </is>
      </c>
      <c r="B9" s="14">
        <f>SUM(B2:B8)</f>
        <v/>
      </c>
      <c r="C9" s="15" t="inlineStr"/>
      <c r="D9" s="16">
        <f>SUM(D2:D8)</f>
        <v/>
      </c>
    </row>
    <row r="11">
      <c r="A11" t="inlineStr">
        <is>
          <t>Score global / Overall score</t>
        </is>
      </c>
      <c r="B11">
        <f>SUM(D2:D8)</f>
        <v/>
      </c>
    </row>
    <row r="12">
      <c r="A12" t="inlineStr">
        <is>
          <t>Décision / Decision</t>
        </is>
      </c>
      <c r="B12">
        <f>IF(SUM(B2:B8)&lt;&gt;100,"Vérifier les poids",IF(B10&gt;=4,"Accepté/Accepted",IF(B10&gt;=3,"Sous conditions/Conditional",IF(B10&gt;=2,"Ajourné/Deferred","Refusé/Rejected"))))</f>
        <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sheetData>
    <row r="1">
      <c r="A1" t="inlineStr">
        <is>
          <t>Types de document</t>
        </is>
      </c>
      <c r="B1" t="inlineStr">
        <is>
          <t>Statuts</t>
        </is>
      </c>
    </row>
    <row r="2">
      <c r="A2" t="inlineStr">
        <is>
          <t>Certificat ISO 9001</t>
        </is>
      </c>
      <c r="B2" t="inlineStr">
        <is>
          <t>OK</t>
        </is>
      </c>
    </row>
    <row r="3">
      <c r="A3" t="inlineStr">
        <is>
          <t>Certificat ISO 14001</t>
        </is>
      </c>
      <c r="B3" t="inlineStr">
        <is>
          <t>À surveiller (60 j)</t>
        </is>
      </c>
    </row>
    <row r="4">
      <c r="A4" t="inlineStr">
        <is>
          <t>Certificat ISO 45001</t>
        </is>
      </c>
      <c r="B4" t="inlineStr">
        <is>
          <t>Urgent (&lt;30 j)</t>
        </is>
      </c>
    </row>
    <row r="5">
      <c r="A5" t="inlineStr">
        <is>
          <t>IATF 16949</t>
        </is>
      </c>
      <c r="B5" t="inlineStr">
        <is>
          <t>Expiré</t>
        </is>
      </c>
    </row>
    <row r="6">
      <c r="A6" t="inlineStr">
        <is>
          <t>ISO 13485</t>
        </is>
      </c>
    </row>
    <row r="7">
      <c r="A7" t="inlineStr">
        <is>
          <t>Assurance RC Produit</t>
        </is>
      </c>
    </row>
    <row r="8">
      <c r="A8" t="inlineStr">
        <is>
          <t>Attestation fiscale</t>
        </is>
      </c>
    </row>
    <row r="9">
      <c r="A9" t="inlineStr">
        <is>
          <t>Attestation sociale</t>
        </is>
      </c>
    </row>
    <row r="10">
      <c r="A10" t="inlineStr">
        <is>
          <t>Rapport d’audit</t>
        </is>
      </c>
    </row>
    <row r="11">
      <c r="A11" t="inlineStr">
        <is>
          <t>Plan de contrôle</t>
        </is>
      </c>
    </row>
    <row r="12">
      <c r="A12" t="inlineStr">
        <is>
          <t>MSDS/FDS</t>
        </is>
      </c>
    </row>
    <row r="13">
      <c r="A13" t="inlineStr">
        <is>
          <t>Calibration/Étalonnage</t>
        </is>
      </c>
    </row>
    <row r="14">
      <c r="A14" t="inlineStr">
        <is>
          <t>Autre</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02"/>
  <sheetViews>
    <sheetView workbookViewId="0">
      <pane ySplit="2" topLeftCell="A3" activePane="bottomLeft" state="frozen"/>
      <selection pane="bottomLeft" activeCell="A1" sqref="A1"/>
    </sheetView>
  </sheetViews>
  <sheetFormatPr baseColWidth="8" defaultRowHeight="15"/>
  <cols>
    <col width="34" customWidth="1" min="1" max="1"/>
    <col width="18" customWidth="1" min="2" max="2"/>
    <col width="24" customWidth="1" min="3" max="3"/>
    <col width="18" customWidth="1" min="4" max="4"/>
    <col width="20" customWidth="1" min="5" max="5"/>
    <col width="20" customWidth="1" min="6" max="6"/>
    <col width="22" customWidth="1" min="7" max="7"/>
    <col width="40" customWidth="1" min="8" max="8"/>
  </cols>
  <sheetData>
    <row r="1">
      <c r="A1" s="4" t="inlineStr">
        <is>
          <t>REGISTRE DES PREUVES / EVIDENCE REGISTER — Contrôle des expirations &amp; alertes</t>
        </is>
      </c>
    </row>
    <row r="2">
      <c r="A2" s="5" t="inlineStr">
        <is>
          <t>Type de document / Document type</t>
        </is>
      </c>
      <c r="B2" s="5" t="inlineStr">
        <is>
          <t>Référence / ID</t>
        </is>
      </c>
      <c r="C2" s="5" t="inlineStr">
        <is>
          <t>Émetteur / Issuer</t>
        </is>
      </c>
      <c r="D2" s="5" t="inlineStr">
        <is>
          <t>Date d’émission / Issue date</t>
        </is>
      </c>
      <c r="E2" s="5" t="inlineStr">
        <is>
          <t>Date d’expiration / Expiry date</t>
        </is>
      </c>
      <c r="F2" s="5" t="inlineStr">
        <is>
          <t>Jours restants / Days to expiry</t>
        </is>
      </c>
      <c r="G2" s="5" t="inlineStr">
        <is>
          <t>Alerte / Alert</t>
        </is>
      </c>
      <c r="H2" s="5" t="inlineStr">
        <is>
          <t>Lien / Link</t>
        </is>
      </c>
    </row>
    <row r="3">
      <c r="A3" s="19" t="n"/>
      <c r="B3" s="19" t="n"/>
      <c r="C3" s="19" t="n"/>
      <c r="D3" s="19" t="n"/>
      <c r="E3" s="19" t="n"/>
      <c r="F3" s="7">
        <f>IF(E3="","",E3-TODAY())</f>
        <v/>
      </c>
      <c r="G3" s="19">
        <f>IF(E3="","",IF(F3&lt;0,"Expiré",IF(F3&lt;30,"Urgent (&lt;30 j)",IF(F3&lt;60,"À surveiller (60 j)","OK"))))</f>
        <v/>
      </c>
      <c r="H3" s="19" t="n"/>
    </row>
    <row r="4">
      <c r="A4" s="19" t="n"/>
      <c r="B4" s="19" t="n"/>
      <c r="C4" s="19" t="n"/>
      <c r="D4" s="19" t="n"/>
      <c r="E4" s="19" t="n"/>
      <c r="F4" s="7">
        <f>IF(E4="","",E4-TODAY())</f>
        <v/>
      </c>
      <c r="G4" s="19">
        <f>IF(E4="","",IF(F4&lt;0,"Expiré",IF(F4&lt;30,"Urgent (&lt;30 j)",IF(F4&lt;60,"À surveiller (60 j)","OK"))))</f>
        <v/>
      </c>
      <c r="H4" s="19" t="n"/>
    </row>
    <row r="5">
      <c r="A5" s="19" t="n"/>
      <c r="B5" s="19" t="n"/>
      <c r="C5" s="19" t="n"/>
      <c r="D5" s="19" t="n"/>
      <c r="E5" s="19" t="n"/>
      <c r="F5" s="7">
        <f>IF(E5="","",E5-TODAY())</f>
        <v/>
      </c>
      <c r="G5" s="19">
        <f>IF(E5="","",IF(F5&lt;0,"Expiré",IF(F5&lt;30,"Urgent (&lt;30 j)",IF(F5&lt;60,"À surveiller (60 j)","OK"))))</f>
        <v/>
      </c>
      <c r="H5" s="19" t="n"/>
    </row>
    <row r="6">
      <c r="A6" s="19" t="n"/>
      <c r="B6" s="19" t="n"/>
      <c r="C6" s="19" t="n"/>
      <c r="D6" s="19" t="n"/>
      <c r="E6" s="19" t="n"/>
      <c r="F6" s="7">
        <f>IF(E6="","",E6-TODAY())</f>
        <v/>
      </c>
      <c r="G6" s="19">
        <f>IF(E6="","",IF(F6&lt;0,"Expiré",IF(F6&lt;30,"Urgent (&lt;30 j)",IF(F6&lt;60,"À surveiller (60 j)","OK"))))</f>
        <v/>
      </c>
      <c r="H6" s="19" t="n"/>
    </row>
    <row r="7">
      <c r="A7" s="19" t="n"/>
      <c r="B7" s="19" t="n"/>
      <c r="C7" s="19" t="n"/>
      <c r="D7" s="19" t="n"/>
      <c r="E7" s="19" t="n"/>
      <c r="F7" s="7">
        <f>IF(E7="","",E7-TODAY())</f>
        <v/>
      </c>
      <c r="G7" s="19">
        <f>IF(E7="","",IF(F7&lt;0,"Expiré",IF(F7&lt;30,"Urgent (&lt;30 j)",IF(F7&lt;60,"À surveiller (60 j)","OK"))))</f>
        <v/>
      </c>
      <c r="H7" s="19" t="n"/>
    </row>
    <row r="8">
      <c r="A8" s="19" t="n"/>
      <c r="B8" s="19" t="n"/>
      <c r="C8" s="19" t="n"/>
      <c r="D8" s="19" t="n"/>
      <c r="E8" s="19" t="n"/>
      <c r="F8" s="7">
        <f>IF(E8="","",E8-TODAY())</f>
        <v/>
      </c>
      <c r="G8" s="19">
        <f>IF(E8="","",IF(F8&lt;0,"Expiré",IF(F8&lt;30,"Urgent (&lt;30 j)",IF(F8&lt;60,"À surveiller (60 j)","OK"))))</f>
        <v/>
      </c>
      <c r="H8" s="19" t="n"/>
    </row>
    <row r="9">
      <c r="A9" s="19" t="n"/>
      <c r="B9" s="19" t="n"/>
      <c r="C9" s="19" t="n"/>
      <c r="D9" s="19" t="n"/>
      <c r="E9" s="19" t="n"/>
      <c r="F9" s="7">
        <f>IF(E9="","",E9-TODAY())</f>
        <v/>
      </c>
      <c r="G9" s="19">
        <f>IF(E9="","",IF(F9&lt;0,"Expiré",IF(F9&lt;30,"Urgent (&lt;30 j)",IF(F9&lt;60,"À surveiller (60 j)","OK"))))</f>
        <v/>
      </c>
      <c r="H9" s="19" t="n"/>
    </row>
    <row r="10">
      <c r="A10" s="19" t="n"/>
      <c r="B10" s="19" t="n"/>
      <c r="C10" s="19" t="n"/>
      <c r="D10" s="19" t="n"/>
      <c r="E10" s="19" t="n"/>
      <c r="F10" s="7">
        <f>IF(E10="","",E10-TODAY())</f>
        <v/>
      </c>
      <c r="G10" s="19">
        <f>IF(E10="","",IF(F10&lt;0,"Expiré",IF(F10&lt;30,"Urgent (&lt;30 j)",IF(F10&lt;60,"À surveiller (60 j)","OK"))))</f>
        <v/>
      </c>
      <c r="H10" s="19" t="n"/>
    </row>
    <row r="11">
      <c r="A11" s="19" t="n"/>
      <c r="B11" s="19" t="n"/>
      <c r="C11" s="19" t="n"/>
      <c r="D11" s="19" t="n"/>
      <c r="E11" s="19" t="n"/>
      <c r="F11" s="7">
        <f>IF(E11="","",E11-TODAY())</f>
        <v/>
      </c>
      <c r="G11" s="19">
        <f>IF(E11="","",IF(F11&lt;0,"Expiré",IF(F11&lt;30,"Urgent (&lt;30 j)",IF(F11&lt;60,"À surveiller (60 j)","OK"))))</f>
        <v/>
      </c>
      <c r="H11" s="19" t="n"/>
    </row>
    <row r="12">
      <c r="A12" s="19" t="n"/>
      <c r="B12" s="19" t="n"/>
      <c r="C12" s="19" t="n"/>
      <c r="D12" s="19" t="n"/>
      <c r="E12" s="19" t="n"/>
      <c r="F12" s="7">
        <f>IF(E12="","",E12-TODAY())</f>
        <v/>
      </c>
      <c r="G12" s="19">
        <f>IF(E12="","",IF(F12&lt;0,"Expiré",IF(F12&lt;30,"Urgent (&lt;30 j)",IF(F12&lt;60,"À surveiller (60 j)","OK"))))</f>
        <v/>
      </c>
      <c r="H12" s="19" t="n"/>
    </row>
    <row r="13">
      <c r="A13" s="19" t="n"/>
      <c r="B13" s="19" t="n"/>
      <c r="C13" s="19" t="n"/>
      <c r="D13" s="19" t="n"/>
      <c r="E13" s="19" t="n"/>
      <c r="F13" s="7">
        <f>IF(E13="","",E13-TODAY())</f>
        <v/>
      </c>
      <c r="G13" s="19">
        <f>IF(E13="","",IF(F13&lt;0,"Expiré",IF(F13&lt;30,"Urgent (&lt;30 j)",IF(F13&lt;60,"À surveiller (60 j)","OK"))))</f>
        <v/>
      </c>
      <c r="H13" s="19" t="n"/>
    </row>
    <row r="14">
      <c r="A14" s="19" t="n"/>
      <c r="B14" s="19" t="n"/>
      <c r="C14" s="19" t="n"/>
      <c r="D14" s="19" t="n"/>
      <c r="E14" s="19" t="n"/>
      <c r="F14" s="7">
        <f>IF(E14="","",E14-TODAY())</f>
        <v/>
      </c>
      <c r="G14" s="19">
        <f>IF(E14="","",IF(F14&lt;0,"Expiré",IF(F14&lt;30,"Urgent (&lt;30 j)",IF(F14&lt;60,"À surveiller (60 j)","OK"))))</f>
        <v/>
      </c>
      <c r="H14" s="19" t="n"/>
    </row>
    <row r="15">
      <c r="A15" s="19" t="n"/>
      <c r="B15" s="19" t="n"/>
      <c r="C15" s="19" t="n"/>
      <c r="D15" s="19" t="n"/>
      <c r="E15" s="19" t="n"/>
      <c r="F15" s="7">
        <f>IF(E15="","",E15-TODAY())</f>
        <v/>
      </c>
      <c r="G15" s="19">
        <f>IF(E15="","",IF(F15&lt;0,"Expiré",IF(F15&lt;30,"Urgent (&lt;30 j)",IF(F15&lt;60,"À surveiller (60 j)","OK"))))</f>
        <v/>
      </c>
      <c r="H15" s="19" t="n"/>
    </row>
    <row r="16">
      <c r="A16" s="19" t="n"/>
      <c r="B16" s="19" t="n"/>
      <c r="C16" s="19" t="n"/>
      <c r="D16" s="19" t="n"/>
      <c r="E16" s="19" t="n"/>
      <c r="F16" s="7">
        <f>IF(E16="","",E16-TODAY())</f>
        <v/>
      </c>
      <c r="G16" s="19">
        <f>IF(E16="","",IF(F16&lt;0,"Expiré",IF(F16&lt;30,"Urgent (&lt;30 j)",IF(F16&lt;60,"À surveiller (60 j)","OK"))))</f>
        <v/>
      </c>
      <c r="H16" s="19" t="n"/>
    </row>
    <row r="17">
      <c r="A17" s="19" t="n"/>
      <c r="B17" s="19" t="n"/>
      <c r="C17" s="19" t="n"/>
      <c r="D17" s="19" t="n"/>
      <c r="E17" s="19" t="n"/>
      <c r="F17" s="7">
        <f>IF(E17="","",E17-TODAY())</f>
        <v/>
      </c>
      <c r="G17" s="19">
        <f>IF(E17="","",IF(F17&lt;0,"Expiré",IF(F17&lt;30,"Urgent (&lt;30 j)",IF(F17&lt;60,"À surveiller (60 j)","OK"))))</f>
        <v/>
      </c>
      <c r="H17" s="19" t="n"/>
    </row>
    <row r="18">
      <c r="A18" s="19" t="n"/>
      <c r="B18" s="19" t="n"/>
      <c r="C18" s="19" t="n"/>
      <c r="D18" s="19" t="n"/>
      <c r="E18" s="19" t="n"/>
      <c r="F18" s="7">
        <f>IF(E18="","",E18-TODAY())</f>
        <v/>
      </c>
      <c r="G18" s="19">
        <f>IF(E18="","",IF(F18&lt;0,"Expiré",IF(F18&lt;30,"Urgent (&lt;30 j)",IF(F18&lt;60,"À surveiller (60 j)","OK"))))</f>
        <v/>
      </c>
      <c r="H18" s="19" t="n"/>
    </row>
    <row r="19">
      <c r="A19" s="19" t="n"/>
      <c r="B19" s="19" t="n"/>
      <c r="C19" s="19" t="n"/>
      <c r="D19" s="19" t="n"/>
      <c r="E19" s="19" t="n"/>
      <c r="F19" s="7">
        <f>IF(E19="","",E19-TODAY())</f>
        <v/>
      </c>
      <c r="G19" s="19">
        <f>IF(E19="","",IF(F19&lt;0,"Expiré",IF(F19&lt;30,"Urgent (&lt;30 j)",IF(F19&lt;60,"À surveiller (60 j)","OK"))))</f>
        <v/>
      </c>
      <c r="H19" s="19" t="n"/>
    </row>
    <row r="20">
      <c r="A20" s="19" t="n"/>
      <c r="B20" s="19" t="n"/>
      <c r="C20" s="19" t="n"/>
      <c r="D20" s="19" t="n"/>
      <c r="E20" s="19" t="n"/>
      <c r="F20" s="7">
        <f>IF(E20="","",E20-TODAY())</f>
        <v/>
      </c>
      <c r="G20" s="19">
        <f>IF(E20="","",IF(F20&lt;0,"Expiré",IF(F20&lt;30,"Urgent (&lt;30 j)",IF(F20&lt;60,"À surveiller (60 j)","OK"))))</f>
        <v/>
      </c>
      <c r="H20" s="19" t="n"/>
    </row>
    <row r="21">
      <c r="A21" s="19" t="n"/>
      <c r="B21" s="19" t="n"/>
      <c r="C21" s="19" t="n"/>
      <c r="D21" s="19" t="n"/>
      <c r="E21" s="19" t="n"/>
      <c r="F21" s="7">
        <f>IF(E21="","",E21-TODAY())</f>
        <v/>
      </c>
      <c r="G21" s="19">
        <f>IF(E21="","",IF(F21&lt;0,"Expiré",IF(F21&lt;30,"Urgent (&lt;30 j)",IF(F21&lt;60,"À surveiller (60 j)","OK"))))</f>
        <v/>
      </c>
      <c r="H21" s="19" t="n"/>
    </row>
    <row r="22">
      <c r="A22" s="19" t="n"/>
      <c r="B22" s="19" t="n"/>
      <c r="C22" s="19" t="n"/>
      <c r="D22" s="19" t="n"/>
      <c r="E22" s="19" t="n"/>
      <c r="F22" s="7">
        <f>IF(E22="","",E22-TODAY())</f>
        <v/>
      </c>
      <c r="G22" s="19">
        <f>IF(E22="","",IF(F22&lt;0,"Expiré",IF(F22&lt;30,"Urgent (&lt;30 j)",IF(F22&lt;60,"À surveiller (60 j)","OK"))))</f>
        <v/>
      </c>
      <c r="H22" s="19" t="n"/>
    </row>
    <row r="23">
      <c r="A23" s="19" t="n"/>
      <c r="B23" s="19" t="n"/>
      <c r="C23" s="19" t="n"/>
      <c r="D23" s="19" t="n"/>
      <c r="E23" s="19" t="n"/>
      <c r="F23" s="7">
        <f>IF(E23="","",E23-TODAY())</f>
        <v/>
      </c>
      <c r="G23" s="19">
        <f>IF(E23="","",IF(F23&lt;0,"Expiré",IF(F23&lt;30,"Urgent (&lt;30 j)",IF(F23&lt;60,"À surveiller (60 j)","OK"))))</f>
        <v/>
      </c>
      <c r="H23" s="19" t="n"/>
    </row>
    <row r="24">
      <c r="A24" s="19" t="n"/>
      <c r="B24" s="19" t="n"/>
      <c r="C24" s="19" t="n"/>
      <c r="D24" s="19" t="n"/>
      <c r="E24" s="19" t="n"/>
      <c r="F24" s="7">
        <f>IF(E24="","",E24-TODAY())</f>
        <v/>
      </c>
      <c r="G24" s="19">
        <f>IF(E24="","",IF(F24&lt;0,"Expiré",IF(F24&lt;30,"Urgent (&lt;30 j)",IF(F24&lt;60,"À surveiller (60 j)","OK"))))</f>
        <v/>
      </c>
      <c r="H24" s="19" t="n"/>
    </row>
    <row r="25">
      <c r="A25" s="19" t="n"/>
      <c r="B25" s="19" t="n"/>
      <c r="C25" s="19" t="n"/>
      <c r="D25" s="19" t="n"/>
      <c r="E25" s="19" t="n"/>
      <c r="F25" s="7">
        <f>IF(E25="","",E25-TODAY())</f>
        <v/>
      </c>
      <c r="G25" s="19">
        <f>IF(E25="","",IF(F25&lt;0,"Expiré",IF(F25&lt;30,"Urgent (&lt;30 j)",IF(F25&lt;60,"À surveiller (60 j)","OK"))))</f>
        <v/>
      </c>
      <c r="H25" s="19" t="n"/>
    </row>
    <row r="26">
      <c r="A26" s="19" t="n"/>
      <c r="B26" s="19" t="n"/>
      <c r="C26" s="19" t="n"/>
      <c r="D26" s="19" t="n"/>
      <c r="E26" s="19" t="n"/>
      <c r="F26" s="7">
        <f>IF(E26="","",E26-TODAY())</f>
        <v/>
      </c>
      <c r="G26" s="19">
        <f>IF(E26="","",IF(F26&lt;0,"Expiré",IF(F26&lt;30,"Urgent (&lt;30 j)",IF(F26&lt;60,"À surveiller (60 j)","OK"))))</f>
        <v/>
      </c>
      <c r="H26" s="19" t="n"/>
    </row>
    <row r="27">
      <c r="A27" s="19" t="n"/>
      <c r="B27" s="19" t="n"/>
      <c r="C27" s="19" t="n"/>
      <c r="D27" s="19" t="n"/>
      <c r="E27" s="19" t="n"/>
      <c r="F27" s="7">
        <f>IF(E27="","",E27-TODAY())</f>
        <v/>
      </c>
      <c r="G27" s="19">
        <f>IF(E27="","",IF(F27&lt;0,"Expiré",IF(F27&lt;30,"Urgent (&lt;30 j)",IF(F27&lt;60,"À surveiller (60 j)","OK"))))</f>
        <v/>
      </c>
      <c r="H27" s="19" t="n"/>
    </row>
    <row r="28">
      <c r="A28" s="19" t="n"/>
      <c r="B28" s="19" t="n"/>
      <c r="C28" s="19" t="n"/>
      <c r="D28" s="19" t="n"/>
      <c r="E28" s="19" t="n"/>
      <c r="F28" s="7">
        <f>IF(E28="","",E28-TODAY())</f>
        <v/>
      </c>
      <c r="G28" s="19">
        <f>IF(E28="","",IF(F28&lt;0,"Expiré",IF(F28&lt;30,"Urgent (&lt;30 j)",IF(F28&lt;60,"À surveiller (60 j)","OK"))))</f>
        <v/>
      </c>
      <c r="H28" s="19" t="n"/>
    </row>
    <row r="29">
      <c r="A29" s="19" t="n"/>
      <c r="B29" s="19" t="n"/>
      <c r="C29" s="19" t="n"/>
      <c r="D29" s="19" t="n"/>
      <c r="E29" s="19" t="n"/>
      <c r="F29" s="7">
        <f>IF(E29="","",E29-TODAY())</f>
        <v/>
      </c>
      <c r="G29" s="19">
        <f>IF(E29="","",IF(F29&lt;0,"Expiré",IF(F29&lt;30,"Urgent (&lt;30 j)",IF(F29&lt;60,"À surveiller (60 j)","OK"))))</f>
        <v/>
      </c>
      <c r="H29" s="19" t="n"/>
    </row>
    <row r="30">
      <c r="A30" s="19" t="n"/>
      <c r="B30" s="19" t="n"/>
      <c r="C30" s="19" t="n"/>
      <c r="D30" s="19" t="n"/>
      <c r="E30" s="19" t="n"/>
      <c r="F30" s="7">
        <f>IF(E30="","",E30-TODAY())</f>
        <v/>
      </c>
      <c r="G30" s="19">
        <f>IF(E30="","",IF(F30&lt;0,"Expiré",IF(F30&lt;30,"Urgent (&lt;30 j)",IF(F30&lt;60,"À surveiller (60 j)","OK"))))</f>
        <v/>
      </c>
      <c r="H30" s="19" t="n"/>
    </row>
    <row r="31">
      <c r="A31" s="19" t="n"/>
      <c r="B31" s="19" t="n"/>
      <c r="C31" s="19" t="n"/>
      <c r="D31" s="19" t="n"/>
      <c r="E31" s="19" t="n"/>
      <c r="F31" s="7">
        <f>IF(E31="","",E31-TODAY())</f>
        <v/>
      </c>
      <c r="G31" s="19">
        <f>IF(E31="","",IF(F31&lt;0,"Expiré",IF(F31&lt;30,"Urgent (&lt;30 j)",IF(F31&lt;60,"À surveiller (60 j)","OK"))))</f>
        <v/>
      </c>
      <c r="H31" s="19" t="n"/>
    </row>
    <row r="32">
      <c r="A32" s="19" t="n"/>
      <c r="B32" s="19" t="n"/>
      <c r="C32" s="19" t="n"/>
      <c r="D32" s="19" t="n"/>
      <c r="E32" s="19" t="n"/>
      <c r="F32" s="7">
        <f>IF(E32="","",E32-TODAY())</f>
        <v/>
      </c>
      <c r="G32" s="19">
        <f>IF(E32="","",IF(F32&lt;0,"Expiré",IF(F32&lt;30,"Urgent (&lt;30 j)",IF(F32&lt;60,"À surveiller (60 j)","OK"))))</f>
        <v/>
      </c>
      <c r="H32" s="19" t="n"/>
    </row>
    <row r="33">
      <c r="A33" s="19" t="n"/>
      <c r="B33" s="19" t="n"/>
      <c r="C33" s="19" t="n"/>
      <c r="D33" s="19" t="n"/>
      <c r="E33" s="19" t="n"/>
      <c r="F33" s="7">
        <f>IF(E33="","",E33-TODAY())</f>
        <v/>
      </c>
      <c r="G33" s="19">
        <f>IF(E33="","",IF(F33&lt;0,"Expiré",IF(F33&lt;30,"Urgent (&lt;30 j)",IF(F33&lt;60,"À surveiller (60 j)","OK"))))</f>
        <v/>
      </c>
      <c r="H33" s="19" t="n"/>
    </row>
    <row r="34">
      <c r="A34" s="19" t="n"/>
      <c r="B34" s="19" t="n"/>
      <c r="C34" s="19" t="n"/>
      <c r="D34" s="19" t="n"/>
      <c r="E34" s="19" t="n"/>
      <c r="F34" s="7">
        <f>IF(E34="","",E34-TODAY())</f>
        <v/>
      </c>
      <c r="G34" s="19">
        <f>IF(E34="","",IF(F34&lt;0,"Expiré",IF(F34&lt;30,"Urgent (&lt;30 j)",IF(F34&lt;60,"À surveiller (60 j)","OK"))))</f>
        <v/>
      </c>
      <c r="H34" s="19" t="n"/>
    </row>
    <row r="35">
      <c r="A35" s="19" t="n"/>
      <c r="B35" s="19" t="n"/>
      <c r="C35" s="19" t="n"/>
      <c r="D35" s="19" t="n"/>
      <c r="E35" s="19" t="n"/>
      <c r="F35" s="7">
        <f>IF(E35="","",E35-TODAY())</f>
        <v/>
      </c>
      <c r="G35" s="19">
        <f>IF(E35="","",IF(F35&lt;0,"Expiré",IF(F35&lt;30,"Urgent (&lt;30 j)",IF(F35&lt;60,"À surveiller (60 j)","OK"))))</f>
        <v/>
      </c>
      <c r="H35" s="19" t="n"/>
    </row>
    <row r="36">
      <c r="A36" s="19" t="n"/>
      <c r="B36" s="19" t="n"/>
      <c r="C36" s="19" t="n"/>
      <c r="D36" s="19" t="n"/>
      <c r="E36" s="19" t="n"/>
      <c r="F36" s="7">
        <f>IF(E36="","",E36-TODAY())</f>
        <v/>
      </c>
      <c r="G36" s="19">
        <f>IF(E36="","",IF(F36&lt;0,"Expiré",IF(F36&lt;30,"Urgent (&lt;30 j)",IF(F36&lt;60,"À surveiller (60 j)","OK"))))</f>
        <v/>
      </c>
      <c r="H36" s="19" t="n"/>
    </row>
    <row r="37">
      <c r="A37" s="19" t="n"/>
      <c r="B37" s="19" t="n"/>
      <c r="C37" s="19" t="n"/>
      <c r="D37" s="19" t="n"/>
      <c r="E37" s="19" t="n"/>
      <c r="F37" s="7">
        <f>IF(E37="","",E37-TODAY())</f>
        <v/>
      </c>
      <c r="G37" s="19">
        <f>IF(E37="","",IF(F37&lt;0,"Expiré",IF(F37&lt;30,"Urgent (&lt;30 j)",IF(F37&lt;60,"À surveiller (60 j)","OK"))))</f>
        <v/>
      </c>
      <c r="H37" s="19" t="n"/>
    </row>
    <row r="38">
      <c r="A38" s="19" t="n"/>
      <c r="B38" s="19" t="n"/>
      <c r="C38" s="19" t="n"/>
      <c r="D38" s="19" t="n"/>
      <c r="E38" s="19" t="n"/>
      <c r="F38" s="7">
        <f>IF(E38="","",E38-TODAY())</f>
        <v/>
      </c>
      <c r="G38" s="19">
        <f>IF(E38="","",IF(F38&lt;0,"Expiré",IF(F38&lt;30,"Urgent (&lt;30 j)",IF(F38&lt;60,"À surveiller (60 j)","OK"))))</f>
        <v/>
      </c>
      <c r="H38" s="19" t="n"/>
    </row>
    <row r="39">
      <c r="A39" s="19" t="n"/>
      <c r="B39" s="19" t="n"/>
      <c r="C39" s="19" t="n"/>
      <c r="D39" s="19" t="n"/>
      <c r="E39" s="19" t="n"/>
      <c r="F39" s="7">
        <f>IF(E39="","",E39-TODAY())</f>
        <v/>
      </c>
      <c r="G39" s="19">
        <f>IF(E39="","",IF(F39&lt;0,"Expiré",IF(F39&lt;30,"Urgent (&lt;30 j)",IF(F39&lt;60,"À surveiller (60 j)","OK"))))</f>
        <v/>
      </c>
      <c r="H39" s="19" t="n"/>
    </row>
    <row r="40">
      <c r="A40" s="19" t="n"/>
      <c r="B40" s="19" t="n"/>
      <c r="C40" s="19" t="n"/>
      <c r="D40" s="19" t="n"/>
      <c r="E40" s="19" t="n"/>
      <c r="F40" s="7">
        <f>IF(E40="","",E40-TODAY())</f>
        <v/>
      </c>
      <c r="G40" s="19">
        <f>IF(E40="","",IF(F40&lt;0,"Expiré",IF(F40&lt;30,"Urgent (&lt;30 j)",IF(F40&lt;60,"À surveiller (60 j)","OK"))))</f>
        <v/>
      </c>
      <c r="H40" s="19" t="n"/>
    </row>
    <row r="41">
      <c r="A41" s="19" t="n"/>
      <c r="B41" s="19" t="n"/>
      <c r="C41" s="19" t="n"/>
      <c r="D41" s="19" t="n"/>
      <c r="E41" s="19" t="n"/>
      <c r="F41" s="7">
        <f>IF(E41="","",E41-TODAY())</f>
        <v/>
      </c>
      <c r="G41" s="19">
        <f>IF(E41="","",IF(F41&lt;0,"Expiré",IF(F41&lt;30,"Urgent (&lt;30 j)",IF(F41&lt;60,"À surveiller (60 j)","OK"))))</f>
        <v/>
      </c>
      <c r="H41" s="19" t="n"/>
    </row>
    <row r="42">
      <c r="A42" s="19" t="n"/>
      <c r="B42" s="19" t="n"/>
      <c r="C42" s="19" t="n"/>
      <c r="D42" s="19" t="n"/>
      <c r="E42" s="19" t="n"/>
      <c r="F42" s="7">
        <f>IF(E42="","",E42-TODAY())</f>
        <v/>
      </c>
      <c r="G42" s="19">
        <f>IF(E42="","",IF(F42&lt;0,"Expiré",IF(F42&lt;30,"Urgent (&lt;30 j)",IF(F42&lt;60,"À surveiller (60 j)","OK"))))</f>
        <v/>
      </c>
      <c r="H42" s="19" t="n"/>
    </row>
    <row r="43">
      <c r="A43" s="19" t="n"/>
      <c r="B43" s="19" t="n"/>
      <c r="C43" s="19" t="n"/>
      <c r="D43" s="19" t="n"/>
      <c r="E43" s="19" t="n"/>
      <c r="F43" s="7">
        <f>IF(E43="","",E43-TODAY())</f>
        <v/>
      </c>
      <c r="G43" s="19">
        <f>IF(E43="","",IF(F43&lt;0,"Expiré",IF(F43&lt;30,"Urgent (&lt;30 j)",IF(F43&lt;60,"À surveiller (60 j)","OK"))))</f>
        <v/>
      </c>
      <c r="H43" s="19" t="n"/>
    </row>
    <row r="44">
      <c r="A44" s="19" t="n"/>
      <c r="B44" s="19" t="n"/>
      <c r="C44" s="19" t="n"/>
      <c r="D44" s="19" t="n"/>
      <c r="E44" s="19" t="n"/>
      <c r="F44" s="7">
        <f>IF(E44="","",E44-TODAY())</f>
        <v/>
      </c>
      <c r="G44" s="19">
        <f>IF(E44="","",IF(F44&lt;0,"Expiré",IF(F44&lt;30,"Urgent (&lt;30 j)",IF(F44&lt;60,"À surveiller (60 j)","OK"))))</f>
        <v/>
      </c>
      <c r="H44" s="19" t="n"/>
    </row>
    <row r="45">
      <c r="A45" s="19" t="n"/>
      <c r="B45" s="19" t="n"/>
      <c r="C45" s="19" t="n"/>
      <c r="D45" s="19" t="n"/>
      <c r="E45" s="19" t="n"/>
      <c r="F45" s="7">
        <f>IF(E45="","",E45-TODAY())</f>
        <v/>
      </c>
      <c r="G45" s="19">
        <f>IF(E45="","",IF(F45&lt;0,"Expiré",IF(F45&lt;30,"Urgent (&lt;30 j)",IF(F45&lt;60,"À surveiller (60 j)","OK"))))</f>
        <v/>
      </c>
      <c r="H45" s="19" t="n"/>
    </row>
    <row r="46">
      <c r="A46" s="19" t="n"/>
      <c r="B46" s="19" t="n"/>
      <c r="C46" s="19" t="n"/>
      <c r="D46" s="19" t="n"/>
      <c r="E46" s="19" t="n"/>
      <c r="F46" s="7">
        <f>IF(E46="","",E46-TODAY())</f>
        <v/>
      </c>
      <c r="G46" s="19">
        <f>IF(E46="","",IF(F46&lt;0,"Expiré",IF(F46&lt;30,"Urgent (&lt;30 j)",IF(F46&lt;60,"À surveiller (60 j)","OK"))))</f>
        <v/>
      </c>
      <c r="H46" s="19" t="n"/>
    </row>
    <row r="47">
      <c r="A47" s="19" t="n"/>
      <c r="B47" s="19" t="n"/>
      <c r="C47" s="19" t="n"/>
      <c r="D47" s="19" t="n"/>
      <c r="E47" s="19" t="n"/>
      <c r="F47" s="7">
        <f>IF(E47="","",E47-TODAY())</f>
        <v/>
      </c>
      <c r="G47" s="19">
        <f>IF(E47="","",IF(F47&lt;0,"Expiré",IF(F47&lt;30,"Urgent (&lt;30 j)",IF(F47&lt;60,"À surveiller (60 j)","OK"))))</f>
        <v/>
      </c>
      <c r="H47" s="19" t="n"/>
    </row>
    <row r="48">
      <c r="A48" s="19" t="n"/>
      <c r="B48" s="19" t="n"/>
      <c r="C48" s="19" t="n"/>
      <c r="D48" s="19" t="n"/>
      <c r="E48" s="19" t="n"/>
      <c r="F48" s="7">
        <f>IF(E48="","",E48-TODAY())</f>
        <v/>
      </c>
      <c r="G48" s="19">
        <f>IF(E48="","",IF(F48&lt;0,"Expiré",IF(F48&lt;30,"Urgent (&lt;30 j)",IF(F48&lt;60,"À surveiller (60 j)","OK"))))</f>
        <v/>
      </c>
      <c r="H48" s="19" t="n"/>
    </row>
    <row r="49">
      <c r="A49" s="19" t="n"/>
      <c r="B49" s="19" t="n"/>
      <c r="C49" s="19" t="n"/>
      <c r="D49" s="19" t="n"/>
      <c r="E49" s="19" t="n"/>
      <c r="F49" s="7">
        <f>IF(E49="","",E49-TODAY())</f>
        <v/>
      </c>
      <c r="G49" s="19">
        <f>IF(E49="","",IF(F49&lt;0,"Expiré",IF(F49&lt;30,"Urgent (&lt;30 j)",IF(F49&lt;60,"À surveiller (60 j)","OK"))))</f>
        <v/>
      </c>
      <c r="H49" s="19" t="n"/>
    </row>
    <row r="50">
      <c r="A50" s="19" t="n"/>
      <c r="B50" s="19" t="n"/>
      <c r="C50" s="19" t="n"/>
      <c r="D50" s="19" t="n"/>
      <c r="E50" s="19" t="n"/>
      <c r="F50" s="7">
        <f>IF(E50="","",E50-TODAY())</f>
        <v/>
      </c>
      <c r="G50" s="19">
        <f>IF(E50="","",IF(F50&lt;0,"Expiré",IF(F50&lt;30,"Urgent (&lt;30 j)",IF(F50&lt;60,"À surveiller (60 j)","OK"))))</f>
        <v/>
      </c>
      <c r="H50" s="19" t="n"/>
    </row>
    <row r="51">
      <c r="A51" s="19" t="n"/>
      <c r="B51" s="19" t="n"/>
      <c r="C51" s="19" t="n"/>
      <c r="D51" s="19" t="n"/>
      <c r="E51" s="19" t="n"/>
      <c r="F51" s="7">
        <f>IF(E51="","",E51-TODAY())</f>
        <v/>
      </c>
      <c r="G51" s="19">
        <f>IF(E51="","",IF(F51&lt;0,"Expiré",IF(F51&lt;30,"Urgent (&lt;30 j)",IF(F51&lt;60,"À surveiller (60 j)","OK"))))</f>
        <v/>
      </c>
      <c r="H51" s="19" t="n"/>
    </row>
    <row r="52">
      <c r="A52" s="19" t="n"/>
      <c r="B52" s="19" t="n"/>
      <c r="C52" s="19" t="n"/>
      <c r="D52" s="19" t="n"/>
      <c r="E52" s="19" t="n"/>
      <c r="F52" s="7">
        <f>IF(E52="","",E52-TODAY())</f>
        <v/>
      </c>
      <c r="G52" s="19">
        <f>IF(E52="","",IF(F52&lt;0,"Expiré",IF(F52&lt;30,"Urgent (&lt;30 j)",IF(F52&lt;60,"À surveiller (60 j)","OK"))))</f>
        <v/>
      </c>
      <c r="H52" s="19" t="n"/>
    </row>
    <row r="53">
      <c r="A53" s="19" t="n"/>
      <c r="B53" s="19" t="n"/>
      <c r="C53" s="19" t="n"/>
      <c r="D53" s="19" t="n"/>
      <c r="E53" s="19" t="n"/>
      <c r="F53" s="7">
        <f>IF(E53="","",E53-TODAY())</f>
        <v/>
      </c>
      <c r="G53" s="19">
        <f>IF(E53="","",IF(F53&lt;0,"Expiré",IF(F53&lt;30,"Urgent (&lt;30 j)",IF(F53&lt;60,"À surveiller (60 j)","OK"))))</f>
        <v/>
      </c>
      <c r="H53" s="19" t="n"/>
    </row>
    <row r="54">
      <c r="A54" s="19" t="n"/>
      <c r="B54" s="19" t="n"/>
      <c r="C54" s="19" t="n"/>
      <c r="D54" s="19" t="n"/>
      <c r="E54" s="19" t="n"/>
      <c r="F54" s="7">
        <f>IF(E54="","",E54-TODAY())</f>
        <v/>
      </c>
      <c r="G54" s="19">
        <f>IF(E54="","",IF(F54&lt;0,"Expiré",IF(F54&lt;30,"Urgent (&lt;30 j)",IF(F54&lt;60,"À surveiller (60 j)","OK"))))</f>
        <v/>
      </c>
      <c r="H54" s="19" t="n"/>
    </row>
    <row r="55">
      <c r="A55" s="19" t="n"/>
      <c r="B55" s="19" t="n"/>
      <c r="C55" s="19" t="n"/>
      <c r="D55" s="19" t="n"/>
      <c r="E55" s="19" t="n"/>
      <c r="F55" s="7">
        <f>IF(E55="","",E55-TODAY())</f>
        <v/>
      </c>
      <c r="G55" s="19">
        <f>IF(E55="","",IF(F55&lt;0,"Expiré",IF(F55&lt;30,"Urgent (&lt;30 j)",IF(F55&lt;60,"À surveiller (60 j)","OK"))))</f>
        <v/>
      </c>
      <c r="H55" s="19" t="n"/>
    </row>
    <row r="56">
      <c r="A56" s="19" t="n"/>
      <c r="B56" s="19" t="n"/>
      <c r="C56" s="19" t="n"/>
      <c r="D56" s="19" t="n"/>
      <c r="E56" s="19" t="n"/>
      <c r="F56" s="7">
        <f>IF(E56="","",E56-TODAY())</f>
        <v/>
      </c>
      <c r="G56" s="19">
        <f>IF(E56="","",IF(F56&lt;0,"Expiré",IF(F56&lt;30,"Urgent (&lt;30 j)",IF(F56&lt;60,"À surveiller (60 j)","OK"))))</f>
        <v/>
      </c>
      <c r="H56" s="19" t="n"/>
    </row>
    <row r="57">
      <c r="A57" s="19" t="n"/>
      <c r="B57" s="19" t="n"/>
      <c r="C57" s="19" t="n"/>
      <c r="D57" s="19" t="n"/>
      <c r="E57" s="19" t="n"/>
      <c r="F57" s="7">
        <f>IF(E57="","",E57-TODAY())</f>
        <v/>
      </c>
      <c r="G57" s="19">
        <f>IF(E57="","",IF(F57&lt;0,"Expiré",IF(F57&lt;30,"Urgent (&lt;30 j)",IF(F57&lt;60,"À surveiller (60 j)","OK"))))</f>
        <v/>
      </c>
      <c r="H57" s="19" t="n"/>
    </row>
    <row r="58">
      <c r="A58" s="19" t="n"/>
      <c r="B58" s="19" t="n"/>
      <c r="C58" s="19" t="n"/>
      <c r="D58" s="19" t="n"/>
      <c r="E58" s="19" t="n"/>
      <c r="F58" s="7">
        <f>IF(E58="","",E58-TODAY())</f>
        <v/>
      </c>
      <c r="G58" s="19">
        <f>IF(E58="","",IF(F58&lt;0,"Expiré",IF(F58&lt;30,"Urgent (&lt;30 j)",IF(F58&lt;60,"À surveiller (60 j)","OK"))))</f>
        <v/>
      </c>
      <c r="H58" s="19" t="n"/>
    </row>
    <row r="59">
      <c r="A59" s="19" t="n"/>
      <c r="B59" s="19" t="n"/>
      <c r="C59" s="19" t="n"/>
      <c r="D59" s="19" t="n"/>
      <c r="E59" s="19" t="n"/>
      <c r="F59" s="7">
        <f>IF(E59="","",E59-TODAY())</f>
        <v/>
      </c>
      <c r="G59" s="19">
        <f>IF(E59="","",IF(F59&lt;0,"Expiré",IF(F59&lt;30,"Urgent (&lt;30 j)",IF(F59&lt;60,"À surveiller (60 j)","OK"))))</f>
        <v/>
      </c>
      <c r="H59" s="19" t="n"/>
    </row>
    <row r="60">
      <c r="A60" s="19" t="n"/>
      <c r="B60" s="19" t="n"/>
      <c r="C60" s="19" t="n"/>
      <c r="D60" s="19" t="n"/>
      <c r="E60" s="19" t="n"/>
      <c r="F60" s="7">
        <f>IF(E60="","",E60-TODAY())</f>
        <v/>
      </c>
      <c r="G60" s="19">
        <f>IF(E60="","",IF(F60&lt;0,"Expiré",IF(F60&lt;30,"Urgent (&lt;30 j)",IF(F60&lt;60,"À surveiller (60 j)","OK"))))</f>
        <v/>
      </c>
      <c r="H60" s="19" t="n"/>
    </row>
    <row r="61">
      <c r="A61" s="19" t="n"/>
      <c r="B61" s="19" t="n"/>
      <c r="C61" s="19" t="n"/>
      <c r="D61" s="19" t="n"/>
      <c r="E61" s="19" t="n"/>
      <c r="F61" s="7">
        <f>IF(E61="","",E61-TODAY())</f>
        <v/>
      </c>
      <c r="G61" s="19">
        <f>IF(E61="","",IF(F61&lt;0,"Expiré",IF(F61&lt;30,"Urgent (&lt;30 j)",IF(F61&lt;60,"À surveiller (60 j)","OK"))))</f>
        <v/>
      </c>
      <c r="H61" s="19" t="n"/>
    </row>
    <row r="62">
      <c r="A62" s="19" t="n"/>
      <c r="B62" s="19" t="n"/>
      <c r="C62" s="19" t="n"/>
      <c r="D62" s="19" t="n"/>
      <c r="E62" s="19" t="n"/>
      <c r="F62" s="7">
        <f>IF(E62="","",E62-TODAY())</f>
        <v/>
      </c>
      <c r="G62" s="19">
        <f>IF(E62="","",IF(F62&lt;0,"Expiré",IF(F62&lt;30,"Urgent (&lt;30 j)",IF(F62&lt;60,"À surveiller (60 j)","OK"))))</f>
        <v/>
      </c>
      <c r="H62" s="19" t="n"/>
    </row>
    <row r="63">
      <c r="A63" s="19" t="n"/>
      <c r="B63" s="19" t="n"/>
      <c r="C63" s="19" t="n"/>
      <c r="D63" s="19" t="n"/>
      <c r="E63" s="19" t="n"/>
      <c r="F63" s="7">
        <f>IF(E63="","",E63-TODAY())</f>
        <v/>
      </c>
      <c r="G63" s="19">
        <f>IF(E63="","",IF(F63&lt;0,"Expiré",IF(F63&lt;30,"Urgent (&lt;30 j)",IF(F63&lt;60,"À surveiller (60 j)","OK"))))</f>
        <v/>
      </c>
      <c r="H63" s="19" t="n"/>
    </row>
    <row r="64">
      <c r="A64" s="19" t="n"/>
      <c r="B64" s="19" t="n"/>
      <c r="C64" s="19" t="n"/>
      <c r="D64" s="19" t="n"/>
      <c r="E64" s="19" t="n"/>
      <c r="F64" s="7">
        <f>IF(E64="","",E64-TODAY())</f>
        <v/>
      </c>
      <c r="G64" s="19">
        <f>IF(E64="","",IF(F64&lt;0,"Expiré",IF(F64&lt;30,"Urgent (&lt;30 j)",IF(F64&lt;60,"À surveiller (60 j)","OK"))))</f>
        <v/>
      </c>
      <c r="H64" s="19" t="n"/>
    </row>
    <row r="65">
      <c r="A65" s="19" t="n"/>
      <c r="B65" s="19" t="n"/>
      <c r="C65" s="19" t="n"/>
      <c r="D65" s="19" t="n"/>
      <c r="E65" s="19" t="n"/>
      <c r="F65" s="7">
        <f>IF(E65="","",E65-TODAY())</f>
        <v/>
      </c>
      <c r="G65" s="19">
        <f>IF(E65="","",IF(F65&lt;0,"Expiré",IF(F65&lt;30,"Urgent (&lt;30 j)",IF(F65&lt;60,"À surveiller (60 j)","OK"))))</f>
        <v/>
      </c>
      <c r="H65" s="19" t="n"/>
    </row>
    <row r="66">
      <c r="A66" s="19" t="n"/>
      <c r="B66" s="19" t="n"/>
      <c r="C66" s="19" t="n"/>
      <c r="D66" s="19" t="n"/>
      <c r="E66" s="19" t="n"/>
      <c r="F66" s="7">
        <f>IF(E66="","",E66-TODAY())</f>
        <v/>
      </c>
      <c r="G66" s="19">
        <f>IF(E66="","",IF(F66&lt;0,"Expiré",IF(F66&lt;30,"Urgent (&lt;30 j)",IF(F66&lt;60,"À surveiller (60 j)","OK"))))</f>
        <v/>
      </c>
      <c r="H66" s="19" t="n"/>
    </row>
    <row r="67">
      <c r="A67" s="19" t="n"/>
      <c r="B67" s="19" t="n"/>
      <c r="C67" s="19" t="n"/>
      <c r="D67" s="19" t="n"/>
      <c r="E67" s="19" t="n"/>
      <c r="F67" s="7">
        <f>IF(E67="","",E67-TODAY())</f>
        <v/>
      </c>
      <c r="G67" s="19">
        <f>IF(E67="","",IF(F67&lt;0,"Expiré",IF(F67&lt;30,"Urgent (&lt;30 j)",IF(F67&lt;60,"À surveiller (60 j)","OK"))))</f>
        <v/>
      </c>
      <c r="H67" s="19" t="n"/>
    </row>
    <row r="68">
      <c r="A68" s="19" t="n"/>
      <c r="B68" s="19" t="n"/>
      <c r="C68" s="19" t="n"/>
      <c r="D68" s="19" t="n"/>
      <c r="E68" s="19" t="n"/>
      <c r="F68" s="7">
        <f>IF(E68="","",E68-TODAY())</f>
        <v/>
      </c>
      <c r="G68" s="19">
        <f>IF(E68="","",IF(F68&lt;0,"Expiré",IF(F68&lt;30,"Urgent (&lt;30 j)",IF(F68&lt;60,"À surveiller (60 j)","OK"))))</f>
        <v/>
      </c>
      <c r="H68" s="19" t="n"/>
    </row>
    <row r="69">
      <c r="A69" s="19" t="n"/>
      <c r="B69" s="19" t="n"/>
      <c r="C69" s="19" t="n"/>
      <c r="D69" s="19" t="n"/>
      <c r="E69" s="19" t="n"/>
      <c r="F69" s="7">
        <f>IF(E69="","",E69-TODAY())</f>
        <v/>
      </c>
      <c r="G69" s="19">
        <f>IF(E69="","",IF(F69&lt;0,"Expiré",IF(F69&lt;30,"Urgent (&lt;30 j)",IF(F69&lt;60,"À surveiller (60 j)","OK"))))</f>
        <v/>
      </c>
      <c r="H69" s="19" t="n"/>
    </row>
    <row r="70">
      <c r="A70" s="19" t="n"/>
      <c r="B70" s="19" t="n"/>
      <c r="C70" s="19" t="n"/>
      <c r="D70" s="19" t="n"/>
      <c r="E70" s="19" t="n"/>
      <c r="F70" s="7">
        <f>IF(E70="","",E70-TODAY())</f>
        <v/>
      </c>
      <c r="G70" s="19">
        <f>IF(E70="","",IF(F70&lt;0,"Expiré",IF(F70&lt;30,"Urgent (&lt;30 j)",IF(F70&lt;60,"À surveiller (60 j)","OK"))))</f>
        <v/>
      </c>
      <c r="H70" s="19" t="n"/>
    </row>
    <row r="71">
      <c r="A71" s="19" t="n"/>
      <c r="B71" s="19" t="n"/>
      <c r="C71" s="19" t="n"/>
      <c r="D71" s="19" t="n"/>
      <c r="E71" s="19" t="n"/>
      <c r="F71" s="7">
        <f>IF(E71="","",E71-TODAY())</f>
        <v/>
      </c>
      <c r="G71" s="19">
        <f>IF(E71="","",IF(F71&lt;0,"Expiré",IF(F71&lt;30,"Urgent (&lt;30 j)",IF(F71&lt;60,"À surveiller (60 j)","OK"))))</f>
        <v/>
      </c>
      <c r="H71" s="19" t="n"/>
    </row>
    <row r="72">
      <c r="A72" s="19" t="n"/>
      <c r="B72" s="19" t="n"/>
      <c r="C72" s="19" t="n"/>
      <c r="D72" s="19" t="n"/>
      <c r="E72" s="19" t="n"/>
      <c r="F72" s="7">
        <f>IF(E72="","",E72-TODAY())</f>
        <v/>
      </c>
      <c r="G72" s="19">
        <f>IF(E72="","",IF(F72&lt;0,"Expiré",IF(F72&lt;30,"Urgent (&lt;30 j)",IF(F72&lt;60,"À surveiller (60 j)","OK"))))</f>
        <v/>
      </c>
      <c r="H72" s="19" t="n"/>
    </row>
    <row r="73">
      <c r="A73" s="19" t="n"/>
      <c r="B73" s="19" t="n"/>
      <c r="C73" s="19" t="n"/>
      <c r="D73" s="19" t="n"/>
      <c r="E73" s="19" t="n"/>
      <c r="F73" s="7">
        <f>IF(E73="","",E73-TODAY())</f>
        <v/>
      </c>
      <c r="G73" s="19">
        <f>IF(E73="","",IF(F73&lt;0,"Expiré",IF(F73&lt;30,"Urgent (&lt;30 j)",IF(F73&lt;60,"À surveiller (60 j)","OK"))))</f>
        <v/>
      </c>
      <c r="H73" s="19" t="n"/>
    </row>
    <row r="74">
      <c r="A74" s="19" t="n"/>
      <c r="B74" s="19" t="n"/>
      <c r="C74" s="19" t="n"/>
      <c r="D74" s="19" t="n"/>
      <c r="E74" s="19" t="n"/>
      <c r="F74" s="7">
        <f>IF(E74="","",E74-TODAY())</f>
        <v/>
      </c>
      <c r="G74" s="19">
        <f>IF(E74="","",IF(F74&lt;0,"Expiré",IF(F74&lt;30,"Urgent (&lt;30 j)",IF(F74&lt;60,"À surveiller (60 j)","OK"))))</f>
        <v/>
      </c>
      <c r="H74" s="19" t="n"/>
    </row>
    <row r="75">
      <c r="A75" s="19" t="n"/>
      <c r="B75" s="19" t="n"/>
      <c r="C75" s="19" t="n"/>
      <c r="D75" s="19" t="n"/>
      <c r="E75" s="19" t="n"/>
      <c r="F75" s="7">
        <f>IF(E75="","",E75-TODAY())</f>
        <v/>
      </c>
      <c r="G75" s="19">
        <f>IF(E75="","",IF(F75&lt;0,"Expiré",IF(F75&lt;30,"Urgent (&lt;30 j)",IF(F75&lt;60,"À surveiller (60 j)","OK"))))</f>
        <v/>
      </c>
      <c r="H75" s="19" t="n"/>
    </row>
    <row r="76">
      <c r="A76" s="19" t="n"/>
      <c r="B76" s="19" t="n"/>
      <c r="C76" s="19" t="n"/>
      <c r="D76" s="19" t="n"/>
      <c r="E76" s="19" t="n"/>
      <c r="F76" s="7">
        <f>IF(E76="","",E76-TODAY())</f>
        <v/>
      </c>
      <c r="G76" s="19">
        <f>IF(E76="","",IF(F76&lt;0,"Expiré",IF(F76&lt;30,"Urgent (&lt;30 j)",IF(F76&lt;60,"À surveiller (60 j)","OK"))))</f>
        <v/>
      </c>
      <c r="H76" s="19" t="n"/>
    </row>
    <row r="77">
      <c r="A77" s="19" t="n"/>
      <c r="B77" s="19" t="n"/>
      <c r="C77" s="19" t="n"/>
      <c r="D77" s="19" t="n"/>
      <c r="E77" s="19" t="n"/>
      <c r="F77" s="7">
        <f>IF(E77="","",E77-TODAY())</f>
        <v/>
      </c>
      <c r="G77" s="19">
        <f>IF(E77="","",IF(F77&lt;0,"Expiré",IF(F77&lt;30,"Urgent (&lt;30 j)",IF(F77&lt;60,"À surveiller (60 j)","OK"))))</f>
        <v/>
      </c>
      <c r="H77" s="19" t="n"/>
    </row>
    <row r="78">
      <c r="A78" s="19" t="n"/>
      <c r="B78" s="19" t="n"/>
      <c r="C78" s="19" t="n"/>
      <c r="D78" s="19" t="n"/>
      <c r="E78" s="19" t="n"/>
      <c r="F78" s="7">
        <f>IF(E78="","",E78-TODAY())</f>
        <v/>
      </c>
      <c r="G78" s="19">
        <f>IF(E78="","",IF(F78&lt;0,"Expiré",IF(F78&lt;30,"Urgent (&lt;30 j)",IF(F78&lt;60,"À surveiller (60 j)","OK"))))</f>
        <v/>
      </c>
      <c r="H78" s="19" t="n"/>
    </row>
    <row r="79">
      <c r="A79" s="19" t="n"/>
      <c r="B79" s="19" t="n"/>
      <c r="C79" s="19" t="n"/>
      <c r="D79" s="19" t="n"/>
      <c r="E79" s="19" t="n"/>
      <c r="F79" s="7">
        <f>IF(E79="","",E79-TODAY())</f>
        <v/>
      </c>
      <c r="G79" s="19">
        <f>IF(E79="","",IF(F79&lt;0,"Expiré",IF(F79&lt;30,"Urgent (&lt;30 j)",IF(F79&lt;60,"À surveiller (60 j)","OK"))))</f>
        <v/>
      </c>
      <c r="H79" s="19" t="n"/>
    </row>
    <row r="80">
      <c r="A80" s="19" t="n"/>
      <c r="B80" s="19" t="n"/>
      <c r="C80" s="19" t="n"/>
      <c r="D80" s="19" t="n"/>
      <c r="E80" s="19" t="n"/>
      <c r="F80" s="7">
        <f>IF(E80="","",E80-TODAY())</f>
        <v/>
      </c>
      <c r="G80" s="19">
        <f>IF(E80="","",IF(F80&lt;0,"Expiré",IF(F80&lt;30,"Urgent (&lt;30 j)",IF(F80&lt;60,"À surveiller (60 j)","OK"))))</f>
        <v/>
      </c>
      <c r="H80" s="19" t="n"/>
    </row>
    <row r="81">
      <c r="A81" s="19" t="n"/>
      <c r="B81" s="19" t="n"/>
      <c r="C81" s="19" t="n"/>
      <c r="D81" s="19" t="n"/>
      <c r="E81" s="19" t="n"/>
      <c r="F81" s="7">
        <f>IF(E81="","",E81-TODAY())</f>
        <v/>
      </c>
      <c r="G81" s="19">
        <f>IF(E81="","",IF(F81&lt;0,"Expiré",IF(F81&lt;30,"Urgent (&lt;30 j)",IF(F81&lt;60,"À surveiller (60 j)","OK"))))</f>
        <v/>
      </c>
      <c r="H81" s="19" t="n"/>
    </row>
    <row r="82">
      <c r="A82" s="19" t="n"/>
      <c r="B82" s="19" t="n"/>
      <c r="C82" s="19" t="n"/>
      <c r="D82" s="19" t="n"/>
      <c r="E82" s="19" t="n"/>
      <c r="F82" s="7">
        <f>IF(E82="","",E82-TODAY())</f>
        <v/>
      </c>
      <c r="G82" s="19">
        <f>IF(E82="","",IF(F82&lt;0,"Expiré",IF(F82&lt;30,"Urgent (&lt;30 j)",IF(F82&lt;60,"À surveiller (60 j)","OK"))))</f>
        <v/>
      </c>
      <c r="H82" s="19" t="n"/>
    </row>
    <row r="83">
      <c r="A83" s="19" t="n"/>
      <c r="B83" s="19" t="n"/>
      <c r="C83" s="19" t="n"/>
      <c r="D83" s="19" t="n"/>
      <c r="E83" s="19" t="n"/>
      <c r="F83" s="7">
        <f>IF(E83="","",E83-TODAY())</f>
        <v/>
      </c>
      <c r="G83" s="19">
        <f>IF(E83="","",IF(F83&lt;0,"Expiré",IF(F83&lt;30,"Urgent (&lt;30 j)",IF(F83&lt;60,"À surveiller (60 j)","OK"))))</f>
        <v/>
      </c>
      <c r="H83" s="19" t="n"/>
    </row>
    <row r="84">
      <c r="A84" s="19" t="n"/>
      <c r="B84" s="19" t="n"/>
      <c r="C84" s="19" t="n"/>
      <c r="D84" s="19" t="n"/>
      <c r="E84" s="19" t="n"/>
      <c r="F84" s="7">
        <f>IF(E84="","",E84-TODAY())</f>
        <v/>
      </c>
      <c r="G84" s="19">
        <f>IF(E84="","",IF(F84&lt;0,"Expiré",IF(F84&lt;30,"Urgent (&lt;30 j)",IF(F84&lt;60,"À surveiller (60 j)","OK"))))</f>
        <v/>
      </c>
      <c r="H84" s="19" t="n"/>
    </row>
    <row r="85">
      <c r="A85" s="19" t="n"/>
      <c r="B85" s="19" t="n"/>
      <c r="C85" s="19" t="n"/>
      <c r="D85" s="19" t="n"/>
      <c r="E85" s="19" t="n"/>
      <c r="F85" s="7">
        <f>IF(E85="","",E85-TODAY())</f>
        <v/>
      </c>
      <c r="G85" s="19">
        <f>IF(E85="","",IF(F85&lt;0,"Expiré",IF(F85&lt;30,"Urgent (&lt;30 j)",IF(F85&lt;60,"À surveiller (60 j)","OK"))))</f>
        <v/>
      </c>
      <c r="H85" s="19" t="n"/>
    </row>
    <row r="86">
      <c r="A86" s="19" t="n"/>
      <c r="B86" s="19" t="n"/>
      <c r="C86" s="19" t="n"/>
      <c r="D86" s="19" t="n"/>
      <c r="E86" s="19" t="n"/>
      <c r="F86" s="7">
        <f>IF(E86="","",E86-TODAY())</f>
        <v/>
      </c>
      <c r="G86" s="19">
        <f>IF(E86="","",IF(F86&lt;0,"Expiré",IF(F86&lt;30,"Urgent (&lt;30 j)",IF(F86&lt;60,"À surveiller (60 j)","OK"))))</f>
        <v/>
      </c>
      <c r="H86" s="19" t="n"/>
    </row>
    <row r="87">
      <c r="A87" s="19" t="n"/>
      <c r="B87" s="19" t="n"/>
      <c r="C87" s="19" t="n"/>
      <c r="D87" s="19" t="n"/>
      <c r="E87" s="19" t="n"/>
      <c r="F87" s="7">
        <f>IF(E87="","",E87-TODAY())</f>
        <v/>
      </c>
      <c r="G87" s="19">
        <f>IF(E87="","",IF(F87&lt;0,"Expiré",IF(F87&lt;30,"Urgent (&lt;30 j)",IF(F87&lt;60,"À surveiller (60 j)","OK"))))</f>
        <v/>
      </c>
      <c r="H87" s="19" t="n"/>
    </row>
    <row r="88">
      <c r="A88" s="19" t="n"/>
      <c r="B88" s="19" t="n"/>
      <c r="C88" s="19" t="n"/>
      <c r="D88" s="19" t="n"/>
      <c r="E88" s="19" t="n"/>
      <c r="F88" s="7">
        <f>IF(E88="","",E88-TODAY())</f>
        <v/>
      </c>
      <c r="G88" s="19">
        <f>IF(E88="","",IF(F88&lt;0,"Expiré",IF(F88&lt;30,"Urgent (&lt;30 j)",IF(F88&lt;60,"À surveiller (60 j)","OK"))))</f>
        <v/>
      </c>
      <c r="H88" s="19" t="n"/>
    </row>
    <row r="89">
      <c r="A89" s="19" t="n"/>
      <c r="B89" s="19" t="n"/>
      <c r="C89" s="19" t="n"/>
      <c r="D89" s="19" t="n"/>
      <c r="E89" s="19" t="n"/>
      <c r="F89" s="7">
        <f>IF(E89="","",E89-TODAY())</f>
        <v/>
      </c>
      <c r="G89" s="19">
        <f>IF(E89="","",IF(F89&lt;0,"Expiré",IF(F89&lt;30,"Urgent (&lt;30 j)",IF(F89&lt;60,"À surveiller (60 j)","OK"))))</f>
        <v/>
      </c>
      <c r="H89" s="19" t="n"/>
    </row>
    <row r="90">
      <c r="A90" s="19" t="n"/>
      <c r="B90" s="19" t="n"/>
      <c r="C90" s="19" t="n"/>
      <c r="D90" s="19" t="n"/>
      <c r="E90" s="19" t="n"/>
      <c r="F90" s="7">
        <f>IF(E90="","",E90-TODAY())</f>
        <v/>
      </c>
      <c r="G90" s="19">
        <f>IF(E90="","",IF(F90&lt;0,"Expiré",IF(F90&lt;30,"Urgent (&lt;30 j)",IF(F90&lt;60,"À surveiller (60 j)","OK"))))</f>
        <v/>
      </c>
      <c r="H90" s="19" t="n"/>
    </row>
    <row r="91">
      <c r="A91" s="19" t="n"/>
      <c r="B91" s="19" t="n"/>
      <c r="C91" s="19" t="n"/>
      <c r="D91" s="19" t="n"/>
      <c r="E91" s="19" t="n"/>
      <c r="F91" s="7">
        <f>IF(E91="","",E91-TODAY())</f>
        <v/>
      </c>
      <c r="G91" s="19">
        <f>IF(E91="","",IF(F91&lt;0,"Expiré",IF(F91&lt;30,"Urgent (&lt;30 j)",IF(F91&lt;60,"À surveiller (60 j)","OK"))))</f>
        <v/>
      </c>
      <c r="H91" s="19" t="n"/>
    </row>
    <row r="92">
      <c r="A92" s="19" t="n"/>
      <c r="B92" s="19" t="n"/>
      <c r="C92" s="19" t="n"/>
      <c r="D92" s="19" t="n"/>
      <c r="E92" s="19" t="n"/>
      <c r="F92" s="7">
        <f>IF(E92="","",E92-TODAY())</f>
        <v/>
      </c>
      <c r="G92" s="19">
        <f>IF(E92="","",IF(F92&lt;0,"Expiré",IF(F92&lt;30,"Urgent (&lt;30 j)",IF(F92&lt;60,"À surveiller (60 j)","OK"))))</f>
        <v/>
      </c>
      <c r="H92" s="19" t="n"/>
    </row>
    <row r="93">
      <c r="A93" s="19" t="n"/>
      <c r="B93" s="19" t="n"/>
      <c r="C93" s="19" t="n"/>
      <c r="D93" s="19" t="n"/>
      <c r="E93" s="19" t="n"/>
      <c r="F93" s="7">
        <f>IF(E93="","",E93-TODAY())</f>
        <v/>
      </c>
      <c r="G93" s="19">
        <f>IF(E93="","",IF(F93&lt;0,"Expiré",IF(F93&lt;30,"Urgent (&lt;30 j)",IF(F93&lt;60,"À surveiller (60 j)","OK"))))</f>
        <v/>
      </c>
      <c r="H93" s="19" t="n"/>
    </row>
    <row r="94">
      <c r="A94" s="19" t="n"/>
      <c r="B94" s="19" t="n"/>
      <c r="C94" s="19" t="n"/>
      <c r="D94" s="19" t="n"/>
      <c r="E94" s="19" t="n"/>
      <c r="F94" s="7">
        <f>IF(E94="","",E94-TODAY())</f>
        <v/>
      </c>
      <c r="G94" s="19">
        <f>IF(E94="","",IF(F94&lt;0,"Expiré",IF(F94&lt;30,"Urgent (&lt;30 j)",IF(F94&lt;60,"À surveiller (60 j)","OK"))))</f>
        <v/>
      </c>
      <c r="H94" s="19" t="n"/>
    </row>
    <row r="95">
      <c r="A95" s="19" t="n"/>
      <c r="B95" s="19" t="n"/>
      <c r="C95" s="19" t="n"/>
      <c r="D95" s="19" t="n"/>
      <c r="E95" s="19" t="n"/>
      <c r="F95" s="7">
        <f>IF(E95="","",E95-TODAY())</f>
        <v/>
      </c>
      <c r="G95" s="19">
        <f>IF(E95="","",IF(F95&lt;0,"Expiré",IF(F95&lt;30,"Urgent (&lt;30 j)",IF(F95&lt;60,"À surveiller (60 j)","OK"))))</f>
        <v/>
      </c>
      <c r="H95" s="19" t="n"/>
    </row>
    <row r="96">
      <c r="A96" s="19" t="n"/>
      <c r="B96" s="19" t="n"/>
      <c r="C96" s="19" t="n"/>
      <c r="D96" s="19" t="n"/>
      <c r="E96" s="19" t="n"/>
      <c r="F96" s="7">
        <f>IF(E96="","",E96-TODAY())</f>
        <v/>
      </c>
      <c r="G96" s="19">
        <f>IF(E96="","",IF(F96&lt;0,"Expiré",IF(F96&lt;30,"Urgent (&lt;30 j)",IF(F96&lt;60,"À surveiller (60 j)","OK"))))</f>
        <v/>
      </c>
      <c r="H96" s="19" t="n"/>
    </row>
    <row r="97">
      <c r="A97" s="19" t="n"/>
      <c r="B97" s="19" t="n"/>
      <c r="C97" s="19" t="n"/>
      <c r="D97" s="19" t="n"/>
      <c r="E97" s="19" t="n"/>
      <c r="F97" s="7">
        <f>IF(E97="","",E97-TODAY())</f>
        <v/>
      </c>
      <c r="G97" s="19">
        <f>IF(E97="","",IF(F97&lt;0,"Expiré",IF(F97&lt;30,"Urgent (&lt;30 j)",IF(F97&lt;60,"À surveiller (60 j)","OK"))))</f>
        <v/>
      </c>
      <c r="H97" s="19" t="n"/>
    </row>
    <row r="98">
      <c r="A98" s="19" t="n"/>
      <c r="B98" s="19" t="n"/>
      <c r="C98" s="19" t="n"/>
      <c r="D98" s="19" t="n"/>
      <c r="E98" s="19" t="n"/>
      <c r="F98" s="7">
        <f>IF(E98="","",E98-TODAY())</f>
        <v/>
      </c>
      <c r="G98" s="19">
        <f>IF(E98="","",IF(F98&lt;0,"Expiré",IF(F98&lt;30,"Urgent (&lt;30 j)",IF(F98&lt;60,"À surveiller (60 j)","OK"))))</f>
        <v/>
      </c>
      <c r="H98" s="19" t="n"/>
    </row>
    <row r="99">
      <c r="A99" s="19" t="n"/>
      <c r="B99" s="19" t="n"/>
      <c r="C99" s="19" t="n"/>
      <c r="D99" s="19" t="n"/>
      <c r="E99" s="19" t="n"/>
      <c r="F99" s="7">
        <f>IF(E99="","",E99-TODAY())</f>
        <v/>
      </c>
      <c r="G99" s="19">
        <f>IF(E99="","",IF(F99&lt;0,"Expiré",IF(F99&lt;30,"Urgent (&lt;30 j)",IF(F99&lt;60,"À surveiller (60 j)","OK"))))</f>
        <v/>
      </c>
      <c r="H99" s="19" t="n"/>
    </row>
    <row r="100">
      <c r="A100" s="19" t="n"/>
      <c r="B100" s="19" t="n"/>
      <c r="C100" s="19" t="n"/>
      <c r="D100" s="19" t="n"/>
      <c r="E100" s="19" t="n"/>
      <c r="F100" s="7">
        <f>IF(E100="","",E100-TODAY())</f>
        <v/>
      </c>
      <c r="G100" s="19">
        <f>IF(E100="","",IF(F100&lt;0,"Expiré",IF(F100&lt;30,"Urgent (&lt;30 j)",IF(F100&lt;60,"À surveiller (60 j)","OK"))))</f>
        <v/>
      </c>
      <c r="H100" s="19" t="n"/>
    </row>
    <row r="101">
      <c r="A101" s="19" t="n"/>
      <c r="B101" s="19" t="n"/>
      <c r="C101" s="19" t="n"/>
      <c r="D101" s="19" t="n"/>
      <c r="E101" s="19" t="n"/>
      <c r="F101" s="7">
        <f>IF(E101="","",E101-TODAY())</f>
        <v/>
      </c>
      <c r="G101" s="19">
        <f>IF(E101="","",IF(F101&lt;0,"Expiré",IF(F101&lt;30,"Urgent (&lt;30 j)",IF(F101&lt;60,"À surveiller (60 j)","OK"))))</f>
        <v/>
      </c>
      <c r="H101" s="19" t="n"/>
    </row>
    <row r="102">
      <c r="A102" s="19" t="n"/>
      <c r="B102" s="19" t="n"/>
      <c r="C102" s="19" t="n"/>
      <c r="D102" s="19" t="n"/>
      <c r="E102" s="19" t="n"/>
      <c r="F102" s="7">
        <f>IF(E102="","",E102-TODAY())</f>
        <v/>
      </c>
      <c r="G102" s="19">
        <f>IF(E102="","",IF(F102&lt;0,"Expiré",IF(F102&lt;30,"Urgent (&lt;30 j)",IF(F102&lt;60,"À surveiller (60 j)","OK"))))</f>
        <v/>
      </c>
      <c r="H102" s="19" t="n"/>
    </row>
  </sheetData>
  <autoFilter ref="A2:H102"/>
  <mergeCells count="1">
    <mergeCell ref="A1:H1"/>
  </mergeCells>
  <conditionalFormatting sqref="F3:F102">
    <cfRule type="colorScale" priority="1">
      <colorScale>
        <cfvo type="num" val="-30"/>
        <cfvo type="num" val="30"/>
        <cfvo type="num" val="120"/>
        <color rgb="00F8696B"/>
        <color rgb="00FFEB84"/>
        <color rgb="0063BE7B"/>
      </colorScale>
    </cfRule>
  </conditionalFormatting>
  <conditionalFormatting sqref="A3:H102">
    <cfRule type="expression" priority="2" dxfId="0" stopIfTrue="0">
      <formula>$F3&lt;0</formula>
    </cfRule>
  </conditionalFormatting>
  <conditionalFormatting sqref="G3:G102">
    <cfRule type="expression" priority="3" dxfId="1" stopIfTrue="0">
      <formula>EXACT(G3,"Expiré")</formula>
    </cfRule>
    <cfRule type="expression" priority="4" dxfId="2" stopIfTrue="0">
      <formula>EXACT(G3,"Urgent (&lt;30 j)")</formula>
    </cfRule>
    <cfRule type="expression" priority="5" dxfId="3" stopIfTrue="0">
      <formula>EXACT(G3,"À surveiller (60 j)")</formula>
    </cfRule>
    <cfRule type="expression" priority="6" dxfId="4" stopIfTrue="0">
      <formula>EXACT(G3,"OK")</formula>
    </cfRule>
  </conditionalFormatting>
  <dataValidations count="3">
    <dataValidation sqref="A3 A4 A5 A6 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showErrorMessage="1" showInputMessage="1" allowBlank="1" type="list">
      <formula1>=LISTES!$A$2:$A$14</formula1>
    </dataValidation>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showErrorMessage="1" showInputMessage="1" allowBlank="1" type="list">
      <formula1>=LISTES!$B$2:$B$5</formula1>
    </dataValidation>
    <dataValidation sqref="D3 E3 D4 E4 D5 E5 D6 E6 D7 E7 D8 E8 D9 E9 D10 E10 D11 E11 D12 E12 D13 E13 D14 E14 D15 E15 D16 E16 D17 E17 D18 E18 D19 E19 D20 E20 D21 E21 D22 E22 D23 E23 D24 E24 D25 E25 D26 E26 D27 E27 D28 E28 D29 E29 D30 E30 D31 E31 D32 E32 D33 E33 D34 E34 D35 E35 D36 E36 D37 E37 D38 E38 D39 E39 D40 E40 D41 E41 D42 E42 D43 E43 D44 E44 D45 E45 D46 E46 D47 E47 D48 E48 D49 E49 D50 E50 D51 E51 D52 E52 D53 E53 D54 E54 D55 E55 D56 E56 D57 E57 D58 E58 D59 E59 D60 E60 D61 E61 D62 E62 D63 E63 D64 E64 D65 E65 D66 E66 D67 E67 D68 E68 D69 E69 D70 E70 D71 E71 D72 E72 D73 E73 D74 E74 D75 E75 D76 E76 D77 E77 D78 E78 D79 E79 D80 E80 D81 E81 D82 E82 D83 E83 D84 E84 D85 E85 D86 E86 D87 E87 D88 E88 D89 E89 D90 E90 D91 E91 D92 E92 D93 E93 D94 E94 D95 E95 D96 E96 D97 E97 D98 E98 D99 E99 D100 E100 D101 E101 D102 E102" showErrorMessage="1" showInputMessage="1" allowBlank="1" type="date" operator="between">
      <formula1>DATE(2000,1,1)</formula1>
      <formula2>DATE(2100,12,31)</formula2>
    </dataValidation>
  </dataValidation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41"/>
  <sheetViews>
    <sheetView workbookViewId="0">
      <pane ySplit="11" topLeftCell="A12" activePane="bottomLeft" state="frozen"/>
      <selection pane="bottomLeft" activeCell="A1" sqref="A1"/>
    </sheetView>
  </sheetViews>
  <sheetFormatPr baseColWidth="8" defaultRowHeight="15"/>
  <cols>
    <col width="28" customWidth="1" min="1" max="1"/>
    <col width="44" customWidth="1" min="2" max="2"/>
    <col width="14" customWidth="1" min="3" max="3"/>
    <col width="16" customWidth="1" min="4" max="4"/>
    <col width="18" customWidth="1" min="5" max="5"/>
    <col width="36" customWidth="1" min="6" max="6"/>
    <col width="18" customWidth="1" min="7" max="7"/>
    <col width="20" customWidth="1" min="8" max="8"/>
    <col width="20" customWidth="1" min="9" max="9"/>
    <col width="16" customWidth="1" min="10" max="10"/>
    <col width="36" customWidth="1" min="11" max="11"/>
    <col width="20" customWidth="1" min="12" max="12"/>
    <col width="16" customWidth="1" min="13" max="13"/>
    <col width="18" customWidth="1" min="14" max="14"/>
  </cols>
  <sheetData>
    <row r="1">
      <c r="A1" s="4" t="inlineStr">
        <is>
          <t>MATRICE DE RISQUES A/B/C — Impact × Probabilité (Brut &amp; Résiduel) / RISK MATRIX</t>
        </is>
      </c>
    </row>
    <row r="3">
      <c r="A3" s="19" t="inlineStr">
        <is>
          <t>Probabilité / Likelihood →</t>
        </is>
      </c>
      <c r="B3" s="20" t="n">
        <v>1</v>
      </c>
      <c r="C3" s="20" t="n">
        <v>2</v>
      </c>
      <c r="D3" s="20" t="n">
        <v>3</v>
      </c>
      <c r="E3" s="20" t="n">
        <v>4</v>
      </c>
      <c r="F3" s="20" t="n">
        <v>5</v>
      </c>
      <c r="H3" s="12" t="inlineStr">
        <is>
          <t>Catégories</t>
        </is>
      </c>
    </row>
    <row r="4">
      <c r="A4" s="6" t="inlineStr">
        <is>
          <t>5 (Très élevé)</t>
        </is>
      </c>
      <c r="B4" s="7">
        <f>$G4*B$3</f>
        <v/>
      </c>
      <c r="C4" s="7">
        <f>$G4*C$3</f>
        <v/>
      </c>
      <c r="D4" s="7">
        <f>$G4*D$3</f>
        <v/>
      </c>
      <c r="E4" s="7">
        <f>$G4*E$3</f>
        <v/>
      </c>
      <c r="F4" s="7">
        <f>$G4*F$3</f>
        <v/>
      </c>
      <c r="G4" t="n">
        <v>5</v>
      </c>
      <c r="H4" s="12" t="inlineStr">
        <is>
          <t>A (≥16)</t>
        </is>
      </c>
    </row>
    <row r="5">
      <c r="A5" s="6" t="inlineStr">
        <is>
          <t>4</t>
        </is>
      </c>
      <c r="B5" s="7">
        <f>$G5*B$3</f>
        <v/>
      </c>
      <c r="C5" s="7">
        <f>$G5*C$3</f>
        <v/>
      </c>
      <c r="D5" s="7">
        <f>$G5*D$3</f>
        <v/>
      </c>
      <c r="E5" s="7">
        <f>$G5*E$3</f>
        <v/>
      </c>
      <c r="F5" s="7">
        <f>$G5*F$3</f>
        <v/>
      </c>
      <c r="G5" t="n">
        <v>4</v>
      </c>
      <c r="H5" s="12" t="inlineStr">
        <is>
          <t>B (9–15)</t>
        </is>
      </c>
    </row>
    <row r="6">
      <c r="A6" s="6" t="inlineStr">
        <is>
          <t>3</t>
        </is>
      </c>
      <c r="B6" s="7">
        <f>$G6*B$3</f>
        <v/>
      </c>
      <c r="C6" s="7">
        <f>$G6*C$3</f>
        <v/>
      </c>
      <c r="D6" s="7">
        <f>$G6*D$3</f>
        <v/>
      </c>
      <c r="E6" s="7">
        <f>$G6*E$3</f>
        <v/>
      </c>
      <c r="F6" s="7">
        <f>$G6*F$3</f>
        <v/>
      </c>
      <c r="G6" t="n">
        <v>3</v>
      </c>
      <c r="H6" s="12" t="inlineStr">
        <is>
          <t>C (≤8)</t>
        </is>
      </c>
    </row>
    <row r="7">
      <c r="A7" s="6" t="inlineStr">
        <is>
          <t>2</t>
        </is>
      </c>
      <c r="B7" s="7">
        <f>$G7*B$3</f>
        <v/>
      </c>
      <c r="C7" s="7">
        <f>$G7*C$3</f>
        <v/>
      </c>
      <c r="D7" s="7">
        <f>$G7*D$3</f>
        <v/>
      </c>
      <c r="E7" s="7">
        <f>$G7*E$3</f>
        <v/>
      </c>
      <c r="F7" s="7">
        <f>$G7*F$3</f>
        <v/>
      </c>
      <c r="G7" t="n">
        <v>2</v>
      </c>
    </row>
    <row r="8">
      <c r="A8" s="6" t="inlineStr">
        <is>
          <t>1 (Faible)</t>
        </is>
      </c>
      <c r="B8" s="7">
        <f>$G8*B$3</f>
        <v/>
      </c>
      <c r="C8" s="7">
        <f>$G8*C$3</f>
        <v/>
      </c>
      <c r="D8" s="7">
        <f>$G8*D$3</f>
        <v/>
      </c>
      <c r="E8" s="7">
        <f>$G8*E$3</f>
        <v/>
      </c>
      <c r="F8" s="7">
        <f>$G8*F$3</f>
        <v/>
      </c>
      <c r="G8" t="n">
        <v>1</v>
      </c>
    </row>
    <row r="9">
      <c r="B9" t="inlineStr">
        <is>
          <t>Impact / Impact ↓</t>
        </is>
      </c>
    </row>
    <row r="11">
      <c r="A11" s="5" t="inlineStr">
        <is>
          <t>Fournisseur / Supplier</t>
        </is>
      </c>
      <c r="B11" s="5" t="inlineStr">
        <is>
          <t>Description du risque / Risk description</t>
        </is>
      </c>
      <c r="C11" s="5" t="inlineStr">
        <is>
          <t>Impact (1–5)</t>
        </is>
      </c>
      <c r="D11" s="5" t="inlineStr">
        <is>
          <t>Probabilité (1–5)</t>
        </is>
      </c>
      <c r="E11" s="5" t="inlineStr">
        <is>
          <t>Score brut / Raw score</t>
        </is>
      </c>
      <c r="F11" s="5" t="inlineStr">
        <is>
          <t>Contrôles en place / Controls</t>
        </is>
      </c>
      <c r="G11" s="5" t="inlineStr">
        <is>
          <t>Impact résiduel (1–5)</t>
        </is>
      </c>
      <c r="H11" s="5" t="inlineStr">
        <is>
          <t>Probabilité résiduelle (1–5)</t>
        </is>
      </c>
      <c r="I11" s="5" t="inlineStr">
        <is>
          <t>Score résiduel / Residual score</t>
        </is>
      </c>
      <c r="J11" s="5" t="inlineStr">
        <is>
          <t>Catégorie / Category</t>
        </is>
      </c>
      <c r="K11" s="5" t="inlineStr">
        <is>
          <t>Actions / Actions</t>
        </is>
      </c>
      <c r="L11" s="5" t="inlineStr">
        <is>
          <t>Responsable / Owner</t>
        </is>
      </c>
      <c r="M11" s="5" t="inlineStr">
        <is>
          <t>Échéance / Due date</t>
        </is>
      </c>
      <c r="N11" s="5" t="inlineStr">
        <is>
          <t>Statut / Status</t>
        </is>
      </c>
    </row>
    <row r="12">
      <c r="A12" s="6" t="n"/>
      <c r="B12" s="6" t="n"/>
      <c r="C12" s="7" t="n"/>
      <c r="D12" s="7" t="n"/>
      <c r="E12" s="7">
        <f>IFERROR(C12*D12,"")</f>
        <v/>
      </c>
      <c r="F12" s="6" t="n"/>
      <c r="G12" s="7" t="n"/>
      <c r="H12" s="7" t="n"/>
      <c r="I12" s="7">
        <f>IFERROR(G12*H12,"")</f>
        <v/>
      </c>
      <c r="J12" s="7">
        <f>IFERROR(IF(I12&gt;=16,"A",IF(I12&gt;=9,"B","C")),"")</f>
        <v/>
      </c>
      <c r="K12" s="6" t="n"/>
      <c r="L12" s="6" t="n"/>
      <c r="M12" s="7" t="n"/>
      <c r="N12" s="6" t="n"/>
    </row>
    <row r="13">
      <c r="A13" s="6" t="n"/>
      <c r="B13" s="6" t="n"/>
      <c r="C13" s="7" t="n"/>
      <c r="D13" s="7" t="n"/>
      <c r="E13" s="7">
        <f>IFERROR(C13*D13,"")</f>
        <v/>
      </c>
      <c r="F13" s="6" t="n"/>
      <c r="G13" s="7" t="n"/>
      <c r="H13" s="7" t="n"/>
      <c r="I13" s="7">
        <f>IFERROR(G13*H13,"")</f>
        <v/>
      </c>
      <c r="J13" s="7">
        <f>IFERROR(IF(I13&gt;=16,"A",IF(I13&gt;=9,"B","C")),"")</f>
        <v/>
      </c>
      <c r="K13" s="6" t="n"/>
      <c r="L13" s="6" t="n"/>
      <c r="M13" s="7" t="n"/>
      <c r="N13" s="6" t="n"/>
    </row>
    <row r="14">
      <c r="A14" s="6" t="n"/>
      <c r="B14" s="6" t="n"/>
      <c r="C14" s="7" t="n"/>
      <c r="D14" s="7" t="n"/>
      <c r="E14" s="7">
        <f>IFERROR(C14*D14,"")</f>
        <v/>
      </c>
      <c r="F14" s="6" t="n"/>
      <c r="G14" s="7" t="n"/>
      <c r="H14" s="7" t="n"/>
      <c r="I14" s="7">
        <f>IFERROR(G14*H14,"")</f>
        <v/>
      </c>
      <c r="J14" s="7">
        <f>IFERROR(IF(I14&gt;=16,"A",IF(I14&gt;=9,"B","C")),"")</f>
        <v/>
      </c>
      <c r="K14" s="6" t="n"/>
      <c r="L14" s="6" t="n"/>
      <c r="M14" s="7" t="n"/>
      <c r="N14" s="6" t="n"/>
    </row>
    <row r="15">
      <c r="A15" s="6" t="n"/>
      <c r="B15" s="6" t="n"/>
      <c r="C15" s="7" t="n"/>
      <c r="D15" s="7" t="n"/>
      <c r="E15" s="7">
        <f>IFERROR(C15*D15,"")</f>
        <v/>
      </c>
      <c r="F15" s="6" t="n"/>
      <c r="G15" s="7" t="n"/>
      <c r="H15" s="7" t="n"/>
      <c r="I15" s="7">
        <f>IFERROR(G15*H15,"")</f>
        <v/>
      </c>
      <c r="J15" s="7">
        <f>IFERROR(IF(I15&gt;=16,"A",IF(I15&gt;=9,"B","C")),"")</f>
        <v/>
      </c>
      <c r="K15" s="6" t="n"/>
      <c r="L15" s="6" t="n"/>
      <c r="M15" s="7" t="n"/>
      <c r="N15" s="6" t="n"/>
    </row>
    <row r="16">
      <c r="A16" s="6" t="n"/>
      <c r="B16" s="6" t="n"/>
      <c r="C16" s="7" t="n"/>
      <c r="D16" s="7" t="n"/>
      <c r="E16" s="7">
        <f>IFERROR(C16*D16,"")</f>
        <v/>
      </c>
      <c r="F16" s="6" t="n"/>
      <c r="G16" s="7" t="n"/>
      <c r="H16" s="7" t="n"/>
      <c r="I16" s="7">
        <f>IFERROR(G16*H16,"")</f>
        <v/>
      </c>
      <c r="J16" s="7">
        <f>IFERROR(IF(I16&gt;=16,"A",IF(I16&gt;=9,"B","C")),"")</f>
        <v/>
      </c>
      <c r="K16" s="6" t="n"/>
      <c r="L16" s="6" t="n"/>
      <c r="M16" s="7" t="n"/>
      <c r="N16" s="6" t="n"/>
    </row>
    <row r="17">
      <c r="A17" s="6" t="n"/>
      <c r="B17" s="6" t="n"/>
      <c r="C17" s="7" t="n"/>
      <c r="D17" s="7" t="n"/>
      <c r="E17" s="7">
        <f>IFERROR(C17*D17,"")</f>
        <v/>
      </c>
      <c r="F17" s="6" t="n"/>
      <c r="G17" s="7" t="n"/>
      <c r="H17" s="7" t="n"/>
      <c r="I17" s="7">
        <f>IFERROR(G17*H17,"")</f>
        <v/>
      </c>
      <c r="J17" s="7">
        <f>IFERROR(IF(I17&gt;=16,"A",IF(I17&gt;=9,"B","C")),"")</f>
        <v/>
      </c>
      <c r="K17" s="6" t="n"/>
      <c r="L17" s="6" t="n"/>
      <c r="M17" s="7" t="n"/>
      <c r="N17" s="6" t="n"/>
    </row>
    <row r="18">
      <c r="A18" s="6" t="n"/>
      <c r="B18" s="6" t="n"/>
      <c r="C18" s="7" t="n"/>
      <c r="D18" s="7" t="n"/>
      <c r="E18" s="7">
        <f>IFERROR(C18*D18,"")</f>
        <v/>
      </c>
      <c r="F18" s="6" t="n"/>
      <c r="G18" s="7" t="n"/>
      <c r="H18" s="7" t="n"/>
      <c r="I18" s="7">
        <f>IFERROR(G18*H18,"")</f>
        <v/>
      </c>
      <c r="J18" s="7">
        <f>IFERROR(IF(I18&gt;=16,"A",IF(I18&gt;=9,"B","C")),"")</f>
        <v/>
      </c>
      <c r="K18" s="6" t="n"/>
      <c r="L18" s="6" t="n"/>
      <c r="M18" s="7" t="n"/>
      <c r="N18" s="6" t="n"/>
    </row>
    <row r="19">
      <c r="A19" s="6" t="n"/>
      <c r="B19" s="6" t="n"/>
      <c r="C19" s="7" t="n"/>
      <c r="D19" s="7" t="n"/>
      <c r="E19" s="7">
        <f>IFERROR(C19*D19,"")</f>
        <v/>
      </c>
      <c r="F19" s="6" t="n"/>
      <c r="G19" s="7" t="n"/>
      <c r="H19" s="7" t="n"/>
      <c r="I19" s="7">
        <f>IFERROR(G19*H19,"")</f>
        <v/>
      </c>
      <c r="J19" s="7">
        <f>IFERROR(IF(I19&gt;=16,"A",IF(I19&gt;=9,"B","C")),"")</f>
        <v/>
      </c>
      <c r="K19" s="6" t="n"/>
      <c r="L19" s="6" t="n"/>
      <c r="M19" s="7" t="n"/>
      <c r="N19" s="6" t="n"/>
    </row>
    <row r="20">
      <c r="A20" s="6" t="n"/>
      <c r="B20" s="6" t="n"/>
      <c r="C20" s="7" t="n"/>
      <c r="D20" s="7" t="n"/>
      <c r="E20" s="7">
        <f>IFERROR(C20*D20,"")</f>
        <v/>
      </c>
      <c r="F20" s="6" t="n"/>
      <c r="G20" s="7" t="n"/>
      <c r="H20" s="7" t="n"/>
      <c r="I20" s="7">
        <f>IFERROR(G20*H20,"")</f>
        <v/>
      </c>
      <c r="J20" s="7">
        <f>IFERROR(IF(I20&gt;=16,"A",IF(I20&gt;=9,"B","C")),"")</f>
        <v/>
      </c>
      <c r="K20" s="6" t="n"/>
      <c r="L20" s="6" t="n"/>
      <c r="M20" s="7" t="n"/>
      <c r="N20" s="6" t="n"/>
    </row>
    <row r="21">
      <c r="A21" s="6" t="n"/>
      <c r="B21" s="6" t="n"/>
      <c r="C21" s="7" t="n"/>
      <c r="D21" s="7" t="n"/>
      <c r="E21" s="7">
        <f>IFERROR(C21*D21,"")</f>
        <v/>
      </c>
      <c r="F21" s="6" t="n"/>
      <c r="G21" s="7" t="n"/>
      <c r="H21" s="7" t="n"/>
      <c r="I21" s="7">
        <f>IFERROR(G21*H21,"")</f>
        <v/>
      </c>
      <c r="J21" s="7">
        <f>IFERROR(IF(I21&gt;=16,"A",IF(I21&gt;=9,"B","C")),"")</f>
        <v/>
      </c>
      <c r="K21" s="6" t="n"/>
      <c r="L21" s="6" t="n"/>
      <c r="M21" s="7" t="n"/>
      <c r="N21" s="6" t="n"/>
    </row>
    <row r="22">
      <c r="A22" s="6" t="n"/>
      <c r="B22" s="6" t="n"/>
      <c r="C22" s="7" t="n"/>
      <c r="D22" s="7" t="n"/>
      <c r="E22" s="7">
        <f>IFERROR(C22*D22,"")</f>
        <v/>
      </c>
      <c r="F22" s="6" t="n"/>
      <c r="G22" s="7" t="n"/>
      <c r="H22" s="7" t="n"/>
      <c r="I22" s="7">
        <f>IFERROR(G22*H22,"")</f>
        <v/>
      </c>
      <c r="J22" s="7">
        <f>IFERROR(IF(I22&gt;=16,"A",IF(I22&gt;=9,"B","C")),"")</f>
        <v/>
      </c>
      <c r="K22" s="6" t="n"/>
      <c r="L22" s="6" t="n"/>
      <c r="M22" s="7" t="n"/>
      <c r="N22" s="6" t="n"/>
    </row>
    <row r="23">
      <c r="A23" s="6" t="n"/>
      <c r="B23" s="6" t="n"/>
      <c r="C23" s="7" t="n"/>
      <c r="D23" s="7" t="n"/>
      <c r="E23" s="7">
        <f>IFERROR(C23*D23,"")</f>
        <v/>
      </c>
      <c r="F23" s="6" t="n"/>
      <c r="G23" s="7" t="n"/>
      <c r="H23" s="7" t="n"/>
      <c r="I23" s="7">
        <f>IFERROR(G23*H23,"")</f>
        <v/>
      </c>
      <c r="J23" s="7">
        <f>IFERROR(IF(I23&gt;=16,"A",IF(I23&gt;=9,"B","C")),"")</f>
        <v/>
      </c>
      <c r="K23" s="6" t="n"/>
      <c r="L23" s="6" t="n"/>
      <c r="M23" s="7" t="n"/>
      <c r="N23" s="6" t="n"/>
    </row>
    <row r="24">
      <c r="A24" s="6" t="n"/>
      <c r="B24" s="6" t="n"/>
      <c r="C24" s="7" t="n"/>
      <c r="D24" s="7" t="n"/>
      <c r="E24" s="7">
        <f>IFERROR(C24*D24,"")</f>
        <v/>
      </c>
      <c r="F24" s="6" t="n"/>
      <c r="G24" s="7" t="n"/>
      <c r="H24" s="7" t="n"/>
      <c r="I24" s="7">
        <f>IFERROR(G24*H24,"")</f>
        <v/>
      </c>
      <c r="J24" s="7">
        <f>IFERROR(IF(I24&gt;=16,"A",IF(I24&gt;=9,"B","C")),"")</f>
        <v/>
      </c>
      <c r="K24" s="6" t="n"/>
      <c r="L24" s="6" t="n"/>
      <c r="M24" s="7" t="n"/>
      <c r="N24" s="6" t="n"/>
    </row>
    <row r="25">
      <c r="A25" s="6" t="n"/>
      <c r="B25" s="6" t="n"/>
      <c r="C25" s="7" t="n"/>
      <c r="D25" s="7" t="n"/>
      <c r="E25" s="7">
        <f>IFERROR(C25*D25,"")</f>
        <v/>
      </c>
      <c r="F25" s="6" t="n"/>
      <c r="G25" s="7" t="n"/>
      <c r="H25" s="7" t="n"/>
      <c r="I25" s="7">
        <f>IFERROR(G25*H25,"")</f>
        <v/>
      </c>
      <c r="J25" s="7">
        <f>IFERROR(IF(I25&gt;=16,"A",IF(I25&gt;=9,"B","C")),"")</f>
        <v/>
      </c>
      <c r="K25" s="6" t="n"/>
      <c r="L25" s="6" t="n"/>
      <c r="M25" s="7" t="n"/>
      <c r="N25" s="6" t="n"/>
    </row>
    <row r="26">
      <c r="A26" s="6" t="n"/>
      <c r="B26" s="6" t="n"/>
      <c r="C26" s="7" t="n"/>
      <c r="D26" s="7" t="n"/>
      <c r="E26" s="7">
        <f>IFERROR(C26*D26,"")</f>
        <v/>
      </c>
      <c r="F26" s="6" t="n"/>
      <c r="G26" s="7" t="n"/>
      <c r="H26" s="7" t="n"/>
      <c r="I26" s="7">
        <f>IFERROR(G26*H26,"")</f>
        <v/>
      </c>
      <c r="J26" s="7">
        <f>IFERROR(IF(I26&gt;=16,"A",IF(I26&gt;=9,"B","C")),"")</f>
        <v/>
      </c>
      <c r="K26" s="6" t="n"/>
      <c r="L26" s="6" t="n"/>
      <c r="M26" s="7" t="n"/>
      <c r="N26" s="6" t="n"/>
    </row>
    <row r="27">
      <c r="A27" s="6" t="n"/>
      <c r="B27" s="6" t="n"/>
      <c r="C27" s="7" t="n"/>
      <c r="D27" s="7" t="n"/>
      <c r="E27" s="7">
        <f>IFERROR(C27*D27,"")</f>
        <v/>
      </c>
      <c r="F27" s="6" t="n"/>
      <c r="G27" s="7" t="n"/>
      <c r="H27" s="7" t="n"/>
      <c r="I27" s="7">
        <f>IFERROR(G27*H27,"")</f>
        <v/>
      </c>
      <c r="J27" s="7">
        <f>IFERROR(IF(I27&gt;=16,"A",IF(I27&gt;=9,"B","C")),"")</f>
        <v/>
      </c>
      <c r="K27" s="6" t="n"/>
      <c r="L27" s="6" t="n"/>
      <c r="M27" s="7" t="n"/>
      <c r="N27" s="6" t="n"/>
    </row>
    <row r="28">
      <c r="A28" s="6" t="n"/>
      <c r="B28" s="6" t="n"/>
      <c r="C28" s="7" t="n"/>
      <c r="D28" s="7" t="n"/>
      <c r="E28" s="7">
        <f>IFERROR(C28*D28,"")</f>
        <v/>
      </c>
      <c r="F28" s="6" t="n"/>
      <c r="G28" s="7" t="n"/>
      <c r="H28" s="7" t="n"/>
      <c r="I28" s="7">
        <f>IFERROR(G28*H28,"")</f>
        <v/>
      </c>
      <c r="J28" s="7">
        <f>IFERROR(IF(I28&gt;=16,"A",IF(I28&gt;=9,"B","C")),"")</f>
        <v/>
      </c>
      <c r="K28" s="6" t="n"/>
      <c r="L28" s="6" t="n"/>
      <c r="M28" s="7" t="n"/>
      <c r="N28" s="6" t="n"/>
    </row>
    <row r="29">
      <c r="A29" s="6" t="n"/>
      <c r="B29" s="6" t="n"/>
      <c r="C29" s="7" t="n"/>
      <c r="D29" s="7" t="n"/>
      <c r="E29" s="7">
        <f>IFERROR(C29*D29,"")</f>
        <v/>
      </c>
      <c r="F29" s="6" t="n"/>
      <c r="G29" s="7" t="n"/>
      <c r="H29" s="7" t="n"/>
      <c r="I29" s="7">
        <f>IFERROR(G29*H29,"")</f>
        <v/>
      </c>
      <c r="J29" s="7">
        <f>IFERROR(IF(I29&gt;=16,"A",IF(I29&gt;=9,"B","C")),"")</f>
        <v/>
      </c>
      <c r="K29" s="6" t="n"/>
      <c r="L29" s="6" t="n"/>
      <c r="M29" s="7" t="n"/>
      <c r="N29" s="6" t="n"/>
    </row>
    <row r="30">
      <c r="A30" s="6" t="n"/>
      <c r="B30" s="6" t="n"/>
      <c r="C30" s="7" t="n"/>
      <c r="D30" s="7" t="n"/>
      <c r="E30" s="7">
        <f>IFERROR(C30*D30,"")</f>
        <v/>
      </c>
      <c r="F30" s="6" t="n"/>
      <c r="G30" s="7" t="n"/>
      <c r="H30" s="7" t="n"/>
      <c r="I30" s="7">
        <f>IFERROR(G30*H30,"")</f>
        <v/>
      </c>
      <c r="J30" s="7">
        <f>IFERROR(IF(I30&gt;=16,"A",IF(I30&gt;=9,"B","C")),"")</f>
        <v/>
      </c>
      <c r="K30" s="6" t="n"/>
      <c r="L30" s="6" t="n"/>
      <c r="M30" s="7" t="n"/>
      <c r="N30" s="6" t="n"/>
    </row>
    <row r="31">
      <c r="A31" s="6" t="n"/>
      <c r="B31" s="6" t="n"/>
      <c r="C31" s="7" t="n"/>
      <c r="D31" s="7" t="n"/>
      <c r="E31" s="7">
        <f>IFERROR(C31*D31,"")</f>
        <v/>
      </c>
      <c r="F31" s="6" t="n"/>
      <c r="G31" s="7" t="n"/>
      <c r="H31" s="7" t="n"/>
      <c r="I31" s="7">
        <f>IFERROR(G31*H31,"")</f>
        <v/>
      </c>
      <c r="J31" s="7">
        <f>IFERROR(IF(I31&gt;=16,"A",IF(I31&gt;=9,"B","C")),"")</f>
        <v/>
      </c>
      <c r="K31" s="6" t="n"/>
      <c r="L31" s="6" t="n"/>
      <c r="M31" s="7" t="n"/>
      <c r="N31" s="6" t="n"/>
    </row>
    <row r="32">
      <c r="A32" s="6" t="n"/>
      <c r="B32" s="6" t="n"/>
      <c r="C32" s="7" t="n"/>
      <c r="D32" s="7" t="n"/>
      <c r="E32" s="7">
        <f>IFERROR(C32*D32,"")</f>
        <v/>
      </c>
      <c r="F32" s="6" t="n"/>
      <c r="G32" s="7" t="n"/>
      <c r="H32" s="7" t="n"/>
      <c r="I32" s="7">
        <f>IFERROR(G32*H32,"")</f>
        <v/>
      </c>
      <c r="J32" s="7">
        <f>IFERROR(IF(I32&gt;=16,"A",IF(I32&gt;=9,"B","C")),"")</f>
        <v/>
      </c>
      <c r="K32" s="6" t="n"/>
      <c r="L32" s="6" t="n"/>
      <c r="M32" s="7" t="n"/>
      <c r="N32" s="6" t="n"/>
    </row>
    <row r="33">
      <c r="A33" s="6" t="n"/>
      <c r="B33" s="6" t="n"/>
      <c r="C33" s="7" t="n"/>
      <c r="D33" s="7" t="n"/>
      <c r="E33" s="7">
        <f>IFERROR(C33*D33,"")</f>
        <v/>
      </c>
      <c r="F33" s="6" t="n"/>
      <c r="G33" s="7" t="n"/>
      <c r="H33" s="7" t="n"/>
      <c r="I33" s="7">
        <f>IFERROR(G33*H33,"")</f>
        <v/>
      </c>
      <c r="J33" s="7">
        <f>IFERROR(IF(I33&gt;=16,"A",IF(I33&gt;=9,"B","C")),"")</f>
        <v/>
      </c>
      <c r="K33" s="6" t="n"/>
      <c r="L33" s="6" t="n"/>
      <c r="M33" s="7" t="n"/>
      <c r="N33" s="6" t="n"/>
    </row>
    <row r="34">
      <c r="A34" s="6" t="n"/>
      <c r="B34" s="6" t="n"/>
      <c r="C34" s="7" t="n"/>
      <c r="D34" s="7" t="n"/>
      <c r="E34" s="7">
        <f>IFERROR(C34*D34,"")</f>
        <v/>
      </c>
      <c r="F34" s="6" t="n"/>
      <c r="G34" s="7" t="n"/>
      <c r="H34" s="7" t="n"/>
      <c r="I34" s="7">
        <f>IFERROR(G34*H34,"")</f>
        <v/>
      </c>
      <c r="J34" s="7">
        <f>IFERROR(IF(I34&gt;=16,"A",IF(I34&gt;=9,"B","C")),"")</f>
        <v/>
      </c>
      <c r="K34" s="6" t="n"/>
      <c r="L34" s="6" t="n"/>
      <c r="M34" s="7" t="n"/>
      <c r="N34" s="6" t="n"/>
    </row>
    <row r="35">
      <c r="A35" s="6" t="n"/>
      <c r="B35" s="6" t="n"/>
      <c r="C35" s="7" t="n"/>
      <c r="D35" s="7" t="n"/>
      <c r="E35" s="7">
        <f>IFERROR(C35*D35,"")</f>
        <v/>
      </c>
      <c r="F35" s="6" t="n"/>
      <c r="G35" s="7" t="n"/>
      <c r="H35" s="7" t="n"/>
      <c r="I35" s="7">
        <f>IFERROR(G35*H35,"")</f>
        <v/>
      </c>
      <c r="J35" s="7">
        <f>IFERROR(IF(I35&gt;=16,"A",IF(I35&gt;=9,"B","C")),"")</f>
        <v/>
      </c>
      <c r="K35" s="6" t="n"/>
      <c r="L35" s="6" t="n"/>
      <c r="M35" s="7" t="n"/>
      <c r="N35" s="6" t="n"/>
    </row>
    <row r="36">
      <c r="A36" s="6" t="n"/>
      <c r="B36" s="6" t="n"/>
      <c r="C36" s="7" t="n"/>
      <c r="D36" s="7" t="n"/>
      <c r="E36" s="7">
        <f>IFERROR(C36*D36,"")</f>
        <v/>
      </c>
      <c r="F36" s="6" t="n"/>
      <c r="G36" s="7" t="n"/>
      <c r="H36" s="7" t="n"/>
      <c r="I36" s="7">
        <f>IFERROR(G36*H36,"")</f>
        <v/>
      </c>
      <c r="J36" s="7">
        <f>IFERROR(IF(I36&gt;=16,"A",IF(I36&gt;=9,"B","C")),"")</f>
        <v/>
      </c>
      <c r="K36" s="6" t="n"/>
      <c r="L36" s="6" t="n"/>
      <c r="M36" s="7" t="n"/>
      <c r="N36" s="6" t="n"/>
    </row>
    <row r="37">
      <c r="A37" s="6" t="n"/>
      <c r="B37" s="6" t="n"/>
      <c r="C37" s="7" t="n"/>
      <c r="D37" s="7" t="n"/>
      <c r="E37" s="7">
        <f>IFERROR(C37*D37,"")</f>
        <v/>
      </c>
      <c r="F37" s="6" t="n"/>
      <c r="G37" s="7" t="n"/>
      <c r="H37" s="7" t="n"/>
      <c r="I37" s="7">
        <f>IFERROR(G37*H37,"")</f>
        <v/>
      </c>
      <c r="J37" s="7">
        <f>IFERROR(IF(I37&gt;=16,"A",IF(I37&gt;=9,"B","C")),"")</f>
        <v/>
      </c>
      <c r="K37" s="6" t="n"/>
      <c r="L37" s="6" t="n"/>
      <c r="M37" s="7" t="n"/>
      <c r="N37" s="6" t="n"/>
    </row>
    <row r="38">
      <c r="A38" s="6" t="n"/>
      <c r="B38" s="6" t="n"/>
      <c r="C38" s="7" t="n"/>
      <c r="D38" s="7" t="n"/>
      <c r="E38" s="7">
        <f>IFERROR(C38*D38,"")</f>
        <v/>
      </c>
      <c r="F38" s="6" t="n"/>
      <c r="G38" s="7" t="n"/>
      <c r="H38" s="7" t="n"/>
      <c r="I38" s="7">
        <f>IFERROR(G38*H38,"")</f>
        <v/>
      </c>
      <c r="J38" s="7">
        <f>IFERROR(IF(I38&gt;=16,"A",IF(I38&gt;=9,"B","C")),"")</f>
        <v/>
      </c>
      <c r="K38" s="6" t="n"/>
      <c r="L38" s="6" t="n"/>
      <c r="M38" s="7" t="n"/>
      <c r="N38" s="6" t="n"/>
    </row>
    <row r="39">
      <c r="A39" s="6" t="n"/>
      <c r="B39" s="6" t="n"/>
      <c r="C39" s="7" t="n"/>
      <c r="D39" s="7" t="n"/>
      <c r="E39" s="7">
        <f>IFERROR(C39*D39,"")</f>
        <v/>
      </c>
      <c r="F39" s="6" t="n"/>
      <c r="G39" s="7" t="n"/>
      <c r="H39" s="7" t="n"/>
      <c r="I39" s="7">
        <f>IFERROR(G39*H39,"")</f>
        <v/>
      </c>
      <c r="J39" s="7">
        <f>IFERROR(IF(I39&gt;=16,"A",IF(I39&gt;=9,"B","C")),"")</f>
        <v/>
      </c>
      <c r="K39" s="6" t="n"/>
      <c r="L39" s="6" t="n"/>
      <c r="M39" s="7" t="n"/>
      <c r="N39" s="6" t="n"/>
    </row>
    <row r="40">
      <c r="A40" s="6" t="n"/>
      <c r="B40" s="6" t="n"/>
      <c r="C40" s="7" t="n"/>
      <c r="D40" s="7" t="n"/>
      <c r="E40" s="7">
        <f>IFERROR(C40*D40,"")</f>
        <v/>
      </c>
      <c r="F40" s="6" t="n"/>
      <c r="G40" s="7" t="n"/>
      <c r="H40" s="7" t="n"/>
      <c r="I40" s="7">
        <f>IFERROR(G40*H40,"")</f>
        <v/>
      </c>
      <c r="J40" s="7">
        <f>IFERROR(IF(I40&gt;=16,"A",IF(I40&gt;=9,"B","C")),"")</f>
        <v/>
      </c>
      <c r="K40" s="6" t="n"/>
      <c r="L40" s="6" t="n"/>
      <c r="M40" s="7" t="n"/>
      <c r="N40" s="6" t="n"/>
    </row>
    <row r="41">
      <c r="A41" s="6" t="n"/>
      <c r="B41" s="6" t="n"/>
      <c r="C41" s="7" t="n"/>
      <c r="D41" s="7" t="n"/>
      <c r="E41" s="7">
        <f>IFERROR(C41*D41,"")</f>
        <v/>
      </c>
      <c r="F41" s="6" t="n"/>
      <c r="G41" s="7" t="n"/>
      <c r="H41" s="7" t="n"/>
      <c r="I41" s="7">
        <f>IFERROR(G41*H41,"")</f>
        <v/>
      </c>
      <c r="J41" s="7">
        <f>IFERROR(IF(I41&gt;=16,"A",IF(I41&gt;=9,"B","C")),"")</f>
        <v/>
      </c>
      <c r="K41" s="6" t="n"/>
      <c r="L41" s="6" t="n"/>
      <c r="M41" s="7" t="n"/>
      <c r="N41" s="6" t="n"/>
    </row>
  </sheetData>
  <autoFilter ref="A11:N41"/>
  <mergeCells count="1">
    <mergeCell ref="A1:H1"/>
  </mergeCells>
  <conditionalFormatting sqref="B4:F8">
    <cfRule type="colorScale" priority="1">
      <colorScale>
        <cfvo type="num" val="1"/>
        <cfvo type="num" val="9"/>
        <cfvo type="num" val="25"/>
        <color rgb="00C6E0B4"/>
        <color rgb="00FFD966"/>
        <color rgb="00F4B084"/>
      </colorScale>
    </cfRule>
  </conditionalFormatting>
  <conditionalFormatting sqref="J12:J41">
    <cfRule type="expression" priority="2" dxfId="1" stopIfTrue="0">
      <formula>EXACT(J12,"A")</formula>
    </cfRule>
    <cfRule type="expression" priority="3" dxfId="5" stopIfTrue="0">
      <formula>EXACT(J12,"B")</formula>
    </cfRule>
    <cfRule type="expression" priority="4" dxfId="4" stopIfTrue="0">
      <formula>EXACT(J12,"C")</formula>
    </cfRule>
  </conditionalFormatting>
  <dataValidations count="2">
    <dataValidation sqref="C12 D12 G12 H12 C13 D13 G13 H13 C14 D14 G14 H14 C15 D15 G15 H15 C16 D16 G16 H16 C17 D17 G17 H17 C18 D18 G18 H18 C19 D19 G19 H19 C20 D20 G20 H20 C21 D21 G21 H21 C22 D22 G22 H22 C23 D23 G23 H23 C24 D24 G24 H24 C25 D25 G25 H25 C26 D26 G26 H26 C27 D27 G27 H27 C28 D28 G28 H28 C29 D29 G29 H29 C30 D30 G30 H30 C31 D31 G31 H31 C32 D32 G32 H32 C33 D33 G33 H33 C34 D34 G34 H34 C35 D35 G35 H35 C36 D36 G36 H36 C37 D37 G37 H37 C38 D38 G38 H38 C39 D39 G39 H39 C40 D40 G40 H40 C41 D41 G41 H41" showErrorMessage="1" showInputMessage="1" allowBlank="1" type="whole" operator="between">
      <formula1>1</formula1>
      <formula2>5</formula2>
    </dataValidation>
    <dataValidation sqref="N12 N13 N14 N15 N16 N17 N18 N19 N20 N21 N22 N23 N24 N25 N26 N27 N28 N29 N30 N31 N32 N33 N34 N35 N36 N37 N38 N39 N40 N41" showErrorMessage="1" showInputMessage="1" allowBlank="1" type="list">
      <formula1>=LISTES!$B$2:$B$5</formula1>
    </dataValidation>
  </dataValidation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2025-09-11T23:38:23Z</dcterms:created>
  <dcterms:modified xmlns:dcterms="http://purl.org/dc/terms/" xmlns:xsi="http://www.w3.org/2001/XMLSchema-instance" xsi:type="dcterms:W3CDTF">2025-09-11T23:38:23Z</dcterms:modified>
</cp:coreProperties>
</file>