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'emploi" sheetId="1" r:id="rId1"/>
    <sheet name="Paramètres" sheetId="2" r:id="rId2"/>
    <sheet name="Projets" sheetId="3" r:id="rId3"/>
    <sheet name="CAPEX" sheetId="4" r:id="rId4"/>
    <sheet name="Amortissements" sheetId="5" r:id="rId5"/>
    <sheet name="OPEX" sheetId="6" r:id="rId6"/>
    <sheet name="Calendrier" sheetId="7" r:id="rId7"/>
    <sheet name="Synthèse" sheetId="8" r:id="rId8"/>
    <sheet name="Dashboard" sheetId="9" r:id="rId9"/>
  </sheets>
  <definedNames>
    <definedName name="CAL_MOIS_INDEX">'Calendrier'!$A$2:$A$25</definedName>
    <definedName name="DEBUT_CAL">'Paramètres'!$B$4</definedName>
    <definedName name="HORIZON">'Paramètres'!$B$5</definedName>
    <definedName name="LIFE_TABLE">'Paramètres'!$D$4:$E$10</definedName>
    <definedName name="LISTE_CATEGORIES">'Paramètres'!$D$4:$D$10</definedName>
    <definedName name="LISTE_PROJETS">'Projets'!$A$4:$A$200</definedName>
    <definedName name="TVA">'Paramètres'!$B$6</definedName>
    <definedName name="WACC">'Paramètres'!$B$7</definedName>
  </definedNames>
  <calcPr calcId="124519" fullCalcOnLoad="1"/>
</workbook>
</file>

<file path=xl/sharedStrings.xml><?xml version="1.0" encoding="utf-8"?>
<sst xmlns="http://schemas.openxmlformats.org/spreadsheetml/2006/main" count="167" uniqueCount="101">
  <si>
    <t>Modèle Excel — CAPEX &amp; OPEX (24 mois) avec amortissements</t>
  </si>
  <si>
    <t>Ce fichier distingue **CAPEX** et **OPEX**, calcule l’**amortissement** mensuel des actifs et projette le **cash-out** TTC sur 24 mois.
Il fournit un **P&amp;L simplifié** (OPEX HT + amortissements) et un **dashboard**.
Étapes :
1) Paramètres : devise EUR, TVA, WACC, date de départ et horizon.
2) Projets : définissez vos projets/centres de coût.
3) CAPEX : saisissez vos actifs (mise en service, coût HT, durée, paiements M1..M24). L’amortissement se calcule.
4) OPEX : renseignez vos charges récurrentes/ponctuelles (TTC).
5) Synthèse/Dashboard : lisez cash CAPEX+OPEX, P&amp;L (OPEX HT + amort.) et KPIs.</t>
  </si>
  <si>
    <t>Paramètres généraux</t>
  </si>
  <si>
    <t>Devise (affichage)</t>
  </si>
  <si>
    <t>EUR</t>
  </si>
  <si>
    <t>Date de départ calendrier</t>
  </si>
  <si>
    <t>Horizon (mois)</t>
  </si>
  <si>
    <t>TVA (taux)</t>
  </si>
  <si>
    <t>WACC (NPV des coûts)</t>
  </si>
  <si>
    <t>Catalogue — Durées de vie (années)</t>
  </si>
  <si>
    <t>Catégorie</t>
  </si>
  <si>
    <t>Durée (ans)</t>
  </si>
  <si>
    <t>IT — Matériel</t>
  </si>
  <si>
    <t>IT — Logiciel</t>
  </si>
  <si>
    <t>Machines industrielles</t>
  </si>
  <si>
    <t>Véhicules</t>
  </si>
  <si>
    <t>Mobilier &amp; aménagement</t>
  </si>
  <si>
    <t>Bâtiments</t>
  </si>
  <si>
    <t>Infrastructures réseau</t>
  </si>
  <si>
    <t>Projets / centres de coût</t>
  </si>
  <si>
    <t>Projet ID</t>
  </si>
  <si>
    <t>Nom du projet</t>
  </si>
  <si>
    <t>Secteur</t>
  </si>
  <si>
    <t>Date début</t>
  </si>
  <si>
    <t>Owner</t>
  </si>
  <si>
    <t>PRJ-001</t>
  </si>
  <si>
    <t>Infrastructure datacenter</t>
  </si>
  <si>
    <t>IT</t>
  </si>
  <si>
    <t>2025-01-01</t>
  </si>
  <si>
    <t>CTO</t>
  </si>
  <si>
    <t>PRJ-002</t>
  </si>
  <si>
    <t>ERP &amp; licences</t>
  </si>
  <si>
    <t>2025-02-01</t>
  </si>
  <si>
    <t>CIO</t>
  </si>
  <si>
    <t>Actif ID</t>
  </si>
  <si>
    <t>Description</t>
  </si>
  <si>
    <t>Catégorie (durée auto)</t>
  </si>
  <si>
    <t>Fournisseur</t>
  </si>
  <si>
    <t>Mise en service</t>
  </si>
  <si>
    <t>Coût HT</t>
  </si>
  <si>
    <t>TVA €</t>
  </si>
  <si>
    <t>Coût TTC</t>
  </si>
  <si>
    <t>Durée (mois)</t>
  </si>
  <si>
    <t>Valeur résiduelle</t>
  </si>
  <si>
    <t>Mensuel amort. (HT)</t>
  </si>
  <si>
    <t>Index début (mois)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</si>
  <si>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</si>
  <si>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</si>
  <si>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</si>
  <si>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</si>
  <si>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</si>
  <si>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</si>
  <si>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</si>
  <si>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</si>
  <si>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</si>
  <si>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</si>
  <si>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</si>
  <si>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</si>
  <si>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</si>
  <si>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</si>
  <si>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</si>
  <si>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</si>
  <si>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</si>
  <si>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</si>
  <si>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</si>
  <si>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</si>
  <si>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</si>
  <si>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</si>
  <si>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</si>
  <si>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</si>
  <si>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Total paiements HT</t>
  </si>
  <si>
    <t>Écart vs Coût HT</t>
  </si>
  <si>
    <t>A-001</t>
  </si>
  <si>
    <t>Baies serveurs &amp; UPS</t>
  </si>
  <si>
    <t>Dell</t>
  </si>
  <si>
    <t>A-002</t>
  </si>
  <si>
    <t>Licences ERP</t>
  </si>
  <si>
    <t>SAP</t>
  </si>
  <si>
    <t>Total amort. HT</t>
  </si>
  <si>
    <t>Ligne OPEX</t>
  </si>
  <si>
    <t>Type (Fixe/Variable)</t>
  </si>
  <si>
    <t>Montant mensuel TTC</t>
  </si>
  <si>
    <t>Total OPEX TTC</t>
  </si>
  <si>
    <t>Maintenance datacenter</t>
  </si>
  <si>
    <t>Fixe</t>
  </si>
  <si>
    <t>Support ERP</t>
  </si>
  <si>
    <t>Mois index</t>
  </si>
  <si>
    <t>Date fin de mois</t>
  </si>
  <si>
    <t>Synthèse (tous projets) — 24 mois</t>
  </si>
  <si>
    <t>Mois</t>
  </si>
  <si>
    <t>Cash CAPEX (TTC)</t>
  </si>
  <si>
    <t>Cash OPEX (TTC)</t>
  </si>
  <si>
    <t>Cash total TTC</t>
  </si>
  <si>
    <t>Amort. (HT)</t>
  </si>
  <si>
    <t>P&amp;L charges (HT)</t>
  </si>
  <si>
    <t>NPV cumul</t>
  </si>
  <si>
    <t>Total cash CAPEX TTC (24m)</t>
  </si>
  <si>
    <t>Total cash OPEX TTC (24m)</t>
  </si>
  <si>
    <t>Total cash TTC (24m)</t>
  </si>
  <si>
    <t>NPV des coûts TTC (WACC)</t>
  </si>
  <si>
    <t>Dashboard CAPEX/OPEX (24 mois)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</si>
</sst>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.00%"/>
    <numFmt numFmtId="166" formatCode="€ 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C3AED"/>
        <bgColor indexed="64"/>
      </patternFill>
    </fill>
    <fill>
      <patternFill patternType="solid">
        <fgColor rgb="FF0EA5A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3" fillId="3" borderId="1" xfId="0" applyFont="1" applyFill="1" applyBorder="1" applyAlignment="1">
      <alignment horizontal="center" vertical="center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Cash mensuel — CAPEX vs OPEX</a:t>
            </a:r>
          </a:p>
        </c:rich>
      </c:tx>
      <c:layout/>
    </c:title>
    <c:plotArea>
      <c:layout/>
      <c:barChart>
        <c:barDir val="col"/>
        <c:grouping val="stacked"/>
        <c:ser>
          <c:idx val="0"/>
          <c:order val="0"/>
          <c:tx>
            <c:v>Cash CAPEX (TTC)</c:v>
          </c:tx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Dashboard!$B$5:$B$28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v>Cash OPEX (TTC)</c:v>
          </c:tx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Dashboard!$C$5:$C$28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overlap val="100"/>
        <c:axId val="50010001"/>
        <c:axId val="50010002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Amortissements mensuels (HT)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Amortissements (HT)</c:v>
          </c:tx>
          <c:marker>
            <c:symbol val="none"/>
          </c:marker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Dashboard!$E$5:$E$28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15</xdr:col>
      <xdr:colOff>0</xdr:colOff>
      <xdr:row>17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15</xdr:col>
      <xdr:colOff>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"/>
  <cols>
    <col min="1" max="1" width="38.7109375" customWidth="1"/>
    <col min="2" max="2" width="24.7109375" customWidth="1"/>
    <col min="4" max="5" width="24.7109375" customWidth="1"/>
  </cols>
  <sheetData>
    <row r="1" spans="1:5">
      <c r="A1" s="1" t="s">
        <v>2</v>
      </c>
      <c r="D1" s="1" t="s">
        <v>9</v>
      </c>
    </row>
    <row r="3" spans="1:5">
      <c r="A3" s="3" t="s">
        <v>3</v>
      </c>
      <c r="B3" t="s">
        <v>4</v>
      </c>
      <c r="D3" s="4" t="s">
        <v>10</v>
      </c>
      <c r="E3" s="4" t="s">
        <v>11</v>
      </c>
    </row>
    <row r="4" spans="1:5">
      <c r="A4" s="3" t="s">
        <v>5</v>
      </c>
      <c r="B4" s="5">
        <v>45658</v>
      </c>
      <c r="D4" t="s">
        <v>12</v>
      </c>
      <c r="E4" s="6">
        <v>3</v>
      </c>
    </row>
    <row r="5" spans="1:5">
      <c r="A5" s="3" t="s">
        <v>6</v>
      </c>
      <c r="B5" s="6">
        <v>24</v>
      </c>
      <c r="D5" t="s">
        <v>13</v>
      </c>
      <c r="E5" s="6">
        <v>3</v>
      </c>
    </row>
    <row r="6" spans="1:5">
      <c r="A6" s="3" t="s">
        <v>7</v>
      </c>
      <c r="B6" s="7">
        <v>0.2</v>
      </c>
      <c r="D6" t="s">
        <v>14</v>
      </c>
      <c r="E6" s="6">
        <v>7</v>
      </c>
    </row>
    <row r="7" spans="1:5">
      <c r="A7" s="3" t="s">
        <v>8</v>
      </c>
      <c r="B7" s="7">
        <v>0.1</v>
      </c>
      <c r="D7" t="s">
        <v>15</v>
      </c>
      <c r="E7" s="6">
        <v>5</v>
      </c>
    </row>
    <row r="8" spans="1:5">
      <c r="D8" t="s">
        <v>16</v>
      </c>
      <c r="E8" s="6">
        <v>7</v>
      </c>
    </row>
    <row r="9" spans="1:5">
      <c r="D9" t="s">
        <v>17</v>
      </c>
      <c r="E9" s="6">
        <v>20</v>
      </c>
    </row>
    <row r="10" spans="1:5">
      <c r="D10" t="s">
        <v>18</v>
      </c>
      <c r="E10" s="6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workbookViewId="0"/>
  </sheetViews>
  <sheetFormatPr defaultRowHeight="15"/>
  <cols>
    <col min="1" max="1" width="14.7109375" customWidth="1"/>
    <col min="2" max="2" width="26.7109375" customWidth="1"/>
    <col min="3" max="3" width="20.7109375" customWidth="1"/>
    <col min="4" max="5" width="18.7109375" customWidth="1"/>
  </cols>
  <sheetData>
    <row r="1" spans="1:5">
      <c r="A1" s="1" t="s">
        <v>19</v>
      </c>
    </row>
    <row r="3" spans="1:5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</row>
    <row r="4" spans="1:5">
      <c r="A4" t="s">
        <v>25</v>
      </c>
      <c r="B4" t="s">
        <v>26</v>
      </c>
      <c r="C4" t="s">
        <v>27</v>
      </c>
      <c r="D4" t="s">
        <v>28</v>
      </c>
      <c r="E4" t="s">
        <v>29</v>
      </c>
    </row>
    <row r="5" spans="1:5">
      <c r="A5" t="s">
        <v>30</v>
      </c>
      <c r="B5" t="s">
        <v>31</v>
      </c>
      <c r="C5" t="s">
        <v>27</v>
      </c>
      <c r="D5" t="s">
        <v>32</v>
      </c>
      <c r="E5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N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2" width="12.7109375" customWidth="1"/>
    <col min="3" max="3" width="28.7109375" customWidth="1"/>
    <col min="4" max="4" width="24.7109375" customWidth="1"/>
    <col min="5" max="5" width="18.7109375" customWidth="1"/>
    <col min="6" max="6" width="16.7109375" customWidth="1"/>
    <col min="7" max="7" width="14.7109375" customWidth="1"/>
    <col min="8" max="11" width="12.7109375" customWidth="1"/>
    <col min="12" max="12" width="14.7109375" customWidth="1"/>
    <col min="13" max="13" width="16.7109375" customWidth="1"/>
    <col min="14" max="14" width="14.7109375" customWidth="1"/>
    <col min="15" max="38" width="12.7109375" customWidth="1"/>
    <col min="39" max="40" width="16.7109375" customWidth="1"/>
  </cols>
  <sheetData>
    <row r="1" spans="1:40">
      <c r="A1" s="4" t="s">
        <v>20</v>
      </c>
      <c r="B1" s="4" t="s">
        <v>34</v>
      </c>
      <c r="C1" s="4" t="s">
        <v>35</v>
      </c>
      <c r="D1" s="4" t="s">
        <v>36</v>
      </c>
      <c r="E1" s="4" t="s">
        <v>37</v>
      </c>
      <c r="F1" s="4" t="s">
        <v>38</v>
      </c>
      <c r="G1" s="4" t="s">
        <v>39</v>
      </c>
      <c r="H1" s="4" t="s">
        <v>40</v>
      </c>
      <c r="I1" s="4" t="s">
        <v>41</v>
      </c>
      <c r="J1" s="4" t="s">
        <v>11</v>
      </c>
      <c r="K1" s="4" t="s">
        <v>42</v>
      </c>
      <c r="L1" s="4" t="s">
        <v>43</v>
      </c>
      <c r="M1" s="4" t="s">
        <v>44</v>
      </c>
      <c r="N1" s="4" t="s">
        <v>45</v>
      </c>
      <c r="O1" s="8" t="s">
        <v>46</v>
      </c>
      <c r="P1" s="8" t="s">
        <v>47</v>
      </c>
      <c r="Q1" s="8" t="s">
        <v>48</v>
      </c>
      <c r="R1" s="8" t="s">
        <v>49</v>
      </c>
      <c r="S1" s="8" t="s">
        <v>50</v>
      </c>
      <c r="T1" s="8" t="s">
        <v>51</v>
      </c>
      <c r="U1" s="8" t="s">
        <v>52</v>
      </c>
      <c r="V1" s="8" t="s">
        <v>53</v>
      </c>
      <c r="W1" s="8" t="s">
        <v>54</v>
      </c>
      <c r="X1" s="8" t="s">
        <v>55</v>
      </c>
      <c r="Y1" s="8" t="s">
        <v>56</v>
      </c>
      <c r="Z1" s="8" t="s">
        <v>57</v>
      </c>
      <c r="AA1" s="8" t="s">
        <v>58</v>
      </c>
      <c r="AB1" s="8" t="s">
        <v>59</v>
      </c>
      <c r="AC1" s="8" t="s">
        <v>60</v>
      </c>
      <c r="AD1" s="8" t="s">
        <v>61</v>
      </c>
      <c r="AE1" s="8" t="s">
        <v>62</v>
      </c>
      <c r="AF1" s="8" t="s">
        <v>63</v>
      </c>
      <c r="AG1" s="8" t="s">
        <v>64</v>
      </c>
      <c r="AH1" s="8" t="s">
        <v>65</v>
      </c>
      <c r="AI1" s="8" t="s">
        <v>66</v>
      </c>
      <c r="AJ1" s="8" t="s">
        <v>67</v>
      </c>
      <c r="AK1" s="8" t="s">
        <v>68</v>
      </c>
      <c r="AL1" s="8" t="s">
        <v>69</v>
      </c>
      <c r="AM1" s="8" t="s">
        <v>70</v>
      </c>
      <c r="AN1" s="8" t="s">
        <v>71</v>
      </c>
    </row>
    <row r="2" spans="1:40">
      <c r="A2" t="s">
        <v>25</v>
      </c>
      <c r="B2" t="s">
        <v>72</v>
      </c>
      <c r="C2" t="s">
        <v>73</v>
      </c>
      <c r="D2" t="s">
        <v>12</v>
      </c>
      <c r="E2" t="s">
        <v>74</v>
      </c>
      <c r="F2" s="5">
        <v>45672</v>
      </c>
      <c r="G2" s="9">
        <v>120000</v>
      </c>
      <c r="H2" s="9">
        <f>IF(G2&lt;&gt;"", G2*TVA, 0)</f>
        <v>0</v>
      </c>
      <c r="I2" s="9">
        <f>G2+H2</f>
        <v>0</v>
      </c>
      <c r="J2" s="6">
        <f>IFERROR(VLOOKUP(D2, LIFE_TABLE, 2, FALSE), 0)</f>
        <v>0</v>
      </c>
      <c r="K2" s="6">
        <f>IF(J2&gt;0, J2*12, 0)</f>
        <v>0</v>
      </c>
      <c r="L2" s="9">
        <v>0</v>
      </c>
      <c r="M2" s="9">
        <f>IF(AND(G2&gt;0, L2&lt;G2, K2&gt;0), (G2-L2)/K2, 0)</f>
        <v>0</v>
      </c>
      <c r="N2" s="6">
        <f>IF(F2&lt;&gt;"", DATEDIF(DEBUT_CAL, F2, "m")+1, 0)</f>
        <v>0</v>
      </c>
      <c r="AM2" s="9">
        <f>SUM(O2:AL2)</f>
        <v>0</v>
      </c>
      <c r="AN2" s="9">
        <f>G2-AM2</f>
        <v>0</v>
      </c>
    </row>
    <row r="3" spans="1:40">
      <c r="A3" t="s">
        <v>30</v>
      </c>
      <c r="B3" t="s">
        <v>75</v>
      </c>
      <c r="C3" t="s">
        <v>76</v>
      </c>
      <c r="D3" t="s">
        <v>13</v>
      </c>
      <c r="E3" t="s">
        <v>77</v>
      </c>
      <c r="F3" s="5">
        <v>45698</v>
      </c>
      <c r="G3" s="9">
        <v>90000</v>
      </c>
      <c r="H3" s="9">
        <f>IF(G3&lt;&gt;"", G3*TVA, 0)</f>
        <v>0</v>
      </c>
      <c r="I3" s="9">
        <f>G3+H3</f>
        <v>0</v>
      </c>
      <c r="J3" s="6">
        <f>IFERROR(VLOOKUP(D3, LIFE_TABLE, 2, FALSE), 0)</f>
        <v>0</v>
      </c>
      <c r="K3" s="6">
        <f>IF(J3&gt;0, J3*12, 0)</f>
        <v>0</v>
      </c>
      <c r="L3" s="9">
        <v>0</v>
      </c>
      <c r="M3" s="9">
        <f>IF(AND(G3&gt;0, L3&lt;G3, K3&gt;0), (G3-L3)/K3, 0)</f>
        <v>0</v>
      </c>
      <c r="N3" s="6">
        <f>IF(F3&lt;&gt;"", DATEDIF(DEBUT_CAL, F3, "m")+1, 0)</f>
        <v>0</v>
      </c>
      <c r="AM3" s="9">
        <f>SUM(O3:AL3)</f>
        <v>0</v>
      </c>
      <c r="AN3" s="9">
        <f>G3-AM3</f>
        <v>0</v>
      </c>
    </row>
    <row r="4" spans="1:40">
      <c r="H4" s="9">
        <f>IF(G4&lt;&gt;"", G4*TVA, 0)</f>
        <v>0</v>
      </c>
      <c r="I4" s="9">
        <f>G4+H4</f>
        <v>0</v>
      </c>
      <c r="J4" s="6">
        <f>IFERROR(VLOOKUP(D4, LIFE_TABLE, 2, FALSE), 0)</f>
        <v>0</v>
      </c>
      <c r="K4" s="6">
        <f>IF(J4&gt;0, J4*12, 0)</f>
        <v>0</v>
      </c>
      <c r="M4" s="9">
        <f>IF(AND(G4&gt;0, L4&lt;G4, K4&gt;0), (G4-L4)/K4, 0)</f>
        <v>0</v>
      </c>
      <c r="N4" s="6">
        <f>IF(F4&lt;&gt;"", DATEDIF(DEBUT_CAL, F4, "m")+1, 0)</f>
        <v>0</v>
      </c>
      <c r="AM4" s="9">
        <f>SUM(O4:AL4)</f>
        <v>0</v>
      </c>
      <c r="AN4" s="9">
        <f>G4-AM4</f>
        <v>0</v>
      </c>
    </row>
    <row r="5" spans="1:40">
      <c r="H5" s="9">
        <f>IF(G5&lt;&gt;"", G5*TVA, 0)</f>
        <v>0</v>
      </c>
      <c r="I5" s="9">
        <f>G5+H5</f>
        <v>0</v>
      </c>
      <c r="J5" s="6">
        <f>IFERROR(VLOOKUP(D5, LIFE_TABLE, 2, FALSE), 0)</f>
        <v>0</v>
      </c>
      <c r="K5" s="6">
        <f>IF(J5&gt;0, J5*12, 0)</f>
        <v>0</v>
      </c>
      <c r="M5" s="9">
        <f>IF(AND(G5&gt;0, L5&lt;G5, K5&gt;0), (G5-L5)/K5, 0)</f>
        <v>0</v>
      </c>
      <c r="N5" s="6">
        <f>IF(F5&lt;&gt;"", DATEDIF(DEBUT_CAL, F5, "m")+1, 0)</f>
        <v>0</v>
      </c>
      <c r="AM5" s="9">
        <f>SUM(O5:AL5)</f>
        <v>0</v>
      </c>
      <c r="AN5" s="9">
        <f>G5-AM5</f>
        <v>0</v>
      </c>
    </row>
    <row r="6" spans="1:40">
      <c r="H6" s="9">
        <f>IF(G6&lt;&gt;"", G6*TVA, 0)</f>
        <v>0</v>
      </c>
      <c r="I6" s="9">
        <f>G6+H6</f>
        <v>0</v>
      </c>
      <c r="J6" s="6">
        <f>IFERROR(VLOOKUP(D6, LIFE_TABLE, 2, FALSE), 0)</f>
        <v>0</v>
      </c>
      <c r="K6" s="6">
        <f>IF(J6&gt;0, J6*12, 0)</f>
        <v>0</v>
      </c>
      <c r="M6" s="9">
        <f>IF(AND(G6&gt;0, L6&lt;G6, K6&gt;0), (G6-L6)/K6, 0)</f>
        <v>0</v>
      </c>
      <c r="N6" s="6">
        <f>IF(F6&lt;&gt;"", DATEDIF(DEBUT_CAL, F6, "m")+1, 0)</f>
        <v>0</v>
      </c>
      <c r="AM6" s="9">
        <f>SUM(O6:AL6)</f>
        <v>0</v>
      </c>
      <c r="AN6" s="9">
        <f>G6-AM6</f>
        <v>0</v>
      </c>
    </row>
    <row r="7" spans="1:40">
      <c r="H7" s="9">
        <f>IF(G7&lt;&gt;"", G7*TVA, 0)</f>
        <v>0</v>
      </c>
      <c r="I7" s="9">
        <f>G7+H7</f>
        <v>0</v>
      </c>
      <c r="J7" s="6">
        <f>IFERROR(VLOOKUP(D7, LIFE_TABLE, 2, FALSE), 0)</f>
        <v>0</v>
      </c>
      <c r="K7" s="6">
        <f>IF(J7&gt;0, J7*12, 0)</f>
        <v>0</v>
      </c>
      <c r="M7" s="9">
        <f>IF(AND(G7&gt;0, L7&lt;G7, K7&gt;0), (G7-L7)/K7, 0)</f>
        <v>0</v>
      </c>
      <c r="N7" s="6">
        <f>IF(F7&lt;&gt;"", DATEDIF(DEBUT_CAL, F7, "m")+1, 0)</f>
        <v>0</v>
      </c>
      <c r="AM7" s="9">
        <f>SUM(O7:AL7)</f>
        <v>0</v>
      </c>
      <c r="AN7" s="9">
        <f>G7-AM7</f>
        <v>0</v>
      </c>
    </row>
    <row r="8" spans="1:40">
      <c r="H8" s="9">
        <f>IF(G8&lt;&gt;"", G8*TVA, 0)</f>
        <v>0</v>
      </c>
      <c r="I8" s="9">
        <f>G8+H8</f>
        <v>0</v>
      </c>
      <c r="J8" s="6">
        <f>IFERROR(VLOOKUP(D8, LIFE_TABLE, 2, FALSE), 0)</f>
        <v>0</v>
      </c>
      <c r="K8" s="6">
        <f>IF(J8&gt;0, J8*12, 0)</f>
        <v>0</v>
      </c>
      <c r="M8" s="9">
        <f>IF(AND(G8&gt;0, L8&lt;G8, K8&gt;0), (G8-L8)/K8, 0)</f>
        <v>0</v>
      </c>
      <c r="N8" s="6">
        <f>IF(F8&lt;&gt;"", DATEDIF(DEBUT_CAL, F8, "m")+1, 0)</f>
        <v>0</v>
      </c>
      <c r="AM8" s="9">
        <f>SUM(O8:AL8)</f>
        <v>0</v>
      </c>
      <c r="AN8" s="9">
        <f>G8-AM8</f>
        <v>0</v>
      </c>
    </row>
    <row r="9" spans="1:40">
      <c r="H9" s="9">
        <f>IF(G9&lt;&gt;"", G9*TVA, 0)</f>
        <v>0</v>
      </c>
      <c r="I9" s="9">
        <f>G9+H9</f>
        <v>0</v>
      </c>
      <c r="J9" s="6">
        <f>IFERROR(VLOOKUP(D9, LIFE_TABLE, 2, FALSE), 0)</f>
        <v>0</v>
      </c>
      <c r="K9" s="6">
        <f>IF(J9&gt;0, J9*12, 0)</f>
        <v>0</v>
      </c>
      <c r="M9" s="9">
        <f>IF(AND(G9&gt;0, L9&lt;G9, K9&gt;0), (G9-L9)/K9, 0)</f>
        <v>0</v>
      </c>
      <c r="N9" s="6">
        <f>IF(F9&lt;&gt;"", DATEDIF(DEBUT_CAL, F9, "m")+1, 0)</f>
        <v>0</v>
      </c>
      <c r="AM9" s="9">
        <f>SUM(O9:AL9)</f>
        <v>0</v>
      </c>
      <c r="AN9" s="9">
        <f>G9-AM9</f>
        <v>0</v>
      </c>
    </row>
    <row r="10" spans="1:40">
      <c r="H10" s="9">
        <f>IF(G10&lt;&gt;"", G10*TVA, 0)</f>
        <v>0</v>
      </c>
      <c r="I10" s="9">
        <f>G10+H10</f>
        <v>0</v>
      </c>
      <c r="J10" s="6">
        <f>IFERROR(VLOOKUP(D10, LIFE_TABLE, 2, FALSE), 0)</f>
        <v>0</v>
      </c>
      <c r="K10" s="6">
        <f>IF(J10&gt;0, J10*12, 0)</f>
        <v>0</v>
      </c>
      <c r="M10" s="9">
        <f>IF(AND(G10&gt;0, L10&lt;G10, K10&gt;0), (G10-L10)/K10, 0)</f>
        <v>0</v>
      </c>
      <c r="N10" s="6">
        <f>IF(F10&lt;&gt;"", DATEDIF(DEBUT_CAL, F10, "m")+1, 0)</f>
        <v>0</v>
      </c>
      <c r="AM10" s="9">
        <f>SUM(O10:AL10)</f>
        <v>0</v>
      </c>
      <c r="AN10" s="9">
        <f>G10-AM10</f>
        <v>0</v>
      </c>
    </row>
    <row r="11" spans="1:40">
      <c r="H11" s="9">
        <f>IF(G11&lt;&gt;"", G11*TVA, 0)</f>
        <v>0</v>
      </c>
      <c r="I11" s="9">
        <f>G11+H11</f>
        <v>0</v>
      </c>
      <c r="J11" s="6">
        <f>IFERROR(VLOOKUP(D11, LIFE_TABLE, 2, FALSE), 0)</f>
        <v>0</v>
      </c>
      <c r="K11" s="6">
        <f>IF(J11&gt;0, J11*12, 0)</f>
        <v>0</v>
      </c>
      <c r="M11" s="9">
        <f>IF(AND(G11&gt;0, L11&lt;G11, K11&gt;0), (G11-L11)/K11, 0)</f>
        <v>0</v>
      </c>
      <c r="N11" s="6">
        <f>IF(F11&lt;&gt;"", DATEDIF(DEBUT_CAL, F11, "m")+1, 0)</f>
        <v>0</v>
      </c>
      <c r="AM11" s="9">
        <f>SUM(O11:AL11)</f>
        <v>0</v>
      </c>
      <c r="AN11" s="9">
        <f>G11-AM11</f>
        <v>0</v>
      </c>
    </row>
    <row r="12" spans="1:40">
      <c r="H12" s="9">
        <f>IF(G12&lt;&gt;"", G12*TVA, 0)</f>
        <v>0</v>
      </c>
      <c r="I12" s="9">
        <f>G12+H12</f>
        <v>0</v>
      </c>
      <c r="J12" s="6">
        <f>IFERROR(VLOOKUP(D12, LIFE_TABLE, 2, FALSE), 0)</f>
        <v>0</v>
      </c>
      <c r="K12" s="6">
        <f>IF(J12&gt;0, J12*12, 0)</f>
        <v>0</v>
      </c>
      <c r="M12" s="9">
        <f>IF(AND(G12&gt;0, L12&lt;G12, K12&gt;0), (G12-L12)/K12, 0)</f>
        <v>0</v>
      </c>
      <c r="N12" s="6">
        <f>IF(F12&lt;&gt;"", DATEDIF(DEBUT_CAL, F12, "m")+1, 0)</f>
        <v>0</v>
      </c>
      <c r="AM12" s="9">
        <f>SUM(O12:AL12)</f>
        <v>0</v>
      </c>
      <c r="AN12" s="9">
        <f>G12-AM12</f>
        <v>0</v>
      </c>
    </row>
    <row r="13" spans="1:40">
      <c r="H13" s="9">
        <f>IF(G13&lt;&gt;"", G13*TVA, 0)</f>
        <v>0</v>
      </c>
      <c r="I13" s="9">
        <f>G13+H13</f>
        <v>0</v>
      </c>
      <c r="J13" s="6">
        <f>IFERROR(VLOOKUP(D13, LIFE_TABLE, 2, FALSE), 0)</f>
        <v>0</v>
      </c>
      <c r="K13" s="6">
        <f>IF(J13&gt;0, J13*12, 0)</f>
        <v>0</v>
      </c>
      <c r="M13" s="9">
        <f>IF(AND(G13&gt;0, L13&lt;G13, K13&gt;0), (G13-L13)/K13, 0)</f>
        <v>0</v>
      </c>
      <c r="N13" s="6">
        <f>IF(F13&lt;&gt;"", DATEDIF(DEBUT_CAL, F13, "m")+1, 0)</f>
        <v>0</v>
      </c>
      <c r="AM13" s="9">
        <f>SUM(O13:AL13)</f>
        <v>0</v>
      </c>
      <c r="AN13" s="9">
        <f>G13-AM13</f>
        <v>0</v>
      </c>
    </row>
    <row r="14" spans="1:40">
      <c r="H14" s="9">
        <f>IF(G14&lt;&gt;"", G14*TVA, 0)</f>
        <v>0</v>
      </c>
      <c r="I14" s="9">
        <f>G14+H14</f>
        <v>0</v>
      </c>
      <c r="J14" s="6">
        <f>IFERROR(VLOOKUP(D14, LIFE_TABLE, 2, FALSE), 0)</f>
        <v>0</v>
      </c>
      <c r="K14" s="6">
        <f>IF(J14&gt;0, J14*12, 0)</f>
        <v>0</v>
      </c>
      <c r="M14" s="9">
        <f>IF(AND(G14&gt;0, L14&lt;G14, K14&gt;0), (G14-L14)/K14, 0)</f>
        <v>0</v>
      </c>
      <c r="N14" s="6">
        <f>IF(F14&lt;&gt;"", DATEDIF(DEBUT_CAL, F14, "m")+1, 0)</f>
        <v>0</v>
      </c>
      <c r="AM14" s="9">
        <f>SUM(O14:AL14)</f>
        <v>0</v>
      </c>
      <c r="AN14" s="9">
        <f>G14-AM14</f>
        <v>0</v>
      </c>
    </row>
    <row r="15" spans="1:40">
      <c r="H15" s="9">
        <f>IF(G15&lt;&gt;"", G15*TVA, 0)</f>
        <v>0</v>
      </c>
      <c r="I15" s="9">
        <f>G15+H15</f>
        <v>0</v>
      </c>
      <c r="J15" s="6">
        <f>IFERROR(VLOOKUP(D15, LIFE_TABLE, 2, FALSE), 0)</f>
        <v>0</v>
      </c>
      <c r="K15" s="6">
        <f>IF(J15&gt;0, J15*12, 0)</f>
        <v>0</v>
      </c>
      <c r="M15" s="9">
        <f>IF(AND(G15&gt;0, L15&lt;G15, K15&gt;0), (G15-L15)/K15, 0)</f>
        <v>0</v>
      </c>
      <c r="N15" s="6">
        <f>IF(F15&lt;&gt;"", DATEDIF(DEBUT_CAL, F15, "m")+1, 0)</f>
        <v>0</v>
      </c>
      <c r="AM15" s="9">
        <f>SUM(O15:AL15)</f>
        <v>0</v>
      </c>
      <c r="AN15" s="9">
        <f>G15-AM15</f>
        <v>0</v>
      </c>
    </row>
    <row r="16" spans="1:40">
      <c r="H16" s="9">
        <f>IF(G16&lt;&gt;"", G16*TVA, 0)</f>
        <v>0</v>
      </c>
      <c r="I16" s="9">
        <f>G16+H16</f>
        <v>0</v>
      </c>
      <c r="J16" s="6">
        <f>IFERROR(VLOOKUP(D16, LIFE_TABLE, 2, FALSE), 0)</f>
        <v>0</v>
      </c>
      <c r="K16" s="6">
        <f>IF(J16&gt;0, J16*12, 0)</f>
        <v>0</v>
      </c>
      <c r="M16" s="9">
        <f>IF(AND(G16&gt;0, L16&lt;G16, K16&gt;0), (G16-L16)/K16, 0)</f>
        <v>0</v>
      </c>
      <c r="N16" s="6">
        <f>IF(F16&lt;&gt;"", DATEDIF(DEBUT_CAL, F16, "m")+1, 0)</f>
        <v>0</v>
      </c>
      <c r="AM16" s="9">
        <f>SUM(O16:AL16)</f>
        <v>0</v>
      </c>
      <c r="AN16" s="9">
        <f>G16-AM16</f>
        <v>0</v>
      </c>
    </row>
    <row r="17" spans="8:40">
      <c r="H17" s="9">
        <f>IF(G17&lt;&gt;"", G17*TVA, 0)</f>
        <v>0</v>
      </c>
      <c r="I17" s="9">
        <f>G17+H17</f>
        <v>0</v>
      </c>
      <c r="J17" s="6">
        <f>IFERROR(VLOOKUP(D17, LIFE_TABLE, 2, FALSE), 0)</f>
        <v>0</v>
      </c>
      <c r="K17" s="6">
        <f>IF(J17&gt;0, J17*12, 0)</f>
        <v>0</v>
      </c>
      <c r="M17" s="9">
        <f>IF(AND(G17&gt;0, L17&lt;G17, K17&gt;0), (G17-L17)/K17, 0)</f>
        <v>0</v>
      </c>
      <c r="N17" s="6">
        <f>IF(F17&lt;&gt;"", DATEDIF(DEBUT_CAL, F17, "m")+1, 0)</f>
        <v>0</v>
      </c>
      <c r="AM17" s="9">
        <f>SUM(O17:AL17)</f>
        <v>0</v>
      </c>
      <c r="AN17" s="9">
        <f>G17-AM17</f>
        <v>0</v>
      </c>
    </row>
    <row r="18" spans="8:40">
      <c r="H18" s="9">
        <f>IF(G18&lt;&gt;"", G18*TVA, 0)</f>
        <v>0</v>
      </c>
      <c r="I18" s="9">
        <f>G18+H18</f>
        <v>0</v>
      </c>
      <c r="J18" s="6">
        <f>IFERROR(VLOOKUP(D18, LIFE_TABLE, 2, FALSE), 0)</f>
        <v>0</v>
      </c>
      <c r="K18" s="6">
        <f>IF(J18&gt;0, J18*12, 0)</f>
        <v>0</v>
      </c>
      <c r="M18" s="9">
        <f>IF(AND(G18&gt;0, L18&lt;G18, K18&gt;0), (G18-L18)/K18, 0)</f>
        <v>0</v>
      </c>
      <c r="N18" s="6">
        <f>IF(F18&lt;&gt;"", DATEDIF(DEBUT_CAL, F18, "m")+1, 0)</f>
        <v>0</v>
      </c>
      <c r="AM18" s="9">
        <f>SUM(O18:AL18)</f>
        <v>0</v>
      </c>
      <c r="AN18" s="9">
        <f>G18-AM18</f>
        <v>0</v>
      </c>
    </row>
    <row r="19" spans="8:40">
      <c r="H19" s="9">
        <f>IF(G19&lt;&gt;"", G19*TVA, 0)</f>
        <v>0</v>
      </c>
      <c r="I19" s="9">
        <f>G19+H19</f>
        <v>0</v>
      </c>
      <c r="J19" s="6">
        <f>IFERROR(VLOOKUP(D19, LIFE_TABLE, 2, FALSE), 0)</f>
        <v>0</v>
      </c>
      <c r="K19" s="6">
        <f>IF(J19&gt;0, J19*12, 0)</f>
        <v>0</v>
      </c>
      <c r="M19" s="9">
        <f>IF(AND(G19&gt;0, L19&lt;G19, K19&gt;0), (G19-L19)/K19, 0)</f>
        <v>0</v>
      </c>
      <c r="N19" s="6">
        <f>IF(F19&lt;&gt;"", DATEDIF(DEBUT_CAL, F19, "m")+1, 0)</f>
        <v>0</v>
      </c>
      <c r="AM19" s="9">
        <f>SUM(O19:AL19)</f>
        <v>0</v>
      </c>
      <c r="AN19" s="9">
        <f>G19-AM19</f>
        <v>0</v>
      </c>
    </row>
    <row r="20" spans="8:40">
      <c r="H20" s="9">
        <f>IF(G20&lt;&gt;"", G20*TVA, 0)</f>
        <v>0</v>
      </c>
      <c r="I20" s="9">
        <f>G20+H20</f>
        <v>0</v>
      </c>
      <c r="J20" s="6">
        <f>IFERROR(VLOOKUP(D20, LIFE_TABLE, 2, FALSE), 0)</f>
        <v>0</v>
      </c>
      <c r="K20" s="6">
        <f>IF(J20&gt;0, J20*12, 0)</f>
        <v>0</v>
      </c>
      <c r="M20" s="9">
        <f>IF(AND(G20&gt;0, L20&lt;G20, K20&gt;0), (G20-L20)/K20, 0)</f>
        <v>0</v>
      </c>
      <c r="N20" s="6">
        <f>IF(F20&lt;&gt;"", DATEDIF(DEBUT_CAL, F20, "m")+1, 0)</f>
        <v>0</v>
      </c>
      <c r="AM20" s="9">
        <f>SUM(O20:AL20)</f>
        <v>0</v>
      </c>
      <c r="AN20" s="9">
        <f>G20-AM20</f>
        <v>0</v>
      </c>
    </row>
    <row r="21" spans="8:40">
      <c r="H21" s="9">
        <f>IF(G21&lt;&gt;"", G21*TVA, 0)</f>
        <v>0</v>
      </c>
      <c r="I21" s="9">
        <f>G21+H21</f>
        <v>0</v>
      </c>
      <c r="J21" s="6">
        <f>IFERROR(VLOOKUP(D21, LIFE_TABLE, 2, FALSE), 0)</f>
        <v>0</v>
      </c>
      <c r="K21" s="6">
        <f>IF(J21&gt;0, J21*12, 0)</f>
        <v>0</v>
      </c>
      <c r="M21" s="9">
        <f>IF(AND(G21&gt;0, L21&lt;G21, K21&gt;0), (G21-L21)/K21, 0)</f>
        <v>0</v>
      </c>
      <c r="N21" s="6">
        <f>IF(F21&lt;&gt;"", DATEDIF(DEBUT_CAL, F21, "m")+1, 0)</f>
        <v>0</v>
      </c>
      <c r="AM21" s="9">
        <f>SUM(O21:AL21)</f>
        <v>0</v>
      </c>
      <c r="AN21" s="9">
        <f>G21-AM21</f>
        <v>0</v>
      </c>
    </row>
    <row r="22" spans="8:40">
      <c r="H22" s="9">
        <f>IF(G22&lt;&gt;"", G22*TVA, 0)</f>
        <v>0</v>
      </c>
      <c r="I22" s="9">
        <f>G22+H22</f>
        <v>0</v>
      </c>
      <c r="J22" s="6">
        <f>IFERROR(VLOOKUP(D22, LIFE_TABLE, 2, FALSE), 0)</f>
        <v>0</v>
      </c>
      <c r="K22" s="6">
        <f>IF(J22&gt;0, J22*12, 0)</f>
        <v>0</v>
      </c>
      <c r="M22" s="9">
        <f>IF(AND(G22&gt;0, L22&lt;G22, K22&gt;0), (G22-L22)/K22, 0)</f>
        <v>0</v>
      </c>
      <c r="N22" s="6">
        <f>IF(F22&lt;&gt;"", DATEDIF(DEBUT_CAL, F22, "m")+1, 0)</f>
        <v>0</v>
      </c>
      <c r="AM22" s="9">
        <f>SUM(O22:AL22)</f>
        <v>0</v>
      </c>
      <c r="AN22" s="9">
        <f>G22-AM22</f>
        <v>0</v>
      </c>
    </row>
    <row r="23" spans="8:40">
      <c r="H23" s="9">
        <f>IF(G23&lt;&gt;"", G23*TVA, 0)</f>
        <v>0</v>
      </c>
      <c r="I23" s="9">
        <f>G23+H23</f>
        <v>0</v>
      </c>
      <c r="J23" s="6">
        <f>IFERROR(VLOOKUP(D23, LIFE_TABLE, 2, FALSE), 0)</f>
        <v>0</v>
      </c>
      <c r="K23" s="6">
        <f>IF(J23&gt;0, J23*12, 0)</f>
        <v>0</v>
      </c>
      <c r="M23" s="9">
        <f>IF(AND(G23&gt;0, L23&lt;G23, K23&gt;0), (G23-L23)/K23, 0)</f>
        <v>0</v>
      </c>
      <c r="N23" s="6">
        <f>IF(F23&lt;&gt;"", DATEDIF(DEBUT_CAL, F23, "m")+1, 0)</f>
        <v>0</v>
      </c>
      <c r="AM23" s="9">
        <f>SUM(O23:AL23)</f>
        <v>0</v>
      </c>
      <c r="AN23" s="9">
        <f>G23-AM23</f>
        <v>0</v>
      </c>
    </row>
    <row r="24" spans="8:40">
      <c r="H24" s="9">
        <f>IF(G24&lt;&gt;"", G24*TVA, 0)</f>
        <v>0</v>
      </c>
      <c r="I24" s="9">
        <f>G24+H24</f>
        <v>0</v>
      </c>
      <c r="J24" s="6">
        <f>IFERROR(VLOOKUP(D24, LIFE_TABLE, 2, FALSE), 0)</f>
        <v>0</v>
      </c>
      <c r="K24" s="6">
        <f>IF(J24&gt;0, J24*12, 0)</f>
        <v>0</v>
      </c>
      <c r="M24" s="9">
        <f>IF(AND(G24&gt;0, L24&lt;G24, K24&gt;0), (G24-L24)/K24, 0)</f>
        <v>0</v>
      </c>
      <c r="N24" s="6">
        <f>IF(F24&lt;&gt;"", DATEDIF(DEBUT_CAL, F24, "m")+1, 0)</f>
        <v>0</v>
      </c>
      <c r="AM24" s="9">
        <f>SUM(O24:AL24)</f>
        <v>0</v>
      </c>
      <c r="AN24" s="9">
        <f>G24-AM24</f>
        <v>0</v>
      </c>
    </row>
    <row r="25" spans="8:40">
      <c r="H25" s="9">
        <f>IF(G25&lt;&gt;"", G25*TVA, 0)</f>
        <v>0</v>
      </c>
      <c r="I25" s="9">
        <f>G25+H25</f>
        <v>0</v>
      </c>
      <c r="J25" s="6">
        <f>IFERROR(VLOOKUP(D25, LIFE_TABLE, 2, FALSE), 0)</f>
        <v>0</v>
      </c>
      <c r="K25" s="6">
        <f>IF(J25&gt;0, J25*12, 0)</f>
        <v>0</v>
      </c>
      <c r="M25" s="9">
        <f>IF(AND(G25&gt;0, L25&lt;G25, K25&gt;0), (G25-L25)/K25, 0)</f>
        <v>0</v>
      </c>
      <c r="N25" s="6">
        <f>IF(F25&lt;&gt;"", DATEDIF(DEBUT_CAL, F25, "m")+1, 0)</f>
        <v>0</v>
      </c>
      <c r="AM25" s="9">
        <f>SUM(O25:AL25)</f>
        <v>0</v>
      </c>
      <c r="AN25" s="9">
        <f>G25-AM25</f>
        <v>0</v>
      </c>
    </row>
    <row r="26" spans="8:40">
      <c r="H26" s="9">
        <f>IF(G26&lt;&gt;"", G26*TVA, 0)</f>
        <v>0</v>
      </c>
      <c r="I26" s="9">
        <f>G26+H26</f>
        <v>0</v>
      </c>
      <c r="J26" s="6">
        <f>IFERROR(VLOOKUP(D26, LIFE_TABLE, 2, FALSE), 0)</f>
        <v>0</v>
      </c>
      <c r="K26" s="6">
        <f>IF(J26&gt;0, J26*12, 0)</f>
        <v>0</v>
      </c>
      <c r="M26" s="9">
        <f>IF(AND(G26&gt;0, L26&lt;G26, K26&gt;0), (G26-L26)/K26, 0)</f>
        <v>0</v>
      </c>
      <c r="N26" s="6">
        <f>IF(F26&lt;&gt;"", DATEDIF(DEBUT_CAL, F26, "m")+1, 0)</f>
        <v>0</v>
      </c>
      <c r="AM26" s="9">
        <f>SUM(O26:AL26)</f>
        <v>0</v>
      </c>
      <c r="AN26" s="9">
        <f>G26-AM26</f>
        <v>0</v>
      </c>
    </row>
    <row r="27" spans="8:40">
      <c r="H27" s="9">
        <f>IF(G27&lt;&gt;"", G27*TVA, 0)</f>
        <v>0</v>
      </c>
      <c r="I27" s="9">
        <f>G27+H27</f>
        <v>0</v>
      </c>
      <c r="J27" s="6">
        <f>IFERROR(VLOOKUP(D27, LIFE_TABLE, 2, FALSE), 0)</f>
        <v>0</v>
      </c>
      <c r="K27" s="6">
        <f>IF(J27&gt;0, J27*12, 0)</f>
        <v>0</v>
      </c>
      <c r="M27" s="9">
        <f>IF(AND(G27&gt;0, L27&lt;G27, K27&gt;0), (G27-L27)/K27, 0)</f>
        <v>0</v>
      </c>
      <c r="N27" s="6">
        <f>IF(F27&lt;&gt;"", DATEDIF(DEBUT_CAL, F27, "m")+1, 0)</f>
        <v>0</v>
      </c>
      <c r="AM27" s="9">
        <f>SUM(O27:AL27)</f>
        <v>0</v>
      </c>
      <c r="AN27" s="9">
        <f>G27-AM27</f>
        <v>0</v>
      </c>
    </row>
    <row r="28" spans="8:40">
      <c r="H28" s="9">
        <f>IF(G28&lt;&gt;"", G28*TVA, 0)</f>
        <v>0</v>
      </c>
      <c r="I28" s="9">
        <f>G28+H28</f>
        <v>0</v>
      </c>
      <c r="J28" s="6">
        <f>IFERROR(VLOOKUP(D28, LIFE_TABLE, 2, FALSE), 0)</f>
        <v>0</v>
      </c>
      <c r="K28" s="6">
        <f>IF(J28&gt;0, J28*12, 0)</f>
        <v>0</v>
      </c>
      <c r="M28" s="9">
        <f>IF(AND(G28&gt;0, L28&lt;G28, K28&gt;0), (G28-L28)/K28, 0)</f>
        <v>0</v>
      </c>
      <c r="N28" s="6">
        <f>IF(F28&lt;&gt;"", DATEDIF(DEBUT_CAL, F28, "m")+1, 0)</f>
        <v>0</v>
      </c>
      <c r="AM28" s="9">
        <f>SUM(O28:AL28)</f>
        <v>0</v>
      </c>
      <c r="AN28" s="9">
        <f>G28-AM28</f>
        <v>0</v>
      </c>
    </row>
    <row r="29" spans="8:40">
      <c r="H29" s="9">
        <f>IF(G29&lt;&gt;"", G29*TVA, 0)</f>
        <v>0</v>
      </c>
      <c r="I29" s="9">
        <f>G29+H29</f>
        <v>0</v>
      </c>
      <c r="J29" s="6">
        <f>IFERROR(VLOOKUP(D29, LIFE_TABLE, 2, FALSE), 0)</f>
        <v>0</v>
      </c>
      <c r="K29" s="6">
        <f>IF(J29&gt;0, J29*12, 0)</f>
        <v>0</v>
      </c>
      <c r="M29" s="9">
        <f>IF(AND(G29&gt;0, L29&lt;G29, K29&gt;0), (G29-L29)/K29, 0)</f>
        <v>0</v>
      </c>
      <c r="N29" s="6">
        <f>IF(F29&lt;&gt;"", DATEDIF(DEBUT_CAL, F29, "m")+1, 0)</f>
        <v>0</v>
      </c>
      <c r="AM29" s="9">
        <f>SUM(O29:AL29)</f>
        <v>0</v>
      </c>
      <c r="AN29" s="9">
        <f>G29-AM29</f>
        <v>0</v>
      </c>
    </row>
    <row r="30" spans="8:40">
      <c r="H30" s="9">
        <f>IF(G30&lt;&gt;"", G30*TVA, 0)</f>
        <v>0</v>
      </c>
      <c r="I30" s="9">
        <f>G30+H30</f>
        <v>0</v>
      </c>
      <c r="J30" s="6">
        <f>IFERROR(VLOOKUP(D30, LIFE_TABLE, 2, FALSE), 0)</f>
        <v>0</v>
      </c>
      <c r="K30" s="6">
        <f>IF(J30&gt;0, J30*12, 0)</f>
        <v>0</v>
      </c>
      <c r="M30" s="9">
        <f>IF(AND(G30&gt;0, L30&lt;G30, K30&gt;0), (G30-L30)/K30, 0)</f>
        <v>0</v>
      </c>
      <c r="N30" s="6">
        <f>IF(F30&lt;&gt;"", DATEDIF(DEBUT_CAL, F30, "m")+1, 0)</f>
        <v>0</v>
      </c>
      <c r="AM30" s="9">
        <f>SUM(O30:AL30)</f>
        <v>0</v>
      </c>
      <c r="AN30" s="9">
        <f>G30-AM30</f>
        <v>0</v>
      </c>
    </row>
    <row r="31" spans="8:40">
      <c r="H31" s="9">
        <f>IF(G31&lt;&gt;"", G31*TVA, 0)</f>
        <v>0</v>
      </c>
      <c r="I31" s="9">
        <f>G31+H31</f>
        <v>0</v>
      </c>
      <c r="J31" s="6">
        <f>IFERROR(VLOOKUP(D31, LIFE_TABLE, 2, FALSE), 0)</f>
        <v>0</v>
      </c>
      <c r="K31" s="6">
        <f>IF(J31&gt;0, J31*12, 0)</f>
        <v>0</v>
      </c>
      <c r="M31" s="9">
        <f>IF(AND(G31&gt;0, L31&lt;G31, K31&gt;0), (G31-L31)/K31, 0)</f>
        <v>0</v>
      </c>
      <c r="N31" s="6">
        <f>IF(F31&lt;&gt;"", DATEDIF(DEBUT_CAL, F31, "m")+1, 0)</f>
        <v>0</v>
      </c>
      <c r="AM31" s="9">
        <f>SUM(O31:AL31)</f>
        <v>0</v>
      </c>
      <c r="AN31" s="9">
        <f>G31-AM31</f>
        <v>0</v>
      </c>
    </row>
    <row r="32" spans="8:40">
      <c r="H32" s="9">
        <f>IF(G32&lt;&gt;"", G32*TVA, 0)</f>
        <v>0</v>
      </c>
      <c r="I32" s="9">
        <f>G32+H32</f>
        <v>0</v>
      </c>
      <c r="J32" s="6">
        <f>IFERROR(VLOOKUP(D32, LIFE_TABLE, 2, FALSE), 0)</f>
        <v>0</v>
      </c>
      <c r="K32" s="6">
        <f>IF(J32&gt;0, J32*12, 0)</f>
        <v>0</v>
      </c>
      <c r="M32" s="9">
        <f>IF(AND(G32&gt;0, L32&lt;G32, K32&gt;0), (G32-L32)/K32, 0)</f>
        <v>0</v>
      </c>
      <c r="N32" s="6">
        <f>IF(F32&lt;&gt;"", DATEDIF(DEBUT_CAL, F32, "m")+1, 0)</f>
        <v>0</v>
      </c>
      <c r="AM32" s="9">
        <f>SUM(O32:AL32)</f>
        <v>0</v>
      </c>
      <c r="AN32" s="9">
        <f>G32-AM32</f>
        <v>0</v>
      </c>
    </row>
    <row r="33" spans="8:40">
      <c r="H33" s="9">
        <f>IF(G33&lt;&gt;"", G33*TVA, 0)</f>
        <v>0</v>
      </c>
      <c r="I33" s="9">
        <f>G33+H33</f>
        <v>0</v>
      </c>
      <c r="J33" s="6">
        <f>IFERROR(VLOOKUP(D33, LIFE_TABLE, 2, FALSE), 0)</f>
        <v>0</v>
      </c>
      <c r="K33" s="6">
        <f>IF(J33&gt;0, J33*12, 0)</f>
        <v>0</v>
      </c>
      <c r="M33" s="9">
        <f>IF(AND(G33&gt;0, L33&lt;G33, K33&gt;0), (G33-L33)/K33, 0)</f>
        <v>0</v>
      </c>
      <c r="N33" s="6">
        <f>IF(F33&lt;&gt;"", DATEDIF(DEBUT_CAL, F33, "m")+1, 0)</f>
        <v>0</v>
      </c>
      <c r="AM33" s="9">
        <f>SUM(O33:AL33)</f>
        <v>0</v>
      </c>
      <c r="AN33" s="9">
        <f>G33-AM33</f>
        <v>0</v>
      </c>
    </row>
    <row r="34" spans="8:40">
      <c r="H34" s="9">
        <f>IF(G34&lt;&gt;"", G34*TVA, 0)</f>
        <v>0</v>
      </c>
      <c r="I34" s="9">
        <f>G34+H34</f>
        <v>0</v>
      </c>
      <c r="J34" s="6">
        <f>IFERROR(VLOOKUP(D34, LIFE_TABLE, 2, FALSE), 0)</f>
        <v>0</v>
      </c>
      <c r="K34" s="6">
        <f>IF(J34&gt;0, J34*12, 0)</f>
        <v>0</v>
      </c>
      <c r="M34" s="9">
        <f>IF(AND(G34&gt;0, L34&lt;G34, K34&gt;0), (G34-L34)/K34, 0)</f>
        <v>0</v>
      </c>
      <c r="N34" s="6">
        <f>IF(F34&lt;&gt;"", DATEDIF(DEBUT_CAL, F34, "m")+1, 0)</f>
        <v>0</v>
      </c>
      <c r="AM34" s="9">
        <f>SUM(O34:AL34)</f>
        <v>0</v>
      </c>
      <c r="AN34" s="9">
        <f>G34-AM34</f>
        <v>0</v>
      </c>
    </row>
    <row r="35" spans="8:40">
      <c r="H35" s="9">
        <f>IF(G35&lt;&gt;"", G35*TVA, 0)</f>
        <v>0</v>
      </c>
      <c r="I35" s="9">
        <f>G35+H35</f>
        <v>0</v>
      </c>
      <c r="J35" s="6">
        <f>IFERROR(VLOOKUP(D35, LIFE_TABLE, 2, FALSE), 0)</f>
        <v>0</v>
      </c>
      <c r="K35" s="6">
        <f>IF(J35&gt;0, J35*12, 0)</f>
        <v>0</v>
      </c>
      <c r="M35" s="9">
        <f>IF(AND(G35&gt;0, L35&lt;G35, K35&gt;0), (G35-L35)/K35, 0)</f>
        <v>0</v>
      </c>
      <c r="N35" s="6">
        <f>IF(F35&lt;&gt;"", DATEDIF(DEBUT_CAL, F35, "m")+1, 0)</f>
        <v>0</v>
      </c>
      <c r="AM35" s="9">
        <f>SUM(O35:AL35)</f>
        <v>0</v>
      </c>
      <c r="AN35" s="9">
        <f>G35-AM35</f>
        <v>0</v>
      </c>
    </row>
    <row r="36" spans="8:40">
      <c r="H36" s="9">
        <f>IF(G36&lt;&gt;"", G36*TVA, 0)</f>
        <v>0</v>
      </c>
      <c r="I36" s="9">
        <f>G36+H36</f>
        <v>0</v>
      </c>
      <c r="J36" s="6">
        <f>IFERROR(VLOOKUP(D36, LIFE_TABLE, 2, FALSE), 0)</f>
        <v>0</v>
      </c>
      <c r="K36" s="6">
        <f>IF(J36&gt;0, J36*12, 0)</f>
        <v>0</v>
      </c>
      <c r="M36" s="9">
        <f>IF(AND(G36&gt;0, L36&lt;G36, K36&gt;0), (G36-L36)/K36, 0)</f>
        <v>0</v>
      </c>
      <c r="N36" s="6">
        <f>IF(F36&lt;&gt;"", DATEDIF(DEBUT_CAL, F36, "m")+1, 0)</f>
        <v>0</v>
      </c>
      <c r="AM36" s="9">
        <f>SUM(O36:AL36)</f>
        <v>0</v>
      </c>
      <c r="AN36" s="9">
        <f>G36-AM36</f>
        <v>0</v>
      </c>
    </row>
    <row r="37" spans="8:40">
      <c r="H37" s="9">
        <f>IF(G37&lt;&gt;"", G37*TVA, 0)</f>
        <v>0</v>
      </c>
      <c r="I37" s="9">
        <f>G37+H37</f>
        <v>0</v>
      </c>
      <c r="J37" s="6">
        <f>IFERROR(VLOOKUP(D37, LIFE_TABLE, 2, FALSE), 0)</f>
        <v>0</v>
      </c>
      <c r="K37" s="6">
        <f>IF(J37&gt;0, J37*12, 0)</f>
        <v>0</v>
      </c>
      <c r="M37" s="9">
        <f>IF(AND(G37&gt;0, L37&lt;G37, K37&gt;0), (G37-L37)/K37, 0)</f>
        <v>0</v>
      </c>
      <c r="N37" s="6">
        <f>IF(F37&lt;&gt;"", DATEDIF(DEBUT_CAL, F37, "m")+1, 0)</f>
        <v>0</v>
      </c>
      <c r="AM37" s="9">
        <f>SUM(O37:AL37)</f>
        <v>0</v>
      </c>
      <c r="AN37" s="9">
        <f>G37-AM37</f>
        <v>0</v>
      </c>
    </row>
    <row r="38" spans="8:40">
      <c r="H38" s="9">
        <f>IF(G38&lt;&gt;"", G38*TVA, 0)</f>
        <v>0</v>
      </c>
      <c r="I38" s="9">
        <f>G38+H38</f>
        <v>0</v>
      </c>
      <c r="J38" s="6">
        <f>IFERROR(VLOOKUP(D38, LIFE_TABLE, 2, FALSE), 0)</f>
        <v>0</v>
      </c>
      <c r="K38" s="6">
        <f>IF(J38&gt;0, J38*12, 0)</f>
        <v>0</v>
      </c>
      <c r="M38" s="9">
        <f>IF(AND(G38&gt;0, L38&lt;G38, K38&gt;0), (G38-L38)/K38, 0)</f>
        <v>0</v>
      </c>
      <c r="N38" s="6">
        <f>IF(F38&lt;&gt;"", DATEDIF(DEBUT_CAL, F38, "m")+1, 0)</f>
        <v>0</v>
      </c>
      <c r="AM38" s="9">
        <f>SUM(O38:AL38)</f>
        <v>0</v>
      </c>
      <c r="AN38" s="9">
        <f>G38-AM38</f>
        <v>0</v>
      </c>
    </row>
    <row r="39" spans="8:40">
      <c r="H39" s="9">
        <f>IF(G39&lt;&gt;"", G39*TVA, 0)</f>
        <v>0</v>
      </c>
      <c r="I39" s="9">
        <f>G39+H39</f>
        <v>0</v>
      </c>
      <c r="J39" s="6">
        <f>IFERROR(VLOOKUP(D39, LIFE_TABLE, 2, FALSE), 0)</f>
        <v>0</v>
      </c>
      <c r="K39" s="6">
        <f>IF(J39&gt;0, J39*12, 0)</f>
        <v>0</v>
      </c>
      <c r="M39" s="9">
        <f>IF(AND(G39&gt;0, L39&lt;G39, K39&gt;0), (G39-L39)/K39, 0)</f>
        <v>0</v>
      </c>
      <c r="N39" s="6">
        <f>IF(F39&lt;&gt;"", DATEDIF(DEBUT_CAL, F39, "m")+1, 0)</f>
        <v>0</v>
      </c>
      <c r="AM39" s="9">
        <f>SUM(O39:AL39)</f>
        <v>0</v>
      </c>
      <c r="AN39" s="9">
        <f>G39-AM39</f>
        <v>0</v>
      </c>
    </row>
    <row r="40" spans="8:40">
      <c r="H40" s="9">
        <f>IF(G40&lt;&gt;"", G40*TVA, 0)</f>
        <v>0</v>
      </c>
      <c r="I40" s="9">
        <f>G40+H40</f>
        <v>0</v>
      </c>
      <c r="J40" s="6">
        <f>IFERROR(VLOOKUP(D40, LIFE_TABLE, 2, FALSE), 0)</f>
        <v>0</v>
      </c>
      <c r="K40" s="6">
        <f>IF(J40&gt;0, J40*12, 0)</f>
        <v>0</v>
      </c>
      <c r="M40" s="9">
        <f>IF(AND(G40&gt;0, L40&lt;G40, K40&gt;0), (G40-L40)/K40, 0)</f>
        <v>0</v>
      </c>
      <c r="N40" s="6">
        <f>IF(F40&lt;&gt;"", DATEDIF(DEBUT_CAL, F40, "m")+1, 0)</f>
        <v>0</v>
      </c>
      <c r="AM40" s="9">
        <f>SUM(O40:AL40)</f>
        <v>0</v>
      </c>
      <c r="AN40" s="9">
        <f>G40-AM40</f>
        <v>0</v>
      </c>
    </row>
    <row r="41" spans="8:40">
      <c r="H41" s="9">
        <f>IF(G41&lt;&gt;"", G41*TVA, 0)</f>
        <v>0</v>
      </c>
      <c r="I41" s="9">
        <f>G41+H41</f>
        <v>0</v>
      </c>
      <c r="J41" s="6">
        <f>IFERROR(VLOOKUP(D41, LIFE_TABLE, 2, FALSE), 0)</f>
        <v>0</v>
      </c>
      <c r="K41" s="6">
        <f>IF(J41&gt;0, J41*12, 0)</f>
        <v>0</v>
      </c>
      <c r="M41" s="9">
        <f>IF(AND(G41&gt;0, L41&lt;G41, K41&gt;0), (G41-L41)/K41, 0)</f>
        <v>0</v>
      </c>
      <c r="N41" s="6">
        <f>IF(F41&lt;&gt;"", DATEDIF(DEBUT_CAL, F41, "m")+1, 0)</f>
        <v>0</v>
      </c>
      <c r="AM41" s="9">
        <f>SUM(O41:AL41)</f>
        <v>0</v>
      </c>
      <c r="AN41" s="9">
        <f>G41-AM41</f>
        <v>0</v>
      </c>
    </row>
    <row r="42" spans="8:40">
      <c r="H42" s="9">
        <f>IF(G42&lt;&gt;"", G42*TVA, 0)</f>
        <v>0</v>
      </c>
      <c r="I42" s="9">
        <f>G42+H42</f>
        <v>0</v>
      </c>
      <c r="J42" s="6">
        <f>IFERROR(VLOOKUP(D42, LIFE_TABLE, 2, FALSE), 0)</f>
        <v>0</v>
      </c>
      <c r="K42" s="6">
        <f>IF(J42&gt;0, J42*12, 0)</f>
        <v>0</v>
      </c>
      <c r="M42" s="9">
        <f>IF(AND(G42&gt;0, L42&lt;G42, K42&gt;0), (G42-L42)/K42, 0)</f>
        <v>0</v>
      </c>
      <c r="N42" s="6">
        <f>IF(F42&lt;&gt;"", DATEDIF(DEBUT_CAL, F42, "m")+1, 0)</f>
        <v>0</v>
      </c>
      <c r="AM42" s="9">
        <f>SUM(O42:AL42)</f>
        <v>0</v>
      </c>
      <c r="AN42" s="9">
        <f>G42-AM42</f>
        <v>0</v>
      </c>
    </row>
    <row r="43" spans="8:40">
      <c r="H43" s="9">
        <f>IF(G43&lt;&gt;"", G43*TVA, 0)</f>
        <v>0</v>
      </c>
      <c r="I43" s="9">
        <f>G43+H43</f>
        <v>0</v>
      </c>
      <c r="J43" s="6">
        <f>IFERROR(VLOOKUP(D43, LIFE_TABLE, 2, FALSE), 0)</f>
        <v>0</v>
      </c>
      <c r="K43" s="6">
        <f>IF(J43&gt;0, J43*12, 0)</f>
        <v>0</v>
      </c>
      <c r="M43" s="9">
        <f>IF(AND(G43&gt;0, L43&lt;G43, K43&gt;0), (G43-L43)/K43, 0)</f>
        <v>0</v>
      </c>
      <c r="N43" s="6">
        <f>IF(F43&lt;&gt;"", DATEDIF(DEBUT_CAL, F43, "m")+1, 0)</f>
        <v>0</v>
      </c>
      <c r="AM43" s="9">
        <f>SUM(O43:AL43)</f>
        <v>0</v>
      </c>
      <c r="AN43" s="9">
        <f>G43-AM43</f>
        <v>0</v>
      </c>
    </row>
    <row r="44" spans="8:40">
      <c r="H44" s="9">
        <f>IF(G44&lt;&gt;"", G44*TVA, 0)</f>
        <v>0</v>
      </c>
      <c r="I44" s="9">
        <f>G44+H44</f>
        <v>0</v>
      </c>
      <c r="J44" s="6">
        <f>IFERROR(VLOOKUP(D44, LIFE_TABLE, 2, FALSE), 0)</f>
        <v>0</v>
      </c>
      <c r="K44" s="6">
        <f>IF(J44&gt;0, J44*12, 0)</f>
        <v>0</v>
      </c>
      <c r="M44" s="9">
        <f>IF(AND(G44&gt;0, L44&lt;G44, K44&gt;0), (G44-L44)/K44, 0)</f>
        <v>0</v>
      </c>
      <c r="N44" s="6">
        <f>IF(F44&lt;&gt;"", DATEDIF(DEBUT_CAL, F44, "m")+1, 0)</f>
        <v>0</v>
      </c>
      <c r="AM44" s="9">
        <f>SUM(O44:AL44)</f>
        <v>0</v>
      </c>
      <c r="AN44" s="9">
        <f>G44-AM44</f>
        <v>0</v>
      </c>
    </row>
    <row r="45" spans="8:40">
      <c r="H45" s="9">
        <f>IF(G45&lt;&gt;"", G45*TVA, 0)</f>
        <v>0</v>
      </c>
      <c r="I45" s="9">
        <f>G45+H45</f>
        <v>0</v>
      </c>
      <c r="J45" s="6">
        <f>IFERROR(VLOOKUP(D45, LIFE_TABLE, 2, FALSE), 0)</f>
        <v>0</v>
      </c>
      <c r="K45" s="6">
        <f>IF(J45&gt;0, J45*12, 0)</f>
        <v>0</v>
      </c>
      <c r="M45" s="9">
        <f>IF(AND(G45&gt;0, L45&lt;G45, K45&gt;0), (G45-L45)/K45, 0)</f>
        <v>0</v>
      </c>
      <c r="N45" s="6">
        <f>IF(F45&lt;&gt;"", DATEDIF(DEBUT_CAL, F45, "m")+1, 0)</f>
        <v>0</v>
      </c>
      <c r="AM45" s="9">
        <f>SUM(O45:AL45)</f>
        <v>0</v>
      </c>
      <c r="AN45" s="9">
        <f>G45-AM45</f>
        <v>0</v>
      </c>
    </row>
    <row r="46" spans="8:40">
      <c r="H46" s="9">
        <f>IF(G46&lt;&gt;"", G46*TVA, 0)</f>
        <v>0</v>
      </c>
      <c r="I46" s="9">
        <f>G46+H46</f>
        <v>0</v>
      </c>
      <c r="J46" s="6">
        <f>IFERROR(VLOOKUP(D46, LIFE_TABLE, 2, FALSE), 0)</f>
        <v>0</v>
      </c>
      <c r="K46" s="6">
        <f>IF(J46&gt;0, J46*12, 0)</f>
        <v>0</v>
      </c>
      <c r="M46" s="9">
        <f>IF(AND(G46&gt;0, L46&lt;G46, K46&gt;0), (G46-L46)/K46, 0)</f>
        <v>0</v>
      </c>
      <c r="N46" s="6">
        <f>IF(F46&lt;&gt;"", DATEDIF(DEBUT_CAL, F46, "m")+1, 0)</f>
        <v>0</v>
      </c>
      <c r="AM46" s="9">
        <f>SUM(O46:AL46)</f>
        <v>0</v>
      </c>
      <c r="AN46" s="9">
        <f>G46-AM46</f>
        <v>0</v>
      </c>
    </row>
    <row r="47" spans="8:40">
      <c r="H47" s="9">
        <f>IF(G47&lt;&gt;"", G47*TVA, 0)</f>
        <v>0</v>
      </c>
      <c r="I47" s="9">
        <f>G47+H47</f>
        <v>0</v>
      </c>
      <c r="J47" s="6">
        <f>IFERROR(VLOOKUP(D47, LIFE_TABLE, 2, FALSE), 0)</f>
        <v>0</v>
      </c>
      <c r="K47" s="6">
        <f>IF(J47&gt;0, J47*12, 0)</f>
        <v>0</v>
      </c>
      <c r="M47" s="9">
        <f>IF(AND(G47&gt;0, L47&lt;G47, K47&gt;0), (G47-L47)/K47, 0)</f>
        <v>0</v>
      </c>
      <c r="N47" s="6">
        <f>IF(F47&lt;&gt;"", DATEDIF(DEBUT_CAL, F47, "m")+1, 0)</f>
        <v>0</v>
      </c>
      <c r="AM47" s="9">
        <f>SUM(O47:AL47)</f>
        <v>0</v>
      </c>
      <c r="AN47" s="9">
        <f>G47-AM47</f>
        <v>0</v>
      </c>
    </row>
    <row r="48" spans="8:40">
      <c r="H48" s="9">
        <f>IF(G48&lt;&gt;"", G48*TVA, 0)</f>
        <v>0</v>
      </c>
      <c r="I48" s="9">
        <f>G48+H48</f>
        <v>0</v>
      </c>
      <c r="J48" s="6">
        <f>IFERROR(VLOOKUP(D48, LIFE_TABLE, 2, FALSE), 0)</f>
        <v>0</v>
      </c>
      <c r="K48" s="6">
        <f>IF(J48&gt;0, J48*12, 0)</f>
        <v>0</v>
      </c>
      <c r="M48" s="9">
        <f>IF(AND(G48&gt;0, L48&lt;G48, K48&gt;0), (G48-L48)/K48, 0)</f>
        <v>0</v>
      </c>
      <c r="N48" s="6">
        <f>IF(F48&lt;&gt;"", DATEDIF(DEBUT_CAL, F48, "m")+1, 0)</f>
        <v>0</v>
      </c>
      <c r="AM48" s="9">
        <f>SUM(O48:AL48)</f>
        <v>0</v>
      </c>
      <c r="AN48" s="9">
        <f>G48-AM48</f>
        <v>0</v>
      </c>
    </row>
    <row r="49" spans="8:40">
      <c r="H49" s="9">
        <f>IF(G49&lt;&gt;"", G49*TVA, 0)</f>
        <v>0</v>
      </c>
      <c r="I49" s="9">
        <f>G49+H49</f>
        <v>0</v>
      </c>
      <c r="J49" s="6">
        <f>IFERROR(VLOOKUP(D49, LIFE_TABLE, 2, FALSE), 0)</f>
        <v>0</v>
      </c>
      <c r="K49" s="6">
        <f>IF(J49&gt;0, J49*12, 0)</f>
        <v>0</v>
      </c>
      <c r="M49" s="9">
        <f>IF(AND(G49&gt;0, L49&lt;G49, K49&gt;0), (G49-L49)/K49, 0)</f>
        <v>0</v>
      </c>
      <c r="N49" s="6">
        <f>IF(F49&lt;&gt;"", DATEDIF(DEBUT_CAL, F49, "m")+1, 0)</f>
        <v>0</v>
      </c>
      <c r="AM49" s="9">
        <f>SUM(O49:AL49)</f>
        <v>0</v>
      </c>
      <c r="AN49" s="9">
        <f>G49-AM49</f>
        <v>0</v>
      </c>
    </row>
    <row r="50" spans="8:40">
      <c r="H50" s="9">
        <f>IF(G50&lt;&gt;"", G50*TVA, 0)</f>
        <v>0</v>
      </c>
      <c r="I50" s="9">
        <f>G50+H50</f>
        <v>0</v>
      </c>
      <c r="J50" s="6">
        <f>IFERROR(VLOOKUP(D50, LIFE_TABLE, 2, FALSE), 0)</f>
        <v>0</v>
      </c>
      <c r="K50" s="6">
        <f>IF(J50&gt;0, J50*12, 0)</f>
        <v>0</v>
      </c>
      <c r="M50" s="9">
        <f>IF(AND(G50&gt;0, L50&lt;G50, K50&gt;0), (G50-L50)/K50, 0)</f>
        <v>0</v>
      </c>
      <c r="N50" s="6">
        <f>IF(F50&lt;&gt;"", DATEDIF(DEBUT_CAL, F50, "m")+1, 0)</f>
        <v>0</v>
      </c>
      <c r="AM50" s="9">
        <f>SUM(O50:AL50)</f>
        <v>0</v>
      </c>
      <c r="AN50" s="9">
        <f>G50-AM50</f>
        <v>0</v>
      </c>
    </row>
    <row r="51" spans="8:40">
      <c r="H51" s="9">
        <f>IF(G51&lt;&gt;"", G51*TVA, 0)</f>
        <v>0</v>
      </c>
      <c r="I51" s="9">
        <f>G51+H51</f>
        <v>0</v>
      </c>
      <c r="J51" s="6">
        <f>IFERROR(VLOOKUP(D51, LIFE_TABLE, 2, FALSE), 0)</f>
        <v>0</v>
      </c>
      <c r="K51" s="6">
        <f>IF(J51&gt;0, J51*12, 0)</f>
        <v>0</v>
      </c>
      <c r="M51" s="9">
        <f>IF(AND(G51&gt;0, L51&lt;G51, K51&gt;0), (G51-L51)/K51, 0)</f>
        <v>0</v>
      </c>
      <c r="N51" s="6">
        <f>IF(F51&lt;&gt;"", DATEDIF(DEBUT_CAL, F51, "m")+1, 0)</f>
        <v>0</v>
      </c>
      <c r="AM51" s="9">
        <f>SUM(O51:AL51)</f>
        <v>0</v>
      </c>
      <c r="AN51" s="9">
        <f>G51-AM51</f>
        <v>0</v>
      </c>
    </row>
    <row r="52" spans="8:40">
      <c r="H52" s="9">
        <f>IF(G52&lt;&gt;"", G52*TVA, 0)</f>
        <v>0</v>
      </c>
      <c r="I52" s="9">
        <f>G52+H52</f>
        <v>0</v>
      </c>
      <c r="J52" s="6">
        <f>IFERROR(VLOOKUP(D52, LIFE_TABLE, 2, FALSE), 0)</f>
        <v>0</v>
      </c>
      <c r="K52" s="6">
        <f>IF(J52&gt;0, J52*12, 0)</f>
        <v>0</v>
      </c>
      <c r="M52" s="9">
        <f>IF(AND(G52&gt;0, L52&lt;G52, K52&gt;0), (G52-L52)/K52, 0)</f>
        <v>0</v>
      </c>
      <c r="N52" s="6">
        <f>IF(F52&lt;&gt;"", DATEDIF(DEBUT_CAL, F52, "m")+1, 0)</f>
        <v>0</v>
      </c>
      <c r="AM52" s="9">
        <f>SUM(O52:AL52)</f>
        <v>0</v>
      </c>
      <c r="AN52" s="9">
        <f>G52-AM52</f>
        <v>0</v>
      </c>
    </row>
    <row r="53" spans="8:40">
      <c r="H53" s="9">
        <f>IF(G53&lt;&gt;"", G53*TVA, 0)</f>
        <v>0</v>
      </c>
      <c r="I53" s="9">
        <f>G53+H53</f>
        <v>0</v>
      </c>
      <c r="J53" s="6">
        <f>IFERROR(VLOOKUP(D53, LIFE_TABLE, 2, FALSE), 0)</f>
        <v>0</v>
      </c>
      <c r="K53" s="6">
        <f>IF(J53&gt;0, J53*12, 0)</f>
        <v>0</v>
      </c>
      <c r="M53" s="9">
        <f>IF(AND(G53&gt;0, L53&lt;G53, K53&gt;0), (G53-L53)/K53, 0)</f>
        <v>0</v>
      </c>
      <c r="N53" s="6">
        <f>IF(F53&lt;&gt;"", DATEDIF(DEBUT_CAL, F53, "m")+1, 0)</f>
        <v>0</v>
      </c>
      <c r="AM53" s="9">
        <f>SUM(O53:AL53)</f>
        <v>0</v>
      </c>
      <c r="AN53" s="9">
        <f>G53-AM53</f>
        <v>0</v>
      </c>
    </row>
    <row r="54" spans="8:40">
      <c r="H54" s="9">
        <f>IF(G54&lt;&gt;"", G54*TVA, 0)</f>
        <v>0</v>
      </c>
      <c r="I54" s="9">
        <f>G54+H54</f>
        <v>0</v>
      </c>
      <c r="J54" s="6">
        <f>IFERROR(VLOOKUP(D54, LIFE_TABLE, 2, FALSE), 0)</f>
        <v>0</v>
      </c>
      <c r="K54" s="6">
        <f>IF(J54&gt;0, J54*12, 0)</f>
        <v>0</v>
      </c>
      <c r="M54" s="9">
        <f>IF(AND(G54&gt;0, L54&lt;G54, K54&gt;0), (G54-L54)/K54, 0)</f>
        <v>0</v>
      </c>
      <c r="N54" s="6">
        <f>IF(F54&lt;&gt;"", DATEDIF(DEBUT_CAL, F54, "m")+1, 0)</f>
        <v>0</v>
      </c>
      <c r="AM54" s="9">
        <f>SUM(O54:AL54)</f>
        <v>0</v>
      </c>
      <c r="AN54" s="9">
        <f>G54-AM54</f>
        <v>0</v>
      </c>
    </row>
    <row r="55" spans="8:40">
      <c r="H55" s="9">
        <f>IF(G55&lt;&gt;"", G55*TVA, 0)</f>
        <v>0</v>
      </c>
      <c r="I55" s="9">
        <f>G55+H55</f>
        <v>0</v>
      </c>
      <c r="J55" s="6">
        <f>IFERROR(VLOOKUP(D55, LIFE_TABLE, 2, FALSE), 0)</f>
        <v>0</v>
      </c>
      <c r="K55" s="6">
        <f>IF(J55&gt;0, J55*12, 0)</f>
        <v>0</v>
      </c>
      <c r="M55" s="9">
        <f>IF(AND(G55&gt;0, L55&lt;G55, K55&gt;0), (G55-L55)/K55, 0)</f>
        <v>0</v>
      </c>
      <c r="N55" s="6">
        <f>IF(F55&lt;&gt;"", DATEDIF(DEBUT_CAL, F55, "m")+1, 0)</f>
        <v>0</v>
      </c>
      <c r="AM55" s="9">
        <f>SUM(O55:AL55)</f>
        <v>0</v>
      </c>
      <c r="AN55" s="9">
        <f>G55-AM55</f>
        <v>0</v>
      </c>
    </row>
    <row r="56" spans="8:40">
      <c r="H56" s="9">
        <f>IF(G56&lt;&gt;"", G56*TVA, 0)</f>
        <v>0</v>
      </c>
      <c r="I56" s="9">
        <f>G56+H56</f>
        <v>0</v>
      </c>
      <c r="J56" s="6">
        <f>IFERROR(VLOOKUP(D56, LIFE_TABLE, 2, FALSE), 0)</f>
        <v>0</v>
      </c>
      <c r="K56" s="6">
        <f>IF(J56&gt;0, J56*12, 0)</f>
        <v>0</v>
      </c>
      <c r="M56" s="9">
        <f>IF(AND(G56&gt;0, L56&lt;G56, K56&gt;0), (G56-L56)/K56, 0)</f>
        <v>0</v>
      </c>
      <c r="N56" s="6">
        <f>IF(F56&lt;&gt;"", DATEDIF(DEBUT_CAL, F56, "m")+1, 0)</f>
        <v>0</v>
      </c>
      <c r="AM56" s="9">
        <f>SUM(O56:AL56)</f>
        <v>0</v>
      </c>
      <c r="AN56" s="9">
        <f>G56-AM56</f>
        <v>0</v>
      </c>
    </row>
    <row r="57" spans="8:40">
      <c r="H57" s="9">
        <f>IF(G57&lt;&gt;"", G57*TVA, 0)</f>
        <v>0</v>
      </c>
      <c r="I57" s="9">
        <f>G57+H57</f>
        <v>0</v>
      </c>
      <c r="J57" s="6">
        <f>IFERROR(VLOOKUP(D57, LIFE_TABLE, 2, FALSE), 0)</f>
        <v>0</v>
      </c>
      <c r="K57" s="6">
        <f>IF(J57&gt;0, J57*12, 0)</f>
        <v>0</v>
      </c>
      <c r="M57" s="9">
        <f>IF(AND(G57&gt;0, L57&lt;G57, K57&gt;0), (G57-L57)/K57, 0)</f>
        <v>0</v>
      </c>
      <c r="N57" s="6">
        <f>IF(F57&lt;&gt;"", DATEDIF(DEBUT_CAL, F57, "m")+1, 0)</f>
        <v>0</v>
      </c>
      <c r="AM57" s="9">
        <f>SUM(O57:AL57)</f>
        <v>0</v>
      </c>
      <c r="AN57" s="9">
        <f>G57-AM57</f>
        <v>0</v>
      </c>
    </row>
    <row r="58" spans="8:40">
      <c r="H58" s="9">
        <f>IF(G58&lt;&gt;"", G58*TVA, 0)</f>
        <v>0</v>
      </c>
      <c r="I58" s="9">
        <f>G58+H58</f>
        <v>0</v>
      </c>
      <c r="J58" s="6">
        <f>IFERROR(VLOOKUP(D58, LIFE_TABLE, 2, FALSE), 0)</f>
        <v>0</v>
      </c>
      <c r="K58" s="6">
        <f>IF(J58&gt;0, J58*12, 0)</f>
        <v>0</v>
      </c>
      <c r="M58" s="9">
        <f>IF(AND(G58&gt;0, L58&lt;G58, K58&gt;0), (G58-L58)/K58, 0)</f>
        <v>0</v>
      </c>
      <c r="N58" s="6">
        <f>IF(F58&lt;&gt;"", DATEDIF(DEBUT_CAL, F58, "m")+1, 0)</f>
        <v>0</v>
      </c>
      <c r="AM58" s="9">
        <f>SUM(O58:AL58)</f>
        <v>0</v>
      </c>
      <c r="AN58" s="9">
        <f>G58-AM58</f>
        <v>0</v>
      </c>
    </row>
    <row r="59" spans="8:40">
      <c r="H59" s="9">
        <f>IF(G59&lt;&gt;"", G59*TVA, 0)</f>
        <v>0</v>
      </c>
      <c r="I59" s="9">
        <f>G59+H59</f>
        <v>0</v>
      </c>
      <c r="J59" s="6">
        <f>IFERROR(VLOOKUP(D59, LIFE_TABLE, 2, FALSE), 0)</f>
        <v>0</v>
      </c>
      <c r="K59" s="6">
        <f>IF(J59&gt;0, J59*12, 0)</f>
        <v>0</v>
      </c>
      <c r="M59" s="9">
        <f>IF(AND(G59&gt;0, L59&lt;G59, K59&gt;0), (G59-L59)/K59, 0)</f>
        <v>0</v>
      </c>
      <c r="N59" s="6">
        <f>IF(F59&lt;&gt;"", DATEDIF(DEBUT_CAL, F59, "m")+1, 0)</f>
        <v>0</v>
      </c>
      <c r="AM59" s="9">
        <f>SUM(O59:AL59)</f>
        <v>0</v>
      </c>
      <c r="AN59" s="9">
        <f>G59-AM59</f>
        <v>0</v>
      </c>
    </row>
    <row r="60" spans="8:40">
      <c r="H60" s="9">
        <f>IF(G60&lt;&gt;"", G60*TVA, 0)</f>
        <v>0</v>
      </c>
      <c r="I60" s="9">
        <f>G60+H60</f>
        <v>0</v>
      </c>
      <c r="J60" s="6">
        <f>IFERROR(VLOOKUP(D60, LIFE_TABLE, 2, FALSE), 0)</f>
        <v>0</v>
      </c>
      <c r="K60" s="6">
        <f>IF(J60&gt;0, J60*12, 0)</f>
        <v>0</v>
      </c>
      <c r="M60" s="9">
        <f>IF(AND(G60&gt;0, L60&lt;G60, K60&gt;0), (G60-L60)/K60, 0)</f>
        <v>0</v>
      </c>
      <c r="N60" s="6">
        <f>IF(F60&lt;&gt;"", DATEDIF(DEBUT_CAL, F60, "m")+1, 0)</f>
        <v>0</v>
      </c>
      <c r="AM60" s="9">
        <f>SUM(O60:AL60)</f>
        <v>0</v>
      </c>
      <c r="AN60" s="9">
        <f>G60-AM60</f>
        <v>0</v>
      </c>
    </row>
    <row r="61" spans="8:40">
      <c r="H61" s="9">
        <f>IF(G61&lt;&gt;"", G61*TVA, 0)</f>
        <v>0</v>
      </c>
      <c r="I61" s="9">
        <f>G61+H61</f>
        <v>0</v>
      </c>
      <c r="J61" s="6">
        <f>IFERROR(VLOOKUP(D61, LIFE_TABLE, 2, FALSE), 0)</f>
        <v>0</v>
      </c>
      <c r="K61" s="6">
        <f>IF(J61&gt;0, J61*12, 0)</f>
        <v>0</v>
      </c>
      <c r="M61" s="9">
        <f>IF(AND(G61&gt;0, L61&lt;G61, K61&gt;0), (G61-L61)/K61, 0)</f>
        <v>0</v>
      </c>
      <c r="N61" s="6">
        <f>IF(F61&lt;&gt;"", DATEDIF(DEBUT_CAL, F61, "m")+1, 0)</f>
        <v>0</v>
      </c>
      <c r="AM61" s="9">
        <f>SUM(O61:AL61)</f>
        <v>0</v>
      </c>
      <c r="AN61" s="9">
        <f>G61-AM61</f>
        <v>0</v>
      </c>
    </row>
    <row r="62" spans="8:40">
      <c r="H62" s="9">
        <f>IF(G62&lt;&gt;"", G62*TVA, 0)</f>
        <v>0</v>
      </c>
      <c r="I62" s="9">
        <f>G62+H62</f>
        <v>0</v>
      </c>
      <c r="J62" s="6">
        <f>IFERROR(VLOOKUP(D62, LIFE_TABLE, 2, FALSE), 0)</f>
        <v>0</v>
      </c>
      <c r="K62" s="6">
        <f>IF(J62&gt;0, J62*12, 0)</f>
        <v>0</v>
      </c>
      <c r="M62" s="9">
        <f>IF(AND(G62&gt;0, L62&lt;G62, K62&gt;0), (G62-L62)/K62, 0)</f>
        <v>0</v>
      </c>
      <c r="N62" s="6">
        <f>IF(F62&lt;&gt;"", DATEDIF(DEBUT_CAL, F62, "m")+1, 0)</f>
        <v>0</v>
      </c>
      <c r="AM62" s="9">
        <f>SUM(O62:AL62)</f>
        <v>0</v>
      </c>
      <c r="AN62" s="9">
        <f>G62-AM62</f>
        <v>0</v>
      </c>
    </row>
    <row r="63" spans="8:40">
      <c r="H63" s="9">
        <f>IF(G63&lt;&gt;"", G63*TVA, 0)</f>
        <v>0</v>
      </c>
      <c r="I63" s="9">
        <f>G63+H63</f>
        <v>0</v>
      </c>
      <c r="J63" s="6">
        <f>IFERROR(VLOOKUP(D63, LIFE_TABLE, 2, FALSE), 0)</f>
        <v>0</v>
      </c>
      <c r="K63" s="6">
        <f>IF(J63&gt;0, J63*12, 0)</f>
        <v>0</v>
      </c>
      <c r="M63" s="9">
        <f>IF(AND(G63&gt;0, L63&lt;G63, K63&gt;0), (G63-L63)/K63, 0)</f>
        <v>0</v>
      </c>
      <c r="N63" s="6">
        <f>IF(F63&lt;&gt;"", DATEDIF(DEBUT_CAL, F63, "m")+1, 0)</f>
        <v>0</v>
      </c>
      <c r="AM63" s="9">
        <f>SUM(O63:AL63)</f>
        <v>0</v>
      </c>
      <c r="AN63" s="9">
        <f>G63-AM63</f>
        <v>0</v>
      </c>
    </row>
    <row r="64" spans="8:40">
      <c r="H64" s="9">
        <f>IF(G64&lt;&gt;"", G64*TVA, 0)</f>
        <v>0</v>
      </c>
      <c r="I64" s="9">
        <f>G64+H64</f>
        <v>0</v>
      </c>
      <c r="J64" s="6">
        <f>IFERROR(VLOOKUP(D64, LIFE_TABLE, 2, FALSE), 0)</f>
        <v>0</v>
      </c>
      <c r="K64" s="6">
        <f>IF(J64&gt;0, J64*12, 0)</f>
        <v>0</v>
      </c>
      <c r="M64" s="9">
        <f>IF(AND(G64&gt;0, L64&lt;G64, K64&gt;0), (G64-L64)/K64, 0)</f>
        <v>0</v>
      </c>
      <c r="N64" s="6">
        <f>IF(F64&lt;&gt;"", DATEDIF(DEBUT_CAL, F64, "m")+1, 0)</f>
        <v>0</v>
      </c>
      <c r="AM64" s="9">
        <f>SUM(O64:AL64)</f>
        <v>0</v>
      </c>
      <c r="AN64" s="9">
        <f>G64-AM64</f>
        <v>0</v>
      </c>
    </row>
    <row r="65" spans="8:40">
      <c r="H65" s="9">
        <f>IF(G65&lt;&gt;"", G65*TVA, 0)</f>
        <v>0</v>
      </c>
      <c r="I65" s="9">
        <f>G65+H65</f>
        <v>0</v>
      </c>
      <c r="J65" s="6">
        <f>IFERROR(VLOOKUP(D65, LIFE_TABLE, 2, FALSE), 0)</f>
        <v>0</v>
      </c>
      <c r="K65" s="6">
        <f>IF(J65&gt;0, J65*12, 0)</f>
        <v>0</v>
      </c>
      <c r="M65" s="9">
        <f>IF(AND(G65&gt;0, L65&lt;G65, K65&gt;0), (G65-L65)/K65, 0)</f>
        <v>0</v>
      </c>
      <c r="N65" s="6">
        <f>IF(F65&lt;&gt;"", DATEDIF(DEBUT_CAL, F65, "m")+1, 0)</f>
        <v>0</v>
      </c>
      <c r="AM65" s="9">
        <f>SUM(O65:AL65)</f>
        <v>0</v>
      </c>
      <c r="AN65" s="9">
        <f>G65-AM65</f>
        <v>0</v>
      </c>
    </row>
    <row r="66" spans="8:40">
      <c r="H66" s="9">
        <f>IF(G66&lt;&gt;"", G66*TVA, 0)</f>
        <v>0</v>
      </c>
      <c r="I66" s="9">
        <f>G66+H66</f>
        <v>0</v>
      </c>
      <c r="J66" s="6">
        <f>IFERROR(VLOOKUP(D66, LIFE_TABLE, 2, FALSE), 0)</f>
        <v>0</v>
      </c>
      <c r="K66" s="6">
        <f>IF(J66&gt;0, J66*12, 0)</f>
        <v>0</v>
      </c>
      <c r="M66" s="9">
        <f>IF(AND(G66&gt;0, L66&lt;G66, K66&gt;0), (G66-L66)/K66, 0)</f>
        <v>0</v>
      </c>
      <c r="N66" s="6">
        <f>IF(F66&lt;&gt;"", DATEDIF(DEBUT_CAL, F66, "m")+1, 0)</f>
        <v>0</v>
      </c>
      <c r="AM66" s="9">
        <f>SUM(O66:AL66)</f>
        <v>0</v>
      </c>
      <c r="AN66" s="9">
        <f>G66-AM66</f>
        <v>0</v>
      </c>
    </row>
    <row r="67" spans="8:40">
      <c r="H67" s="9">
        <f>IF(G67&lt;&gt;"", G67*TVA, 0)</f>
        <v>0</v>
      </c>
      <c r="I67" s="9">
        <f>G67+H67</f>
        <v>0</v>
      </c>
      <c r="J67" s="6">
        <f>IFERROR(VLOOKUP(D67, LIFE_TABLE, 2, FALSE), 0)</f>
        <v>0</v>
      </c>
      <c r="K67" s="6">
        <f>IF(J67&gt;0, J67*12, 0)</f>
        <v>0</v>
      </c>
      <c r="M67" s="9">
        <f>IF(AND(G67&gt;0, L67&lt;G67, K67&gt;0), (G67-L67)/K67, 0)</f>
        <v>0</v>
      </c>
      <c r="N67" s="6">
        <f>IF(F67&lt;&gt;"", DATEDIF(DEBUT_CAL, F67, "m")+1, 0)</f>
        <v>0</v>
      </c>
      <c r="AM67" s="9">
        <f>SUM(O67:AL67)</f>
        <v>0</v>
      </c>
      <c r="AN67" s="9">
        <f>G67-AM67</f>
        <v>0</v>
      </c>
    </row>
    <row r="68" spans="8:40">
      <c r="H68" s="9">
        <f>IF(G68&lt;&gt;"", G68*TVA, 0)</f>
        <v>0</v>
      </c>
      <c r="I68" s="9">
        <f>G68+H68</f>
        <v>0</v>
      </c>
      <c r="J68" s="6">
        <f>IFERROR(VLOOKUP(D68, LIFE_TABLE, 2, FALSE), 0)</f>
        <v>0</v>
      </c>
      <c r="K68" s="6">
        <f>IF(J68&gt;0, J68*12, 0)</f>
        <v>0</v>
      </c>
      <c r="M68" s="9">
        <f>IF(AND(G68&gt;0, L68&lt;G68, K68&gt;0), (G68-L68)/K68, 0)</f>
        <v>0</v>
      </c>
      <c r="N68" s="6">
        <f>IF(F68&lt;&gt;"", DATEDIF(DEBUT_CAL, F68, "m")+1, 0)</f>
        <v>0</v>
      </c>
      <c r="AM68" s="9">
        <f>SUM(O68:AL68)</f>
        <v>0</v>
      </c>
      <c r="AN68" s="9">
        <f>G68-AM68</f>
        <v>0</v>
      </c>
    </row>
    <row r="69" spans="8:40">
      <c r="H69" s="9">
        <f>IF(G69&lt;&gt;"", G69*TVA, 0)</f>
        <v>0</v>
      </c>
      <c r="I69" s="9">
        <f>G69+H69</f>
        <v>0</v>
      </c>
      <c r="J69" s="6">
        <f>IFERROR(VLOOKUP(D69, LIFE_TABLE, 2, FALSE), 0)</f>
        <v>0</v>
      </c>
      <c r="K69" s="6">
        <f>IF(J69&gt;0, J69*12, 0)</f>
        <v>0</v>
      </c>
      <c r="M69" s="9">
        <f>IF(AND(G69&gt;0, L69&lt;G69, K69&gt;0), (G69-L69)/K69, 0)</f>
        <v>0</v>
      </c>
      <c r="N69" s="6">
        <f>IF(F69&lt;&gt;"", DATEDIF(DEBUT_CAL, F69, "m")+1, 0)</f>
        <v>0</v>
      </c>
      <c r="AM69" s="9">
        <f>SUM(O69:AL69)</f>
        <v>0</v>
      </c>
      <c r="AN69" s="9">
        <f>G69-AM69</f>
        <v>0</v>
      </c>
    </row>
    <row r="70" spans="8:40">
      <c r="H70" s="9">
        <f>IF(G70&lt;&gt;"", G70*TVA, 0)</f>
        <v>0</v>
      </c>
      <c r="I70" s="9">
        <f>G70+H70</f>
        <v>0</v>
      </c>
      <c r="J70" s="6">
        <f>IFERROR(VLOOKUP(D70, LIFE_TABLE, 2, FALSE), 0)</f>
        <v>0</v>
      </c>
      <c r="K70" s="6">
        <f>IF(J70&gt;0, J70*12, 0)</f>
        <v>0</v>
      </c>
      <c r="M70" s="9">
        <f>IF(AND(G70&gt;0, L70&lt;G70, K70&gt;0), (G70-L70)/K70, 0)</f>
        <v>0</v>
      </c>
      <c r="N70" s="6">
        <f>IF(F70&lt;&gt;"", DATEDIF(DEBUT_CAL, F70, "m")+1, 0)</f>
        <v>0</v>
      </c>
      <c r="AM70" s="9">
        <f>SUM(O70:AL70)</f>
        <v>0</v>
      </c>
      <c r="AN70" s="9">
        <f>G70-AM70</f>
        <v>0</v>
      </c>
    </row>
    <row r="71" spans="8:40">
      <c r="H71" s="9">
        <f>IF(G71&lt;&gt;"", G71*TVA, 0)</f>
        <v>0</v>
      </c>
      <c r="I71" s="9">
        <f>G71+H71</f>
        <v>0</v>
      </c>
      <c r="J71" s="6">
        <f>IFERROR(VLOOKUP(D71, LIFE_TABLE, 2, FALSE), 0)</f>
        <v>0</v>
      </c>
      <c r="K71" s="6">
        <f>IF(J71&gt;0, J71*12, 0)</f>
        <v>0</v>
      </c>
      <c r="M71" s="9">
        <f>IF(AND(G71&gt;0, L71&lt;G71, K71&gt;0), (G71-L71)/K71, 0)</f>
        <v>0</v>
      </c>
      <c r="N71" s="6">
        <f>IF(F71&lt;&gt;"", DATEDIF(DEBUT_CAL, F71, "m")+1, 0)</f>
        <v>0</v>
      </c>
      <c r="AM71" s="9">
        <f>SUM(O71:AL71)</f>
        <v>0</v>
      </c>
      <c r="AN71" s="9">
        <f>G71-AM71</f>
        <v>0</v>
      </c>
    </row>
    <row r="72" spans="8:40">
      <c r="H72" s="9">
        <f>IF(G72&lt;&gt;"", G72*TVA, 0)</f>
        <v>0</v>
      </c>
      <c r="I72" s="9">
        <f>G72+H72</f>
        <v>0</v>
      </c>
      <c r="J72" s="6">
        <f>IFERROR(VLOOKUP(D72, LIFE_TABLE, 2, FALSE), 0)</f>
        <v>0</v>
      </c>
      <c r="K72" s="6">
        <f>IF(J72&gt;0, J72*12, 0)</f>
        <v>0</v>
      </c>
      <c r="M72" s="9">
        <f>IF(AND(G72&gt;0, L72&lt;G72, K72&gt;0), (G72-L72)/K72, 0)</f>
        <v>0</v>
      </c>
      <c r="N72" s="6">
        <f>IF(F72&lt;&gt;"", DATEDIF(DEBUT_CAL, F72, "m")+1, 0)</f>
        <v>0</v>
      </c>
      <c r="AM72" s="9">
        <f>SUM(O72:AL72)</f>
        <v>0</v>
      </c>
      <c r="AN72" s="9">
        <f>G72-AM72</f>
        <v>0</v>
      </c>
    </row>
    <row r="73" spans="8:40">
      <c r="H73" s="9">
        <f>IF(G73&lt;&gt;"", G73*TVA, 0)</f>
        <v>0</v>
      </c>
      <c r="I73" s="9">
        <f>G73+H73</f>
        <v>0</v>
      </c>
      <c r="J73" s="6">
        <f>IFERROR(VLOOKUP(D73, LIFE_TABLE, 2, FALSE), 0)</f>
        <v>0</v>
      </c>
      <c r="K73" s="6">
        <f>IF(J73&gt;0, J73*12, 0)</f>
        <v>0</v>
      </c>
      <c r="M73" s="9">
        <f>IF(AND(G73&gt;0, L73&lt;G73, K73&gt;0), (G73-L73)/K73, 0)</f>
        <v>0</v>
      </c>
      <c r="N73" s="6">
        <f>IF(F73&lt;&gt;"", DATEDIF(DEBUT_CAL, F73, "m")+1, 0)</f>
        <v>0</v>
      </c>
      <c r="AM73" s="9">
        <f>SUM(O73:AL73)</f>
        <v>0</v>
      </c>
      <c r="AN73" s="9">
        <f>G73-AM73</f>
        <v>0</v>
      </c>
    </row>
    <row r="74" spans="8:40">
      <c r="H74" s="9">
        <f>IF(G74&lt;&gt;"", G74*TVA, 0)</f>
        <v>0</v>
      </c>
      <c r="I74" s="9">
        <f>G74+H74</f>
        <v>0</v>
      </c>
      <c r="J74" s="6">
        <f>IFERROR(VLOOKUP(D74, LIFE_TABLE, 2, FALSE), 0)</f>
        <v>0</v>
      </c>
      <c r="K74" s="6">
        <f>IF(J74&gt;0, J74*12, 0)</f>
        <v>0</v>
      </c>
      <c r="M74" s="9">
        <f>IF(AND(G74&gt;0, L74&lt;G74, K74&gt;0), (G74-L74)/K74, 0)</f>
        <v>0</v>
      </c>
      <c r="N74" s="6">
        <f>IF(F74&lt;&gt;"", DATEDIF(DEBUT_CAL, F74, "m")+1, 0)</f>
        <v>0</v>
      </c>
      <c r="AM74" s="9">
        <f>SUM(O74:AL74)</f>
        <v>0</v>
      </c>
      <c r="AN74" s="9">
        <f>G74-AM74</f>
        <v>0</v>
      </c>
    </row>
    <row r="75" spans="8:40">
      <c r="H75" s="9">
        <f>IF(G75&lt;&gt;"", G75*TVA, 0)</f>
        <v>0</v>
      </c>
      <c r="I75" s="9">
        <f>G75+H75</f>
        <v>0</v>
      </c>
      <c r="J75" s="6">
        <f>IFERROR(VLOOKUP(D75, LIFE_TABLE, 2, FALSE), 0)</f>
        <v>0</v>
      </c>
      <c r="K75" s="6">
        <f>IF(J75&gt;0, J75*12, 0)</f>
        <v>0</v>
      </c>
      <c r="M75" s="9">
        <f>IF(AND(G75&gt;0, L75&lt;G75, K75&gt;0), (G75-L75)/K75, 0)</f>
        <v>0</v>
      </c>
      <c r="N75" s="6">
        <f>IF(F75&lt;&gt;"", DATEDIF(DEBUT_CAL, F75, "m")+1, 0)</f>
        <v>0</v>
      </c>
      <c r="AM75" s="9">
        <f>SUM(O75:AL75)</f>
        <v>0</v>
      </c>
      <c r="AN75" s="9">
        <f>G75-AM75</f>
        <v>0</v>
      </c>
    </row>
    <row r="76" spans="8:40">
      <c r="H76" s="9">
        <f>IF(G76&lt;&gt;"", G76*TVA, 0)</f>
        <v>0</v>
      </c>
      <c r="I76" s="9">
        <f>G76+H76</f>
        <v>0</v>
      </c>
      <c r="J76" s="6">
        <f>IFERROR(VLOOKUP(D76, LIFE_TABLE, 2, FALSE), 0)</f>
        <v>0</v>
      </c>
      <c r="K76" s="6">
        <f>IF(J76&gt;0, J76*12, 0)</f>
        <v>0</v>
      </c>
      <c r="M76" s="9">
        <f>IF(AND(G76&gt;0, L76&lt;G76, K76&gt;0), (G76-L76)/K76, 0)</f>
        <v>0</v>
      </c>
      <c r="N76" s="6">
        <f>IF(F76&lt;&gt;"", DATEDIF(DEBUT_CAL, F76, "m")+1, 0)</f>
        <v>0</v>
      </c>
      <c r="AM76" s="9">
        <f>SUM(O76:AL76)</f>
        <v>0</v>
      </c>
      <c r="AN76" s="9">
        <f>G76-AM76</f>
        <v>0</v>
      </c>
    </row>
    <row r="77" spans="8:40">
      <c r="H77" s="9">
        <f>IF(G77&lt;&gt;"", G77*TVA, 0)</f>
        <v>0</v>
      </c>
      <c r="I77" s="9">
        <f>G77+H77</f>
        <v>0</v>
      </c>
      <c r="J77" s="6">
        <f>IFERROR(VLOOKUP(D77, LIFE_TABLE, 2, FALSE), 0)</f>
        <v>0</v>
      </c>
      <c r="K77" s="6">
        <f>IF(J77&gt;0, J77*12, 0)</f>
        <v>0</v>
      </c>
      <c r="M77" s="9">
        <f>IF(AND(G77&gt;0, L77&lt;G77, K77&gt;0), (G77-L77)/K77, 0)</f>
        <v>0</v>
      </c>
      <c r="N77" s="6">
        <f>IF(F77&lt;&gt;"", DATEDIF(DEBUT_CAL, F77, "m")+1, 0)</f>
        <v>0</v>
      </c>
      <c r="AM77" s="9">
        <f>SUM(O77:AL77)</f>
        <v>0</v>
      </c>
      <c r="AN77" s="9">
        <f>G77-AM77</f>
        <v>0</v>
      </c>
    </row>
    <row r="78" spans="8:40">
      <c r="H78" s="9">
        <f>IF(G78&lt;&gt;"", G78*TVA, 0)</f>
        <v>0</v>
      </c>
      <c r="I78" s="9">
        <f>G78+H78</f>
        <v>0</v>
      </c>
      <c r="J78" s="6">
        <f>IFERROR(VLOOKUP(D78, LIFE_TABLE, 2, FALSE), 0)</f>
        <v>0</v>
      </c>
      <c r="K78" s="6">
        <f>IF(J78&gt;0, J78*12, 0)</f>
        <v>0</v>
      </c>
      <c r="M78" s="9">
        <f>IF(AND(G78&gt;0, L78&lt;G78, K78&gt;0), (G78-L78)/K78, 0)</f>
        <v>0</v>
      </c>
      <c r="N78" s="6">
        <f>IF(F78&lt;&gt;"", DATEDIF(DEBUT_CAL, F78, "m")+1, 0)</f>
        <v>0</v>
      </c>
      <c r="AM78" s="9">
        <f>SUM(O78:AL78)</f>
        <v>0</v>
      </c>
      <c r="AN78" s="9">
        <f>G78-AM78</f>
        <v>0</v>
      </c>
    </row>
    <row r="79" spans="8:40">
      <c r="H79" s="9">
        <f>IF(G79&lt;&gt;"", G79*TVA, 0)</f>
        <v>0</v>
      </c>
      <c r="I79" s="9">
        <f>G79+H79</f>
        <v>0</v>
      </c>
      <c r="J79" s="6">
        <f>IFERROR(VLOOKUP(D79, LIFE_TABLE, 2, FALSE), 0)</f>
        <v>0</v>
      </c>
      <c r="K79" s="6">
        <f>IF(J79&gt;0, J79*12, 0)</f>
        <v>0</v>
      </c>
      <c r="M79" s="9">
        <f>IF(AND(G79&gt;0, L79&lt;G79, K79&gt;0), (G79-L79)/K79, 0)</f>
        <v>0</v>
      </c>
      <c r="N79" s="6">
        <f>IF(F79&lt;&gt;"", DATEDIF(DEBUT_CAL, F79, "m")+1, 0)</f>
        <v>0</v>
      </c>
      <c r="AM79" s="9">
        <f>SUM(O79:AL79)</f>
        <v>0</v>
      </c>
      <c r="AN79" s="9">
        <f>G79-AM79</f>
        <v>0</v>
      </c>
    </row>
    <row r="80" spans="8:40">
      <c r="H80" s="9">
        <f>IF(G80&lt;&gt;"", G80*TVA, 0)</f>
        <v>0</v>
      </c>
      <c r="I80" s="9">
        <f>G80+H80</f>
        <v>0</v>
      </c>
      <c r="J80" s="6">
        <f>IFERROR(VLOOKUP(D80, LIFE_TABLE, 2, FALSE), 0)</f>
        <v>0</v>
      </c>
      <c r="K80" s="6">
        <f>IF(J80&gt;0, J80*12, 0)</f>
        <v>0</v>
      </c>
      <c r="M80" s="9">
        <f>IF(AND(G80&gt;0, L80&lt;G80, K80&gt;0), (G80-L80)/K80, 0)</f>
        <v>0</v>
      </c>
      <c r="N80" s="6">
        <f>IF(F80&lt;&gt;"", DATEDIF(DEBUT_CAL, F80, "m")+1, 0)</f>
        <v>0</v>
      </c>
      <c r="AM80" s="9">
        <f>SUM(O80:AL80)</f>
        <v>0</v>
      </c>
      <c r="AN80" s="9">
        <f>G80-AM80</f>
        <v>0</v>
      </c>
    </row>
    <row r="81" spans="8:40">
      <c r="H81" s="9">
        <f>IF(G81&lt;&gt;"", G81*TVA, 0)</f>
        <v>0</v>
      </c>
      <c r="I81" s="9">
        <f>G81+H81</f>
        <v>0</v>
      </c>
      <c r="J81" s="6">
        <f>IFERROR(VLOOKUP(D81, LIFE_TABLE, 2, FALSE), 0)</f>
        <v>0</v>
      </c>
      <c r="K81" s="6">
        <f>IF(J81&gt;0, J81*12, 0)</f>
        <v>0</v>
      </c>
      <c r="M81" s="9">
        <f>IF(AND(G81&gt;0, L81&lt;G81, K81&gt;0), (G81-L81)/K81, 0)</f>
        <v>0</v>
      </c>
      <c r="N81" s="6">
        <f>IF(F81&lt;&gt;"", DATEDIF(DEBUT_CAL, F81, "m")+1, 0)</f>
        <v>0</v>
      </c>
      <c r="AM81" s="9">
        <f>SUM(O81:AL81)</f>
        <v>0</v>
      </c>
      <c r="AN81" s="9">
        <f>G81-AM81</f>
        <v>0</v>
      </c>
    </row>
    <row r="82" spans="8:40">
      <c r="H82" s="9">
        <f>IF(G82&lt;&gt;"", G82*TVA, 0)</f>
        <v>0</v>
      </c>
      <c r="I82" s="9">
        <f>G82+H82</f>
        <v>0</v>
      </c>
      <c r="J82" s="6">
        <f>IFERROR(VLOOKUP(D82, LIFE_TABLE, 2, FALSE), 0)</f>
        <v>0</v>
      </c>
      <c r="K82" s="6">
        <f>IF(J82&gt;0, J82*12, 0)</f>
        <v>0</v>
      </c>
      <c r="M82" s="9">
        <f>IF(AND(G82&gt;0, L82&lt;G82, K82&gt;0), (G82-L82)/K82, 0)</f>
        <v>0</v>
      </c>
      <c r="N82" s="6">
        <f>IF(F82&lt;&gt;"", DATEDIF(DEBUT_CAL, F82, "m")+1, 0)</f>
        <v>0</v>
      </c>
      <c r="AM82" s="9">
        <f>SUM(O82:AL82)</f>
        <v>0</v>
      </c>
      <c r="AN82" s="9">
        <f>G82-AM82</f>
        <v>0</v>
      </c>
    </row>
    <row r="83" spans="8:40">
      <c r="H83" s="9">
        <f>IF(G83&lt;&gt;"", G83*TVA, 0)</f>
        <v>0</v>
      </c>
      <c r="I83" s="9">
        <f>G83+H83</f>
        <v>0</v>
      </c>
      <c r="J83" s="6">
        <f>IFERROR(VLOOKUP(D83, LIFE_TABLE, 2, FALSE), 0)</f>
        <v>0</v>
      </c>
      <c r="K83" s="6">
        <f>IF(J83&gt;0, J83*12, 0)</f>
        <v>0</v>
      </c>
      <c r="M83" s="9">
        <f>IF(AND(G83&gt;0, L83&lt;G83, K83&gt;0), (G83-L83)/K83, 0)</f>
        <v>0</v>
      </c>
      <c r="N83" s="6">
        <f>IF(F83&lt;&gt;"", DATEDIF(DEBUT_CAL, F83, "m")+1, 0)</f>
        <v>0</v>
      </c>
      <c r="AM83" s="9">
        <f>SUM(O83:AL83)</f>
        <v>0</v>
      </c>
      <c r="AN83" s="9">
        <f>G83-AM83</f>
        <v>0</v>
      </c>
    </row>
    <row r="84" spans="8:40">
      <c r="H84" s="9">
        <f>IF(G84&lt;&gt;"", G84*TVA, 0)</f>
        <v>0</v>
      </c>
      <c r="I84" s="9">
        <f>G84+H84</f>
        <v>0</v>
      </c>
      <c r="J84" s="6">
        <f>IFERROR(VLOOKUP(D84, LIFE_TABLE, 2, FALSE), 0)</f>
        <v>0</v>
      </c>
      <c r="K84" s="6">
        <f>IF(J84&gt;0, J84*12, 0)</f>
        <v>0</v>
      </c>
      <c r="M84" s="9">
        <f>IF(AND(G84&gt;0, L84&lt;G84, K84&gt;0), (G84-L84)/K84, 0)</f>
        <v>0</v>
      </c>
      <c r="N84" s="6">
        <f>IF(F84&lt;&gt;"", DATEDIF(DEBUT_CAL, F84, "m")+1, 0)</f>
        <v>0</v>
      </c>
      <c r="AM84" s="9">
        <f>SUM(O84:AL84)</f>
        <v>0</v>
      </c>
      <c r="AN84" s="9">
        <f>G84-AM84</f>
        <v>0</v>
      </c>
    </row>
    <row r="85" spans="8:40">
      <c r="H85" s="9">
        <f>IF(G85&lt;&gt;"", G85*TVA, 0)</f>
        <v>0</v>
      </c>
      <c r="I85" s="9">
        <f>G85+H85</f>
        <v>0</v>
      </c>
      <c r="J85" s="6">
        <f>IFERROR(VLOOKUP(D85, LIFE_TABLE, 2, FALSE), 0)</f>
        <v>0</v>
      </c>
      <c r="K85" s="6">
        <f>IF(J85&gt;0, J85*12, 0)</f>
        <v>0</v>
      </c>
      <c r="M85" s="9">
        <f>IF(AND(G85&gt;0, L85&lt;G85, K85&gt;0), (G85-L85)/K85, 0)</f>
        <v>0</v>
      </c>
      <c r="N85" s="6">
        <f>IF(F85&lt;&gt;"", DATEDIF(DEBUT_CAL, F85, "m")+1, 0)</f>
        <v>0</v>
      </c>
      <c r="AM85" s="9">
        <f>SUM(O85:AL85)</f>
        <v>0</v>
      </c>
      <c r="AN85" s="9">
        <f>G85-AM85</f>
        <v>0</v>
      </c>
    </row>
    <row r="86" spans="8:40">
      <c r="H86" s="9">
        <f>IF(G86&lt;&gt;"", G86*TVA, 0)</f>
        <v>0</v>
      </c>
      <c r="I86" s="9">
        <f>G86+H86</f>
        <v>0</v>
      </c>
      <c r="J86" s="6">
        <f>IFERROR(VLOOKUP(D86, LIFE_TABLE, 2, FALSE), 0)</f>
        <v>0</v>
      </c>
      <c r="K86" s="6">
        <f>IF(J86&gt;0, J86*12, 0)</f>
        <v>0</v>
      </c>
      <c r="M86" s="9">
        <f>IF(AND(G86&gt;0, L86&lt;G86, K86&gt;0), (G86-L86)/K86, 0)</f>
        <v>0</v>
      </c>
      <c r="N86" s="6">
        <f>IF(F86&lt;&gt;"", DATEDIF(DEBUT_CAL, F86, "m")+1, 0)</f>
        <v>0</v>
      </c>
      <c r="AM86" s="9">
        <f>SUM(O86:AL86)</f>
        <v>0</v>
      </c>
      <c r="AN86" s="9">
        <f>G86-AM86</f>
        <v>0</v>
      </c>
    </row>
    <row r="87" spans="8:40">
      <c r="H87" s="9">
        <f>IF(G87&lt;&gt;"", G87*TVA, 0)</f>
        <v>0</v>
      </c>
      <c r="I87" s="9">
        <f>G87+H87</f>
        <v>0</v>
      </c>
      <c r="J87" s="6">
        <f>IFERROR(VLOOKUP(D87, LIFE_TABLE, 2, FALSE), 0)</f>
        <v>0</v>
      </c>
      <c r="K87" s="6">
        <f>IF(J87&gt;0, J87*12, 0)</f>
        <v>0</v>
      </c>
      <c r="M87" s="9">
        <f>IF(AND(G87&gt;0, L87&lt;G87, K87&gt;0), (G87-L87)/K87, 0)</f>
        <v>0</v>
      </c>
      <c r="N87" s="6">
        <f>IF(F87&lt;&gt;"", DATEDIF(DEBUT_CAL, F87, "m")+1, 0)</f>
        <v>0</v>
      </c>
      <c r="AM87" s="9">
        <f>SUM(O87:AL87)</f>
        <v>0</v>
      </c>
      <c r="AN87" s="9">
        <f>G87-AM87</f>
        <v>0</v>
      </c>
    </row>
    <row r="88" spans="8:40">
      <c r="H88" s="9">
        <f>IF(G88&lt;&gt;"", G88*TVA, 0)</f>
        <v>0</v>
      </c>
      <c r="I88" s="9">
        <f>G88+H88</f>
        <v>0</v>
      </c>
      <c r="J88" s="6">
        <f>IFERROR(VLOOKUP(D88, LIFE_TABLE, 2, FALSE), 0)</f>
        <v>0</v>
      </c>
      <c r="K88" s="6">
        <f>IF(J88&gt;0, J88*12, 0)</f>
        <v>0</v>
      </c>
      <c r="M88" s="9">
        <f>IF(AND(G88&gt;0, L88&lt;G88, K88&gt;0), (G88-L88)/K88, 0)</f>
        <v>0</v>
      </c>
      <c r="N88" s="6">
        <f>IF(F88&lt;&gt;"", DATEDIF(DEBUT_CAL, F88, "m")+1, 0)</f>
        <v>0</v>
      </c>
      <c r="AM88" s="9">
        <f>SUM(O88:AL88)</f>
        <v>0</v>
      </c>
      <c r="AN88" s="9">
        <f>G88-AM88</f>
        <v>0</v>
      </c>
    </row>
    <row r="89" spans="8:40">
      <c r="H89" s="9">
        <f>IF(G89&lt;&gt;"", G89*TVA, 0)</f>
        <v>0</v>
      </c>
      <c r="I89" s="9">
        <f>G89+H89</f>
        <v>0</v>
      </c>
      <c r="J89" s="6">
        <f>IFERROR(VLOOKUP(D89, LIFE_TABLE, 2, FALSE), 0)</f>
        <v>0</v>
      </c>
      <c r="K89" s="6">
        <f>IF(J89&gt;0, J89*12, 0)</f>
        <v>0</v>
      </c>
      <c r="M89" s="9">
        <f>IF(AND(G89&gt;0, L89&lt;G89, K89&gt;0), (G89-L89)/K89, 0)</f>
        <v>0</v>
      </c>
      <c r="N89" s="6">
        <f>IF(F89&lt;&gt;"", DATEDIF(DEBUT_CAL, F89, "m")+1, 0)</f>
        <v>0</v>
      </c>
      <c r="AM89" s="9">
        <f>SUM(O89:AL89)</f>
        <v>0</v>
      </c>
      <c r="AN89" s="9">
        <f>G89-AM89</f>
        <v>0</v>
      </c>
    </row>
    <row r="90" spans="8:40">
      <c r="H90" s="9">
        <f>IF(G90&lt;&gt;"", G90*TVA, 0)</f>
        <v>0</v>
      </c>
      <c r="I90" s="9">
        <f>G90+H90</f>
        <v>0</v>
      </c>
      <c r="J90" s="6">
        <f>IFERROR(VLOOKUP(D90, LIFE_TABLE, 2, FALSE), 0)</f>
        <v>0</v>
      </c>
      <c r="K90" s="6">
        <f>IF(J90&gt;0, J90*12, 0)</f>
        <v>0</v>
      </c>
      <c r="M90" s="9">
        <f>IF(AND(G90&gt;0, L90&lt;G90, K90&gt;0), (G90-L90)/K90, 0)</f>
        <v>0</v>
      </c>
      <c r="N90" s="6">
        <f>IF(F90&lt;&gt;"", DATEDIF(DEBUT_CAL, F90, "m")+1, 0)</f>
        <v>0</v>
      </c>
      <c r="AM90" s="9">
        <f>SUM(O90:AL90)</f>
        <v>0</v>
      </c>
      <c r="AN90" s="9">
        <f>G90-AM90</f>
        <v>0</v>
      </c>
    </row>
    <row r="91" spans="8:40">
      <c r="H91" s="9">
        <f>IF(G91&lt;&gt;"", G91*TVA, 0)</f>
        <v>0</v>
      </c>
      <c r="I91" s="9">
        <f>G91+H91</f>
        <v>0</v>
      </c>
      <c r="J91" s="6">
        <f>IFERROR(VLOOKUP(D91, LIFE_TABLE, 2, FALSE), 0)</f>
        <v>0</v>
      </c>
      <c r="K91" s="6">
        <f>IF(J91&gt;0, J91*12, 0)</f>
        <v>0</v>
      </c>
      <c r="M91" s="9">
        <f>IF(AND(G91&gt;0, L91&lt;G91, K91&gt;0), (G91-L91)/K91, 0)</f>
        <v>0</v>
      </c>
      <c r="N91" s="6">
        <f>IF(F91&lt;&gt;"", DATEDIF(DEBUT_CAL, F91, "m")+1, 0)</f>
        <v>0</v>
      </c>
      <c r="AM91" s="9">
        <f>SUM(O91:AL91)</f>
        <v>0</v>
      </c>
      <c r="AN91" s="9">
        <f>G91-AM91</f>
        <v>0</v>
      </c>
    </row>
    <row r="92" spans="8:40">
      <c r="H92" s="9">
        <f>IF(G92&lt;&gt;"", G92*TVA, 0)</f>
        <v>0</v>
      </c>
      <c r="I92" s="9">
        <f>G92+H92</f>
        <v>0</v>
      </c>
      <c r="J92" s="6">
        <f>IFERROR(VLOOKUP(D92, LIFE_TABLE, 2, FALSE), 0)</f>
        <v>0</v>
      </c>
      <c r="K92" s="6">
        <f>IF(J92&gt;0, J92*12, 0)</f>
        <v>0</v>
      </c>
      <c r="M92" s="9">
        <f>IF(AND(G92&gt;0, L92&lt;G92, K92&gt;0), (G92-L92)/K92, 0)</f>
        <v>0</v>
      </c>
      <c r="N92" s="6">
        <f>IF(F92&lt;&gt;"", DATEDIF(DEBUT_CAL, F92, "m")+1, 0)</f>
        <v>0</v>
      </c>
      <c r="AM92" s="9">
        <f>SUM(O92:AL92)</f>
        <v>0</v>
      </c>
      <c r="AN92" s="9">
        <f>G92-AM92</f>
        <v>0</v>
      </c>
    </row>
    <row r="93" spans="8:40">
      <c r="H93" s="9">
        <f>IF(G93&lt;&gt;"", G93*TVA, 0)</f>
        <v>0</v>
      </c>
      <c r="I93" s="9">
        <f>G93+H93</f>
        <v>0</v>
      </c>
      <c r="J93" s="6">
        <f>IFERROR(VLOOKUP(D93, LIFE_TABLE, 2, FALSE), 0)</f>
        <v>0</v>
      </c>
      <c r="K93" s="6">
        <f>IF(J93&gt;0, J93*12, 0)</f>
        <v>0</v>
      </c>
      <c r="M93" s="9">
        <f>IF(AND(G93&gt;0, L93&lt;G93, K93&gt;0), (G93-L93)/K93, 0)</f>
        <v>0</v>
      </c>
      <c r="N93" s="6">
        <f>IF(F93&lt;&gt;"", DATEDIF(DEBUT_CAL, F93, "m")+1, 0)</f>
        <v>0</v>
      </c>
      <c r="AM93" s="9">
        <f>SUM(O93:AL93)</f>
        <v>0</v>
      </c>
      <c r="AN93" s="9">
        <f>G93-AM93</f>
        <v>0</v>
      </c>
    </row>
    <row r="94" spans="8:40">
      <c r="H94" s="9">
        <f>IF(G94&lt;&gt;"", G94*TVA, 0)</f>
        <v>0</v>
      </c>
      <c r="I94" s="9">
        <f>G94+H94</f>
        <v>0</v>
      </c>
      <c r="J94" s="6">
        <f>IFERROR(VLOOKUP(D94, LIFE_TABLE, 2, FALSE), 0)</f>
        <v>0</v>
      </c>
      <c r="K94" s="6">
        <f>IF(J94&gt;0, J94*12, 0)</f>
        <v>0</v>
      </c>
      <c r="M94" s="9">
        <f>IF(AND(G94&gt;0, L94&lt;G94, K94&gt;0), (G94-L94)/K94, 0)</f>
        <v>0</v>
      </c>
      <c r="N94" s="6">
        <f>IF(F94&lt;&gt;"", DATEDIF(DEBUT_CAL, F94, "m")+1, 0)</f>
        <v>0</v>
      </c>
      <c r="AM94" s="9">
        <f>SUM(O94:AL94)</f>
        <v>0</v>
      </c>
      <c r="AN94" s="9">
        <f>G94-AM94</f>
        <v>0</v>
      </c>
    </row>
    <row r="95" spans="8:40">
      <c r="H95" s="9">
        <f>IF(G95&lt;&gt;"", G95*TVA, 0)</f>
        <v>0</v>
      </c>
      <c r="I95" s="9">
        <f>G95+H95</f>
        <v>0</v>
      </c>
      <c r="J95" s="6">
        <f>IFERROR(VLOOKUP(D95, LIFE_TABLE, 2, FALSE), 0)</f>
        <v>0</v>
      </c>
      <c r="K95" s="6">
        <f>IF(J95&gt;0, J95*12, 0)</f>
        <v>0</v>
      </c>
      <c r="M95" s="9">
        <f>IF(AND(G95&gt;0, L95&lt;G95, K95&gt;0), (G95-L95)/K95, 0)</f>
        <v>0</v>
      </c>
      <c r="N95" s="6">
        <f>IF(F95&lt;&gt;"", DATEDIF(DEBUT_CAL, F95, "m")+1, 0)</f>
        <v>0</v>
      </c>
      <c r="AM95" s="9">
        <f>SUM(O95:AL95)</f>
        <v>0</v>
      </c>
      <c r="AN95" s="9">
        <f>G95-AM95</f>
        <v>0</v>
      </c>
    </row>
    <row r="96" spans="8:40">
      <c r="H96" s="9">
        <f>IF(G96&lt;&gt;"", G96*TVA, 0)</f>
        <v>0</v>
      </c>
      <c r="I96" s="9">
        <f>G96+H96</f>
        <v>0</v>
      </c>
      <c r="J96" s="6">
        <f>IFERROR(VLOOKUP(D96, LIFE_TABLE, 2, FALSE), 0)</f>
        <v>0</v>
      </c>
      <c r="K96" s="6">
        <f>IF(J96&gt;0, J96*12, 0)</f>
        <v>0</v>
      </c>
      <c r="M96" s="9">
        <f>IF(AND(G96&gt;0, L96&lt;G96, K96&gt;0), (G96-L96)/K96, 0)</f>
        <v>0</v>
      </c>
      <c r="N96" s="6">
        <f>IF(F96&lt;&gt;"", DATEDIF(DEBUT_CAL, F96, "m")+1, 0)</f>
        <v>0</v>
      </c>
      <c r="AM96" s="9">
        <f>SUM(O96:AL96)</f>
        <v>0</v>
      </c>
      <c r="AN96" s="9">
        <f>G96-AM96</f>
        <v>0</v>
      </c>
    </row>
    <row r="97" spans="8:40">
      <c r="H97" s="9">
        <f>IF(G97&lt;&gt;"", G97*TVA, 0)</f>
        <v>0</v>
      </c>
      <c r="I97" s="9">
        <f>G97+H97</f>
        <v>0</v>
      </c>
      <c r="J97" s="6">
        <f>IFERROR(VLOOKUP(D97, LIFE_TABLE, 2, FALSE), 0)</f>
        <v>0</v>
      </c>
      <c r="K97" s="6">
        <f>IF(J97&gt;0, J97*12, 0)</f>
        <v>0</v>
      </c>
      <c r="M97" s="9">
        <f>IF(AND(G97&gt;0, L97&lt;G97, K97&gt;0), (G97-L97)/K97, 0)</f>
        <v>0</v>
      </c>
      <c r="N97" s="6">
        <f>IF(F97&lt;&gt;"", DATEDIF(DEBUT_CAL, F97, "m")+1, 0)</f>
        <v>0</v>
      </c>
      <c r="AM97" s="9">
        <f>SUM(O97:AL97)</f>
        <v>0</v>
      </c>
      <c r="AN97" s="9">
        <f>G97-AM97</f>
        <v>0</v>
      </c>
    </row>
    <row r="98" spans="8:40">
      <c r="H98" s="9">
        <f>IF(G98&lt;&gt;"", G98*TVA, 0)</f>
        <v>0</v>
      </c>
      <c r="I98" s="9">
        <f>G98+H98</f>
        <v>0</v>
      </c>
      <c r="J98" s="6">
        <f>IFERROR(VLOOKUP(D98, LIFE_TABLE, 2, FALSE), 0)</f>
        <v>0</v>
      </c>
      <c r="K98" s="6">
        <f>IF(J98&gt;0, J98*12, 0)</f>
        <v>0</v>
      </c>
      <c r="M98" s="9">
        <f>IF(AND(G98&gt;0, L98&lt;G98, K98&gt;0), (G98-L98)/K98, 0)</f>
        <v>0</v>
      </c>
      <c r="N98" s="6">
        <f>IF(F98&lt;&gt;"", DATEDIF(DEBUT_CAL, F98, "m")+1, 0)</f>
        <v>0</v>
      </c>
      <c r="AM98" s="9">
        <f>SUM(O98:AL98)</f>
        <v>0</v>
      </c>
      <c r="AN98" s="9">
        <f>G98-AM98</f>
        <v>0</v>
      </c>
    </row>
    <row r="99" spans="8:40">
      <c r="H99" s="9">
        <f>IF(G99&lt;&gt;"", G99*TVA, 0)</f>
        <v>0</v>
      </c>
      <c r="I99" s="9">
        <f>G99+H99</f>
        <v>0</v>
      </c>
      <c r="J99" s="6">
        <f>IFERROR(VLOOKUP(D99, LIFE_TABLE, 2, FALSE), 0)</f>
        <v>0</v>
      </c>
      <c r="K99" s="6">
        <f>IF(J99&gt;0, J99*12, 0)</f>
        <v>0</v>
      </c>
      <c r="M99" s="9">
        <f>IF(AND(G99&gt;0, L99&lt;G99, K99&gt;0), (G99-L99)/K99, 0)</f>
        <v>0</v>
      </c>
      <c r="N99" s="6">
        <f>IF(F99&lt;&gt;"", DATEDIF(DEBUT_CAL, F99, "m")+1, 0)</f>
        <v>0</v>
      </c>
      <c r="AM99" s="9">
        <f>SUM(O99:AL99)</f>
        <v>0</v>
      </c>
      <c r="AN99" s="9">
        <f>G99-AM99</f>
        <v>0</v>
      </c>
    </row>
    <row r="100" spans="8:40">
      <c r="H100" s="9">
        <f>IF(G100&lt;&gt;"", G100*TVA, 0)</f>
        <v>0</v>
      </c>
      <c r="I100" s="9">
        <f>G100+H100</f>
        <v>0</v>
      </c>
      <c r="J100" s="6">
        <f>IFERROR(VLOOKUP(D100, LIFE_TABLE, 2, FALSE), 0)</f>
        <v>0</v>
      </c>
      <c r="K100" s="6">
        <f>IF(J100&gt;0, J100*12, 0)</f>
        <v>0</v>
      </c>
      <c r="M100" s="9">
        <f>IF(AND(G100&gt;0, L100&lt;G100, K100&gt;0), (G100-L100)/K100, 0)</f>
        <v>0</v>
      </c>
      <c r="N100" s="6">
        <f>IF(F100&lt;&gt;"", DATEDIF(DEBUT_CAL, F100, "m")+1, 0)</f>
        <v>0</v>
      </c>
      <c r="AM100" s="9">
        <f>SUM(O100:AL100)</f>
        <v>0</v>
      </c>
      <c r="AN100" s="9">
        <f>G100-AM100</f>
        <v>0</v>
      </c>
    </row>
    <row r="101" spans="8:40">
      <c r="H101" s="9">
        <f>IF(G101&lt;&gt;"", G101*TVA, 0)</f>
        <v>0</v>
      </c>
      <c r="I101" s="9">
        <f>G101+H101</f>
        <v>0</v>
      </c>
      <c r="J101" s="6">
        <f>IFERROR(VLOOKUP(D101, LIFE_TABLE, 2, FALSE), 0)</f>
        <v>0</v>
      </c>
      <c r="K101" s="6">
        <f>IF(J101&gt;0, J101*12, 0)</f>
        <v>0</v>
      </c>
      <c r="M101" s="9">
        <f>IF(AND(G101&gt;0, L101&lt;G101, K101&gt;0), (G101-L101)/K101, 0)</f>
        <v>0</v>
      </c>
      <c r="N101" s="6">
        <f>IF(F101&lt;&gt;"", DATEDIF(DEBUT_CAL, F101, "m")+1, 0)</f>
        <v>0</v>
      </c>
      <c r="AM101" s="9">
        <f>SUM(O101:AL101)</f>
        <v>0</v>
      </c>
      <c r="AN101" s="9">
        <f>G101-AM101</f>
        <v>0</v>
      </c>
    </row>
    <row r="102" spans="8:40">
      <c r="H102" s="9">
        <f>IF(G102&lt;&gt;"", G102*TVA, 0)</f>
        <v>0</v>
      </c>
      <c r="I102" s="9">
        <f>G102+H102</f>
        <v>0</v>
      </c>
      <c r="J102" s="6">
        <f>IFERROR(VLOOKUP(D102, LIFE_TABLE, 2, FALSE), 0)</f>
        <v>0</v>
      </c>
      <c r="K102" s="6">
        <f>IF(J102&gt;0, J102*12, 0)</f>
        <v>0</v>
      </c>
      <c r="M102" s="9">
        <f>IF(AND(G102&gt;0, L102&lt;G102, K102&gt;0), (G102-L102)/K102, 0)</f>
        <v>0</v>
      </c>
      <c r="N102" s="6">
        <f>IF(F102&lt;&gt;"", DATEDIF(DEBUT_CAL, F102, "m")+1, 0)</f>
        <v>0</v>
      </c>
      <c r="AM102" s="9">
        <f>SUM(O102:AL102)</f>
        <v>0</v>
      </c>
      <c r="AN102" s="9">
        <f>G102-AM102</f>
        <v>0</v>
      </c>
    </row>
    <row r="103" spans="8:40">
      <c r="H103" s="9">
        <f>IF(G103&lt;&gt;"", G103*TVA, 0)</f>
        <v>0</v>
      </c>
      <c r="I103" s="9">
        <f>G103+H103</f>
        <v>0</v>
      </c>
      <c r="J103" s="6">
        <f>IFERROR(VLOOKUP(D103, LIFE_TABLE, 2, FALSE), 0)</f>
        <v>0</v>
      </c>
      <c r="K103" s="6">
        <f>IF(J103&gt;0, J103*12, 0)</f>
        <v>0</v>
      </c>
      <c r="M103" s="9">
        <f>IF(AND(G103&gt;0, L103&lt;G103, K103&gt;0), (G103-L103)/K103, 0)</f>
        <v>0</v>
      </c>
      <c r="N103" s="6">
        <f>IF(F103&lt;&gt;"", DATEDIF(DEBUT_CAL, F103, "m")+1, 0)</f>
        <v>0</v>
      </c>
      <c r="AM103" s="9">
        <f>SUM(O103:AL103)</f>
        <v>0</v>
      </c>
      <c r="AN103" s="9">
        <f>G103-AM103</f>
        <v>0</v>
      </c>
    </row>
    <row r="104" spans="8:40">
      <c r="H104" s="9">
        <f>IF(G104&lt;&gt;"", G104*TVA, 0)</f>
        <v>0</v>
      </c>
      <c r="I104" s="9">
        <f>G104+H104</f>
        <v>0</v>
      </c>
      <c r="J104" s="6">
        <f>IFERROR(VLOOKUP(D104, LIFE_TABLE, 2, FALSE), 0)</f>
        <v>0</v>
      </c>
      <c r="K104" s="6">
        <f>IF(J104&gt;0, J104*12, 0)</f>
        <v>0</v>
      </c>
      <c r="M104" s="9">
        <f>IF(AND(G104&gt;0, L104&lt;G104, K104&gt;0), (G104-L104)/K104, 0)</f>
        <v>0</v>
      </c>
      <c r="N104" s="6">
        <f>IF(F104&lt;&gt;"", DATEDIF(DEBUT_CAL, F104, "m")+1, 0)</f>
        <v>0</v>
      </c>
      <c r="AM104" s="9">
        <f>SUM(O104:AL104)</f>
        <v>0</v>
      </c>
      <c r="AN104" s="9">
        <f>G104-AM104</f>
        <v>0</v>
      </c>
    </row>
    <row r="105" spans="8:40">
      <c r="H105" s="9">
        <f>IF(G105&lt;&gt;"", G105*TVA, 0)</f>
        <v>0</v>
      </c>
      <c r="I105" s="9">
        <f>G105+H105</f>
        <v>0</v>
      </c>
      <c r="J105" s="6">
        <f>IFERROR(VLOOKUP(D105, LIFE_TABLE, 2, FALSE), 0)</f>
        <v>0</v>
      </c>
      <c r="K105" s="6">
        <f>IF(J105&gt;0, J105*12, 0)</f>
        <v>0</v>
      </c>
      <c r="M105" s="9">
        <f>IF(AND(G105&gt;0, L105&lt;G105, K105&gt;0), (G105-L105)/K105, 0)</f>
        <v>0</v>
      </c>
      <c r="N105" s="6">
        <f>IF(F105&lt;&gt;"", DATEDIF(DEBUT_CAL, F105, "m")+1, 0)</f>
        <v>0</v>
      </c>
      <c r="AM105" s="9">
        <f>SUM(O105:AL105)</f>
        <v>0</v>
      </c>
      <c r="AN105" s="9">
        <f>G105-AM105</f>
        <v>0</v>
      </c>
    </row>
    <row r="106" spans="8:40">
      <c r="H106" s="9">
        <f>IF(G106&lt;&gt;"", G106*TVA, 0)</f>
        <v>0</v>
      </c>
      <c r="I106" s="9">
        <f>G106+H106</f>
        <v>0</v>
      </c>
      <c r="J106" s="6">
        <f>IFERROR(VLOOKUP(D106, LIFE_TABLE, 2, FALSE), 0)</f>
        <v>0</v>
      </c>
      <c r="K106" s="6">
        <f>IF(J106&gt;0, J106*12, 0)</f>
        <v>0</v>
      </c>
      <c r="M106" s="9">
        <f>IF(AND(G106&gt;0, L106&lt;G106, K106&gt;0), (G106-L106)/K106, 0)</f>
        <v>0</v>
      </c>
      <c r="N106" s="6">
        <f>IF(F106&lt;&gt;"", DATEDIF(DEBUT_CAL, F106, "m")+1, 0)</f>
        <v>0</v>
      </c>
      <c r="AM106" s="9">
        <f>SUM(O106:AL106)</f>
        <v>0</v>
      </c>
      <c r="AN106" s="9">
        <f>G106-AM106</f>
        <v>0</v>
      </c>
    </row>
    <row r="107" spans="8:40">
      <c r="H107" s="9">
        <f>IF(G107&lt;&gt;"", G107*TVA, 0)</f>
        <v>0</v>
      </c>
      <c r="I107" s="9">
        <f>G107+H107</f>
        <v>0</v>
      </c>
      <c r="J107" s="6">
        <f>IFERROR(VLOOKUP(D107, LIFE_TABLE, 2, FALSE), 0)</f>
        <v>0</v>
      </c>
      <c r="K107" s="6">
        <f>IF(J107&gt;0, J107*12, 0)</f>
        <v>0</v>
      </c>
      <c r="M107" s="9">
        <f>IF(AND(G107&gt;0, L107&lt;G107, K107&gt;0), (G107-L107)/K107, 0)</f>
        <v>0</v>
      </c>
      <c r="N107" s="6">
        <f>IF(F107&lt;&gt;"", DATEDIF(DEBUT_CAL, F107, "m")+1, 0)</f>
        <v>0</v>
      </c>
      <c r="AM107" s="9">
        <f>SUM(O107:AL107)</f>
        <v>0</v>
      </c>
      <c r="AN107" s="9">
        <f>G107-AM107</f>
        <v>0</v>
      </c>
    </row>
    <row r="108" spans="8:40">
      <c r="H108" s="9">
        <f>IF(G108&lt;&gt;"", G108*TVA, 0)</f>
        <v>0</v>
      </c>
      <c r="I108" s="9">
        <f>G108+H108</f>
        <v>0</v>
      </c>
      <c r="J108" s="6">
        <f>IFERROR(VLOOKUP(D108, LIFE_TABLE, 2, FALSE), 0)</f>
        <v>0</v>
      </c>
      <c r="K108" s="6">
        <f>IF(J108&gt;0, J108*12, 0)</f>
        <v>0</v>
      </c>
      <c r="M108" s="9">
        <f>IF(AND(G108&gt;0, L108&lt;G108, K108&gt;0), (G108-L108)/K108, 0)</f>
        <v>0</v>
      </c>
      <c r="N108" s="6">
        <f>IF(F108&lt;&gt;"", DATEDIF(DEBUT_CAL, F108, "m")+1, 0)</f>
        <v>0</v>
      </c>
      <c r="AM108" s="9">
        <f>SUM(O108:AL108)</f>
        <v>0</v>
      </c>
      <c r="AN108" s="9">
        <f>G108-AM108</f>
        <v>0</v>
      </c>
    </row>
    <row r="109" spans="8:40">
      <c r="H109" s="9">
        <f>IF(G109&lt;&gt;"", G109*TVA, 0)</f>
        <v>0</v>
      </c>
      <c r="I109" s="9">
        <f>G109+H109</f>
        <v>0</v>
      </c>
      <c r="J109" s="6">
        <f>IFERROR(VLOOKUP(D109, LIFE_TABLE, 2, FALSE), 0)</f>
        <v>0</v>
      </c>
      <c r="K109" s="6">
        <f>IF(J109&gt;0, J109*12, 0)</f>
        <v>0</v>
      </c>
      <c r="M109" s="9">
        <f>IF(AND(G109&gt;0, L109&lt;G109, K109&gt;0), (G109-L109)/K109, 0)</f>
        <v>0</v>
      </c>
      <c r="N109" s="6">
        <f>IF(F109&lt;&gt;"", DATEDIF(DEBUT_CAL, F109, "m")+1, 0)</f>
        <v>0</v>
      </c>
      <c r="AM109" s="9">
        <f>SUM(O109:AL109)</f>
        <v>0</v>
      </c>
      <c r="AN109" s="9">
        <f>G109-AM109</f>
        <v>0</v>
      </c>
    </row>
    <row r="110" spans="8:40">
      <c r="H110" s="9">
        <f>IF(G110&lt;&gt;"", G110*TVA, 0)</f>
        <v>0</v>
      </c>
      <c r="I110" s="9">
        <f>G110+H110</f>
        <v>0</v>
      </c>
      <c r="J110" s="6">
        <f>IFERROR(VLOOKUP(D110, LIFE_TABLE, 2, FALSE), 0)</f>
        <v>0</v>
      </c>
      <c r="K110" s="6">
        <f>IF(J110&gt;0, J110*12, 0)</f>
        <v>0</v>
      </c>
      <c r="M110" s="9">
        <f>IF(AND(G110&gt;0, L110&lt;G110, K110&gt;0), (G110-L110)/K110, 0)</f>
        <v>0</v>
      </c>
      <c r="N110" s="6">
        <f>IF(F110&lt;&gt;"", DATEDIF(DEBUT_CAL, F110, "m")+1, 0)</f>
        <v>0</v>
      </c>
      <c r="AM110" s="9">
        <f>SUM(O110:AL110)</f>
        <v>0</v>
      </c>
      <c r="AN110" s="9">
        <f>G110-AM110</f>
        <v>0</v>
      </c>
    </row>
    <row r="111" spans="8:40">
      <c r="H111" s="9">
        <f>IF(G111&lt;&gt;"", G111*TVA, 0)</f>
        <v>0</v>
      </c>
      <c r="I111" s="9">
        <f>G111+H111</f>
        <v>0</v>
      </c>
      <c r="J111" s="6">
        <f>IFERROR(VLOOKUP(D111, LIFE_TABLE, 2, FALSE), 0)</f>
        <v>0</v>
      </c>
      <c r="K111" s="6">
        <f>IF(J111&gt;0, J111*12, 0)</f>
        <v>0</v>
      </c>
      <c r="M111" s="9">
        <f>IF(AND(G111&gt;0, L111&lt;G111, K111&gt;0), (G111-L111)/K111, 0)</f>
        <v>0</v>
      </c>
      <c r="N111" s="6">
        <f>IF(F111&lt;&gt;"", DATEDIF(DEBUT_CAL, F111, "m")+1, 0)</f>
        <v>0</v>
      </c>
      <c r="AM111" s="9">
        <f>SUM(O111:AL111)</f>
        <v>0</v>
      </c>
      <c r="AN111" s="9">
        <f>G111-AM111</f>
        <v>0</v>
      </c>
    </row>
    <row r="112" spans="8:40">
      <c r="H112" s="9">
        <f>IF(G112&lt;&gt;"", G112*TVA, 0)</f>
        <v>0</v>
      </c>
      <c r="I112" s="9">
        <f>G112+H112</f>
        <v>0</v>
      </c>
      <c r="J112" s="6">
        <f>IFERROR(VLOOKUP(D112, LIFE_TABLE, 2, FALSE), 0)</f>
        <v>0</v>
      </c>
      <c r="K112" s="6">
        <f>IF(J112&gt;0, J112*12, 0)</f>
        <v>0</v>
      </c>
      <c r="M112" s="9">
        <f>IF(AND(G112&gt;0, L112&lt;G112, K112&gt;0), (G112-L112)/K112, 0)</f>
        <v>0</v>
      </c>
      <c r="N112" s="6">
        <f>IF(F112&lt;&gt;"", DATEDIF(DEBUT_CAL, F112, "m")+1, 0)</f>
        <v>0</v>
      </c>
      <c r="AM112" s="9">
        <f>SUM(O112:AL112)</f>
        <v>0</v>
      </c>
      <c r="AN112" s="9">
        <f>G112-AM112</f>
        <v>0</v>
      </c>
    </row>
    <row r="113" spans="8:40">
      <c r="H113" s="9">
        <f>IF(G113&lt;&gt;"", G113*TVA, 0)</f>
        <v>0</v>
      </c>
      <c r="I113" s="9">
        <f>G113+H113</f>
        <v>0</v>
      </c>
      <c r="J113" s="6">
        <f>IFERROR(VLOOKUP(D113, LIFE_TABLE, 2, FALSE), 0)</f>
        <v>0</v>
      </c>
      <c r="K113" s="6">
        <f>IF(J113&gt;0, J113*12, 0)</f>
        <v>0</v>
      </c>
      <c r="M113" s="9">
        <f>IF(AND(G113&gt;0, L113&lt;G113, K113&gt;0), (G113-L113)/K113, 0)</f>
        <v>0</v>
      </c>
      <c r="N113" s="6">
        <f>IF(F113&lt;&gt;"", DATEDIF(DEBUT_CAL, F113, "m")+1, 0)</f>
        <v>0</v>
      </c>
      <c r="AM113" s="9">
        <f>SUM(O113:AL113)</f>
        <v>0</v>
      </c>
      <c r="AN113" s="9">
        <f>G113-AM113</f>
        <v>0</v>
      </c>
    </row>
    <row r="114" spans="8:40">
      <c r="H114" s="9">
        <f>IF(G114&lt;&gt;"", G114*TVA, 0)</f>
        <v>0</v>
      </c>
      <c r="I114" s="9">
        <f>G114+H114</f>
        <v>0</v>
      </c>
      <c r="J114" s="6">
        <f>IFERROR(VLOOKUP(D114, LIFE_TABLE, 2, FALSE), 0)</f>
        <v>0</v>
      </c>
      <c r="K114" s="6">
        <f>IF(J114&gt;0, J114*12, 0)</f>
        <v>0</v>
      </c>
      <c r="M114" s="9">
        <f>IF(AND(G114&gt;0, L114&lt;G114, K114&gt;0), (G114-L114)/K114, 0)</f>
        <v>0</v>
      </c>
      <c r="N114" s="6">
        <f>IF(F114&lt;&gt;"", DATEDIF(DEBUT_CAL, F114, "m")+1, 0)</f>
        <v>0</v>
      </c>
      <c r="AM114" s="9">
        <f>SUM(O114:AL114)</f>
        <v>0</v>
      </c>
      <c r="AN114" s="9">
        <f>G114-AM114</f>
        <v>0</v>
      </c>
    </row>
    <row r="115" spans="8:40">
      <c r="H115" s="9">
        <f>IF(G115&lt;&gt;"", G115*TVA, 0)</f>
        <v>0</v>
      </c>
      <c r="I115" s="9">
        <f>G115+H115</f>
        <v>0</v>
      </c>
      <c r="J115" s="6">
        <f>IFERROR(VLOOKUP(D115, LIFE_TABLE, 2, FALSE), 0)</f>
        <v>0</v>
      </c>
      <c r="K115" s="6">
        <f>IF(J115&gt;0, J115*12, 0)</f>
        <v>0</v>
      </c>
      <c r="M115" s="9">
        <f>IF(AND(G115&gt;0, L115&lt;G115, K115&gt;0), (G115-L115)/K115, 0)</f>
        <v>0</v>
      </c>
      <c r="N115" s="6">
        <f>IF(F115&lt;&gt;"", DATEDIF(DEBUT_CAL, F115, "m")+1, 0)</f>
        <v>0</v>
      </c>
      <c r="AM115" s="9">
        <f>SUM(O115:AL115)</f>
        <v>0</v>
      </c>
      <c r="AN115" s="9">
        <f>G115-AM115</f>
        <v>0</v>
      </c>
    </row>
    <row r="116" spans="8:40">
      <c r="H116" s="9">
        <f>IF(G116&lt;&gt;"", G116*TVA, 0)</f>
        <v>0</v>
      </c>
      <c r="I116" s="9">
        <f>G116+H116</f>
        <v>0</v>
      </c>
      <c r="J116" s="6">
        <f>IFERROR(VLOOKUP(D116, LIFE_TABLE, 2, FALSE), 0)</f>
        <v>0</v>
      </c>
      <c r="K116" s="6">
        <f>IF(J116&gt;0, J116*12, 0)</f>
        <v>0</v>
      </c>
      <c r="M116" s="9">
        <f>IF(AND(G116&gt;0, L116&lt;G116, K116&gt;0), (G116-L116)/K116, 0)</f>
        <v>0</v>
      </c>
      <c r="N116" s="6">
        <f>IF(F116&lt;&gt;"", DATEDIF(DEBUT_CAL, F116, "m")+1, 0)</f>
        <v>0</v>
      </c>
      <c r="AM116" s="9">
        <f>SUM(O116:AL116)</f>
        <v>0</v>
      </c>
      <c r="AN116" s="9">
        <f>G116-AM116</f>
        <v>0</v>
      </c>
    </row>
    <row r="117" spans="8:40">
      <c r="H117" s="9">
        <f>IF(G117&lt;&gt;"", G117*TVA, 0)</f>
        <v>0</v>
      </c>
      <c r="I117" s="9">
        <f>G117+H117</f>
        <v>0</v>
      </c>
      <c r="J117" s="6">
        <f>IFERROR(VLOOKUP(D117, LIFE_TABLE, 2, FALSE), 0)</f>
        <v>0</v>
      </c>
      <c r="K117" s="6">
        <f>IF(J117&gt;0, J117*12, 0)</f>
        <v>0</v>
      </c>
      <c r="M117" s="9">
        <f>IF(AND(G117&gt;0, L117&lt;G117, K117&gt;0), (G117-L117)/K117, 0)</f>
        <v>0</v>
      </c>
      <c r="N117" s="6">
        <f>IF(F117&lt;&gt;"", DATEDIF(DEBUT_CAL, F117, "m")+1, 0)</f>
        <v>0</v>
      </c>
      <c r="AM117" s="9">
        <f>SUM(O117:AL117)</f>
        <v>0</v>
      </c>
      <c r="AN117" s="9">
        <f>G117-AM117</f>
        <v>0</v>
      </c>
    </row>
    <row r="118" spans="8:40">
      <c r="H118" s="9">
        <f>IF(G118&lt;&gt;"", G118*TVA, 0)</f>
        <v>0</v>
      </c>
      <c r="I118" s="9">
        <f>G118+H118</f>
        <v>0</v>
      </c>
      <c r="J118" s="6">
        <f>IFERROR(VLOOKUP(D118, LIFE_TABLE, 2, FALSE), 0)</f>
        <v>0</v>
      </c>
      <c r="K118" s="6">
        <f>IF(J118&gt;0, J118*12, 0)</f>
        <v>0</v>
      </c>
      <c r="M118" s="9">
        <f>IF(AND(G118&gt;0, L118&lt;G118, K118&gt;0), (G118-L118)/K118, 0)</f>
        <v>0</v>
      </c>
      <c r="N118" s="6">
        <f>IF(F118&lt;&gt;"", DATEDIF(DEBUT_CAL, F118, "m")+1, 0)</f>
        <v>0</v>
      </c>
      <c r="AM118" s="9">
        <f>SUM(O118:AL118)</f>
        <v>0</v>
      </c>
      <c r="AN118" s="9">
        <f>G118-AM118</f>
        <v>0</v>
      </c>
    </row>
    <row r="119" spans="8:40">
      <c r="H119" s="9">
        <f>IF(G119&lt;&gt;"", G119*TVA, 0)</f>
        <v>0</v>
      </c>
      <c r="I119" s="9">
        <f>G119+H119</f>
        <v>0</v>
      </c>
      <c r="J119" s="6">
        <f>IFERROR(VLOOKUP(D119, LIFE_TABLE, 2, FALSE), 0)</f>
        <v>0</v>
      </c>
      <c r="K119" s="6">
        <f>IF(J119&gt;0, J119*12, 0)</f>
        <v>0</v>
      </c>
      <c r="M119" s="9">
        <f>IF(AND(G119&gt;0, L119&lt;G119, K119&gt;0), (G119-L119)/K119, 0)</f>
        <v>0</v>
      </c>
      <c r="N119" s="6">
        <f>IF(F119&lt;&gt;"", DATEDIF(DEBUT_CAL, F119, "m")+1, 0)</f>
        <v>0</v>
      </c>
      <c r="AM119" s="9">
        <f>SUM(O119:AL119)</f>
        <v>0</v>
      </c>
      <c r="AN119" s="9">
        <f>G119-AM119</f>
        <v>0</v>
      </c>
    </row>
    <row r="120" spans="8:40">
      <c r="H120" s="9">
        <f>IF(G120&lt;&gt;"", G120*TVA, 0)</f>
        <v>0</v>
      </c>
      <c r="I120" s="9">
        <f>G120+H120</f>
        <v>0</v>
      </c>
      <c r="J120" s="6">
        <f>IFERROR(VLOOKUP(D120, LIFE_TABLE, 2, FALSE), 0)</f>
        <v>0</v>
      </c>
      <c r="K120" s="6">
        <f>IF(J120&gt;0, J120*12, 0)</f>
        <v>0</v>
      </c>
      <c r="M120" s="9">
        <f>IF(AND(G120&gt;0, L120&lt;G120, K120&gt;0), (G120-L120)/K120, 0)</f>
        <v>0</v>
      </c>
      <c r="N120" s="6">
        <f>IF(F120&lt;&gt;"", DATEDIF(DEBUT_CAL, F120, "m")+1, 0)</f>
        <v>0</v>
      </c>
      <c r="AM120" s="9">
        <f>SUM(O120:AL120)</f>
        <v>0</v>
      </c>
      <c r="AN120" s="9">
        <f>G120-AM120</f>
        <v>0</v>
      </c>
    </row>
    <row r="121" spans="8:40">
      <c r="H121" s="9">
        <f>IF(G121&lt;&gt;"", G121*TVA, 0)</f>
        <v>0</v>
      </c>
      <c r="I121" s="9">
        <f>G121+H121</f>
        <v>0</v>
      </c>
      <c r="J121" s="6">
        <f>IFERROR(VLOOKUP(D121, LIFE_TABLE, 2, FALSE), 0)</f>
        <v>0</v>
      </c>
      <c r="K121" s="6">
        <f>IF(J121&gt;0, J121*12, 0)</f>
        <v>0</v>
      </c>
      <c r="M121" s="9">
        <f>IF(AND(G121&gt;0, L121&lt;G121, K121&gt;0), (G121-L121)/K121, 0)</f>
        <v>0</v>
      </c>
      <c r="N121" s="6">
        <f>IF(F121&lt;&gt;"", DATEDIF(DEBUT_CAL, F121, "m")+1, 0)</f>
        <v>0</v>
      </c>
      <c r="AM121" s="9">
        <f>SUM(O121:AL121)</f>
        <v>0</v>
      </c>
      <c r="AN121" s="9">
        <f>G121-AM121</f>
        <v>0</v>
      </c>
    </row>
    <row r="122" spans="8:40">
      <c r="H122" s="9">
        <f>IF(G122&lt;&gt;"", G122*TVA, 0)</f>
        <v>0</v>
      </c>
      <c r="I122" s="9">
        <f>G122+H122</f>
        <v>0</v>
      </c>
      <c r="J122" s="6">
        <f>IFERROR(VLOOKUP(D122, LIFE_TABLE, 2, FALSE), 0)</f>
        <v>0</v>
      </c>
      <c r="K122" s="6">
        <f>IF(J122&gt;0, J122*12, 0)</f>
        <v>0</v>
      </c>
      <c r="M122" s="9">
        <f>IF(AND(G122&gt;0, L122&lt;G122, K122&gt;0), (G122-L122)/K122, 0)</f>
        <v>0</v>
      </c>
      <c r="N122" s="6">
        <f>IF(F122&lt;&gt;"", DATEDIF(DEBUT_CAL, F122, "m")+1, 0)</f>
        <v>0</v>
      </c>
      <c r="AM122" s="9">
        <f>SUM(O122:AL122)</f>
        <v>0</v>
      </c>
      <c r="AN122" s="9">
        <f>G122-AM122</f>
        <v>0</v>
      </c>
    </row>
    <row r="123" spans="8:40">
      <c r="H123" s="9">
        <f>IF(G123&lt;&gt;"", G123*TVA, 0)</f>
        <v>0</v>
      </c>
      <c r="I123" s="9">
        <f>G123+H123</f>
        <v>0</v>
      </c>
      <c r="J123" s="6">
        <f>IFERROR(VLOOKUP(D123, LIFE_TABLE, 2, FALSE), 0)</f>
        <v>0</v>
      </c>
      <c r="K123" s="6">
        <f>IF(J123&gt;0, J123*12, 0)</f>
        <v>0</v>
      </c>
      <c r="M123" s="9">
        <f>IF(AND(G123&gt;0, L123&lt;G123, K123&gt;0), (G123-L123)/K123, 0)</f>
        <v>0</v>
      </c>
      <c r="N123" s="6">
        <f>IF(F123&lt;&gt;"", DATEDIF(DEBUT_CAL, F123, "m")+1, 0)</f>
        <v>0</v>
      </c>
      <c r="AM123" s="9">
        <f>SUM(O123:AL123)</f>
        <v>0</v>
      </c>
      <c r="AN123" s="9">
        <f>G123-AM123</f>
        <v>0</v>
      </c>
    </row>
    <row r="124" spans="8:40">
      <c r="H124" s="9">
        <f>IF(G124&lt;&gt;"", G124*TVA, 0)</f>
        <v>0</v>
      </c>
      <c r="I124" s="9">
        <f>G124+H124</f>
        <v>0</v>
      </c>
      <c r="J124" s="6">
        <f>IFERROR(VLOOKUP(D124, LIFE_TABLE, 2, FALSE), 0)</f>
        <v>0</v>
      </c>
      <c r="K124" s="6">
        <f>IF(J124&gt;0, J124*12, 0)</f>
        <v>0</v>
      </c>
      <c r="M124" s="9">
        <f>IF(AND(G124&gt;0, L124&lt;G124, K124&gt;0), (G124-L124)/K124, 0)</f>
        <v>0</v>
      </c>
      <c r="N124" s="6">
        <f>IF(F124&lt;&gt;"", DATEDIF(DEBUT_CAL, F124, "m")+1, 0)</f>
        <v>0</v>
      </c>
      <c r="AM124" s="9">
        <f>SUM(O124:AL124)</f>
        <v>0</v>
      </c>
      <c r="AN124" s="9">
        <f>G124-AM124</f>
        <v>0</v>
      </c>
    </row>
    <row r="125" spans="8:40">
      <c r="H125" s="9">
        <f>IF(G125&lt;&gt;"", G125*TVA, 0)</f>
        <v>0</v>
      </c>
      <c r="I125" s="9">
        <f>G125+H125</f>
        <v>0</v>
      </c>
      <c r="J125" s="6">
        <f>IFERROR(VLOOKUP(D125, LIFE_TABLE, 2, FALSE), 0)</f>
        <v>0</v>
      </c>
      <c r="K125" s="6">
        <f>IF(J125&gt;0, J125*12, 0)</f>
        <v>0</v>
      </c>
      <c r="M125" s="9">
        <f>IF(AND(G125&gt;0, L125&lt;G125, K125&gt;0), (G125-L125)/K125, 0)</f>
        <v>0</v>
      </c>
      <c r="N125" s="6">
        <f>IF(F125&lt;&gt;"", DATEDIF(DEBUT_CAL, F125, "m")+1, 0)</f>
        <v>0</v>
      </c>
      <c r="AM125" s="9">
        <f>SUM(O125:AL125)</f>
        <v>0</v>
      </c>
      <c r="AN125" s="9">
        <f>G125-AM125</f>
        <v>0</v>
      </c>
    </row>
    <row r="126" spans="8:40">
      <c r="H126" s="9">
        <f>IF(G126&lt;&gt;"", G126*TVA, 0)</f>
        <v>0</v>
      </c>
      <c r="I126" s="9">
        <f>G126+H126</f>
        <v>0</v>
      </c>
      <c r="J126" s="6">
        <f>IFERROR(VLOOKUP(D126, LIFE_TABLE, 2, FALSE), 0)</f>
        <v>0</v>
      </c>
      <c r="K126" s="6">
        <f>IF(J126&gt;0, J126*12, 0)</f>
        <v>0</v>
      </c>
      <c r="M126" s="9">
        <f>IF(AND(G126&gt;0, L126&lt;G126, K126&gt;0), (G126-L126)/K126, 0)</f>
        <v>0</v>
      </c>
      <c r="N126" s="6">
        <f>IF(F126&lt;&gt;"", DATEDIF(DEBUT_CAL, F126, "m")+1, 0)</f>
        <v>0</v>
      </c>
      <c r="AM126" s="9">
        <f>SUM(O126:AL126)</f>
        <v>0</v>
      </c>
      <c r="AN126" s="9">
        <f>G126-AM126</f>
        <v>0</v>
      </c>
    </row>
    <row r="127" spans="8:40">
      <c r="H127" s="9">
        <f>IF(G127&lt;&gt;"", G127*TVA, 0)</f>
        <v>0</v>
      </c>
      <c r="I127" s="9">
        <f>G127+H127</f>
        <v>0</v>
      </c>
      <c r="J127" s="6">
        <f>IFERROR(VLOOKUP(D127, LIFE_TABLE, 2, FALSE), 0)</f>
        <v>0</v>
      </c>
      <c r="K127" s="6">
        <f>IF(J127&gt;0, J127*12, 0)</f>
        <v>0</v>
      </c>
      <c r="M127" s="9">
        <f>IF(AND(G127&gt;0, L127&lt;G127, K127&gt;0), (G127-L127)/K127, 0)</f>
        <v>0</v>
      </c>
      <c r="N127" s="6">
        <f>IF(F127&lt;&gt;"", DATEDIF(DEBUT_CAL, F127, "m")+1, 0)</f>
        <v>0</v>
      </c>
      <c r="AM127" s="9">
        <f>SUM(O127:AL127)</f>
        <v>0</v>
      </c>
      <c r="AN127" s="9">
        <f>G127-AM127</f>
        <v>0</v>
      </c>
    </row>
    <row r="128" spans="8:40">
      <c r="H128" s="9">
        <f>IF(G128&lt;&gt;"", G128*TVA, 0)</f>
        <v>0</v>
      </c>
      <c r="I128" s="9">
        <f>G128+H128</f>
        <v>0</v>
      </c>
      <c r="J128" s="6">
        <f>IFERROR(VLOOKUP(D128, LIFE_TABLE, 2, FALSE), 0)</f>
        <v>0</v>
      </c>
      <c r="K128" s="6">
        <f>IF(J128&gt;0, J128*12, 0)</f>
        <v>0</v>
      </c>
      <c r="M128" s="9">
        <f>IF(AND(G128&gt;0, L128&lt;G128, K128&gt;0), (G128-L128)/K128, 0)</f>
        <v>0</v>
      </c>
      <c r="N128" s="6">
        <f>IF(F128&lt;&gt;"", DATEDIF(DEBUT_CAL, F128, "m")+1, 0)</f>
        <v>0</v>
      </c>
      <c r="AM128" s="9">
        <f>SUM(O128:AL128)</f>
        <v>0</v>
      </c>
      <c r="AN128" s="9">
        <f>G128-AM128</f>
        <v>0</v>
      </c>
    </row>
    <row r="129" spans="8:40">
      <c r="H129" s="9">
        <f>IF(G129&lt;&gt;"", G129*TVA, 0)</f>
        <v>0</v>
      </c>
      <c r="I129" s="9">
        <f>G129+H129</f>
        <v>0</v>
      </c>
      <c r="J129" s="6">
        <f>IFERROR(VLOOKUP(D129, LIFE_TABLE, 2, FALSE), 0)</f>
        <v>0</v>
      </c>
      <c r="K129" s="6">
        <f>IF(J129&gt;0, J129*12, 0)</f>
        <v>0</v>
      </c>
      <c r="M129" s="9">
        <f>IF(AND(G129&gt;0, L129&lt;G129, K129&gt;0), (G129-L129)/K129, 0)</f>
        <v>0</v>
      </c>
      <c r="N129" s="6">
        <f>IF(F129&lt;&gt;"", DATEDIF(DEBUT_CAL, F129, "m")+1, 0)</f>
        <v>0</v>
      </c>
      <c r="AM129" s="9">
        <f>SUM(O129:AL129)</f>
        <v>0</v>
      </c>
      <c r="AN129" s="9">
        <f>G129-AM129</f>
        <v>0</v>
      </c>
    </row>
    <row r="130" spans="8:40">
      <c r="H130" s="9">
        <f>IF(G130&lt;&gt;"", G130*TVA, 0)</f>
        <v>0</v>
      </c>
      <c r="I130" s="9">
        <f>G130+H130</f>
        <v>0</v>
      </c>
      <c r="J130" s="6">
        <f>IFERROR(VLOOKUP(D130, LIFE_TABLE, 2, FALSE), 0)</f>
        <v>0</v>
      </c>
      <c r="K130" s="6">
        <f>IF(J130&gt;0, J130*12, 0)</f>
        <v>0</v>
      </c>
      <c r="M130" s="9">
        <f>IF(AND(G130&gt;0, L130&lt;G130, K130&gt;0), (G130-L130)/K130, 0)</f>
        <v>0</v>
      </c>
      <c r="N130" s="6">
        <f>IF(F130&lt;&gt;"", DATEDIF(DEBUT_CAL, F130, "m")+1, 0)</f>
        <v>0</v>
      </c>
      <c r="AM130" s="9">
        <f>SUM(O130:AL130)</f>
        <v>0</v>
      </c>
      <c r="AN130" s="9">
        <f>G130-AM130</f>
        <v>0</v>
      </c>
    </row>
    <row r="131" spans="8:40">
      <c r="H131" s="9">
        <f>IF(G131&lt;&gt;"", G131*TVA, 0)</f>
        <v>0</v>
      </c>
      <c r="I131" s="9">
        <f>G131+H131</f>
        <v>0</v>
      </c>
      <c r="J131" s="6">
        <f>IFERROR(VLOOKUP(D131, LIFE_TABLE, 2, FALSE), 0)</f>
        <v>0</v>
      </c>
      <c r="K131" s="6">
        <f>IF(J131&gt;0, J131*12, 0)</f>
        <v>0</v>
      </c>
      <c r="M131" s="9">
        <f>IF(AND(G131&gt;0, L131&lt;G131, K131&gt;0), (G131-L131)/K131, 0)</f>
        <v>0</v>
      </c>
      <c r="N131" s="6">
        <f>IF(F131&lt;&gt;"", DATEDIF(DEBUT_CAL, F131, "m")+1, 0)</f>
        <v>0</v>
      </c>
      <c r="AM131" s="9">
        <f>SUM(O131:AL131)</f>
        <v>0</v>
      </c>
      <c r="AN131" s="9">
        <f>G131-AM131</f>
        <v>0</v>
      </c>
    </row>
    <row r="132" spans="8:40">
      <c r="H132" s="9">
        <f>IF(G132&lt;&gt;"", G132*TVA, 0)</f>
        <v>0</v>
      </c>
      <c r="I132" s="9">
        <f>G132+H132</f>
        <v>0</v>
      </c>
      <c r="J132" s="6">
        <f>IFERROR(VLOOKUP(D132, LIFE_TABLE, 2, FALSE), 0)</f>
        <v>0</v>
      </c>
      <c r="K132" s="6">
        <f>IF(J132&gt;0, J132*12, 0)</f>
        <v>0</v>
      </c>
      <c r="M132" s="9">
        <f>IF(AND(G132&gt;0, L132&lt;G132, K132&gt;0), (G132-L132)/K132, 0)</f>
        <v>0</v>
      </c>
      <c r="N132" s="6">
        <f>IF(F132&lt;&gt;"", DATEDIF(DEBUT_CAL, F132, "m")+1, 0)</f>
        <v>0</v>
      </c>
      <c r="AM132" s="9">
        <f>SUM(O132:AL132)</f>
        <v>0</v>
      </c>
      <c r="AN132" s="9">
        <f>G132-AM132</f>
        <v>0</v>
      </c>
    </row>
    <row r="133" spans="8:40">
      <c r="H133" s="9">
        <f>IF(G133&lt;&gt;"", G133*TVA, 0)</f>
        <v>0</v>
      </c>
      <c r="I133" s="9">
        <f>G133+H133</f>
        <v>0</v>
      </c>
      <c r="J133" s="6">
        <f>IFERROR(VLOOKUP(D133, LIFE_TABLE, 2, FALSE), 0)</f>
        <v>0</v>
      </c>
      <c r="K133" s="6">
        <f>IF(J133&gt;0, J133*12, 0)</f>
        <v>0</v>
      </c>
      <c r="M133" s="9">
        <f>IF(AND(G133&gt;0, L133&lt;G133, K133&gt;0), (G133-L133)/K133, 0)</f>
        <v>0</v>
      </c>
      <c r="N133" s="6">
        <f>IF(F133&lt;&gt;"", DATEDIF(DEBUT_CAL, F133, "m")+1, 0)</f>
        <v>0</v>
      </c>
      <c r="AM133" s="9">
        <f>SUM(O133:AL133)</f>
        <v>0</v>
      </c>
      <c r="AN133" s="9">
        <f>G133-AM133</f>
        <v>0</v>
      </c>
    </row>
    <row r="134" spans="8:40">
      <c r="H134" s="9">
        <f>IF(G134&lt;&gt;"", G134*TVA, 0)</f>
        <v>0</v>
      </c>
      <c r="I134" s="9">
        <f>G134+H134</f>
        <v>0</v>
      </c>
      <c r="J134" s="6">
        <f>IFERROR(VLOOKUP(D134, LIFE_TABLE, 2, FALSE), 0)</f>
        <v>0</v>
      </c>
      <c r="K134" s="6">
        <f>IF(J134&gt;0, J134*12, 0)</f>
        <v>0</v>
      </c>
      <c r="M134" s="9">
        <f>IF(AND(G134&gt;0, L134&lt;G134, K134&gt;0), (G134-L134)/K134, 0)</f>
        <v>0</v>
      </c>
      <c r="N134" s="6">
        <f>IF(F134&lt;&gt;"", DATEDIF(DEBUT_CAL, F134, "m")+1, 0)</f>
        <v>0</v>
      </c>
      <c r="AM134" s="9">
        <f>SUM(O134:AL134)</f>
        <v>0</v>
      </c>
      <c r="AN134" s="9">
        <f>G134-AM134</f>
        <v>0</v>
      </c>
    </row>
    <row r="135" spans="8:40">
      <c r="H135" s="9">
        <f>IF(G135&lt;&gt;"", G135*TVA, 0)</f>
        <v>0</v>
      </c>
      <c r="I135" s="9">
        <f>G135+H135</f>
        <v>0</v>
      </c>
      <c r="J135" s="6">
        <f>IFERROR(VLOOKUP(D135, LIFE_TABLE, 2, FALSE), 0)</f>
        <v>0</v>
      </c>
      <c r="K135" s="6">
        <f>IF(J135&gt;0, J135*12, 0)</f>
        <v>0</v>
      </c>
      <c r="M135" s="9">
        <f>IF(AND(G135&gt;0, L135&lt;G135, K135&gt;0), (G135-L135)/K135, 0)</f>
        <v>0</v>
      </c>
      <c r="N135" s="6">
        <f>IF(F135&lt;&gt;"", DATEDIF(DEBUT_CAL, F135, "m")+1, 0)</f>
        <v>0</v>
      </c>
      <c r="AM135" s="9">
        <f>SUM(O135:AL135)</f>
        <v>0</v>
      </c>
      <c r="AN135" s="9">
        <f>G135-AM135</f>
        <v>0</v>
      </c>
    </row>
    <row r="136" spans="8:40">
      <c r="H136" s="9">
        <f>IF(G136&lt;&gt;"", G136*TVA, 0)</f>
        <v>0</v>
      </c>
      <c r="I136" s="9">
        <f>G136+H136</f>
        <v>0</v>
      </c>
      <c r="J136" s="6">
        <f>IFERROR(VLOOKUP(D136, LIFE_TABLE, 2, FALSE), 0)</f>
        <v>0</v>
      </c>
      <c r="K136" s="6">
        <f>IF(J136&gt;0, J136*12, 0)</f>
        <v>0</v>
      </c>
      <c r="M136" s="9">
        <f>IF(AND(G136&gt;0, L136&lt;G136, K136&gt;0), (G136-L136)/K136, 0)</f>
        <v>0</v>
      </c>
      <c r="N136" s="6">
        <f>IF(F136&lt;&gt;"", DATEDIF(DEBUT_CAL, F136, "m")+1, 0)</f>
        <v>0</v>
      </c>
      <c r="AM136" s="9">
        <f>SUM(O136:AL136)</f>
        <v>0</v>
      </c>
      <c r="AN136" s="9">
        <f>G136-AM136</f>
        <v>0</v>
      </c>
    </row>
    <row r="137" spans="8:40">
      <c r="H137" s="9">
        <f>IF(G137&lt;&gt;"", G137*TVA, 0)</f>
        <v>0</v>
      </c>
      <c r="I137" s="9">
        <f>G137+H137</f>
        <v>0</v>
      </c>
      <c r="J137" s="6">
        <f>IFERROR(VLOOKUP(D137, LIFE_TABLE, 2, FALSE), 0)</f>
        <v>0</v>
      </c>
      <c r="K137" s="6">
        <f>IF(J137&gt;0, J137*12, 0)</f>
        <v>0</v>
      </c>
      <c r="M137" s="9">
        <f>IF(AND(G137&gt;0, L137&lt;G137, K137&gt;0), (G137-L137)/K137, 0)</f>
        <v>0</v>
      </c>
      <c r="N137" s="6">
        <f>IF(F137&lt;&gt;"", DATEDIF(DEBUT_CAL, F137, "m")+1, 0)</f>
        <v>0</v>
      </c>
      <c r="AM137" s="9">
        <f>SUM(O137:AL137)</f>
        <v>0</v>
      </c>
      <c r="AN137" s="9">
        <f>G137-AM137</f>
        <v>0</v>
      </c>
    </row>
    <row r="138" spans="8:40">
      <c r="H138" s="9">
        <f>IF(G138&lt;&gt;"", G138*TVA, 0)</f>
        <v>0</v>
      </c>
      <c r="I138" s="9">
        <f>G138+H138</f>
        <v>0</v>
      </c>
      <c r="J138" s="6">
        <f>IFERROR(VLOOKUP(D138, LIFE_TABLE, 2, FALSE), 0)</f>
        <v>0</v>
      </c>
      <c r="K138" s="6">
        <f>IF(J138&gt;0, J138*12, 0)</f>
        <v>0</v>
      </c>
      <c r="M138" s="9">
        <f>IF(AND(G138&gt;0, L138&lt;G138, K138&gt;0), (G138-L138)/K138, 0)</f>
        <v>0</v>
      </c>
      <c r="N138" s="6">
        <f>IF(F138&lt;&gt;"", DATEDIF(DEBUT_CAL, F138, "m")+1, 0)</f>
        <v>0</v>
      </c>
      <c r="AM138" s="9">
        <f>SUM(O138:AL138)</f>
        <v>0</v>
      </c>
      <c r="AN138" s="9">
        <f>G138-AM138</f>
        <v>0</v>
      </c>
    </row>
    <row r="139" spans="8:40">
      <c r="H139" s="9">
        <f>IF(G139&lt;&gt;"", G139*TVA, 0)</f>
        <v>0</v>
      </c>
      <c r="I139" s="9">
        <f>G139+H139</f>
        <v>0</v>
      </c>
      <c r="J139" s="6">
        <f>IFERROR(VLOOKUP(D139, LIFE_TABLE, 2, FALSE), 0)</f>
        <v>0</v>
      </c>
      <c r="K139" s="6">
        <f>IF(J139&gt;0, J139*12, 0)</f>
        <v>0</v>
      </c>
      <c r="M139" s="9">
        <f>IF(AND(G139&gt;0, L139&lt;G139, K139&gt;0), (G139-L139)/K139, 0)</f>
        <v>0</v>
      </c>
      <c r="N139" s="6">
        <f>IF(F139&lt;&gt;"", DATEDIF(DEBUT_CAL, F139, "m")+1, 0)</f>
        <v>0</v>
      </c>
      <c r="AM139" s="9">
        <f>SUM(O139:AL139)</f>
        <v>0</v>
      </c>
      <c r="AN139" s="9">
        <f>G139-AM139</f>
        <v>0</v>
      </c>
    </row>
    <row r="140" spans="8:40">
      <c r="H140" s="9">
        <f>IF(G140&lt;&gt;"", G140*TVA, 0)</f>
        <v>0</v>
      </c>
      <c r="I140" s="9">
        <f>G140+H140</f>
        <v>0</v>
      </c>
      <c r="J140" s="6">
        <f>IFERROR(VLOOKUP(D140, LIFE_TABLE, 2, FALSE), 0)</f>
        <v>0</v>
      </c>
      <c r="K140" s="6">
        <f>IF(J140&gt;0, J140*12, 0)</f>
        <v>0</v>
      </c>
      <c r="M140" s="9">
        <f>IF(AND(G140&gt;0, L140&lt;G140, K140&gt;0), (G140-L140)/K140, 0)</f>
        <v>0</v>
      </c>
      <c r="N140" s="6">
        <f>IF(F140&lt;&gt;"", DATEDIF(DEBUT_CAL, F140, "m")+1, 0)</f>
        <v>0</v>
      </c>
      <c r="AM140" s="9">
        <f>SUM(O140:AL140)</f>
        <v>0</v>
      </c>
      <c r="AN140" s="9">
        <f>G140-AM140</f>
        <v>0</v>
      </c>
    </row>
    <row r="141" spans="8:40">
      <c r="H141" s="9">
        <f>IF(G141&lt;&gt;"", G141*TVA, 0)</f>
        <v>0</v>
      </c>
      <c r="I141" s="9">
        <f>G141+H141</f>
        <v>0</v>
      </c>
      <c r="J141" s="6">
        <f>IFERROR(VLOOKUP(D141, LIFE_TABLE, 2, FALSE), 0)</f>
        <v>0</v>
      </c>
      <c r="K141" s="6">
        <f>IF(J141&gt;0, J141*12, 0)</f>
        <v>0</v>
      </c>
      <c r="M141" s="9">
        <f>IF(AND(G141&gt;0, L141&lt;G141, K141&gt;0), (G141-L141)/K141, 0)</f>
        <v>0</v>
      </c>
      <c r="N141" s="6">
        <f>IF(F141&lt;&gt;"", DATEDIF(DEBUT_CAL, F141, "m")+1, 0)</f>
        <v>0</v>
      </c>
      <c r="AM141" s="9">
        <f>SUM(O141:AL141)</f>
        <v>0</v>
      </c>
      <c r="AN141" s="9">
        <f>G141-AM141</f>
        <v>0</v>
      </c>
    </row>
    <row r="142" spans="8:40">
      <c r="H142" s="9">
        <f>IF(G142&lt;&gt;"", G142*TVA, 0)</f>
        <v>0</v>
      </c>
      <c r="I142" s="9">
        <f>G142+H142</f>
        <v>0</v>
      </c>
      <c r="J142" s="6">
        <f>IFERROR(VLOOKUP(D142, LIFE_TABLE, 2, FALSE), 0)</f>
        <v>0</v>
      </c>
      <c r="K142" s="6">
        <f>IF(J142&gt;0, J142*12, 0)</f>
        <v>0</v>
      </c>
      <c r="M142" s="9">
        <f>IF(AND(G142&gt;0, L142&lt;G142, K142&gt;0), (G142-L142)/K142, 0)</f>
        <v>0</v>
      </c>
      <c r="N142" s="6">
        <f>IF(F142&lt;&gt;"", DATEDIF(DEBUT_CAL, F142, "m")+1, 0)</f>
        <v>0</v>
      </c>
      <c r="AM142" s="9">
        <f>SUM(O142:AL142)</f>
        <v>0</v>
      </c>
      <c r="AN142" s="9">
        <f>G142-AM142</f>
        <v>0</v>
      </c>
    </row>
    <row r="143" spans="8:40">
      <c r="H143" s="9">
        <f>IF(G143&lt;&gt;"", G143*TVA, 0)</f>
        <v>0</v>
      </c>
      <c r="I143" s="9">
        <f>G143+H143</f>
        <v>0</v>
      </c>
      <c r="J143" s="6">
        <f>IFERROR(VLOOKUP(D143, LIFE_TABLE, 2, FALSE), 0)</f>
        <v>0</v>
      </c>
      <c r="K143" s="6">
        <f>IF(J143&gt;0, J143*12, 0)</f>
        <v>0</v>
      </c>
      <c r="M143" s="9">
        <f>IF(AND(G143&gt;0, L143&lt;G143, K143&gt;0), (G143-L143)/K143, 0)</f>
        <v>0</v>
      </c>
      <c r="N143" s="6">
        <f>IF(F143&lt;&gt;"", DATEDIF(DEBUT_CAL, F143, "m")+1, 0)</f>
        <v>0</v>
      </c>
      <c r="AM143" s="9">
        <f>SUM(O143:AL143)</f>
        <v>0</v>
      </c>
      <c r="AN143" s="9">
        <f>G143-AM143</f>
        <v>0</v>
      </c>
    </row>
    <row r="144" spans="8:40">
      <c r="H144" s="9">
        <f>IF(G144&lt;&gt;"", G144*TVA, 0)</f>
        <v>0</v>
      </c>
      <c r="I144" s="9">
        <f>G144+H144</f>
        <v>0</v>
      </c>
      <c r="J144" s="6">
        <f>IFERROR(VLOOKUP(D144, LIFE_TABLE, 2, FALSE), 0)</f>
        <v>0</v>
      </c>
      <c r="K144" s="6">
        <f>IF(J144&gt;0, J144*12, 0)</f>
        <v>0</v>
      </c>
      <c r="M144" s="9">
        <f>IF(AND(G144&gt;0, L144&lt;G144, K144&gt;0), (G144-L144)/K144, 0)</f>
        <v>0</v>
      </c>
      <c r="N144" s="6">
        <f>IF(F144&lt;&gt;"", DATEDIF(DEBUT_CAL, F144, "m")+1, 0)</f>
        <v>0</v>
      </c>
      <c r="AM144" s="9">
        <f>SUM(O144:AL144)</f>
        <v>0</v>
      </c>
      <c r="AN144" s="9">
        <f>G144-AM144</f>
        <v>0</v>
      </c>
    </row>
    <row r="145" spans="8:40">
      <c r="H145" s="9">
        <f>IF(G145&lt;&gt;"", G145*TVA, 0)</f>
        <v>0</v>
      </c>
      <c r="I145" s="9">
        <f>G145+H145</f>
        <v>0</v>
      </c>
      <c r="J145" s="6">
        <f>IFERROR(VLOOKUP(D145, LIFE_TABLE, 2, FALSE), 0)</f>
        <v>0</v>
      </c>
      <c r="K145" s="6">
        <f>IF(J145&gt;0, J145*12, 0)</f>
        <v>0</v>
      </c>
      <c r="M145" s="9">
        <f>IF(AND(G145&gt;0, L145&lt;G145, K145&gt;0), (G145-L145)/K145, 0)</f>
        <v>0</v>
      </c>
      <c r="N145" s="6">
        <f>IF(F145&lt;&gt;"", DATEDIF(DEBUT_CAL, F145, "m")+1, 0)</f>
        <v>0</v>
      </c>
      <c r="AM145" s="9">
        <f>SUM(O145:AL145)</f>
        <v>0</v>
      </c>
      <c r="AN145" s="9">
        <f>G145-AM145</f>
        <v>0</v>
      </c>
    </row>
    <row r="146" spans="8:40">
      <c r="H146" s="9">
        <f>IF(G146&lt;&gt;"", G146*TVA, 0)</f>
        <v>0</v>
      </c>
      <c r="I146" s="9">
        <f>G146+H146</f>
        <v>0</v>
      </c>
      <c r="J146" s="6">
        <f>IFERROR(VLOOKUP(D146, LIFE_TABLE, 2, FALSE), 0)</f>
        <v>0</v>
      </c>
      <c r="K146" s="6">
        <f>IF(J146&gt;0, J146*12, 0)</f>
        <v>0</v>
      </c>
      <c r="M146" s="9">
        <f>IF(AND(G146&gt;0, L146&lt;G146, K146&gt;0), (G146-L146)/K146, 0)</f>
        <v>0</v>
      </c>
      <c r="N146" s="6">
        <f>IF(F146&lt;&gt;"", DATEDIF(DEBUT_CAL, F146, "m")+1, 0)</f>
        <v>0</v>
      </c>
      <c r="AM146" s="9">
        <f>SUM(O146:AL146)</f>
        <v>0</v>
      </c>
      <c r="AN146" s="9">
        <f>G146-AM146</f>
        <v>0</v>
      </c>
    </row>
    <row r="147" spans="8:40">
      <c r="H147" s="9">
        <f>IF(G147&lt;&gt;"", G147*TVA, 0)</f>
        <v>0</v>
      </c>
      <c r="I147" s="9">
        <f>G147+H147</f>
        <v>0</v>
      </c>
      <c r="J147" s="6">
        <f>IFERROR(VLOOKUP(D147, LIFE_TABLE, 2, FALSE), 0)</f>
        <v>0</v>
      </c>
      <c r="K147" s="6">
        <f>IF(J147&gt;0, J147*12, 0)</f>
        <v>0</v>
      </c>
      <c r="M147" s="9">
        <f>IF(AND(G147&gt;0, L147&lt;G147, K147&gt;0), (G147-L147)/K147, 0)</f>
        <v>0</v>
      </c>
      <c r="N147" s="6">
        <f>IF(F147&lt;&gt;"", DATEDIF(DEBUT_CAL, F147, "m")+1, 0)</f>
        <v>0</v>
      </c>
      <c r="AM147" s="9">
        <f>SUM(O147:AL147)</f>
        <v>0</v>
      </c>
      <c r="AN147" s="9">
        <f>G147-AM147</f>
        <v>0</v>
      </c>
    </row>
    <row r="148" spans="8:40">
      <c r="H148" s="9">
        <f>IF(G148&lt;&gt;"", G148*TVA, 0)</f>
        <v>0</v>
      </c>
      <c r="I148" s="9">
        <f>G148+H148</f>
        <v>0</v>
      </c>
      <c r="J148" s="6">
        <f>IFERROR(VLOOKUP(D148, LIFE_TABLE, 2, FALSE), 0)</f>
        <v>0</v>
      </c>
      <c r="K148" s="6">
        <f>IF(J148&gt;0, J148*12, 0)</f>
        <v>0</v>
      </c>
      <c r="M148" s="9">
        <f>IF(AND(G148&gt;0, L148&lt;G148, K148&gt;0), (G148-L148)/K148, 0)</f>
        <v>0</v>
      </c>
      <c r="N148" s="6">
        <f>IF(F148&lt;&gt;"", DATEDIF(DEBUT_CAL, F148, "m")+1, 0)</f>
        <v>0</v>
      </c>
      <c r="AM148" s="9">
        <f>SUM(O148:AL148)</f>
        <v>0</v>
      </c>
      <c r="AN148" s="9">
        <f>G148-AM148</f>
        <v>0</v>
      </c>
    </row>
    <row r="149" spans="8:40">
      <c r="H149" s="9">
        <f>IF(G149&lt;&gt;"", G149*TVA, 0)</f>
        <v>0</v>
      </c>
      <c r="I149" s="9">
        <f>G149+H149</f>
        <v>0</v>
      </c>
      <c r="J149" s="6">
        <f>IFERROR(VLOOKUP(D149, LIFE_TABLE, 2, FALSE), 0)</f>
        <v>0</v>
      </c>
      <c r="K149" s="6">
        <f>IF(J149&gt;0, J149*12, 0)</f>
        <v>0</v>
      </c>
      <c r="M149" s="9">
        <f>IF(AND(G149&gt;0, L149&lt;G149, K149&gt;0), (G149-L149)/K149, 0)</f>
        <v>0</v>
      </c>
      <c r="N149" s="6">
        <f>IF(F149&lt;&gt;"", DATEDIF(DEBUT_CAL, F149, "m")+1, 0)</f>
        <v>0</v>
      </c>
      <c r="AM149" s="9">
        <f>SUM(O149:AL149)</f>
        <v>0</v>
      </c>
      <c r="AN149" s="9">
        <f>G149-AM149</f>
        <v>0</v>
      </c>
    </row>
    <row r="150" spans="8:40">
      <c r="H150" s="9">
        <f>IF(G150&lt;&gt;"", G150*TVA, 0)</f>
        <v>0</v>
      </c>
      <c r="I150" s="9">
        <f>G150+H150</f>
        <v>0</v>
      </c>
      <c r="J150" s="6">
        <f>IFERROR(VLOOKUP(D150, LIFE_TABLE, 2, FALSE), 0)</f>
        <v>0</v>
      </c>
      <c r="K150" s="6">
        <f>IF(J150&gt;0, J150*12, 0)</f>
        <v>0</v>
      </c>
      <c r="M150" s="9">
        <f>IF(AND(G150&gt;0, L150&lt;G150, K150&gt;0), (G150-L150)/K150, 0)</f>
        <v>0</v>
      </c>
      <c r="N150" s="6">
        <f>IF(F150&lt;&gt;"", DATEDIF(DEBUT_CAL, F150, "m")+1, 0)</f>
        <v>0</v>
      </c>
      <c r="AM150" s="9">
        <f>SUM(O150:AL150)</f>
        <v>0</v>
      </c>
      <c r="AN150" s="9">
        <f>G150-AM150</f>
        <v>0</v>
      </c>
    </row>
    <row r="151" spans="8:40">
      <c r="H151" s="9">
        <f>IF(G151&lt;&gt;"", G151*TVA, 0)</f>
        <v>0</v>
      </c>
      <c r="I151" s="9">
        <f>G151+H151</f>
        <v>0</v>
      </c>
      <c r="J151" s="6">
        <f>IFERROR(VLOOKUP(D151, LIFE_TABLE, 2, FALSE), 0)</f>
        <v>0</v>
      </c>
      <c r="K151" s="6">
        <f>IF(J151&gt;0, J151*12, 0)</f>
        <v>0</v>
      </c>
      <c r="M151" s="9">
        <f>IF(AND(G151&gt;0, L151&lt;G151, K151&gt;0), (G151-L151)/K151, 0)</f>
        <v>0</v>
      </c>
      <c r="N151" s="6">
        <f>IF(F151&lt;&gt;"", DATEDIF(DEBUT_CAL, F151, "m")+1, 0)</f>
        <v>0</v>
      </c>
      <c r="AM151" s="9">
        <f>SUM(O151:AL151)</f>
        <v>0</v>
      </c>
      <c r="AN151" s="9">
        <f>G151-AM151</f>
        <v>0</v>
      </c>
    </row>
    <row r="152" spans="8:40">
      <c r="H152" s="9">
        <f>IF(G152&lt;&gt;"", G152*TVA, 0)</f>
        <v>0</v>
      </c>
      <c r="I152" s="9">
        <f>G152+H152</f>
        <v>0</v>
      </c>
      <c r="J152" s="6">
        <f>IFERROR(VLOOKUP(D152, LIFE_TABLE, 2, FALSE), 0)</f>
        <v>0</v>
      </c>
      <c r="K152" s="6">
        <f>IF(J152&gt;0, J152*12, 0)</f>
        <v>0</v>
      </c>
      <c r="M152" s="9">
        <f>IF(AND(G152&gt;0, L152&lt;G152, K152&gt;0), (G152-L152)/K152, 0)</f>
        <v>0</v>
      </c>
      <c r="N152" s="6">
        <f>IF(F152&lt;&gt;"", DATEDIF(DEBUT_CAL, F152, "m")+1, 0)</f>
        <v>0</v>
      </c>
      <c r="AM152" s="9">
        <f>SUM(O152:AL152)</f>
        <v>0</v>
      </c>
      <c r="AN152" s="9">
        <f>G152-AM152</f>
        <v>0</v>
      </c>
    </row>
    <row r="153" spans="8:40">
      <c r="H153" s="9">
        <f>IF(G153&lt;&gt;"", G153*TVA, 0)</f>
        <v>0</v>
      </c>
      <c r="I153" s="9">
        <f>G153+H153</f>
        <v>0</v>
      </c>
      <c r="J153" s="6">
        <f>IFERROR(VLOOKUP(D153, LIFE_TABLE, 2, FALSE), 0)</f>
        <v>0</v>
      </c>
      <c r="K153" s="6">
        <f>IF(J153&gt;0, J153*12, 0)</f>
        <v>0</v>
      </c>
      <c r="M153" s="9">
        <f>IF(AND(G153&gt;0, L153&lt;G153, K153&gt;0), (G153-L153)/K153, 0)</f>
        <v>0</v>
      </c>
      <c r="N153" s="6">
        <f>IF(F153&lt;&gt;"", DATEDIF(DEBUT_CAL, F153, "m")+1, 0)</f>
        <v>0</v>
      </c>
      <c r="AM153" s="9">
        <f>SUM(O153:AL153)</f>
        <v>0</v>
      </c>
      <c r="AN153" s="9">
        <f>G153-AM153</f>
        <v>0</v>
      </c>
    </row>
    <row r="154" spans="8:40">
      <c r="H154" s="9">
        <f>IF(G154&lt;&gt;"", G154*TVA, 0)</f>
        <v>0</v>
      </c>
      <c r="I154" s="9">
        <f>G154+H154</f>
        <v>0</v>
      </c>
      <c r="J154" s="6">
        <f>IFERROR(VLOOKUP(D154, LIFE_TABLE, 2, FALSE), 0)</f>
        <v>0</v>
      </c>
      <c r="K154" s="6">
        <f>IF(J154&gt;0, J154*12, 0)</f>
        <v>0</v>
      </c>
      <c r="M154" s="9">
        <f>IF(AND(G154&gt;0, L154&lt;G154, K154&gt;0), (G154-L154)/K154, 0)</f>
        <v>0</v>
      </c>
      <c r="N154" s="6">
        <f>IF(F154&lt;&gt;"", DATEDIF(DEBUT_CAL, F154, "m")+1, 0)</f>
        <v>0</v>
      </c>
      <c r="AM154" s="9">
        <f>SUM(O154:AL154)</f>
        <v>0</v>
      </c>
      <c r="AN154" s="9">
        <f>G154-AM154</f>
        <v>0</v>
      </c>
    </row>
    <row r="155" spans="8:40">
      <c r="H155" s="9">
        <f>IF(G155&lt;&gt;"", G155*TVA, 0)</f>
        <v>0</v>
      </c>
      <c r="I155" s="9">
        <f>G155+H155</f>
        <v>0</v>
      </c>
      <c r="J155" s="6">
        <f>IFERROR(VLOOKUP(D155, LIFE_TABLE, 2, FALSE), 0)</f>
        <v>0</v>
      </c>
      <c r="K155" s="6">
        <f>IF(J155&gt;0, J155*12, 0)</f>
        <v>0</v>
      </c>
      <c r="M155" s="9">
        <f>IF(AND(G155&gt;0, L155&lt;G155, K155&gt;0), (G155-L155)/K155, 0)</f>
        <v>0</v>
      </c>
      <c r="N155" s="6">
        <f>IF(F155&lt;&gt;"", DATEDIF(DEBUT_CAL, F155, "m")+1, 0)</f>
        <v>0</v>
      </c>
      <c r="AM155" s="9">
        <f>SUM(O155:AL155)</f>
        <v>0</v>
      </c>
      <c r="AN155" s="9">
        <f>G155-AM155</f>
        <v>0</v>
      </c>
    </row>
    <row r="156" spans="8:40">
      <c r="H156" s="9">
        <f>IF(G156&lt;&gt;"", G156*TVA, 0)</f>
        <v>0</v>
      </c>
      <c r="I156" s="9">
        <f>G156+H156</f>
        <v>0</v>
      </c>
      <c r="J156" s="6">
        <f>IFERROR(VLOOKUP(D156, LIFE_TABLE, 2, FALSE), 0)</f>
        <v>0</v>
      </c>
      <c r="K156" s="6">
        <f>IF(J156&gt;0, J156*12, 0)</f>
        <v>0</v>
      </c>
      <c r="M156" s="9">
        <f>IF(AND(G156&gt;0, L156&lt;G156, K156&gt;0), (G156-L156)/K156, 0)</f>
        <v>0</v>
      </c>
      <c r="N156" s="6">
        <f>IF(F156&lt;&gt;"", DATEDIF(DEBUT_CAL, F156, "m")+1, 0)</f>
        <v>0</v>
      </c>
      <c r="AM156" s="9">
        <f>SUM(O156:AL156)</f>
        <v>0</v>
      </c>
      <c r="AN156" s="9">
        <f>G156-AM156</f>
        <v>0</v>
      </c>
    </row>
    <row r="157" spans="8:40">
      <c r="H157" s="9">
        <f>IF(G157&lt;&gt;"", G157*TVA, 0)</f>
        <v>0</v>
      </c>
      <c r="I157" s="9">
        <f>G157+H157</f>
        <v>0</v>
      </c>
      <c r="J157" s="6">
        <f>IFERROR(VLOOKUP(D157, LIFE_TABLE, 2, FALSE), 0)</f>
        <v>0</v>
      </c>
      <c r="K157" s="6">
        <f>IF(J157&gt;0, J157*12, 0)</f>
        <v>0</v>
      </c>
      <c r="M157" s="9">
        <f>IF(AND(G157&gt;0, L157&lt;G157, K157&gt;0), (G157-L157)/K157, 0)</f>
        <v>0</v>
      </c>
      <c r="N157" s="6">
        <f>IF(F157&lt;&gt;"", DATEDIF(DEBUT_CAL, F157, "m")+1, 0)</f>
        <v>0</v>
      </c>
      <c r="AM157" s="9">
        <f>SUM(O157:AL157)</f>
        <v>0</v>
      </c>
      <c r="AN157" s="9">
        <f>G157-AM157</f>
        <v>0</v>
      </c>
    </row>
    <row r="158" spans="8:40">
      <c r="H158" s="9">
        <f>IF(G158&lt;&gt;"", G158*TVA, 0)</f>
        <v>0</v>
      </c>
      <c r="I158" s="9">
        <f>G158+H158</f>
        <v>0</v>
      </c>
      <c r="J158" s="6">
        <f>IFERROR(VLOOKUP(D158, LIFE_TABLE, 2, FALSE), 0)</f>
        <v>0</v>
      </c>
      <c r="K158" s="6">
        <f>IF(J158&gt;0, J158*12, 0)</f>
        <v>0</v>
      </c>
      <c r="M158" s="9">
        <f>IF(AND(G158&gt;0, L158&lt;G158, K158&gt;0), (G158-L158)/K158, 0)</f>
        <v>0</v>
      </c>
      <c r="N158" s="6">
        <f>IF(F158&lt;&gt;"", DATEDIF(DEBUT_CAL, F158, "m")+1, 0)</f>
        <v>0</v>
      </c>
      <c r="AM158" s="9">
        <f>SUM(O158:AL158)</f>
        <v>0</v>
      </c>
      <c r="AN158" s="9">
        <f>G158-AM158</f>
        <v>0</v>
      </c>
    </row>
    <row r="159" spans="8:40">
      <c r="H159" s="9">
        <f>IF(G159&lt;&gt;"", G159*TVA, 0)</f>
        <v>0</v>
      </c>
      <c r="I159" s="9">
        <f>G159+H159</f>
        <v>0</v>
      </c>
      <c r="J159" s="6">
        <f>IFERROR(VLOOKUP(D159, LIFE_TABLE, 2, FALSE), 0)</f>
        <v>0</v>
      </c>
      <c r="K159" s="6">
        <f>IF(J159&gt;0, J159*12, 0)</f>
        <v>0</v>
      </c>
      <c r="M159" s="9">
        <f>IF(AND(G159&gt;0, L159&lt;G159, K159&gt;0), (G159-L159)/K159, 0)</f>
        <v>0</v>
      </c>
      <c r="N159" s="6">
        <f>IF(F159&lt;&gt;"", DATEDIF(DEBUT_CAL, F159, "m")+1, 0)</f>
        <v>0</v>
      </c>
      <c r="AM159" s="9">
        <f>SUM(O159:AL159)</f>
        <v>0</v>
      </c>
      <c r="AN159" s="9">
        <f>G159-AM159</f>
        <v>0</v>
      </c>
    </row>
    <row r="160" spans="8:40">
      <c r="H160" s="9">
        <f>IF(G160&lt;&gt;"", G160*TVA, 0)</f>
        <v>0</v>
      </c>
      <c r="I160" s="9">
        <f>G160+H160</f>
        <v>0</v>
      </c>
      <c r="J160" s="6">
        <f>IFERROR(VLOOKUP(D160, LIFE_TABLE, 2, FALSE), 0)</f>
        <v>0</v>
      </c>
      <c r="K160" s="6">
        <f>IF(J160&gt;0, J160*12, 0)</f>
        <v>0</v>
      </c>
      <c r="M160" s="9">
        <f>IF(AND(G160&gt;0, L160&lt;G160, K160&gt;0), (G160-L160)/K160, 0)</f>
        <v>0</v>
      </c>
      <c r="N160" s="6">
        <f>IF(F160&lt;&gt;"", DATEDIF(DEBUT_CAL, F160, "m")+1, 0)</f>
        <v>0</v>
      </c>
      <c r="AM160" s="9">
        <f>SUM(O160:AL160)</f>
        <v>0</v>
      </c>
      <c r="AN160" s="9">
        <f>G160-AM160</f>
        <v>0</v>
      </c>
    </row>
    <row r="161" spans="8:40">
      <c r="H161" s="9">
        <f>IF(G161&lt;&gt;"", G161*TVA, 0)</f>
        <v>0</v>
      </c>
      <c r="I161" s="9">
        <f>G161+H161</f>
        <v>0</v>
      </c>
      <c r="J161" s="6">
        <f>IFERROR(VLOOKUP(D161, LIFE_TABLE, 2, FALSE), 0)</f>
        <v>0</v>
      </c>
      <c r="K161" s="6">
        <f>IF(J161&gt;0, J161*12, 0)</f>
        <v>0</v>
      </c>
      <c r="M161" s="9">
        <f>IF(AND(G161&gt;0, L161&lt;G161, K161&gt;0), (G161-L161)/K161, 0)</f>
        <v>0</v>
      </c>
      <c r="N161" s="6">
        <f>IF(F161&lt;&gt;"", DATEDIF(DEBUT_CAL, F161, "m")+1, 0)</f>
        <v>0</v>
      </c>
      <c r="AM161" s="9">
        <f>SUM(O161:AL161)</f>
        <v>0</v>
      </c>
      <c r="AN161" s="9">
        <f>G161-AM161</f>
        <v>0</v>
      </c>
    </row>
    <row r="162" spans="8:40">
      <c r="H162" s="9">
        <f>IF(G162&lt;&gt;"", G162*TVA, 0)</f>
        <v>0</v>
      </c>
      <c r="I162" s="9">
        <f>G162+H162</f>
        <v>0</v>
      </c>
      <c r="J162" s="6">
        <f>IFERROR(VLOOKUP(D162, LIFE_TABLE, 2, FALSE), 0)</f>
        <v>0</v>
      </c>
      <c r="K162" s="6">
        <f>IF(J162&gt;0, J162*12, 0)</f>
        <v>0</v>
      </c>
      <c r="M162" s="9">
        <f>IF(AND(G162&gt;0, L162&lt;G162, K162&gt;0), (G162-L162)/K162, 0)</f>
        <v>0</v>
      </c>
      <c r="N162" s="6">
        <f>IF(F162&lt;&gt;"", DATEDIF(DEBUT_CAL, F162, "m")+1, 0)</f>
        <v>0</v>
      </c>
      <c r="AM162" s="9">
        <f>SUM(O162:AL162)</f>
        <v>0</v>
      </c>
      <c r="AN162" s="9">
        <f>G162-AM162</f>
        <v>0</v>
      </c>
    </row>
    <row r="163" spans="8:40">
      <c r="H163" s="9">
        <f>IF(G163&lt;&gt;"", G163*TVA, 0)</f>
        <v>0</v>
      </c>
      <c r="I163" s="9">
        <f>G163+H163</f>
        <v>0</v>
      </c>
      <c r="J163" s="6">
        <f>IFERROR(VLOOKUP(D163, LIFE_TABLE, 2, FALSE), 0)</f>
        <v>0</v>
      </c>
      <c r="K163" s="6">
        <f>IF(J163&gt;0, J163*12, 0)</f>
        <v>0</v>
      </c>
      <c r="M163" s="9">
        <f>IF(AND(G163&gt;0, L163&lt;G163, K163&gt;0), (G163-L163)/K163, 0)</f>
        <v>0</v>
      </c>
      <c r="N163" s="6">
        <f>IF(F163&lt;&gt;"", DATEDIF(DEBUT_CAL, F163, "m")+1, 0)</f>
        <v>0</v>
      </c>
      <c r="AM163" s="9">
        <f>SUM(O163:AL163)</f>
        <v>0</v>
      </c>
      <c r="AN163" s="9">
        <f>G163-AM163</f>
        <v>0</v>
      </c>
    </row>
    <row r="164" spans="8:40">
      <c r="H164" s="9">
        <f>IF(G164&lt;&gt;"", G164*TVA, 0)</f>
        <v>0</v>
      </c>
      <c r="I164" s="9">
        <f>G164+H164</f>
        <v>0</v>
      </c>
      <c r="J164" s="6">
        <f>IFERROR(VLOOKUP(D164, LIFE_TABLE, 2, FALSE), 0)</f>
        <v>0</v>
      </c>
      <c r="K164" s="6">
        <f>IF(J164&gt;0, J164*12, 0)</f>
        <v>0</v>
      </c>
      <c r="M164" s="9">
        <f>IF(AND(G164&gt;0, L164&lt;G164, K164&gt;0), (G164-L164)/K164, 0)</f>
        <v>0</v>
      </c>
      <c r="N164" s="6">
        <f>IF(F164&lt;&gt;"", DATEDIF(DEBUT_CAL, F164, "m")+1, 0)</f>
        <v>0</v>
      </c>
      <c r="AM164" s="9">
        <f>SUM(O164:AL164)</f>
        <v>0</v>
      </c>
      <c r="AN164" s="9">
        <f>G164-AM164</f>
        <v>0</v>
      </c>
    </row>
    <row r="165" spans="8:40">
      <c r="H165" s="9">
        <f>IF(G165&lt;&gt;"", G165*TVA, 0)</f>
        <v>0</v>
      </c>
      <c r="I165" s="9">
        <f>G165+H165</f>
        <v>0</v>
      </c>
      <c r="J165" s="6">
        <f>IFERROR(VLOOKUP(D165, LIFE_TABLE, 2, FALSE), 0)</f>
        <v>0</v>
      </c>
      <c r="K165" s="6">
        <f>IF(J165&gt;0, J165*12, 0)</f>
        <v>0</v>
      </c>
      <c r="M165" s="9">
        <f>IF(AND(G165&gt;0, L165&lt;G165, K165&gt;0), (G165-L165)/K165, 0)</f>
        <v>0</v>
      </c>
      <c r="N165" s="6">
        <f>IF(F165&lt;&gt;"", DATEDIF(DEBUT_CAL, F165, "m")+1, 0)</f>
        <v>0</v>
      </c>
      <c r="AM165" s="9">
        <f>SUM(O165:AL165)</f>
        <v>0</v>
      </c>
      <c r="AN165" s="9">
        <f>G165-AM165</f>
        <v>0</v>
      </c>
    </row>
    <row r="166" spans="8:40">
      <c r="H166" s="9">
        <f>IF(G166&lt;&gt;"", G166*TVA, 0)</f>
        <v>0</v>
      </c>
      <c r="I166" s="9">
        <f>G166+H166</f>
        <v>0</v>
      </c>
      <c r="J166" s="6">
        <f>IFERROR(VLOOKUP(D166, LIFE_TABLE, 2, FALSE), 0)</f>
        <v>0</v>
      </c>
      <c r="K166" s="6">
        <f>IF(J166&gt;0, J166*12, 0)</f>
        <v>0</v>
      </c>
      <c r="M166" s="9">
        <f>IF(AND(G166&gt;0, L166&lt;G166, K166&gt;0), (G166-L166)/K166, 0)</f>
        <v>0</v>
      </c>
      <c r="N166" s="6">
        <f>IF(F166&lt;&gt;"", DATEDIF(DEBUT_CAL, F166, "m")+1, 0)</f>
        <v>0</v>
      </c>
      <c r="AM166" s="9">
        <f>SUM(O166:AL166)</f>
        <v>0</v>
      </c>
      <c r="AN166" s="9">
        <f>G166-AM166</f>
        <v>0</v>
      </c>
    </row>
    <row r="167" spans="8:40">
      <c r="H167" s="9">
        <f>IF(G167&lt;&gt;"", G167*TVA, 0)</f>
        <v>0</v>
      </c>
      <c r="I167" s="9">
        <f>G167+H167</f>
        <v>0</v>
      </c>
      <c r="J167" s="6">
        <f>IFERROR(VLOOKUP(D167, LIFE_TABLE, 2, FALSE), 0)</f>
        <v>0</v>
      </c>
      <c r="K167" s="6">
        <f>IF(J167&gt;0, J167*12, 0)</f>
        <v>0</v>
      </c>
      <c r="M167" s="9">
        <f>IF(AND(G167&gt;0, L167&lt;G167, K167&gt;0), (G167-L167)/K167, 0)</f>
        <v>0</v>
      </c>
      <c r="N167" s="6">
        <f>IF(F167&lt;&gt;"", DATEDIF(DEBUT_CAL, F167, "m")+1, 0)</f>
        <v>0</v>
      </c>
      <c r="AM167" s="9">
        <f>SUM(O167:AL167)</f>
        <v>0</v>
      </c>
      <c r="AN167" s="9">
        <f>G167-AM167</f>
        <v>0</v>
      </c>
    </row>
    <row r="168" spans="8:40">
      <c r="H168" s="9">
        <f>IF(G168&lt;&gt;"", G168*TVA, 0)</f>
        <v>0</v>
      </c>
      <c r="I168" s="9">
        <f>G168+H168</f>
        <v>0</v>
      </c>
      <c r="J168" s="6">
        <f>IFERROR(VLOOKUP(D168, LIFE_TABLE, 2, FALSE), 0)</f>
        <v>0</v>
      </c>
      <c r="K168" s="6">
        <f>IF(J168&gt;0, J168*12, 0)</f>
        <v>0</v>
      </c>
      <c r="M168" s="9">
        <f>IF(AND(G168&gt;0, L168&lt;G168, K168&gt;0), (G168-L168)/K168, 0)</f>
        <v>0</v>
      </c>
      <c r="N168" s="6">
        <f>IF(F168&lt;&gt;"", DATEDIF(DEBUT_CAL, F168, "m")+1, 0)</f>
        <v>0</v>
      </c>
      <c r="AM168" s="9">
        <f>SUM(O168:AL168)</f>
        <v>0</v>
      </c>
      <c r="AN168" s="9">
        <f>G168-AM168</f>
        <v>0</v>
      </c>
    </row>
    <row r="169" spans="8:40">
      <c r="H169" s="9">
        <f>IF(G169&lt;&gt;"", G169*TVA, 0)</f>
        <v>0</v>
      </c>
      <c r="I169" s="9">
        <f>G169+H169</f>
        <v>0</v>
      </c>
      <c r="J169" s="6">
        <f>IFERROR(VLOOKUP(D169, LIFE_TABLE, 2, FALSE), 0)</f>
        <v>0</v>
      </c>
      <c r="K169" s="6">
        <f>IF(J169&gt;0, J169*12, 0)</f>
        <v>0</v>
      </c>
      <c r="M169" s="9">
        <f>IF(AND(G169&gt;0, L169&lt;G169, K169&gt;0), (G169-L169)/K169, 0)</f>
        <v>0</v>
      </c>
      <c r="N169" s="6">
        <f>IF(F169&lt;&gt;"", DATEDIF(DEBUT_CAL, F169, "m")+1, 0)</f>
        <v>0</v>
      </c>
      <c r="AM169" s="9">
        <f>SUM(O169:AL169)</f>
        <v>0</v>
      </c>
      <c r="AN169" s="9">
        <f>G169-AM169</f>
        <v>0</v>
      </c>
    </row>
    <row r="170" spans="8:40">
      <c r="H170" s="9">
        <f>IF(G170&lt;&gt;"", G170*TVA, 0)</f>
        <v>0</v>
      </c>
      <c r="I170" s="9">
        <f>G170+H170</f>
        <v>0</v>
      </c>
      <c r="J170" s="6">
        <f>IFERROR(VLOOKUP(D170, LIFE_TABLE, 2, FALSE), 0)</f>
        <v>0</v>
      </c>
      <c r="K170" s="6">
        <f>IF(J170&gt;0, J170*12, 0)</f>
        <v>0</v>
      </c>
      <c r="M170" s="9">
        <f>IF(AND(G170&gt;0, L170&lt;G170, K170&gt;0), (G170-L170)/K170, 0)</f>
        <v>0</v>
      </c>
      <c r="N170" s="6">
        <f>IF(F170&lt;&gt;"", DATEDIF(DEBUT_CAL, F170, "m")+1, 0)</f>
        <v>0</v>
      </c>
      <c r="AM170" s="9">
        <f>SUM(O170:AL170)</f>
        <v>0</v>
      </c>
      <c r="AN170" s="9">
        <f>G170-AM170</f>
        <v>0</v>
      </c>
    </row>
    <row r="171" spans="8:40">
      <c r="H171" s="9">
        <f>IF(G171&lt;&gt;"", G171*TVA, 0)</f>
        <v>0</v>
      </c>
      <c r="I171" s="9">
        <f>G171+H171</f>
        <v>0</v>
      </c>
      <c r="J171" s="6">
        <f>IFERROR(VLOOKUP(D171, LIFE_TABLE, 2, FALSE), 0)</f>
        <v>0</v>
      </c>
      <c r="K171" s="6">
        <f>IF(J171&gt;0, J171*12, 0)</f>
        <v>0</v>
      </c>
      <c r="M171" s="9">
        <f>IF(AND(G171&gt;0, L171&lt;G171, K171&gt;0), (G171-L171)/K171, 0)</f>
        <v>0</v>
      </c>
      <c r="N171" s="6">
        <f>IF(F171&lt;&gt;"", DATEDIF(DEBUT_CAL, F171, "m")+1, 0)</f>
        <v>0</v>
      </c>
      <c r="AM171" s="9">
        <f>SUM(O171:AL171)</f>
        <v>0</v>
      </c>
      <c r="AN171" s="9">
        <f>G171-AM171</f>
        <v>0</v>
      </c>
    </row>
    <row r="172" spans="8:40">
      <c r="H172" s="9">
        <f>IF(G172&lt;&gt;"", G172*TVA, 0)</f>
        <v>0</v>
      </c>
      <c r="I172" s="9">
        <f>G172+H172</f>
        <v>0</v>
      </c>
      <c r="J172" s="6">
        <f>IFERROR(VLOOKUP(D172, LIFE_TABLE, 2, FALSE), 0)</f>
        <v>0</v>
      </c>
      <c r="K172" s="6">
        <f>IF(J172&gt;0, J172*12, 0)</f>
        <v>0</v>
      </c>
      <c r="M172" s="9">
        <f>IF(AND(G172&gt;0, L172&lt;G172, K172&gt;0), (G172-L172)/K172, 0)</f>
        <v>0</v>
      </c>
      <c r="N172" s="6">
        <f>IF(F172&lt;&gt;"", DATEDIF(DEBUT_CAL, F172, "m")+1, 0)</f>
        <v>0</v>
      </c>
      <c r="AM172" s="9">
        <f>SUM(O172:AL172)</f>
        <v>0</v>
      </c>
      <c r="AN172" s="9">
        <f>G172-AM172</f>
        <v>0</v>
      </c>
    </row>
    <row r="173" spans="8:40">
      <c r="H173" s="9">
        <f>IF(G173&lt;&gt;"", G173*TVA, 0)</f>
        <v>0</v>
      </c>
      <c r="I173" s="9">
        <f>G173+H173</f>
        <v>0</v>
      </c>
      <c r="J173" s="6">
        <f>IFERROR(VLOOKUP(D173, LIFE_TABLE, 2, FALSE), 0)</f>
        <v>0</v>
      </c>
      <c r="K173" s="6">
        <f>IF(J173&gt;0, J173*12, 0)</f>
        <v>0</v>
      </c>
      <c r="M173" s="9">
        <f>IF(AND(G173&gt;0, L173&lt;G173, K173&gt;0), (G173-L173)/K173, 0)</f>
        <v>0</v>
      </c>
      <c r="N173" s="6">
        <f>IF(F173&lt;&gt;"", DATEDIF(DEBUT_CAL, F173, "m")+1, 0)</f>
        <v>0</v>
      </c>
      <c r="AM173" s="9">
        <f>SUM(O173:AL173)</f>
        <v>0</v>
      </c>
      <c r="AN173" s="9">
        <f>G173-AM173</f>
        <v>0</v>
      </c>
    </row>
    <row r="174" spans="8:40">
      <c r="H174" s="9">
        <f>IF(G174&lt;&gt;"", G174*TVA, 0)</f>
        <v>0</v>
      </c>
      <c r="I174" s="9">
        <f>G174+H174</f>
        <v>0</v>
      </c>
      <c r="J174" s="6">
        <f>IFERROR(VLOOKUP(D174, LIFE_TABLE, 2, FALSE), 0)</f>
        <v>0</v>
      </c>
      <c r="K174" s="6">
        <f>IF(J174&gt;0, J174*12, 0)</f>
        <v>0</v>
      </c>
      <c r="M174" s="9">
        <f>IF(AND(G174&gt;0, L174&lt;G174, K174&gt;0), (G174-L174)/K174, 0)</f>
        <v>0</v>
      </c>
      <c r="N174" s="6">
        <f>IF(F174&lt;&gt;"", DATEDIF(DEBUT_CAL, F174, "m")+1, 0)</f>
        <v>0</v>
      </c>
      <c r="AM174" s="9">
        <f>SUM(O174:AL174)</f>
        <v>0</v>
      </c>
      <c r="AN174" s="9">
        <f>G174-AM174</f>
        <v>0</v>
      </c>
    </row>
    <row r="175" spans="8:40">
      <c r="H175" s="9">
        <f>IF(G175&lt;&gt;"", G175*TVA, 0)</f>
        <v>0</v>
      </c>
      <c r="I175" s="9">
        <f>G175+H175</f>
        <v>0</v>
      </c>
      <c r="J175" s="6">
        <f>IFERROR(VLOOKUP(D175, LIFE_TABLE, 2, FALSE), 0)</f>
        <v>0</v>
      </c>
      <c r="K175" s="6">
        <f>IF(J175&gt;0, J175*12, 0)</f>
        <v>0</v>
      </c>
      <c r="M175" s="9">
        <f>IF(AND(G175&gt;0, L175&lt;G175, K175&gt;0), (G175-L175)/K175, 0)</f>
        <v>0</v>
      </c>
      <c r="N175" s="6">
        <f>IF(F175&lt;&gt;"", DATEDIF(DEBUT_CAL, F175, "m")+1, 0)</f>
        <v>0</v>
      </c>
      <c r="AM175" s="9">
        <f>SUM(O175:AL175)</f>
        <v>0</v>
      </c>
      <c r="AN175" s="9">
        <f>G175-AM175</f>
        <v>0</v>
      </c>
    </row>
    <row r="176" spans="8:40">
      <c r="H176" s="9">
        <f>IF(G176&lt;&gt;"", G176*TVA, 0)</f>
        <v>0</v>
      </c>
      <c r="I176" s="9">
        <f>G176+H176</f>
        <v>0</v>
      </c>
      <c r="J176" s="6">
        <f>IFERROR(VLOOKUP(D176, LIFE_TABLE, 2, FALSE), 0)</f>
        <v>0</v>
      </c>
      <c r="K176" s="6">
        <f>IF(J176&gt;0, J176*12, 0)</f>
        <v>0</v>
      </c>
      <c r="M176" s="9">
        <f>IF(AND(G176&gt;0, L176&lt;G176, K176&gt;0), (G176-L176)/K176, 0)</f>
        <v>0</v>
      </c>
      <c r="N176" s="6">
        <f>IF(F176&lt;&gt;"", DATEDIF(DEBUT_CAL, F176, "m")+1, 0)</f>
        <v>0</v>
      </c>
      <c r="AM176" s="9">
        <f>SUM(O176:AL176)</f>
        <v>0</v>
      </c>
      <c r="AN176" s="9">
        <f>G176-AM176</f>
        <v>0</v>
      </c>
    </row>
    <row r="177" spans="8:40">
      <c r="H177" s="9">
        <f>IF(G177&lt;&gt;"", G177*TVA, 0)</f>
        <v>0</v>
      </c>
      <c r="I177" s="9">
        <f>G177+H177</f>
        <v>0</v>
      </c>
      <c r="J177" s="6">
        <f>IFERROR(VLOOKUP(D177, LIFE_TABLE, 2, FALSE), 0)</f>
        <v>0</v>
      </c>
      <c r="K177" s="6">
        <f>IF(J177&gt;0, J177*12, 0)</f>
        <v>0</v>
      </c>
      <c r="M177" s="9">
        <f>IF(AND(G177&gt;0, L177&lt;G177, K177&gt;0), (G177-L177)/K177, 0)</f>
        <v>0</v>
      </c>
      <c r="N177" s="6">
        <f>IF(F177&lt;&gt;"", DATEDIF(DEBUT_CAL, F177, "m")+1, 0)</f>
        <v>0</v>
      </c>
      <c r="AM177" s="9">
        <f>SUM(O177:AL177)</f>
        <v>0</v>
      </c>
      <c r="AN177" s="9">
        <f>G177-AM177</f>
        <v>0</v>
      </c>
    </row>
    <row r="178" spans="8:40">
      <c r="H178" s="9">
        <f>IF(G178&lt;&gt;"", G178*TVA, 0)</f>
        <v>0</v>
      </c>
      <c r="I178" s="9">
        <f>G178+H178</f>
        <v>0</v>
      </c>
      <c r="J178" s="6">
        <f>IFERROR(VLOOKUP(D178, LIFE_TABLE, 2, FALSE), 0)</f>
        <v>0</v>
      </c>
      <c r="K178" s="6">
        <f>IF(J178&gt;0, J178*12, 0)</f>
        <v>0</v>
      </c>
      <c r="M178" s="9">
        <f>IF(AND(G178&gt;0, L178&lt;G178, K178&gt;0), (G178-L178)/K178, 0)</f>
        <v>0</v>
      </c>
      <c r="N178" s="6">
        <f>IF(F178&lt;&gt;"", DATEDIF(DEBUT_CAL, F178, "m")+1, 0)</f>
        <v>0</v>
      </c>
      <c r="AM178" s="9">
        <f>SUM(O178:AL178)</f>
        <v>0</v>
      </c>
      <c r="AN178" s="9">
        <f>G178-AM178</f>
        <v>0</v>
      </c>
    </row>
    <row r="179" spans="8:40">
      <c r="H179" s="9">
        <f>IF(G179&lt;&gt;"", G179*TVA, 0)</f>
        <v>0</v>
      </c>
      <c r="I179" s="9">
        <f>G179+H179</f>
        <v>0</v>
      </c>
      <c r="J179" s="6">
        <f>IFERROR(VLOOKUP(D179, LIFE_TABLE, 2, FALSE), 0)</f>
        <v>0</v>
      </c>
      <c r="K179" s="6">
        <f>IF(J179&gt;0, J179*12, 0)</f>
        <v>0</v>
      </c>
      <c r="M179" s="9">
        <f>IF(AND(G179&gt;0, L179&lt;G179, K179&gt;0), (G179-L179)/K179, 0)</f>
        <v>0</v>
      </c>
      <c r="N179" s="6">
        <f>IF(F179&lt;&gt;"", DATEDIF(DEBUT_CAL, F179, "m")+1, 0)</f>
        <v>0</v>
      </c>
      <c r="AM179" s="9">
        <f>SUM(O179:AL179)</f>
        <v>0</v>
      </c>
      <c r="AN179" s="9">
        <f>G179-AM179</f>
        <v>0</v>
      </c>
    </row>
    <row r="180" spans="8:40">
      <c r="H180" s="9">
        <f>IF(G180&lt;&gt;"", G180*TVA, 0)</f>
        <v>0</v>
      </c>
      <c r="I180" s="9">
        <f>G180+H180</f>
        <v>0</v>
      </c>
      <c r="J180" s="6">
        <f>IFERROR(VLOOKUP(D180, LIFE_TABLE, 2, FALSE), 0)</f>
        <v>0</v>
      </c>
      <c r="K180" s="6">
        <f>IF(J180&gt;0, J180*12, 0)</f>
        <v>0</v>
      </c>
      <c r="M180" s="9">
        <f>IF(AND(G180&gt;0, L180&lt;G180, K180&gt;0), (G180-L180)/K180, 0)</f>
        <v>0</v>
      </c>
      <c r="N180" s="6">
        <f>IF(F180&lt;&gt;"", DATEDIF(DEBUT_CAL, F180, "m")+1, 0)</f>
        <v>0</v>
      </c>
      <c r="AM180" s="9">
        <f>SUM(O180:AL180)</f>
        <v>0</v>
      </c>
      <c r="AN180" s="9">
        <f>G180-AM180</f>
        <v>0</v>
      </c>
    </row>
    <row r="181" spans="8:40">
      <c r="H181" s="9">
        <f>IF(G181&lt;&gt;"", G181*TVA, 0)</f>
        <v>0</v>
      </c>
      <c r="I181" s="9">
        <f>G181+H181</f>
        <v>0</v>
      </c>
      <c r="J181" s="6">
        <f>IFERROR(VLOOKUP(D181, LIFE_TABLE, 2, FALSE), 0)</f>
        <v>0</v>
      </c>
      <c r="K181" s="6">
        <f>IF(J181&gt;0, J181*12, 0)</f>
        <v>0</v>
      </c>
      <c r="M181" s="9">
        <f>IF(AND(G181&gt;0, L181&lt;G181, K181&gt;0), (G181-L181)/K181, 0)</f>
        <v>0</v>
      </c>
      <c r="N181" s="6">
        <f>IF(F181&lt;&gt;"", DATEDIF(DEBUT_CAL, F181, "m")+1, 0)</f>
        <v>0</v>
      </c>
      <c r="AM181" s="9">
        <f>SUM(O181:AL181)</f>
        <v>0</v>
      </c>
      <c r="AN181" s="9">
        <f>G181-AM181</f>
        <v>0</v>
      </c>
    </row>
    <row r="182" spans="8:40">
      <c r="H182" s="9">
        <f>IF(G182&lt;&gt;"", G182*TVA, 0)</f>
        <v>0</v>
      </c>
      <c r="I182" s="9">
        <f>G182+H182</f>
        <v>0</v>
      </c>
      <c r="J182" s="6">
        <f>IFERROR(VLOOKUP(D182, LIFE_TABLE, 2, FALSE), 0)</f>
        <v>0</v>
      </c>
      <c r="K182" s="6">
        <f>IF(J182&gt;0, J182*12, 0)</f>
        <v>0</v>
      </c>
      <c r="M182" s="9">
        <f>IF(AND(G182&gt;0, L182&lt;G182, K182&gt;0), (G182-L182)/K182, 0)</f>
        <v>0</v>
      </c>
      <c r="N182" s="6">
        <f>IF(F182&lt;&gt;"", DATEDIF(DEBUT_CAL, F182, "m")+1, 0)</f>
        <v>0</v>
      </c>
      <c r="AM182" s="9">
        <f>SUM(O182:AL182)</f>
        <v>0</v>
      </c>
      <c r="AN182" s="9">
        <f>G182-AM182</f>
        <v>0</v>
      </c>
    </row>
    <row r="183" spans="8:40">
      <c r="H183" s="9">
        <f>IF(G183&lt;&gt;"", G183*TVA, 0)</f>
        <v>0</v>
      </c>
      <c r="I183" s="9">
        <f>G183+H183</f>
        <v>0</v>
      </c>
      <c r="J183" s="6">
        <f>IFERROR(VLOOKUP(D183, LIFE_TABLE, 2, FALSE), 0)</f>
        <v>0</v>
      </c>
      <c r="K183" s="6">
        <f>IF(J183&gt;0, J183*12, 0)</f>
        <v>0</v>
      </c>
      <c r="M183" s="9">
        <f>IF(AND(G183&gt;0, L183&lt;G183, K183&gt;0), (G183-L183)/K183, 0)</f>
        <v>0</v>
      </c>
      <c r="N183" s="6">
        <f>IF(F183&lt;&gt;"", DATEDIF(DEBUT_CAL, F183, "m")+1, 0)</f>
        <v>0</v>
      </c>
      <c r="AM183" s="9">
        <f>SUM(O183:AL183)</f>
        <v>0</v>
      </c>
      <c r="AN183" s="9">
        <f>G183-AM183</f>
        <v>0</v>
      </c>
    </row>
    <row r="184" spans="8:40">
      <c r="H184" s="9">
        <f>IF(G184&lt;&gt;"", G184*TVA, 0)</f>
        <v>0</v>
      </c>
      <c r="I184" s="9">
        <f>G184+H184</f>
        <v>0</v>
      </c>
      <c r="J184" s="6">
        <f>IFERROR(VLOOKUP(D184, LIFE_TABLE, 2, FALSE), 0)</f>
        <v>0</v>
      </c>
      <c r="K184" s="6">
        <f>IF(J184&gt;0, J184*12, 0)</f>
        <v>0</v>
      </c>
      <c r="M184" s="9">
        <f>IF(AND(G184&gt;0, L184&lt;G184, K184&gt;0), (G184-L184)/K184, 0)</f>
        <v>0</v>
      </c>
      <c r="N184" s="6">
        <f>IF(F184&lt;&gt;"", DATEDIF(DEBUT_CAL, F184, "m")+1, 0)</f>
        <v>0</v>
      </c>
      <c r="AM184" s="9">
        <f>SUM(O184:AL184)</f>
        <v>0</v>
      </c>
      <c r="AN184" s="9">
        <f>G184-AM184</f>
        <v>0</v>
      </c>
    </row>
    <row r="185" spans="8:40">
      <c r="H185" s="9">
        <f>IF(G185&lt;&gt;"", G185*TVA, 0)</f>
        <v>0</v>
      </c>
      <c r="I185" s="9">
        <f>G185+H185</f>
        <v>0</v>
      </c>
      <c r="J185" s="6">
        <f>IFERROR(VLOOKUP(D185, LIFE_TABLE, 2, FALSE), 0)</f>
        <v>0</v>
      </c>
      <c r="K185" s="6">
        <f>IF(J185&gt;0, J185*12, 0)</f>
        <v>0</v>
      </c>
      <c r="M185" s="9">
        <f>IF(AND(G185&gt;0, L185&lt;G185, K185&gt;0), (G185-L185)/K185, 0)</f>
        <v>0</v>
      </c>
      <c r="N185" s="6">
        <f>IF(F185&lt;&gt;"", DATEDIF(DEBUT_CAL, F185, "m")+1, 0)</f>
        <v>0</v>
      </c>
      <c r="AM185" s="9">
        <f>SUM(O185:AL185)</f>
        <v>0</v>
      </c>
      <c r="AN185" s="9">
        <f>G185-AM185</f>
        <v>0</v>
      </c>
    </row>
    <row r="186" spans="8:40">
      <c r="H186" s="9">
        <f>IF(G186&lt;&gt;"", G186*TVA, 0)</f>
        <v>0</v>
      </c>
      <c r="I186" s="9">
        <f>G186+H186</f>
        <v>0</v>
      </c>
      <c r="J186" s="6">
        <f>IFERROR(VLOOKUP(D186, LIFE_TABLE, 2, FALSE), 0)</f>
        <v>0</v>
      </c>
      <c r="K186" s="6">
        <f>IF(J186&gt;0, J186*12, 0)</f>
        <v>0</v>
      </c>
      <c r="M186" s="9">
        <f>IF(AND(G186&gt;0, L186&lt;G186, K186&gt;0), (G186-L186)/K186, 0)</f>
        <v>0</v>
      </c>
      <c r="N186" s="6">
        <f>IF(F186&lt;&gt;"", DATEDIF(DEBUT_CAL, F186, "m")+1, 0)</f>
        <v>0</v>
      </c>
      <c r="AM186" s="9">
        <f>SUM(O186:AL186)</f>
        <v>0</v>
      </c>
      <c r="AN186" s="9">
        <f>G186-AM186</f>
        <v>0</v>
      </c>
    </row>
    <row r="187" spans="8:40">
      <c r="H187" s="9">
        <f>IF(G187&lt;&gt;"", G187*TVA, 0)</f>
        <v>0</v>
      </c>
      <c r="I187" s="9">
        <f>G187+H187</f>
        <v>0</v>
      </c>
      <c r="J187" s="6">
        <f>IFERROR(VLOOKUP(D187, LIFE_TABLE, 2, FALSE), 0)</f>
        <v>0</v>
      </c>
      <c r="K187" s="6">
        <f>IF(J187&gt;0, J187*12, 0)</f>
        <v>0</v>
      </c>
      <c r="M187" s="9">
        <f>IF(AND(G187&gt;0, L187&lt;G187, K187&gt;0), (G187-L187)/K187, 0)</f>
        <v>0</v>
      </c>
      <c r="N187" s="6">
        <f>IF(F187&lt;&gt;"", DATEDIF(DEBUT_CAL, F187, "m")+1, 0)</f>
        <v>0</v>
      </c>
      <c r="AM187" s="9">
        <f>SUM(O187:AL187)</f>
        <v>0</v>
      </c>
      <c r="AN187" s="9">
        <f>G187-AM187</f>
        <v>0</v>
      </c>
    </row>
    <row r="188" spans="8:40">
      <c r="H188" s="9">
        <f>IF(G188&lt;&gt;"", G188*TVA, 0)</f>
        <v>0</v>
      </c>
      <c r="I188" s="9">
        <f>G188+H188</f>
        <v>0</v>
      </c>
      <c r="J188" s="6">
        <f>IFERROR(VLOOKUP(D188, LIFE_TABLE, 2, FALSE), 0)</f>
        <v>0</v>
      </c>
      <c r="K188" s="6">
        <f>IF(J188&gt;0, J188*12, 0)</f>
        <v>0</v>
      </c>
      <c r="M188" s="9">
        <f>IF(AND(G188&gt;0, L188&lt;G188, K188&gt;0), (G188-L188)/K188, 0)</f>
        <v>0</v>
      </c>
      <c r="N188" s="6">
        <f>IF(F188&lt;&gt;"", DATEDIF(DEBUT_CAL, F188, "m")+1, 0)</f>
        <v>0</v>
      </c>
      <c r="AM188" s="9">
        <f>SUM(O188:AL188)</f>
        <v>0</v>
      </c>
      <c r="AN188" s="9">
        <f>G188-AM188</f>
        <v>0</v>
      </c>
    </row>
    <row r="189" spans="8:40">
      <c r="H189" s="9">
        <f>IF(G189&lt;&gt;"", G189*TVA, 0)</f>
        <v>0</v>
      </c>
      <c r="I189" s="9">
        <f>G189+H189</f>
        <v>0</v>
      </c>
      <c r="J189" s="6">
        <f>IFERROR(VLOOKUP(D189, LIFE_TABLE, 2, FALSE), 0)</f>
        <v>0</v>
      </c>
      <c r="K189" s="6">
        <f>IF(J189&gt;0, J189*12, 0)</f>
        <v>0</v>
      </c>
      <c r="M189" s="9">
        <f>IF(AND(G189&gt;0, L189&lt;G189, K189&gt;0), (G189-L189)/K189, 0)</f>
        <v>0</v>
      </c>
      <c r="N189" s="6">
        <f>IF(F189&lt;&gt;"", DATEDIF(DEBUT_CAL, F189, "m")+1, 0)</f>
        <v>0</v>
      </c>
      <c r="AM189" s="9">
        <f>SUM(O189:AL189)</f>
        <v>0</v>
      </c>
      <c r="AN189" s="9">
        <f>G189-AM189</f>
        <v>0</v>
      </c>
    </row>
    <row r="190" spans="8:40">
      <c r="H190" s="9">
        <f>IF(G190&lt;&gt;"", G190*TVA, 0)</f>
        <v>0</v>
      </c>
      <c r="I190" s="9">
        <f>G190+H190</f>
        <v>0</v>
      </c>
      <c r="J190" s="6">
        <f>IFERROR(VLOOKUP(D190, LIFE_TABLE, 2, FALSE), 0)</f>
        <v>0</v>
      </c>
      <c r="K190" s="6">
        <f>IF(J190&gt;0, J190*12, 0)</f>
        <v>0</v>
      </c>
      <c r="M190" s="9">
        <f>IF(AND(G190&gt;0, L190&lt;G190, K190&gt;0), (G190-L190)/K190, 0)</f>
        <v>0</v>
      </c>
      <c r="N190" s="6">
        <f>IF(F190&lt;&gt;"", DATEDIF(DEBUT_CAL, F190, "m")+1, 0)</f>
        <v>0</v>
      </c>
      <c r="AM190" s="9">
        <f>SUM(O190:AL190)</f>
        <v>0</v>
      </c>
      <c r="AN190" s="9">
        <f>G190-AM190</f>
        <v>0</v>
      </c>
    </row>
    <row r="191" spans="8:40">
      <c r="H191" s="9">
        <f>IF(G191&lt;&gt;"", G191*TVA, 0)</f>
        <v>0</v>
      </c>
      <c r="I191" s="9">
        <f>G191+H191</f>
        <v>0</v>
      </c>
      <c r="J191" s="6">
        <f>IFERROR(VLOOKUP(D191, LIFE_TABLE, 2, FALSE), 0)</f>
        <v>0</v>
      </c>
      <c r="K191" s="6">
        <f>IF(J191&gt;0, J191*12, 0)</f>
        <v>0</v>
      </c>
      <c r="M191" s="9">
        <f>IF(AND(G191&gt;0, L191&lt;G191, K191&gt;0), (G191-L191)/K191, 0)</f>
        <v>0</v>
      </c>
      <c r="N191" s="6">
        <f>IF(F191&lt;&gt;"", DATEDIF(DEBUT_CAL, F191, "m")+1, 0)</f>
        <v>0</v>
      </c>
      <c r="AM191" s="9">
        <f>SUM(O191:AL191)</f>
        <v>0</v>
      </c>
      <c r="AN191" s="9">
        <f>G191-AM191</f>
        <v>0</v>
      </c>
    </row>
    <row r="192" spans="8:40">
      <c r="H192" s="9">
        <f>IF(G192&lt;&gt;"", G192*TVA, 0)</f>
        <v>0</v>
      </c>
      <c r="I192" s="9">
        <f>G192+H192</f>
        <v>0</v>
      </c>
      <c r="J192" s="6">
        <f>IFERROR(VLOOKUP(D192, LIFE_TABLE, 2, FALSE), 0)</f>
        <v>0</v>
      </c>
      <c r="K192" s="6">
        <f>IF(J192&gt;0, J192*12, 0)</f>
        <v>0</v>
      </c>
      <c r="M192" s="9">
        <f>IF(AND(G192&gt;0, L192&lt;G192, K192&gt;0), (G192-L192)/K192, 0)</f>
        <v>0</v>
      </c>
      <c r="N192" s="6">
        <f>IF(F192&lt;&gt;"", DATEDIF(DEBUT_CAL, F192, "m")+1, 0)</f>
        <v>0</v>
      </c>
      <c r="AM192" s="9">
        <f>SUM(O192:AL192)</f>
        <v>0</v>
      </c>
      <c r="AN192" s="9">
        <f>G192-AM192</f>
        <v>0</v>
      </c>
    </row>
    <row r="193" spans="8:40">
      <c r="H193" s="9">
        <f>IF(G193&lt;&gt;"", G193*TVA, 0)</f>
        <v>0</v>
      </c>
      <c r="I193" s="9">
        <f>G193+H193</f>
        <v>0</v>
      </c>
      <c r="J193" s="6">
        <f>IFERROR(VLOOKUP(D193, LIFE_TABLE, 2, FALSE), 0)</f>
        <v>0</v>
      </c>
      <c r="K193" s="6">
        <f>IF(J193&gt;0, J193*12, 0)</f>
        <v>0</v>
      </c>
      <c r="M193" s="9">
        <f>IF(AND(G193&gt;0, L193&lt;G193, K193&gt;0), (G193-L193)/K193, 0)</f>
        <v>0</v>
      </c>
      <c r="N193" s="6">
        <f>IF(F193&lt;&gt;"", DATEDIF(DEBUT_CAL, F193, "m")+1, 0)</f>
        <v>0</v>
      </c>
      <c r="AM193" s="9">
        <f>SUM(O193:AL193)</f>
        <v>0</v>
      </c>
      <c r="AN193" s="9">
        <f>G193-AM193</f>
        <v>0</v>
      </c>
    </row>
    <row r="194" spans="8:40">
      <c r="H194" s="9">
        <f>IF(G194&lt;&gt;"", G194*TVA, 0)</f>
        <v>0</v>
      </c>
      <c r="I194" s="9">
        <f>G194+H194</f>
        <v>0</v>
      </c>
      <c r="J194" s="6">
        <f>IFERROR(VLOOKUP(D194, LIFE_TABLE, 2, FALSE), 0)</f>
        <v>0</v>
      </c>
      <c r="K194" s="6">
        <f>IF(J194&gt;0, J194*12, 0)</f>
        <v>0</v>
      </c>
      <c r="M194" s="9">
        <f>IF(AND(G194&gt;0, L194&lt;G194, K194&gt;0), (G194-L194)/K194, 0)</f>
        <v>0</v>
      </c>
      <c r="N194" s="6">
        <f>IF(F194&lt;&gt;"", DATEDIF(DEBUT_CAL, F194, "m")+1, 0)</f>
        <v>0</v>
      </c>
      <c r="AM194" s="9">
        <f>SUM(O194:AL194)</f>
        <v>0</v>
      </c>
      <c r="AN194" s="9">
        <f>G194-AM194</f>
        <v>0</v>
      </c>
    </row>
    <row r="195" spans="8:40">
      <c r="H195" s="9">
        <f>IF(G195&lt;&gt;"", G195*TVA, 0)</f>
        <v>0</v>
      </c>
      <c r="I195" s="9">
        <f>G195+H195</f>
        <v>0</v>
      </c>
      <c r="J195" s="6">
        <f>IFERROR(VLOOKUP(D195, LIFE_TABLE, 2, FALSE), 0)</f>
        <v>0</v>
      </c>
      <c r="K195" s="6">
        <f>IF(J195&gt;0, J195*12, 0)</f>
        <v>0</v>
      </c>
      <c r="M195" s="9">
        <f>IF(AND(G195&gt;0, L195&lt;G195, K195&gt;0), (G195-L195)/K195, 0)</f>
        <v>0</v>
      </c>
      <c r="N195" s="6">
        <f>IF(F195&lt;&gt;"", DATEDIF(DEBUT_CAL, F195, "m")+1, 0)</f>
        <v>0</v>
      </c>
      <c r="AM195" s="9">
        <f>SUM(O195:AL195)</f>
        <v>0</v>
      </c>
      <c r="AN195" s="9">
        <f>G195-AM195</f>
        <v>0</v>
      </c>
    </row>
    <row r="196" spans="8:40">
      <c r="H196" s="9">
        <f>IF(G196&lt;&gt;"", G196*TVA, 0)</f>
        <v>0</v>
      </c>
      <c r="I196" s="9">
        <f>G196+H196</f>
        <v>0</v>
      </c>
      <c r="J196" s="6">
        <f>IFERROR(VLOOKUP(D196, LIFE_TABLE, 2, FALSE), 0)</f>
        <v>0</v>
      </c>
      <c r="K196" s="6">
        <f>IF(J196&gt;0, J196*12, 0)</f>
        <v>0</v>
      </c>
      <c r="M196" s="9">
        <f>IF(AND(G196&gt;0, L196&lt;G196, K196&gt;0), (G196-L196)/K196, 0)</f>
        <v>0</v>
      </c>
      <c r="N196" s="6">
        <f>IF(F196&lt;&gt;"", DATEDIF(DEBUT_CAL, F196, "m")+1, 0)</f>
        <v>0</v>
      </c>
      <c r="AM196" s="9">
        <f>SUM(O196:AL196)</f>
        <v>0</v>
      </c>
      <c r="AN196" s="9">
        <f>G196-AM196</f>
        <v>0</v>
      </c>
    </row>
    <row r="197" spans="8:40">
      <c r="H197" s="9">
        <f>IF(G197&lt;&gt;"", G197*TVA, 0)</f>
        <v>0</v>
      </c>
      <c r="I197" s="9">
        <f>G197+H197</f>
        <v>0</v>
      </c>
      <c r="J197" s="6">
        <f>IFERROR(VLOOKUP(D197, LIFE_TABLE, 2, FALSE), 0)</f>
        <v>0</v>
      </c>
      <c r="K197" s="6">
        <f>IF(J197&gt;0, J197*12, 0)</f>
        <v>0</v>
      </c>
      <c r="M197" s="9">
        <f>IF(AND(G197&gt;0, L197&lt;G197, K197&gt;0), (G197-L197)/K197, 0)</f>
        <v>0</v>
      </c>
      <c r="N197" s="6">
        <f>IF(F197&lt;&gt;"", DATEDIF(DEBUT_CAL, F197, "m")+1, 0)</f>
        <v>0</v>
      </c>
      <c r="AM197" s="9">
        <f>SUM(O197:AL197)</f>
        <v>0</v>
      </c>
      <c r="AN197" s="9">
        <f>G197-AM197</f>
        <v>0</v>
      </c>
    </row>
    <row r="198" spans="8:40">
      <c r="H198" s="9">
        <f>IF(G198&lt;&gt;"", G198*TVA, 0)</f>
        <v>0</v>
      </c>
      <c r="I198" s="9">
        <f>G198+H198</f>
        <v>0</v>
      </c>
      <c r="J198" s="6">
        <f>IFERROR(VLOOKUP(D198, LIFE_TABLE, 2, FALSE), 0)</f>
        <v>0</v>
      </c>
      <c r="K198" s="6">
        <f>IF(J198&gt;0, J198*12, 0)</f>
        <v>0</v>
      </c>
      <c r="M198" s="9">
        <f>IF(AND(G198&gt;0, L198&lt;G198, K198&gt;0), (G198-L198)/K198, 0)</f>
        <v>0</v>
      </c>
      <c r="N198" s="6">
        <f>IF(F198&lt;&gt;"", DATEDIF(DEBUT_CAL, F198, "m")+1, 0)</f>
        <v>0</v>
      </c>
      <c r="AM198" s="9">
        <f>SUM(O198:AL198)</f>
        <v>0</v>
      </c>
      <c r="AN198" s="9">
        <f>G198-AM198</f>
        <v>0</v>
      </c>
    </row>
    <row r="199" spans="8:40">
      <c r="H199" s="9">
        <f>IF(G199&lt;&gt;"", G199*TVA, 0)</f>
        <v>0</v>
      </c>
      <c r="I199" s="9">
        <f>G199+H199</f>
        <v>0</v>
      </c>
      <c r="J199" s="6">
        <f>IFERROR(VLOOKUP(D199, LIFE_TABLE, 2, FALSE), 0)</f>
        <v>0</v>
      </c>
      <c r="K199" s="6">
        <f>IF(J199&gt;0, J199*12, 0)</f>
        <v>0</v>
      </c>
      <c r="M199" s="9">
        <f>IF(AND(G199&gt;0, L199&lt;G199, K199&gt;0), (G199-L199)/K199, 0)</f>
        <v>0</v>
      </c>
      <c r="N199" s="6">
        <f>IF(F199&lt;&gt;"", DATEDIF(DEBUT_CAL, F199, "m")+1, 0)</f>
        <v>0</v>
      </c>
      <c r="AM199" s="9">
        <f>SUM(O199:AL199)</f>
        <v>0</v>
      </c>
      <c r="AN199" s="9">
        <f>G199-AM199</f>
        <v>0</v>
      </c>
    </row>
    <row r="200" spans="8:40">
      <c r="H200" s="9">
        <f>IF(G200&lt;&gt;"", G200*TVA, 0)</f>
        <v>0</v>
      </c>
      <c r="I200" s="9">
        <f>G200+H200</f>
        <v>0</v>
      </c>
      <c r="J200" s="6">
        <f>IFERROR(VLOOKUP(D200, LIFE_TABLE, 2, FALSE), 0)</f>
        <v>0</v>
      </c>
      <c r="K200" s="6">
        <f>IF(J200&gt;0, J200*12, 0)</f>
        <v>0</v>
      </c>
      <c r="M200" s="9">
        <f>IF(AND(G200&gt;0, L200&lt;G200, K200&gt;0), (G200-L200)/K200, 0)</f>
        <v>0</v>
      </c>
      <c r="N200" s="6">
        <f>IF(F200&lt;&gt;"", DATEDIF(DEBUT_CAL, F200, "m")+1, 0)</f>
        <v>0</v>
      </c>
      <c r="AM200" s="9">
        <f>SUM(O200:AL200)</f>
        <v>0</v>
      </c>
      <c r="AN200" s="9">
        <f>G200-AM200</f>
        <v>0</v>
      </c>
    </row>
    <row r="201" spans="8:40">
      <c r="H201" s="9">
        <f>IF(G201&lt;&gt;"", G201*TVA, 0)</f>
        <v>0</v>
      </c>
      <c r="I201" s="9">
        <f>G201+H201</f>
        <v>0</v>
      </c>
      <c r="J201" s="6">
        <f>IFERROR(VLOOKUP(D201, LIFE_TABLE, 2, FALSE), 0)</f>
        <v>0</v>
      </c>
      <c r="K201" s="6">
        <f>IF(J201&gt;0, J201*12, 0)</f>
        <v>0</v>
      </c>
      <c r="M201" s="9">
        <f>IF(AND(G201&gt;0, L201&lt;G201, K201&gt;0), (G201-L201)/K201, 0)</f>
        <v>0</v>
      </c>
      <c r="N201" s="6">
        <f>IF(F201&lt;&gt;"", DATEDIF(DEBUT_CAL, F201, "m")+1, 0)</f>
        <v>0</v>
      </c>
      <c r="AM201" s="9">
        <f>SUM(O201:AL201)</f>
        <v>0</v>
      </c>
      <c r="AN201" s="9">
        <f>G201-AM201</f>
        <v>0</v>
      </c>
    </row>
  </sheetData>
  <dataValidations count="400">
    <dataValidation type="list" allowBlank="1" showInputMessage="1" showErrorMessage="1" sqref="A2">
      <formula1>LISTE_PROJETS</formula1>
    </dataValidation>
    <dataValidation type="list" allowBlank="1" showInputMessage="1" showErrorMessage="1" sqref="D2">
      <formula1>LISTE_CATEGORIES</formula1>
    </dataValidation>
    <dataValidation type="list" allowBlank="1" showInputMessage="1" showErrorMessage="1" sqref="A3">
      <formula1>LISTE_PROJETS</formula1>
    </dataValidation>
    <dataValidation type="list" allowBlank="1" showInputMessage="1" showErrorMessage="1" sqref="D3">
      <formula1>LISTE_CATEGORIES</formula1>
    </dataValidation>
    <dataValidation type="list" allowBlank="1" showInputMessage="1" showErrorMessage="1" sqref="A4">
      <formula1>LISTE_PROJETS</formula1>
    </dataValidation>
    <dataValidation type="list" allowBlank="1" showInputMessage="1" showErrorMessage="1" sqref="D4">
      <formula1>LISTE_CATEGORIES</formula1>
    </dataValidation>
    <dataValidation type="list" allowBlank="1" showInputMessage="1" showErrorMessage="1" sqref="A5">
      <formula1>LISTE_PROJETS</formula1>
    </dataValidation>
    <dataValidation type="list" allowBlank="1" showInputMessage="1" showErrorMessage="1" sqref="D5">
      <formula1>LISTE_CATEGORIES</formula1>
    </dataValidation>
    <dataValidation type="list" allowBlank="1" showInputMessage="1" showErrorMessage="1" sqref="A6">
      <formula1>LISTE_PROJETS</formula1>
    </dataValidation>
    <dataValidation type="list" allowBlank="1" showInputMessage="1" showErrorMessage="1" sqref="D6">
      <formula1>LISTE_CATEGORIES</formula1>
    </dataValidation>
    <dataValidation type="list" allowBlank="1" showInputMessage="1" showErrorMessage="1" sqref="A7">
      <formula1>LISTE_PROJETS</formula1>
    </dataValidation>
    <dataValidation type="list" allowBlank="1" showInputMessage="1" showErrorMessage="1" sqref="D7">
      <formula1>LISTE_CATEGORIES</formula1>
    </dataValidation>
    <dataValidation type="list" allowBlank="1" showInputMessage="1" showErrorMessage="1" sqref="A8">
      <formula1>LISTE_PROJETS</formula1>
    </dataValidation>
    <dataValidation type="list" allowBlank="1" showInputMessage="1" showErrorMessage="1" sqref="D8">
      <formula1>LISTE_CATEGORIES</formula1>
    </dataValidation>
    <dataValidation type="list" allowBlank="1" showInputMessage="1" showErrorMessage="1" sqref="A9">
      <formula1>LISTE_PROJETS</formula1>
    </dataValidation>
    <dataValidation type="list" allowBlank="1" showInputMessage="1" showErrorMessage="1" sqref="D9">
      <formula1>LISTE_CATEGORIES</formula1>
    </dataValidation>
    <dataValidation type="list" allowBlank="1" showInputMessage="1" showErrorMessage="1" sqref="A10">
      <formula1>LISTE_PROJETS</formula1>
    </dataValidation>
    <dataValidation type="list" allowBlank="1" showInputMessage="1" showErrorMessage="1" sqref="D10">
      <formula1>LISTE_CATEGORIES</formula1>
    </dataValidation>
    <dataValidation type="list" allowBlank="1" showInputMessage="1" showErrorMessage="1" sqref="A11">
      <formula1>LISTE_PROJETS</formula1>
    </dataValidation>
    <dataValidation type="list" allowBlank="1" showInputMessage="1" showErrorMessage="1" sqref="D11">
      <formula1>LISTE_CATEGORIES</formula1>
    </dataValidation>
    <dataValidation type="list" allowBlank="1" showInputMessage="1" showErrorMessage="1" sqref="A12">
      <formula1>LISTE_PROJETS</formula1>
    </dataValidation>
    <dataValidation type="list" allowBlank="1" showInputMessage="1" showErrorMessage="1" sqref="D12">
      <formula1>LISTE_CATEGORIES</formula1>
    </dataValidation>
    <dataValidation type="list" allowBlank="1" showInputMessage="1" showErrorMessage="1" sqref="A13">
      <formula1>LISTE_PROJETS</formula1>
    </dataValidation>
    <dataValidation type="list" allowBlank="1" showInputMessage="1" showErrorMessage="1" sqref="D13">
      <formula1>LISTE_CATEGORIES</formula1>
    </dataValidation>
    <dataValidation type="list" allowBlank="1" showInputMessage="1" showErrorMessage="1" sqref="A14">
      <formula1>LISTE_PROJETS</formula1>
    </dataValidation>
    <dataValidation type="list" allowBlank="1" showInputMessage="1" showErrorMessage="1" sqref="D14">
      <formula1>LISTE_CATEGORIES</formula1>
    </dataValidation>
    <dataValidation type="list" allowBlank="1" showInputMessage="1" showErrorMessage="1" sqref="A15">
      <formula1>LISTE_PROJETS</formula1>
    </dataValidation>
    <dataValidation type="list" allowBlank="1" showInputMessage="1" showErrorMessage="1" sqref="D15">
      <formula1>LISTE_CATEGORIES</formula1>
    </dataValidation>
    <dataValidation type="list" allowBlank="1" showInputMessage="1" showErrorMessage="1" sqref="A16">
      <formula1>LISTE_PROJETS</formula1>
    </dataValidation>
    <dataValidation type="list" allowBlank="1" showInputMessage="1" showErrorMessage="1" sqref="D16">
      <formula1>LISTE_CATEGORIES</formula1>
    </dataValidation>
    <dataValidation type="list" allowBlank="1" showInputMessage="1" showErrorMessage="1" sqref="A17">
      <formula1>LISTE_PROJETS</formula1>
    </dataValidation>
    <dataValidation type="list" allowBlank="1" showInputMessage="1" showErrorMessage="1" sqref="D17">
      <formula1>LISTE_CATEGORIES</formula1>
    </dataValidation>
    <dataValidation type="list" allowBlank="1" showInputMessage="1" showErrorMessage="1" sqref="A18">
      <formula1>LISTE_PROJETS</formula1>
    </dataValidation>
    <dataValidation type="list" allowBlank="1" showInputMessage="1" showErrorMessage="1" sqref="D18">
      <formula1>LISTE_CATEGORIES</formula1>
    </dataValidation>
    <dataValidation type="list" allowBlank="1" showInputMessage="1" showErrorMessage="1" sqref="A19">
      <formula1>LISTE_PROJETS</formula1>
    </dataValidation>
    <dataValidation type="list" allowBlank="1" showInputMessage="1" showErrorMessage="1" sqref="D19">
      <formula1>LISTE_CATEGORIES</formula1>
    </dataValidation>
    <dataValidation type="list" allowBlank="1" showInputMessage="1" showErrorMessage="1" sqref="A20">
      <formula1>LISTE_PROJETS</formula1>
    </dataValidation>
    <dataValidation type="list" allowBlank="1" showInputMessage="1" showErrorMessage="1" sqref="D20">
      <formula1>LISTE_CATEGORIES</formula1>
    </dataValidation>
    <dataValidation type="list" allowBlank="1" showInputMessage="1" showErrorMessage="1" sqref="A21">
      <formula1>LISTE_PROJETS</formula1>
    </dataValidation>
    <dataValidation type="list" allowBlank="1" showInputMessage="1" showErrorMessage="1" sqref="D21">
      <formula1>LISTE_CATEGORIES</formula1>
    </dataValidation>
    <dataValidation type="list" allowBlank="1" showInputMessage="1" showErrorMessage="1" sqref="A22">
      <formula1>LISTE_PROJETS</formula1>
    </dataValidation>
    <dataValidation type="list" allowBlank="1" showInputMessage="1" showErrorMessage="1" sqref="D22">
      <formula1>LISTE_CATEGORIES</formula1>
    </dataValidation>
    <dataValidation type="list" allowBlank="1" showInputMessage="1" showErrorMessage="1" sqref="A23">
      <formula1>LISTE_PROJETS</formula1>
    </dataValidation>
    <dataValidation type="list" allowBlank="1" showInputMessage="1" showErrorMessage="1" sqref="D23">
      <formula1>LISTE_CATEGORIES</formula1>
    </dataValidation>
    <dataValidation type="list" allowBlank="1" showInputMessage="1" showErrorMessage="1" sqref="A24">
      <formula1>LISTE_PROJETS</formula1>
    </dataValidation>
    <dataValidation type="list" allowBlank="1" showInputMessage="1" showErrorMessage="1" sqref="D24">
      <formula1>LISTE_CATEGORIES</formula1>
    </dataValidation>
    <dataValidation type="list" allowBlank="1" showInputMessage="1" showErrorMessage="1" sqref="A25">
      <formula1>LISTE_PROJETS</formula1>
    </dataValidation>
    <dataValidation type="list" allowBlank="1" showInputMessage="1" showErrorMessage="1" sqref="D25">
      <formula1>LISTE_CATEGORIES</formula1>
    </dataValidation>
    <dataValidation type="list" allowBlank="1" showInputMessage="1" showErrorMessage="1" sqref="A26">
      <formula1>LISTE_PROJETS</formula1>
    </dataValidation>
    <dataValidation type="list" allowBlank="1" showInputMessage="1" showErrorMessage="1" sqref="D26">
      <formula1>LISTE_CATEGORIES</formula1>
    </dataValidation>
    <dataValidation type="list" allowBlank="1" showInputMessage="1" showErrorMessage="1" sqref="A27">
      <formula1>LISTE_PROJETS</formula1>
    </dataValidation>
    <dataValidation type="list" allowBlank="1" showInputMessage="1" showErrorMessage="1" sqref="D27">
      <formula1>LISTE_CATEGORIES</formula1>
    </dataValidation>
    <dataValidation type="list" allowBlank="1" showInputMessage="1" showErrorMessage="1" sqref="A28">
      <formula1>LISTE_PROJETS</formula1>
    </dataValidation>
    <dataValidation type="list" allowBlank="1" showInputMessage="1" showErrorMessage="1" sqref="D28">
      <formula1>LISTE_CATEGORIES</formula1>
    </dataValidation>
    <dataValidation type="list" allowBlank="1" showInputMessage="1" showErrorMessage="1" sqref="A29">
      <formula1>LISTE_PROJETS</formula1>
    </dataValidation>
    <dataValidation type="list" allowBlank="1" showInputMessage="1" showErrorMessage="1" sqref="D29">
      <formula1>LISTE_CATEGORIES</formula1>
    </dataValidation>
    <dataValidation type="list" allowBlank="1" showInputMessage="1" showErrorMessage="1" sqref="A30">
      <formula1>LISTE_PROJETS</formula1>
    </dataValidation>
    <dataValidation type="list" allowBlank="1" showInputMessage="1" showErrorMessage="1" sqref="D30">
      <formula1>LISTE_CATEGORIES</formula1>
    </dataValidation>
    <dataValidation type="list" allowBlank="1" showInputMessage="1" showErrorMessage="1" sqref="A31">
      <formula1>LISTE_PROJETS</formula1>
    </dataValidation>
    <dataValidation type="list" allowBlank="1" showInputMessage="1" showErrorMessage="1" sqref="D31">
      <formula1>LISTE_CATEGORIES</formula1>
    </dataValidation>
    <dataValidation type="list" allowBlank="1" showInputMessage="1" showErrorMessage="1" sqref="A32">
      <formula1>LISTE_PROJETS</formula1>
    </dataValidation>
    <dataValidation type="list" allowBlank="1" showInputMessage="1" showErrorMessage="1" sqref="D32">
      <formula1>LISTE_CATEGORIES</formula1>
    </dataValidation>
    <dataValidation type="list" allowBlank="1" showInputMessage="1" showErrorMessage="1" sqref="A33">
      <formula1>LISTE_PROJETS</formula1>
    </dataValidation>
    <dataValidation type="list" allowBlank="1" showInputMessage="1" showErrorMessage="1" sqref="D33">
      <formula1>LISTE_CATEGORIES</formula1>
    </dataValidation>
    <dataValidation type="list" allowBlank="1" showInputMessage="1" showErrorMessage="1" sqref="A34">
      <formula1>LISTE_PROJETS</formula1>
    </dataValidation>
    <dataValidation type="list" allowBlank="1" showInputMessage="1" showErrorMessage="1" sqref="D34">
      <formula1>LISTE_CATEGORIES</formula1>
    </dataValidation>
    <dataValidation type="list" allowBlank="1" showInputMessage="1" showErrorMessage="1" sqref="A35">
      <formula1>LISTE_PROJETS</formula1>
    </dataValidation>
    <dataValidation type="list" allowBlank="1" showInputMessage="1" showErrorMessage="1" sqref="D35">
      <formula1>LISTE_CATEGORIES</formula1>
    </dataValidation>
    <dataValidation type="list" allowBlank="1" showInputMessage="1" showErrorMessage="1" sqref="A36">
      <formula1>LISTE_PROJETS</formula1>
    </dataValidation>
    <dataValidation type="list" allowBlank="1" showInputMessage="1" showErrorMessage="1" sqref="D36">
      <formula1>LISTE_CATEGORIES</formula1>
    </dataValidation>
    <dataValidation type="list" allowBlank="1" showInputMessage="1" showErrorMessage="1" sqref="A37">
      <formula1>LISTE_PROJETS</formula1>
    </dataValidation>
    <dataValidation type="list" allowBlank="1" showInputMessage="1" showErrorMessage="1" sqref="D37">
      <formula1>LISTE_CATEGORIES</formula1>
    </dataValidation>
    <dataValidation type="list" allowBlank="1" showInputMessage="1" showErrorMessage="1" sqref="A38">
      <formula1>LISTE_PROJETS</formula1>
    </dataValidation>
    <dataValidation type="list" allowBlank="1" showInputMessage="1" showErrorMessage="1" sqref="D38">
      <formula1>LISTE_CATEGORIES</formula1>
    </dataValidation>
    <dataValidation type="list" allowBlank="1" showInputMessage="1" showErrorMessage="1" sqref="A39">
      <formula1>LISTE_PROJETS</formula1>
    </dataValidation>
    <dataValidation type="list" allowBlank="1" showInputMessage="1" showErrorMessage="1" sqref="D39">
      <formula1>LISTE_CATEGORIES</formula1>
    </dataValidation>
    <dataValidation type="list" allowBlank="1" showInputMessage="1" showErrorMessage="1" sqref="A40">
      <formula1>LISTE_PROJETS</formula1>
    </dataValidation>
    <dataValidation type="list" allowBlank="1" showInputMessage="1" showErrorMessage="1" sqref="D40">
      <formula1>LISTE_CATEGORIES</formula1>
    </dataValidation>
    <dataValidation type="list" allowBlank="1" showInputMessage="1" showErrorMessage="1" sqref="A41">
      <formula1>LISTE_PROJETS</formula1>
    </dataValidation>
    <dataValidation type="list" allowBlank="1" showInputMessage="1" showErrorMessage="1" sqref="D41">
      <formula1>LISTE_CATEGORIES</formula1>
    </dataValidation>
    <dataValidation type="list" allowBlank="1" showInputMessage="1" showErrorMessage="1" sqref="A42">
      <formula1>LISTE_PROJETS</formula1>
    </dataValidation>
    <dataValidation type="list" allowBlank="1" showInputMessage="1" showErrorMessage="1" sqref="D42">
      <formula1>LISTE_CATEGORIES</formula1>
    </dataValidation>
    <dataValidation type="list" allowBlank="1" showInputMessage="1" showErrorMessage="1" sqref="A43">
      <formula1>LISTE_PROJETS</formula1>
    </dataValidation>
    <dataValidation type="list" allowBlank="1" showInputMessage="1" showErrorMessage="1" sqref="D43">
      <formula1>LISTE_CATEGORIES</formula1>
    </dataValidation>
    <dataValidation type="list" allowBlank="1" showInputMessage="1" showErrorMessage="1" sqref="A44">
      <formula1>LISTE_PROJETS</formula1>
    </dataValidation>
    <dataValidation type="list" allowBlank="1" showInputMessage="1" showErrorMessage="1" sqref="D44">
      <formula1>LISTE_CATEGORIES</formula1>
    </dataValidation>
    <dataValidation type="list" allowBlank="1" showInputMessage="1" showErrorMessage="1" sqref="A45">
      <formula1>LISTE_PROJETS</formula1>
    </dataValidation>
    <dataValidation type="list" allowBlank="1" showInputMessage="1" showErrorMessage="1" sqref="D45">
      <formula1>LISTE_CATEGORIES</formula1>
    </dataValidation>
    <dataValidation type="list" allowBlank="1" showInputMessage="1" showErrorMessage="1" sqref="A46">
      <formula1>LISTE_PROJETS</formula1>
    </dataValidation>
    <dataValidation type="list" allowBlank="1" showInputMessage="1" showErrorMessage="1" sqref="D46">
      <formula1>LISTE_CATEGORIES</formula1>
    </dataValidation>
    <dataValidation type="list" allowBlank="1" showInputMessage="1" showErrorMessage="1" sqref="A47">
      <formula1>LISTE_PROJETS</formula1>
    </dataValidation>
    <dataValidation type="list" allowBlank="1" showInputMessage="1" showErrorMessage="1" sqref="D47">
      <formula1>LISTE_CATEGORIES</formula1>
    </dataValidation>
    <dataValidation type="list" allowBlank="1" showInputMessage="1" showErrorMessage="1" sqref="A48">
      <formula1>LISTE_PROJETS</formula1>
    </dataValidation>
    <dataValidation type="list" allowBlank="1" showInputMessage="1" showErrorMessage="1" sqref="D48">
      <formula1>LISTE_CATEGORIES</formula1>
    </dataValidation>
    <dataValidation type="list" allowBlank="1" showInputMessage="1" showErrorMessage="1" sqref="A49">
      <formula1>LISTE_PROJETS</formula1>
    </dataValidation>
    <dataValidation type="list" allowBlank="1" showInputMessage="1" showErrorMessage="1" sqref="D49">
      <formula1>LISTE_CATEGORIES</formula1>
    </dataValidation>
    <dataValidation type="list" allowBlank="1" showInputMessage="1" showErrorMessage="1" sqref="A50">
      <formula1>LISTE_PROJETS</formula1>
    </dataValidation>
    <dataValidation type="list" allowBlank="1" showInputMessage="1" showErrorMessage="1" sqref="D50">
      <formula1>LISTE_CATEGORIES</formula1>
    </dataValidation>
    <dataValidation type="list" allowBlank="1" showInputMessage="1" showErrorMessage="1" sqref="A51">
      <formula1>LISTE_PROJETS</formula1>
    </dataValidation>
    <dataValidation type="list" allowBlank="1" showInputMessage="1" showErrorMessage="1" sqref="D51">
      <formula1>LISTE_CATEGORIES</formula1>
    </dataValidation>
    <dataValidation type="list" allowBlank="1" showInputMessage="1" showErrorMessage="1" sqref="A52">
      <formula1>LISTE_PROJETS</formula1>
    </dataValidation>
    <dataValidation type="list" allowBlank="1" showInputMessage="1" showErrorMessage="1" sqref="D52">
      <formula1>LISTE_CATEGORIES</formula1>
    </dataValidation>
    <dataValidation type="list" allowBlank="1" showInputMessage="1" showErrorMessage="1" sqref="A53">
      <formula1>LISTE_PROJETS</formula1>
    </dataValidation>
    <dataValidation type="list" allowBlank="1" showInputMessage="1" showErrorMessage="1" sqref="D53">
      <formula1>LISTE_CATEGORIES</formula1>
    </dataValidation>
    <dataValidation type="list" allowBlank="1" showInputMessage="1" showErrorMessage="1" sqref="A54">
      <formula1>LISTE_PROJETS</formula1>
    </dataValidation>
    <dataValidation type="list" allowBlank="1" showInputMessage="1" showErrorMessage="1" sqref="D54">
      <formula1>LISTE_CATEGORIES</formula1>
    </dataValidation>
    <dataValidation type="list" allowBlank="1" showInputMessage="1" showErrorMessage="1" sqref="A55">
      <formula1>LISTE_PROJETS</formula1>
    </dataValidation>
    <dataValidation type="list" allowBlank="1" showInputMessage="1" showErrorMessage="1" sqref="D55">
      <formula1>LISTE_CATEGORIES</formula1>
    </dataValidation>
    <dataValidation type="list" allowBlank="1" showInputMessage="1" showErrorMessage="1" sqref="A56">
      <formula1>LISTE_PROJETS</formula1>
    </dataValidation>
    <dataValidation type="list" allowBlank="1" showInputMessage="1" showErrorMessage="1" sqref="D56">
      <formula1>LISTE_CATEGORIES</formula1>
    </dataValidation>
    <dataValidation type="list" allowBlank="1" showInputMessage="1" showErrorMessage="1" sqref="A57">
      <formula1>LISTE_PROJETS</formula1>
    </dataValidation>
    <dataValidation type="list" allowBlank="1" showInputMessage="1" showErrorMessage="1" sqref="D57">
      <formula1>LISTE_CATEGORIES</formula1>
    </dataValidation>
    <dataValidation type="list" allowBlank="1" showInputMessage="1" showErrorMessage="1" sqref="A58">
      <formula1>LISTE_PROJETS</formula1>
    </dataValidation>
    <dataValidation type="list" allowBlank="1" showInputMessage="1" showErrorMessage="1" sqref="D58">
      <formula1>LISTE_CATEGORIES</formula1>
    </dataValidation>
    <dataValidation type="list" allowBlank="1" showInputMessage="1" showErrorMessage="1" sqref="A59">
      <formula1>LISTE_PROJETS</formula1>
    </dataValidation>
    <dataValidation type="list" allowBlank="1" showInputMessage="1" showErrorMessage="1" sqref="D59">
      <formula1>LISTE_CATEGORIES</formula1>
    </dataValidation>
    <dataValidation type="list" allowBlank="1" showInputMessage="1" showErrorMessage="1" sqref="A60">
      <formula1>LISTE_PROJETS</formula1>
    </dataValidation>
    <dataValidation type="list" allowBlank="1" showInputMessage="1" showErrorMessage="1" sqref="D60">
      <formula1>LISTE_CATEGORIES</formula1>
    </dataValidation>
    <dataValidation type="list" allowBlank="1" showInputMessage="1" showErrorMessage="1" sqref="A61">
      <formula1>LISTE_PROJETS</formula1>
    </dataValidation>
    <dataValidation type="list" allowBlank="1" showInputMessage="1" showErrorMessage="1" sqref="D61">
      <formula1>LISTE_CATEGORIES</formula1>
    </dataValidation>
    <dataValidation type="list" allowBlank="1" showInputMessage="1" showErrorMessage="1" sqref="A62">
      <formula1>LISTE_PROJETS</formula1>
    </dataValidation>
    <dataValidation type="list" allowBlank="1" showInputMessage="1" showErrorMessage="1" sqref="D62">
      <formula1>LISTE_CATEGORIES</formula1>
    </dataValidation>
    <dataValidation type="list" allowBlank="1" showInputMessage="1" showErrorMessage="1" sqref="A63">
      <formula1>LISTE_PROJETS</formula1>
    </dataValidation>
    <dataValidation type="list" allowBlank="1" showInputMessage="1" showErrorMessage="1" sqref="D63">
      <formula1>LISTE_CATEGORIES</formula1>
    </dataValidation>
    <dataValidation type="list" allowBlank="1" showInputMessage="1" showErrorMessage="1" sqref="A64">
      <formula1>LISTE_PROJETS</formula1>
    </dataValidation>
    <dataValidation type="list" allowBlank="1" showInputMessage="1" showErrorMessage="1" sqref="D64">
      <formula1>LISTE_CATEGORIES</formula1>
    </dataValidation>
    <dataValidation type="list" allowBlank="1" showInputMessage="1" showErrorMessage="1" sqref="A65">
      <formula1>LISTE_PROJETS</formula1>
    </dataValidation>
    <dataValidation type="list" allowBlank="1" showInputMessage="1" showErrorMessage="1" sqref="D65">
      <formula1>LISTE_CATEGORIES</formula1>
    </dataValidation>
    <dataValidation type="list" allowBlank="1" showInputMessage="1" showErrorMessage="1" sqref="A66">
      <formula1>LISTE_PROJETS</formula1>
    </dataValidation>
    <dataValidation type="list" allowBlank="1" showInputMessage="1" showErrorMessage="1" sqref="D66">
      <formula1>LISTE_CATEGORIES</formula1>
    </dataValidation>
    <dataValidation type="list" allowBlank="1" showInputMessage="1" showErrorMessage="1" sqref="A67">
      <formula1>LISTE_PROJETS</formula1>
    </dataValidation>
    <dataValidation type="list" allowBlank="1" showInputMessage="1" showErrorMessage="1" sqref="D67">
      <formula1>LISTE_CATEGORIES</formula1>
    </dataValidation>
    <dataValidation type="list" allowBlank="1" showInputMessage="1" showErrorMessage="1" sqref="A68">
      <formula1>LISTE_PROJETS</formula1>
    </dataValidation>
    <dataValidation type="list" allowBlank="1" showInputMessage="1" showErrorMessage="1" sqref="D68">
      <formula1>LISTE_CATEGORIES</formula1>
    </dataValidation>
    <dataValidation type="list" allowBlank="1" showInputMessage="1" showErrorMessage="1" sqref="A69">
      <formula1>LISTE_PROJETS</formula1>
    </dataValidation>
    <dataValidation type="list" allowBlank="1" showInputMessage="1" showErrorMessage="1" sqref="D69">
      <formula1>LISTE_CATEGORIES</formula1>
    </dataValidation>
    <dataValidation type="list" allowBlank="1" showInputMessage="1" showErrorMessage="1" sqref="A70">
      <formula1>LISTE_PROJETS</formula1>
    </dataValidation>
    <dataValidation type="list" allowBlank="1" showInputMessage="1" showErrorMessage="1" sqref="D70">
      <formula1>LISTE_CATEGORIES</formula1>
    </dataValidation>
    <dataValidation type="list" allowBlank="1" showInputMessage="1" showErrorMessage="1" sqref="A71">
      <formula1>LISTE_PROJETS</formula1>
    </dataValidation>
    <dataValidation type="list" allowBlank="1" showInputMessage="1" showErrorMessage="1" sqref="D71">
      <formula1>LISTE_CATEGORIES</formula1>
    </dataValidation>
    <dataValidation type="list" allowBlank="1" showInputMessage="1" showErrorMessage="1" sqref="A72">
      <formula1>LISTE_PROJETS</formula1>
    </dataValidation>
    <dataValidation type="list" allowBlank="1" showInputMessage="1" showErrorMessage="1" sqref="D72">
      <formula1>LISTE_CATEGORIES</formula1>
    </dataValidation>
    <dataValidation type="list" allowBlank="1" showInputMessage="1" showErrorMessage="1" sqref="A73">
      <formula1>LISTE_PROJETS</formula1>
    </dataValidation>
    <dataValidation type="list" allowBlank="1" showInputMessage="1" showErrorMessage="1" sqref="D73">
      <formula1>LISTE_CATEGORIES</formula1>
    </dataValidation>
    <dataValidation type="list" allowBlank="1" showInputMessage="1" showErrorMessage="1" sqref="A74">
      <formula1>LISTE_PROJETS</formula1>
    </dataValidation>
    <dataValidation type="list" allowBlank="1" showInputMessage="1" showErrorMessage="1" sqref="D74">
      <formula1>LISTE_CATEGORIES</formula1>
    </dataValidation>
    <dataValidation type="list" allowBlank="1" showInputMessage="1" showErrorMessage="1" sqref="A75">
      <formula1>LISTE_PROJETS</formula1>
    </dataValidation>
    <dataValidation type="list" allowBlank="1" showInputMessage="1" showErrorMessage="1" sqref="D75">
      <formula1>LISTE_CATEGORIES</formula1>
    </dataValidation>
    <dataValidation type="list" allowBlank="1" showInputMessage="1" showErrorMessage="1" sqref="A76">
      <formula1>LISTE_PROJETS</formula1>
    </dataValidation>
    <dataValidation type="list" allowBlank="1" showInputMessage="1" showErrorMessage="1" sqref="D76">
      <formula1>LISTE_CATEGORIES</formula1>
    </dataValidation>
    <dataValidation type="list" allowBlank="1" showInputMessage="1" showErrorMessage="1" sqref="A77">
      <formula1>LISTE_PROJETS</formula1>
    </dataValidation>
    <dataValidation type="list" allowBlank="1" showInputMessage="1" showErrorMessage="1" sqref="D77">
      <formula1>LISTE_CATEGORIES</formula1>
    </dataValidation>
    <dataValidation type="list" allowBlank="1" showInputMessage="1" showErrorMessage="1" sqref="A78">
      <formula1>LISTE_PROJETS</formula1>
    </dataValidation>
    <dataValidation type="list" allowBlank="1" showInputMessage="1" showErrorMessage="1" sqref="D78">
      <formula1>LISTE_CATEGORIES</formula1>
    </dataValidation>
    <dataValidation type="list" allowBlank="1" showInputMessage="1" showErrorMessage="1" sqref="A79">
      <formula1>LISTE_PROJETS</formula1>
    </dataValidation>
    <dataValidation type="list" allowBlank="1" showInputMessage="1" showErrorMessage="1" sqref="D79">
      <formula1>LISTE_CATEGORIES</formula1>
    </dataValidation>
    <dataValidation type="list" allowBlank="1" showInputMessage="1" showErrorMessage="1" sqref="A80">
      <formula1>LISTE_PROJETS</formula1>
    </dataValidation>
    <dataValidation type="list" allowBlank="1" showInputMessage="1" showErrorMessage="1" sqref="D80">
      <formula1>LISTE_CATEGORIES</formula1>
    </dataValidation>
    <dataValidation type="list" allowBlank="1" showInputMessage="1" showErrorMessage="1" sqref="A81">
      <formula1>LISTE_PROJETS</formula1>
    </dataValidation>
    <dataValidation type="list" allowBlank="1" showInputMessage="1" showErrorMessage="1" sqref="D81">
      <formula1>LISTE_CATEGORIES</formula1>
    </dataValidation>
    <dataValidation type="list" allowBlank="1" showInputMessage="1" showErrorMessage="1" sqref="A82">
      <formula1>LISTE_PROJETS</formula1>
    </dataValidation>
    <dataValidation type="list" allowBlank="1" showInputMessage="1" showErrorMessage="1" sqref="D82">
      <formula1>LISTE_CATEGORIES</formula1>
    </dataValidation>
    <dataValidation type="list" allowBlank="1" showInputMessage="1" showErrorMessage="1" sqref="A83">
      <formula1>LISTE_PROJETS</formula1>
    </dataValidation>
    <dataValidation type="list" allowBlank="1" showInputMessage="1" showErrorMessage="1" sqref="D83">
      <formula1>LISTE_CATEGORIES</formula1>
    </dataValidation>
    <dataValidation type="list" allowBlank="1" showInputMessage="1" showErrorMessage="1" sqref="A84">
      <formula1>LISTE_PROJETS</formula1>
    </dataValidation>
    <dataValidation type="list" allowBlank="1" showInputMessage="1" showErrorMessage="1" sqref="D84">
      <formula1>LISTE_CATEGORIES</formula1>
    </dataValidation>
    <dataValidation type="list" allowBlank="1" showInputMessage="1" showErrorMessage="1" sqref="A85">
      <formula1>LISTE_PROJETS</formula1>
    </dataValidation>
    <dataValidation type="list" allowBlank="1" showInputMessage="1" showErrorMessage="1" sqref="D85">
      <formula1>LISTE_CATEGORIES</formula1>
    </dataValidation>
    <dataValidation type="list" allowBlank="1" showInputMessage="1" showErrorMessage="1" sqref="A86">
      <formula1>LISTE_PROJETS</formula1>
    </dataValidation>
    <dataValidation type="list" allowBlank="1" showInputMessage="1" showErrorMessage="1" sqref="D86">
      <formula1>LISTE_CATEGORIES</formula1>
    </dataValidation>
    <dataValidation type="list" allowBlank="1" showInputMessage="1" showErrorMessage="1" sqref="A87">
      <formula1>LISTE_PROJETS</formula1>
    </dataValidation>
    <dataValidation type="list" allowBlank="1" showInputMessage="1" showErrorMessage="1" sqref="D87">
      <formula1>LISTE_CATEGORIES</formula1>
    </dataValidation>
    <dataValidation type="list" allowBlank="1" showInputMessage="1" showErrorMessage="1" sqref="A88">
      <formula1>LISTE_PROJETS</formula1>
    </dataValidation>
    <dataValidation type="list" allowBlank="1" showInputMessage="1" showErrorMessage="1" sqref="D88">
      <formula1>LISTE_CATEGORIES</formula1>
    </dataValidation>
    <dataValidation type="list" allowBlank="1" showInputMessage="1" showErrorMessage="1" sqref="A89">
      <formula1>LISTE_PROJETS</formula1>
    </dataValidation>
    <dataValidation type="list" allowBlank="1" showInputMessage="1" showErrorMessage="1" sqref="D89">
      <formula1>LISTE_CATEGORIES</formula1>
    </dataValidation>
    <dataValidation type="list" allowBlank="1" showInputMessage="1" showErrorMessage="1" sqref="A90">
      <formula1>LISTE_PROJETS</formula1>
    </dataValidation>
    <dataValidation type="list" allowBlank="1" showInputMessage="1" showErrorMessage="1" sqref="D90">
      <formula1>LISTE_CATEGORIES</formula1>
    </dataValidation>
    <dataValidation type="list" allowBlank="1" showInputMessage="1" showErrorMessage="1" sqref="A91">
      <formula1>LISTE_PROJETS</formula1>
    </dataValidation>
    <dataValidation type="list" allowBlank="1" showInputMessage="1" showErrorMessage="1" sqref="D91">
      <formula1>LISTE_CATEGORIES</formula1>
    </dataValidation>
    <dataValidation type="list" allowBlank="1" showInputMessage="1" showErrorMessage="1" sqref="A92">
      <formula1>LISTE_PROJETS</formula1>
    </dataValidation>
    <dataValidation type="list" allowBlank="1" showInputMessage="1" showErrorMessage="1" sqref="D92">
      <formula1>LISTE_CATEGORIES</formula1>
    </dataValidation>
    <dataValidation type="list" allowBlank="1" showInputMessage="1" showErrorMessage="1" sqref="A93">
      <formula1>LISTE_PROJETS</formula1>
    </dataValidation>
    <dataValidation type="list" allowBlank="1" showInputMessage="1" showErrorMessage="1" sqref="D93">
      <formula1>LISTE_CATEGORIES</formula1>
    </dataValidation>
    <dataValidation type="list" allowBlank="1" showInputMessage="1" showErrorMessage="1" sqref="A94">
      <formula1>LISTE_PROJETS</formula1>
    </dataValidation>
    <dataValidation type="list" allowBlank="1" showInputMessage="1" showErrorMessage="1" sqref="D94">
      <formula1>LISTE_CATEGORIES</formula1>
    </dataValidation>
    <dataValidation type="list" allowBlank="1" showInputMessage="1" showErrorMessage="1" sqref="A95">
      <formula1>LISTE_PROJETS</formula1>
    </dataValidation>
    <dataValidation type="list" allowBlank="1" showInputMessage="1" showErrorMessage="1" sqref="D95">
      <formula1>LISTE_CATEGORIES</formula1>
    </dataValidation>
    <dataValidation type="list" allowBlank="1" showInputMessage="1" showErrorMessage="1" sqref="A96">
      <formula1>LISTE_PROJETS</formula1>
    </dataValidation>
    <dataValidation type="list" allowBlank="1" showInputMessage="1" showErrorMessage="1" sqref="D96">
      <formula1>LISTE_CATEGORIES</formula1>
    </dataValidation>
    <dataValidation type="list" allowBlank="1" showInputMessage="1" showErrorMessage="1" sqref="A97">
      <formula1>LISTE_PROJETS</formula1>
    </dataValidation>
    <dataValidation type="list" allowBlank="1" showInputMessage="1" showErrorMessage="1" sqref="D97">
      <formula1>LISTE_CATEGORIES</formula1>
    </dataValidation>
    <dataValidation type="list" allowBlank="1" showInputMessage="1" showErrorMessage="1" sqref="A98">
      <formula1>LISTE_PROJETS</formula1>
    </dataValidation>
    <dataValidation type="list" allowBlank="1" showInputMessage="1" showErrorMessage="1" sqref="D98">
      <formula1>LISTE_CATEGORIES</formula1>
    </dataValidation>
    <dataValidation type="list" allowBlank="1" showInputMessage="1" showErrorMessage="1" sqref="A99">
      <formula1>LISTE_PROJETS</formula1>
    </dataValidation>
    <dataValidation type="list" allowBlank="1" showInputMessage="1" showErrorMessage="1" sqref="D99">
      <formula1>LISTE_CATEGORIES</formula1>
    </dataValidation>
    <dataValidation type="list" allowBlank="1" showInputMessage="1" showErrorMessage="1" sqref="A100">
      <formula1>LISTE_PROJETS</formula1>
    </dataValidation>
    <dataValidation type="list" allowBlank="1" showInputMessage="1" showErrorMessage="1" sqref="D100">
      <formula1>LISTE_CATEGORIES</formula1>
    </dataValidation>
    <dataValidation type="list" allowBlank="1" showInputMessage="1" showErrorMessage="1" sqref="A101">
      <formula1>LISTE_PROJETS</formula1>
    </dataValidation>
    <dataValidation type="list" allowBlank="1" showInputMessage="1" showErrorMessage="1" sqref="D101">
      <formula1>LISTE_CATEGORIES</formula1>
    </dataValidation>
    <dataValidation type="list" allowBlank="1" showInputMessage="1" showErrorMessage="1" sqref="A102">
      <formula1>LISTE_PROJETS</formula1>
    </dataValidation>
    <dataValidation type="list" allowBlank="1" showInputMessage="1" showErrorMessage="1" sqref="D102">
      <formula1>LISTE_CATEGORIES</formula1>
    </dataValidation>
    <dataValidation type="list" allowBlank="1" showInputMessage="1" showErrorMessage="1" sqref="A103">
      <formula1>LISTE_PROJETS</formula1>
    </dataValidation>
    <dataValidation type="list" allowBlank="1" showInputMessage="1" showErrorMessage="1" sqref="D103">
      <formula1>LISTE_CATEGORIES</formula1>
    </dataValidation>
    <dataValidation type="list" allowBlank="1" showInputMessage="1" showErrorMessage="1" sqref="A104">
      <formula1>LISTE_PROJETS</formula1>
    </dataValidation>
    <dataValidation type="list" allowBlank="1" showInputMessage="1" showErrorMessage="1" sqref="D104">
      <formula1>LISTE_CATEGORIES</formula1>
    </dataValidation>
    <dataValidation type="list" allowBlank="1" showInputMessage="1" showErrorMessage="1" sqref="A105">
      <formula1>LISTE_PROJETS</formula1>
    </dataValidation>
    <dataValidation type="list" allowBlank="1" showInputMessage="1" showErrorMessage="1" sqref="D105">
      <formula1>LISTE_CATEGORIES</formula1>
    </dataValidation>
    <dataValidation type="list" allowBlank="1" showInputMessage="1" showErrorMessage="1" sqref="A106">
      <formula1>LISTE_PROJETS</formula1>
    </dataValidation>
    <dataValidation type="list" allowBlank="1" showInputMessage="1" showErrorMessage="1" sqref="D106">
      <formula1>LISTE_CATEGORIES</formula1>
    </dataValidation>
    <dataValidation type="list" allowBlank="1" showInputMessage="1" showErrorMessage="1" sqref="A107">
      <formula1>LISTE_PROJETS</formula1>
    </dataValidation>
    <dataValidation type="list" allowBlank="1" showInputMessage="1" showErrorMessage="1" sqref="D107">
      <formula1>LISTE_CATEGORIES</formula1>
    </dataValidation>
    <dataValidation type="list" allowBlank="1" showInputMessage="1" showErrorMessage="1" sqref="A108">
      <formula1>LISTE_PROJETS</formula1>
    </dataValidation>
    <dataValidation type="list" allowBlank="1" showInputMessage="1" showErrorMessage="1" sqref="D108">
      <formula1>LISTE_CATEGORIES</formula1>
    </dataValidation>
    <dataValidation type="list" allowBlank="1" showInputMessage="1" showErrorMessage="1" sqref="A109">
      <formula1>LISTE_PROJETS</formula1>
    </dataValidation>
    <dataValidation type="list" allowBlank="1" showInputMessage="1" showErrorMessage="1" sqref="D109">
      <formula1>LISTE_CATEGORIES</formula1>
    </dataValidation>
    <dataValidation type="list" allowBlank="1" showInputMessage="1" showErrorMessage="1" sqref="A110">
      <formula1>LISTE_PROJETS</formula1>
    </dataValidation>
    <dataValidation type="list" allowBlank="1" showInputMessage="1" showErrorMessage="1" sqref="D110">
      <formula1>LISTE_CATEGORIES</formula1>
    </dataValidation>
    <dataValidation type="list" allowBlank="1" showInputMessage="1" showErrorMessage="1" sqref="A111">
      <formula1>LISTE_PROJETS</formula1>
    </dataValidation>
    <dataValidation type="list" allowBlank="1" showInputMessage="1" showErrorMessage="1" sqref="D111">
      <formula1>LISTE_CATEGORIES</formula1>
    </dataValidation>
    <dataValidation type="list" allowBlank="1" showInputMessage="1" showErrorMessage="1" sqref="A112">
      <formula1>LISTE_PROJETS</formula1>
    </dataValidation>
    <dataValidation type="list" allowBlank="1" showInputMessage="1" showErrorMessage="1" sqref="D112">
      <formula1>LISTE_CATEGORIES</formula1>
    </dataValidation>
    <dataValidation type="list" allowBlank="1" showInputMessage="1" showErrorMessage="1" sqref="A113">
      <formula1>LISTE_PROJETS</formula1>
    </dataValidation>
    <dataValidation type="list" allowBlank="1" showInputMessage="1" showErrorMessage="1" sqref="D113">
      <formula1>LISTE_CATEGORIES</formula1>
    </dataValidation>
    <dataValidation type="list" allowBlank="1" showInputMessage="1" showErrorMessage="1" sqref="A114">
      <formula1>LISTE_PROJETS</formula1>
    </dataValidation>
    <dataValidation type="list" allowBlank="1" showInputMessage="1" showErrorMessage="1" sqref="D114">
      <formula1>LISTE_CATEGORIES</formula1>
    </dataValidation>
    <dataValidation type="list" allowBlank="1" showInputMessage="1" showErrorMessage="1" sqref="A115">
      <formula1>LISTE_PROJETS</formula1>
    </dataValidation>
    <dataValidation type="list" allowBlank="1" showInputMessage="1" showErrorMessage="1" sqref="D115">
      <formula1>LISTE_CATEGORIES</formula1>
    </dataValidation>
    <dataValidation type="list" allowBlank="1" showInputMessage="1" showErrorMessage="1" sqref="A116">
      <formula1>LISTE_PROJETS</formula1>
    </dataValidation>
    <dataValidation type="list" allowBlank="1" showInputMessage="1" showErrorMessage="1" sqref="D116">
      <formula1>LISTE_CATEGORIES</formula1>
    </dataValidation>
    <dataValidation type="list" allowBlank="1" showInputMessage="1" showErrorMessage="1" sqref="A117">
      <formula1>LISTE_PROJETS</formula1>
    </dataValidation>
    <dataValidation type="list" allowBlank="1" showInputMessage="1" showErrorMessage="1" sqref="D117">
      <formula1>LISTE_CATEGORIES</formula1>
    </dataValidation>
    <dataValidation type="list" allowBlank="1" showInputMessage="1" showErrorMessage="1" sqref="A118">
      <formula1>LISTE_PROJETS</formula1>
    </dataValidation>
    <dataValidation type="list" allowBlank="1" showInputMessage="1" showErrorMessage="1" sqref="D118">
      <formula1>LISTE_CATEGORIES</formula1>
    </dataValidation>
    <dataValidation type="list" allowBlank="1" showInputMessage="1" showErrorMessage="1" sqref="A119">
      <formula1>LISTE_PROJETS</formula1>
    </dataValidation>
    <dataValidation type="list" allowBlank="1" showInputMessage="1" showErrorMessage="1" sqref="D119">
      <formula1>LISTE_CATEGORIES</formula1>
    </dataValidation>
    <dataValidation type="list" allowBlank="1" showInputMessage="1" showErrorMessage="1" sqref="A120">
      <formula1>LISTE_PROJETS</formula1>
    </dataValidation>
    <dataValidation type="list" allowBlank="1" showInputMessage="1" showErrorMessage="1" sqref="D120">
      <formula1>LISTE_CATEGORIES</formula1>
    </dataValidation>
    <dataValidation type="list" allowBlank="1" showInputMessage="1" showErrorMessage="1" sqref="A121">
      <formula1>LISTE_PROJETS</formula1>
    </dataValidation>
    <dataValidation type="list" allowBlank="1" showInputMessage="1" showErrorMessage="1" sqref="D121">
      <formula1>LISTE_CATEGORIES</formula1>
    </dataValidation>
    <dataValidation type="list" allowBlank="1" showInputMessage="1" showErrorMessage="1" sqref="A122">
      <formula1>LISTE_PROJETS</formula1>
    </dataValidation>
    <dataValidation type="list" allowBlank="1" showInputMessage="1" showErrorMessage="1" sqref="D122">
      <formula1>LISTE_CATEGORIES</formula1>
    </dataValidation>
    <dataValidation type="list" allowBlank="1" showInputMessage="1" showErrorMessage="1" sqref="A123">
      <formula1>LISTE_PROJETS</formula1>
    </dataValidation>
    <dataValidation type="list" allowBlank="1" showInputMessage="1" showErrorMessage="1" sqref="D123">
      <formula1>LISTE_CATEGORIES</formula1>
    </dataValidation>
    <dataValidation type="list" allowBlank="1" showInputMessage="1" showErrorMessage="1" sqref="A124">
      <formula1>LISTE_PROJETS</formula1>
    </dataValidation>
    <dataValidation type="list" allowBlank="1" showInputMessage="1" showErrorMessage="1" sqref="D124">
      <formula1>LISTE_CATEGORIES</formula1>
    </dataValidation>
    <dataValidation type="list" allowBlank="1" showInputMessage="1" showErrorMessage="1" sqref="A125">
      <formula1>LISTE_PROJETS</formula1>
    </dataValidation>
    <dataValidation type="list" allowBlank="1" showInputMessage="1" showErrorMessage="1" sqref="D125">
      <formula1>LISTE_CATEGORIES</formula1>
    </dataValidation>
    <dataValidation type="list" allowBlank="1" showInputMessage="1" showErrorMessage="1" sqref="A126">
      <formula1>LISTE_PROJETS</formula1>
    </dataValidation>
    <dataValidation type="list" allowBlank="1" showInputMessage="1" showErrorMessage="1" sqref="D126">
      <formula1>LISTE_CATEGORIES</formula1>
    </dataValidation>
    <dataValidation type="list" allowBlank="1" showInputMessage="1" showErrorMessage="1" sqref="A127">
      <formula1>LISTE_PROJETS</formula1>
    </dataValidation>
    <dataValidation type="list" allowBlank="1" showInputMessage="1" showErrorMessage="1" sqref="D127">
      <formula1>LISTE_CATEGORIES</formula1>
    </dataValidation>
    <dataValidation type="list" allowBlank="1" showInputMessage="1" showErrorMessage="1" sqref="A128">
      <formula1>LISTE_PROJETS</formula1>
    </dataValidation>
    <dataValidation type="list" allowBlank="1" showInputMessage="1" showErrorMessage="1" sqref="D128">
      <formula1>LISTE_CATEGORIES</formula1>
    </dataValidation>
    <dataValidation type="list" allowBlank="1" showInputMessage="1" showErrorMessage="1" sqref="A129">
      <formula1>LISTE_PROJETS</formula1>
    </dataValidation>
    <dataValidation type="list" allowBlank="1" showInputMessage="1" showErrorMessage="1" sqref="D129">
      <formula1>LISTE_CATEGORIES</formula1>
    </dataValidation>
    <dataValidation type="list" allowBlank="1" showInputMessage="1" showErrorMessage="1" sqref="A130">
      <formula1>LISTE_PROJETS</formula1>
    </dataValidation>
    <dataValidation type="list" allowBlank="1" showInputMessage="1" showErrorMessage="1" sqref="D130">
      <formula1>LISTE_CATEGORIES</formula1>
    </dataValidation>
    <dataValidation type="list" allowBlank="1" showInputMessage="1" showErrorMessage="1" sqref="A131">
      <formula1>LISTE_PROJETS</formula1>
    </dataValidation>
    <dataValidation type="list" allowBlank="1" showInputMessage="1" showErrorMessage="1" sqref="D131">
      <formula1>LISTE_CATEGORIES</formula1>
    </dataValidation>
    <dataValidation type="list" allowBlank="1" showInputMessage="1" showErrorMessage="1" sqref="A132">
      <formula1>LISTE_PROJETS</formula1>
    </dataValidation>
    <dataValidation type="list" allowBlank="1" showInputMessage="1" showErrorMessage="1" sqref="D132">
      <formula1>LISTE_CATEGORIES</formula1>
    </dataValidation>
    <dataValidation type="list" allowBlank="1" showInputMessage="1" showErrorMessage="1" sqref="A133">
      <formula1>LISTE_PROJETS</formula1>
    </dataValidation>
    <dataValidation type="list" allowBlank="1" showInputMessage="1" showErrorMessage="1" sqref="D133">
      <formula1>LISTE_CATEGORIES</formula1>
    </dataValidation>
    <dataValidation type="list" allowBlank="1" showInputMessage="1" showErrorMessage="1" sqref="A134">
      <formula1>LISTE_PROJETS</formula1>
    </dataValidation>
    <dataValidation type="list" allowBlank="1" showInputMessage="1" showErrorMessage="1" sqref="D134">
      <formula1>LISTE_CATEGORIES</formula1>
    </dataValidation>
    <dataValidation type="list" allowBlank="1" showInputMessage="1" showErrorMessage="1" sqref="A135">
      <formula1>LISTE_PROJETS</formula1>
    </dataValidation>
    <dataValidation type="list" allowBlank="1" showInputMessage="1" showErrorMessage="1" sqref="D135">
      <formula1>LISTE_CATEGORIES</formula1>
    </dataValidation>
    <dataValidation type="list" allowBlank="1" showInputMessage="1" showErrorMessage="1" sqref="A136">
      <formula1>LISTE_PROJETS</formula1>
    </dataValidation>
    <dataValidation type="list" allowBlank="1" showInputMessage="1" showErrorMessage="1" sqref="D136">
      <formula1>LISTE_CATEGORIES</formula1>
    </dataValidation>
    <dataValidation type="list" allowBlank="1" showInputMessage="1" showErrorMessage="1" sqref="A137">
      <formula1>LISTE_PROJETS</formula1>
    </dataValidation>
    <dataValidation type="list" allowBlank="1" showInputMessage="1" showErrorMessage="1" sqref="D137">
      <formula1>LISTE_CATEGORIES</formula1>
    </dataValidation>
    <dataValidation type="list" allowBlank="1" showInputMessage="1" showErrorMessage="1" sqref="A138">
      <formula1>LISTE_PROJETS</formula1>
    </dataValidation>
    <dataValidation type="list" allowBlank="1" showInputMessage="1" showErrorMessage="1" sqref="D138">
      <formula1>LISTE_CATEGORIES</formula1>
    </dataValidation>
    <dataValidation type="list" allowBlank="1" showInputMessage="1" showErrorMessage="1" sqref="A139">
      <formula1>LISTE_PROJETS</formula1>
    </dataValidation>
    <dataValidation type="list" allowBlank="1" showInputMessage="1" showErrorMessage="1" sqref="D139">
      <formula1>LISTE_CATEGORIES</formula1>
    </dataValidation>
    <dataValidation type="list" allowBlank="1" showInputMessage="1" showErrorMessage="1" sqref="A140">
      <formula1>LISTE_PROJETS</formula1>
    </dataValidation>
    <dataValidation type="list" allowBlank="1" showInputMessage="1" showErrorMessage="1" sqref="D140">
      <formula1>LISTE_CATEGORIES</formula1>
    </dataValidation>
    <dataValidation type="list" allowBlank="1" showInputMessage="1" showErrorMessage="1" sqref="A141">
      <formula1>LISTE_PROJETS</formula1>
    </dataValidation>
    <dataValidation type="list" allowBlank="1" showInputMessage="1" showErrorMessage="1" sqref="D141">
      <formula1>LISTE_CATEGORIES</formula1>
    </dataValidation>
    <dataValidation type="list" allowBlank="1" showInputMessage="1" showErrorMessage="1" sqref="A142">
      <formula1>LISTE_PROJETS</formula1>
    </dataValidation>
    <dataValidation type="list" allowBlank="1" showInputMessage="1" showErrorMessage="1" sqref="D142">
      <formula1>LISTE_CATEGORIES</formula1>
    </dataValidation>
    <dataValidation type="list" allowBlank="1" showInputMessage="1" showErrorMessage="1" sqref="A143">
      <formula1>LISTE_PROJETS</formula1>
    </dataValidation>
    <dataValidation type="list" allowBlank="1" showInputMessage="1" showErrorMessage="1" sqref="D143">
      <formula1>LISTE_CATEGORIES</formula1>
    </dataValidation>
    <dataValidation type="list" allowBlank="1" showInputMessage="1" showErrorMessage="1" sqref="A144">
      <formula1>LISTE_PROJETS</formula1>
    </dataValidation>
    <dataValidation type="list" allowBlank="1" showInputMessage="1" showErrorMessage="1" sqref="D144">
      <formula1>LISTE_CATEGORIES</formula1>
    </dataValidation>
    <dataValidation type="list" allowBlank="1" showInputMessage="1" showErrorMessage="1" sqref="A145">
      <formula1>LISTE_PROJETS</formula1>
    </dataValidation>
    <dataValidation type="list" allowBlank="1" showInputMessage="1" showErrorMessage="1" sqref="D145">
      <formula1>LISTE_CATEGORIES</formula1>
    </dataValidation>
    <dataValidation type="list" allowBlank="1" showInputMessage="1" showErrorMessage="1" sqref="A146">
      <formula1>LISTE_PROJETS</formula1>
    </dataValidation>
    <dataValidation type="list" allowBlank="1" showInputMessage="1" showErrorMessage="1" sqref="D146">
      <formula1>LISTE_CATEGORIES</formula1>
    </dataValidation>
    <dataValidation type="list" allowBlank="1" showInputMessage="1" showErrorMessage="1" sqref="A147">
      <formula1>LISTE_PROJETS</formula1>
    </dataValidation>
    <dataValidation type="list" allowBlank="1" showInputMessage="1" showErrorMessage="1" sqref="D147">
      <formula1>LISTE_CATEGORIES</formula1>
    </dataValidation>
    <dataValidation type="list" allowBlank="1" showInputMessage="1" showErrorMessage="1" sqref="A148">
      <formula1>LISTE_PROJETS</formula1>
    </dataValidation>
    <dataValidation type="list" allowBlank="1" showInputMessage="1" showErrorMessage="1" sqref="D148">
      <formula1>LISTE_CATEGORIES</formula1>
    </dataValidation>
    <dataValidation type="list" allowBlank="1" showInputMessage="1" showErrorMessage="1" sqref="A149">
      <formula1>LISTE_PROJETS</formula1>
    </dataValidation>
    <dataValidation type="list" allowBlank="1" showInputMessage="1" showErrorMessage="1" sqref="D149">
      <formula1>LISTE_CATEGORIES</formula1>
    </dataValidation>
    <dataValidation type="list" allowBlank="1" showInputMessage="1" showErrorMessage="1" sqref="A150">
      <formula1>LISTE_PROJETS</formula1>
    </dataValidation>
    <dataValidation type="list" allowBlank="1" showInputMessage="1" showErrorMessage="1" sqref="D150">
      <formula1>LISTE_CATEGORIES</formula1>
    </dataValidation>
    <dataValidation type="list" allowBlank="1" showInputMessage="1" showErrorMessage="1" sqref="A151">
      <formula1>LISTE_PROJETS</formula1>
    </dataValidation>
    <dataValidation type="list" allowBlank="1" showInputMessage="1" showErrorMessage="1" sqref="D151">
      <formula1>LISTE_CATEGORIES</formula1>
    </dataValidation>
    <dataValidation type="list" allowBlank="1" showInputMessage="1" showErrorMessage="1" sqref="A152">
      <formula1>LISTE_PROJETS</formula1>
    </dataValidation>
    <dataValidation type="list" allowBlank="1" showInputMessage="1" showErrorMessage="1" sqref="D152">
      <formula1>LISTE_CATEGORIES</formula1>
    </dataValidation>
    <dataValidation type="list" allowBlank="1" showInputMessage="1" showErrorMessage="1" sqref="A153">
      <formula1>LISTE_PROJETS</formula1>
    </dataValidation>
    <dataValidation type="list" allowBlank="1" showInputMessage="1" showErrorMessage="1" sqref="D153">
      <formula1>LISTE_CATEGORIES</formula1>
    </dataValidation>
    <dataValidation type="list" allowBlank="1" showInputMessage="1" showErrorMessage="1" sqref="A154">
      <formula1>LISTE_PROJETS</formula1>
    </dataValidation>
    <dataValidation type="list" allowBlank="1" showInputMessage="1" showErrorMessage="1" sqref="D154">
      <formula1>LISTE_CATEGORIES</formula1>
    </dataValidation>
    <dataValidation type="list" allowBlank="1" showInputMessage="1" showErrorMessage="1" sqref="A155">
      <formula1>LISTE_PROJETS</formula1>
    </dataValidation>
    <dataValidation type="list" allowBlank="1" showInputMessage="1" showErrorMessage="1" sqref="D155">
      <formula1>LISTE_CATEGORIES</formula1>
    </dataValidation>
    <dataValidation type="list" allowBlank="1" showInputMessage="1" showErrorMessage="1" sqref="A156">
      <formula1>LISTE_PROJETS</formula1>
    </dataValidation>
    <dataValidation type="list" allowBlank="1" showInputMessage="1" showErrorMessage="1" sqref="D156">
      <formula1>LISTE_CATEGORIES</formula1>
    </dataValidation>
    <dataValidation type="list" allowBlank="1" showInputMessage="1" showErrorMessage="1" sqref="A157">
      <formula1>LISTE_PROJETS</formula1>
    </dataValidation>
    <dataValidation type="list" allowBlank="1" showInputMessage="1" showErrorMessage="1" sqref="D157">
      <formula1>LISTE_CATEGORIES</formula1>
    </dataValidation>
    <dataValidation type="list" allowBlank="1" showInputMessage="1" showErrorMessage="1" sqref="A158">
      <formula1>LISTE_PROJETS</formula1>
    </dataValidation>
    <dataValidation type="list" allowBlank="1" showInputMessage="1" showErrorMessage="1" sqref="D158">
      <formula1>LISTE_CATEGORIES</formula1>
    </dataValidation>
    <dataValidation type="list" allowBlank="1" showInputMessage="1" showErrorMessage="1" sqref="A159">
      <formula1>LISTE_PROJETS</formula1>
    </dataValidation>
    <dataValidation type="list" allowBlank="1" showInputMessage="1" showErrorMessage="1" sqref="D159">
      <formula1>LISTE_CATEGORIES</formula1>
    </dataValidation>
    <dataValidation type="list" allowBlank="1" showInputMessage="1" showErrorMessage="1" sqref="A160">
      <formula1>LISTE_PROJETS</formula1>
    </dataValidation>
    <dataValidation type="list" allowBlank="1" showInputMessage="1" showErrorMessage="1" sqref="D160">
      <formula1>LISTE_CATEGORIES</formula1>
    </dataValidation>
    <dataValidation type="list" allowBlank="1" showInputMessage="1" showErrorMessage="1" sqref="A161">
      <formula1>LISTE_PROJETS</formula1>
    </dataValidation>
    <dataValidation type="list" allowBlank="1" showInputMessage="1" showErrorMessage="1" sqref="D161">
      <formula1>LISTE_CATEGORIES</formula1>
    </dataValidation>
    <dataValidation type="list" allowBlank="1" showInputMessage="1" showErrorMessage="1" sqref="A162">
      <formula1>LISTE_PROJETS</formula1>
    </dataValidation>
    <dataValidation type="list" allowBlank="1" showInputMessage="1" showErrorMessage="1" sqref="D162">
      <formula1>LISTE_CATEGORIES</formula1>
    </dataValidation>
    <dataValidation type="list" allowBlank="1" showInputMessage="1" showErrorMessage="1" sqref="A163">
      <formula1>LISTE_PROJETS</formula1>
    </dataValidation>
    <dataValidation type="list" allowBlank="1" showInputMessage="1" showErrorMessage="1" sqref="D163">
      <formula1>LISTE_CATEGORIES</formula1>
    </dataValidation>
    <dataValidation type="list" allowBlank="1" showInputMessage="1" showErrorMessage="1" sqref="A164">
      <formula1>LISTE_PROJETS</formula1>
    </dataValidation>
    <dataValidation type="list" allowBlank="1" showInputMessage="1" showErrorMessage="1" sqref="D164">
      <formula1>LISTE_CATEGORIES</formula1>
    </dataValidation>
    <dataValidation type="list" allowBlank="1" showInputMessage="1" showErrorMessage="1" sqref="A165">
      <formula1>LISTE_PROJETS</formula1>
    </dataValidation>
    <dataValidation type="list" allowBlank="1" showInputMessage="1" showErrorMessage="1" sqref="D165">
      <formula1>LISTE_CATEGORIES</formula1>
    </dataValidation>
    <dataValidation type="list" allowBlank="1" showInputMessage="1" showErrorMessage="1" sqref="A166">
      <formula1>LISTE_PROJETS</formula1>
    </dataValidation>
    <dataValidation type="list" allowBlank="1" showInputMessage="1" showErrorMessage="1" sqref="D166">
      <formula1>LISTE_CATEGORIES</formula1>
    </dataValidation>
    <dataValidation type="list" allowBlank="1" showInputMessage="1" showErrorMessage="1" sqref="A167">
      <formula1>LISTE_PROJETS</formula1>
    </dataValidation>
    <dataValidation type="list" allowBlank="1" showInputMessage="1" showErrorMessage="1" sqref="D167">
      <formula1>LISTE_CATEGORIES</formula1>
    </dataValidation>
    <dataValidation type="list" allowBlank="1" showInputMessage="1" showErrorMessage="1" sqref="A168">
      <formula1>LISTE_PROJETS</formula1>
    </dataValidation>
    <dataValidation type="list" allowBlank="1" showInputMessage="1" showErrorMessage="1" sqref="D168">
      <formula1>LISTE_CATEGORIES</formula1>
    </dataValidation>
    <dataValidation type="list" allowBlank="1" showInputMessage="1" showErrorMessage="1" sqref="A169">
      <formula1>LISTE_PROJETS</formula1>
    </dataValidation>
    <dataValidation type="list" allowBlank="1" showInputMessage="1" showErrorMessage="1" sqref="D169">
      <formula1>LISTE_CATEGORIES</formula1>
    </dataValidation>
    <dataValidation type="list" allowBlank="1" showInputMessage="1" showErrorMessage="1" sqref="A170">
      <formula1>LISTE_PROJETS</formula1>
    </dataValidation>
    <dataValidation type="list" allowBlank="1" showInputMessage="1" showErrorMessage="1" sqref="D170">
      <formula1>LISTE_CATEGORIES</formula1>
    </dataValidation>
    <dataValidation type="list" allowBlank="1" showInputMessage="1" showErrorMessage="1" sqref="A171">
      <formula1>LISTE_PROJETS</formula1>
    </dataValidation>
    <dataValidation type="list" allowBlank="1" showInputMessage="1" showErrorMessage="1" sqref="D171">
      <formula1>LISTE_CATEGORIES</formula1>
    </dataValidation>
    <dataValidation type="list" allowBlank="1" showInputMessage="1" showErrorMessage="1" sqref="A172">
      <formula1>LISTE_PROJETS</formula1>
    </dataValidation>
    <dataValidation type="list" allowBlank="1" showInputMessage="1" showErrorMessage="1" sqref="D172">
      <formula1>LISTE_CATEGORIES</formula1>
    </dataValidation>
    <dataValidation type="list" allowBlank="1" showInputMessage="1" showErrorMessage="1" sqref="A173">
      <formula1>LISTE_PROJETS</formula1>
    </dataValidation>
    <dataValidation type="list" allowBlank="1" showInputMessage="1" showErrorMessage="1" sqref="D173">
      <formula1>LISTE_CATEGORIES</formula1>
    </dataValidation>
    <dataValidation type="list" allowBlank="1" showInputMessage="1" showErrorMessage="1" sqref="A174">
      <formula1>LISTE_PROJETS</formula1>
    </dataValidation>
    <dataValidation type="list" allowBlank="1" showInputMessage="1" showErrorMessage="1" sqref="D174">
      <formula1>LISTE_CATEGORIES</formula1>
    </dataValidation>
    <dataValidation type="list" allowBlank="1" showInputMessage="1" showErrorMessage="1" sqref="A175">
      <formula1>LISTE_PROJETS</formula1>
    </dataValidation>
    <dataValidation type="list" allowBlank="1" showInputMessage="1" showErrorMessage="1" sqref="D175">
      <formula1>LISTE_CATEGORIES</formula1>
    </dataValidation>
    <dataValidation type="list" allowBlank="1" showInputMessage="1" showErrorMessage="1" sqref="A176">
      <formula1>LISTE_PROJETS</formula1>
    </dataValidation>
    <dataValidation type="list" allowBlank="1" showInputMessage="1" showErrorMessage="1" sqref="D176">
      <formula1>LISTE_CATEGORIES</formula1>
    </dataValidation>
    <dataValidation type="list" allowBlank="1" showInputMessage="1" showErrorMessage="1" sqref="A177">
      <formula1>LISTE_PROJETS</formula1>
    </dataValidation>
    <dataValidation type="list" allowBlank="1" showInputMessage="1" showErrorMessage="1" sqref="D177">
      <formula1>LISTE_CATEGORIES</formula1>
    </dataValidation>
    <dataValidation type="list" allowBlank="1" showInputMessage="1" showErrorMessage="1" sqref="A178">
      <formula1>LISTE_PROJETS</formula1>
    </dataValidation>
    <dataValidation type="list" allowBlank="1" showInputMessage="1" showErrorMessage="1" sqref="D178">
      <formula1>LISTE_CATEGORIES</formula1>
    </dataValidation>
    <dataValidation type="list" allowBlank="1" showInputMessage="1" showErrorMessage="1" sqref="A179">
      <formula1>LISTE_PROJETS</formula1>
    </dataValidation>
    <dataValidation type="list" allowBlank="1" showInputMessage="1" showErrorMessage="1" sqref="D179">
      <formula1>LISTE_CATEGORIES</formula1>
    </dataValidation>
    <dataValidation type="list" allowBlank="1" showInputMessage="1" showErrorMessage="1" sqref="A180">
      <formula1>LISTE_PROJETS</formula1>
    </dataValidation>
    <dataValidation type="list" allowBlank="1" showInputMessage="1" showErrorMessage="1" sqref="D180">
      <formula1>LISTE_CATEGORIES</formula1>
    </dataValidation>
    <dataValidation type="list" allowBlank="1" showInputMessage="1" showErrorMessage="1" sqref="A181">
      <formula1>LISTE_PROJETS</formula1>
    </dataValidation>
    <dataValidation type="list" allowBlank="1" showInputMessage="1" showErrorMessage="1" sqref="D181">
      <formula1>LISTE_CATEGORIES</formula1>
    </dataValidation>
    <dataValidation type="list" allowBlank="1" showInputMessage="1" showErrorMessage="1" sqref="A182">
      <formula1>LISTE_PROJETS</formula1>
    </dataValidation>
    <dataValidation type="list" allowBlank="1" showInputMessage="1" showErrorMessage="1" sqref="D182">
      <formula1>LISTE_CATEGORIES</formula1>
    </dataValidation>
    <dataValidation type="list" allowBlank="1" showInputMessage="1" showErrorMessage="1" sqref="A183">
      <formula1>LISTE_PROJETS</formula1>
    </dataValidation>
    <dataValidation type="list" allowBlank="1" showInputMessage="1" showErrorMessage="1" sqref="D183">
      <formula1>LISTE_CATEGORIES</formula1>
    </dataValidation>
    <dataValidation type="list" allowBlank="1" showInputMessage="1" showErrorMessage="1" sqref="A184">
      <formula1>LISTE_PROJETS</formula1>
    </dataValidation>
    <dataValidation type="list" allowBlank="1" showInputMessage="1" showErrorMessage="1" sqref="D184">
      <formula1>LISTE_CATEGORIES</formula1>
    </dataValidation>
    <dataValidation type="list" allowBlank="1" showInputMessage="1" showErrorMessage="1" sqref="A185">
      <formula1>LISTE_PROJETS</formula1>
    </dataValidation>
    <dataValidation type="list" allowBlank="1" showInputMessage="1" showErrorMessage="1" sqref="D185">
      <formula1>LISTE_CATEGORIES</formula1>
    </dataValidation>
    <dataValidation type="list" allowBlank="1" showInputMessage="1" showErrorMessage="1" sqref="A186">
      <formula1>LISTE_PROJETS</formula1>
    </dataValidation>
    <dataValidation type="list" allowBlank="1" showInputMessage="1" showErrorMessage="1" sqref="D186">
      <formula1>LISTE_CATEGORIES</formula1>
    </dataValidation>
    <dataValidation type="list" allowBlank="1" showInputMessage="1" showErrorMessage="1" sqref="A187">
      <formula1>LISTE_PROJETS</formula1>
    </dataValidation>
    <dataValidation type="list" allowBlank="1" showInputMessage="1" showErrorMessage="1" sqref="D187">
      <formula1>LISTE_CATEGORIES</formula1>
    </dataValidation>
    <dataValidation type="list" allowBlank="1" showInputMessage="1" showErrorMessage="1" sqref="A188">
      <formula1>LISTE_PROJETS</formula1>
    </dataValidation>
    <dataValidation type="list" allowBlank="1" showInputMessage="1" showErrorMessage="1" sqref="D188">
      <formula1>LISTE_CATEGORIES</formula1>
    </dataValidation>
    <dataValidation type="list" allowBlank="1" showInputMessage="1" showErrorMessage="1" sqref="A189">
      <formula1>LISTE_PROJETS</formula1>
    </dataValidation>
    <dataValidation type="list" allowBlank="1" showInputMessage="1" showErrorMessage="1" sqref="D189">
      <formula1>LISTE_CATEGORIES</formula1>
    </dataValidation>
    <dataValidation type="list" allowBlank="1" showInputMessage="1" showErrorMessage="1" sqref="A190">
      <formula1>LISTE_PROJETS</formula1>
    </dataValidation>
    <dataValidation type="list" allowBlank="1" showInputMessage="1" showErrorMessage="1" sqref="D190">
      <formula1>LISTE_CATEGORIES</formula1>
    </dataValidation>
    <dataValidation type="list" allowBlank="1" showInputMessage="1" showErrorMessage="1" sqref="A191">
      <formula1>LISTE_PROJETS</formula1>
    </dataValidation>
    <dataValidation type="list" allowBlank="1" showInputMessage="1" showErrorMessage="1" sqref="D191">
      <formula1>LISTE_CATEGORIES</formula1>
    </dataValidation>
    <dataValidation type="list" allowBlank="1" showInputMessage="1" showErrorMessage="1" sqref="A192">
      <formula1>LISTE_PROJETS</formula1>
    </dataValidation>
    <dataValidation type="list" allowBlank="1" showInputMessage="1" showErrorMessage="1" sqref="D192">
      <formula1>LISTE_CATEGORIES</formula1>
    </dataValidation>
    <dataValidation type="list" allowBlank="1" showInputMessage="1" showErrorMessage="1" sqref="A193">
      <formula1>LISTE_PROJETS</formula1>
    </dataValidation>
    <dataValidation type="list" allowBlank="1" showInputMessage="1" showErrorMessage="1" sqref="D193">
      <formula1>LISTE_CATEGORIES</formula1>
    </dataValidation>
    <dataValidation type="list" allowBlank="1" showInputMessage="1" showErrorMessage="1" sqref="A194">
      <formula1>LISTE_PROJETS</formula1>
    </dataValidation>
    <dataValidation type="list" allowBlank="1" showInputMessage="1" showErrorMessage="1" sqref="D194">
      <formula1>LISTE_CATEGORIES</formula1>
    </dataValidation>
    <dataValidation type="list" allowBlank="1" showInputMessage="1" showErrorMessage="1" sqref="A195">
      <formula1>LISTE_PROJETS</formula1>
    </dataValidation>
    <dataValidation type="list" allowBlank="1" showInputMessage="1" showErrorMessage="1" sqref="D195">
      <formula1>LISTE_CATEGORIES</formula1>
    </dataValidation>
    <dataValidation type="list" allowBlank="1" showInputMessage="1" showErrorMessage="1" sqref="A196">
      <formula1>LISTE_PROJETS</formula1>
    </dataValidation>
    <dataValidation type="list" allowBlank="1" showInputMessage="1" showErrorMessage="1" sqref="D196">
      <formula1>LISTE_CATEGORIES</formula1>
    </dataValidation>
    <dataValidation type="list" allowBlank="1" showInputMessage="1" showErrorMessage="1" sqref="A197">
      <formula1>LISTE_PROJETS</formula1>
    </dataValidation>
    <dataValidation type="list" allowBlank="1" showInputMessage="1" showErrorMessage="1" sqref="D197">
      <formula1>LISTE_CATEGORIES</formula1>
    </dataValidation>
    <dataValidation type="list" allowBlank="1" showInputMessage="1" showErrorMessage="1" sqref="A198">
      <formula1>LISTE_PROJETS</formula1>
    </dataValidation>
    <dataValidation type="list" allowBlank="1" showInputMessage="1" showErrorMessage="1" sqref="D198">
      <formula1>LISTE_CATEGORIES</formula1>
    </dataValidation>
    <dataValidation type="list" allowBlank="1" showInputMessage="1" showErrorMessage="1" sqref="A199">
      <formula1>LISTE_PROJETS</formula1>
    </dataValidation>
    <dataValidation type="list" allowBlank="1" showInputMessage="1" showErrorMessage="1" sqref="D199">
      <formula1>LISTE_CATEGORIES</formula1>
    </dataValidation>
    <dataValidation type="list" allowBlank="1" showInputMessage="1" showErrorMessage="1" sqref="A200">
      <formula1>LISTE_PROJETS</formula1>
    </dataValidation>
    <dataValidation type="list" allowBlank="1" showInputMessage="1" showErrorMessage="1" sqref="D200">
      <formula1>LISTE_CATEGORIES</formula1>
    </dataValidation>
    <dataValidation type="list" allowBlank="1" showInputMessage="1" showErrorMessage="1" sqref="A201">
      <formula1>LISTE_PROJETS</formula1>
    </dataValidation>
    <dataValidation type="list" allowBlank="1" showInputMessage="1" showErrorMessage="1" sqref="D201">
      <formula1>LISTE_CATEGORIES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2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/>
  <cols>
    <col min="1" max="26" width="12.7109375" customWidth="1"/>
  </cols>
  <sheetData>
    <row r="1" spans="1:27">
      <c r="A1" s="4" t="s">
        <v>20</v>
      </c>
      <c r="B1" s="4" t="s">
        <v>34</v>
      </c>
      <c r="C1" s="8" t="s">
        <v>46</v>
      </c>
      <c r="D1" s="8" t="s">
        <v>47</v>
      </c>
      <c r="E1" s="8" t="s">
        <v>48</v>
      </c>
      <c r="F1" s="8" t="s">
        <v>49</v>
      </c>
      <c r="G1" s="8" t="s">
        <v>50</v>
      </c>
      <c r="H1" s="8" t="s">
        <v>51</v>
      </c>
      <c r="I1" s="8" t="s">
        <v>52</v>
      </c>
      <c r="J1" s="8" t="s">
        <v>53</v>
      </c>
      <c r="K1" s="8" t="s">
        <v>54</v>
      </c>
      <c r="L1" s="8" t="s">
        <v>55</v>
      </c>
      <c r="M1" s="8" t="s">
        <v>56</v>
      </c>
      <c r="N1" s="8" t="s">
        <v>57</v>
      </c>
      <c r="O1" s="8" t="s">
        <v>58</v>
      </c>
      <c r="P1" s="8" t="s">
        <v>59</v>
      </c>
      <c r="Q1" s="8" t="s">
        <v>60</v>
      </c>
      <c r="R1" s="8" t="s">
        <v>61</v>
      </c>
      <c r="S1" s="8" t="s">
        <v>62</v>
      </c>
      <c r="T1" s="8" t="s">
        <v>63</v>
      </c>
      <c r="U1" s="8" t="s">
        <v>64</v>
      </c>
      <c r="V1" s="8" t="s">
        <v>65</v>
      </c>
      <c r="W1" s="8" t="s">
        <v>66</v>
      </c>
      <c r="X1" s="8" t="s">
        <v>67</v>
      </c>
      <c r="Y1" s="8" t="s">
        <v>68</v>
      </c>
      <c r="Z1" s="8" t="s">
        <v>69</v>
      </c>
      <c r="AA1" s="8" t="s">
        <v>78</v>
      </c>
    </row>
    <row r="2" spans="1:27">
      <c r="A2">
        <f>CAPEX!A2</f>
        <v>0</v>
      </c>
      <c r="B2">
        <f>CAPEX!B2</f>
        <v>0</v>
      </c>
      <c r="C2" s="9">
        <f>IF(AND(1&gt;=CAPEX!N2, 1&lt;=CAPEX!N2+CAPEX!K2-1), CAPEX!M2, 0)</f>
        <v>0</v>
      </c>
      <c r="D2" s="9">
        <f>IF(AND(2&gt;=CAPEX!N2, 2&lt;=CAPEX!N2+CAPEX!K2-1), CAPEX!M2, 0)</f>
        <v>0</v>
      </c>
      <c r="E2" s="9">
        <f>IF(AND(3&gt;=CAPEX!N2, 3&lt;=CAPEX!N2+CAPEX!K2-1), CAPEX!M2, 0)</f>
        <v>0</v>
      </c>
      <c r="F2" s="9">
        <f>IF(AND(4&gt;=CAPEX!N2, 4&lt;=CAPEX!N2+CAPEX!K2-1), CAPEX!M2, 0)</f>
        <v>0</v>
      </c>
      <c r="G2" s="9">
        <f>IF(AND(5&gt;=CAPEX!N2, 5&lt;=CAPEX!N2+CAPEX!K2-1), CAPEX!M2, 0)</f>
        <v>0</v>
      </c>
      <c r="H2" s="9">
        <f>IF(AND(6&gt;=CAPEX!N2, 6&lt;=CAPEX!N2+CAPEX!K2-1), CAPEX!M2, 0)</f>
        <v>0</v>
      </c>
      <c r="I2" s="9">
        <f>IF(AND(7&gt;=CAPEX!N2, 7&lt;=CAPEX!N2+CAPEX!K2-1), CAPEX!M2, 0)</f>
        <v>0</v>
      </c>
      <c r="J2" s="9">
        <f>IF(AND(8&gt;=CAPEX!N2, 8&lt;=CAPEX!N2+CAPEX!K2-1), CAPEX!M2, 0)</f>
        <v>0</v>
      </c>
      <c r="K2" s="9">
        <f>IF(AND(9&gt;=CAPEX!N2, 9&lt;=CAPEX!N2+CAPEX!K2-1), CAPEX!M2, 0)</f>
        <v>0</v>
      </c>
      <c r="L2" s="9">
        <f>IF(AND(10&gt;=CAPEX!N2, 10&lt;=CAPEX!N2+CAPEX!K2-1), CAPEX!M2, 0)</f>
        <v>0</v>
      </c>
      <c r="M2" s="9">
        <f>IF(AND(11&gt;=CAPEX!N2, 11&lt;=CAPEX!N2+CAPEX!K2-1), CAPEX!M2, 0)</f>
        <v>0</v>
      </c>
      <c r="N2" s="9">
        <f>IF(AND(12&gt;=CAPEX!N2, 12&lt;=CAPEX!N2+CAPEX!K2-1), CAPEX!M2, 0)</f>
        <v>0</v>
      </c>
      <c r="O2" s="9">
        <f>IF(AND(13&gt;=CAPEX!N2, 13&lt;=CAPEX!N2+CAPEX!K2-1), CAPEX!M2, 0)</f>
        <v>0</v>
      </c>
      <c r="P2" s="9">
        <f>IF(AND(14&gt;=CAPEX!N2, 14&lt;=CAPEX!N2+CAPEX!K2-1), CAPEX!M2, 0)</f>
        <v>0</v>
      </c>
      <c r="Q2" s="9">
        <f>IF(AND(15&gt;=CAPEX!N2, 15&lt;=CAPEX!N2+CAPEX!K2-1), CAPEX!M2, 0)</f>
        <v>0</v>
      </c>
      <c r="R2" s="9">
        <f>IF(AND(16&gt;=CAPEX!N2, 16&lt;=CAPEX!N2+CAPEX!K2-1), CAPEX!M2, 0)</f>
        <v>0</v>
      </c>
      <c r="S2" s="9">
        <f>IF(AND(17&gt;=CAPEX!N2, 17&lt;=CAPEX!N2+CAPEX!K2-1), CAPEX!M2, 0)</f>
        <v>0</v>
      </c>
      <c r="T2" s="9">
        <f>IF(AND(18&gt;=CAPEX!N2, 18&lt;=CAPEX!N2+CAPEX!K2-1), CAPEX!M2, 0)</f>
        <v>0</v>
      </c>
      <c r="U2" s="9">
        <f>IF(AND(19&gt;=CAPEX!N2, 19&lt;=CAPEX!N2+CAPEX!K2-1), CAPEX!M2, 0)</f>
        <v>0</v>
      </c>
      <c r="V2" s="9">
        <f>IF(AND(20&gt;=CAPEX!N2, 20&lt;=CAPEX!N2+CAPEX!K2-1), CAPEX!M2, 0)</f>
        <v>0</v>
      </c>
      <c r="W2" s="9">
        <f>IF(AND(21&gt;=CAPEX!N2, 21&lt;=CAPEX!N2+CAPEX!K2-1), CAPEX!M2, 0)</f>
        <v>0</v>
      </c>
      <c r="X2" s="9">
        <f>IF(AND(22&gt;=CAPEX!N2, 22&lt;=CAPEX!N2+CAPEX!K2-1), CAPEX!M2, 0)</f>
        <v>0</v>
      </c>
      <c r="Y2" s="9">
        <f>IF(AND(23&gt;=CAPEX!N2, 23&lt;=CAPEX!N2+CAPEX!K2-1), CAPEX!M2, 0)</f>
        <v>0</v>
      </c>
      <c r="Z2" s="9">
        <f>IF(AND(24&gt;=CAPEX!N2, 24&lt;=CAPEX!N2+CAPEX!K2-1), CAPEX!M2, 0)</f>
        <v>0</v>
      </c>
      <c r="AA2" s="9">
        <f>SUM(C2:Z2)</f>
        <v>0</v>
      </c>
    </row>
    <row r="3" spans="1:27">
      <c r="A3">
        <f>CAPEX!A3</f>
        <v>0</v>
      </c>
      <c r="B3">
        <f>CAPEX!B3</f>
        <v>0</v>
      </c>
      <c r="C3" s="9">
        <f>IF(AND(1&gt;=CAPEX!N3, 1&lt;=CAPEX!N3+CAPEX!K3-1), CAPEX!M3, 0)</f>
        <v>0</v>
      </c>
      <c r="D3" s="9">
        <f>IF(AND(2&gt;=CAPEX!N3, 2&lt;=CAPEX!N3+CAPEX!K3-1), CAPEX!M3, 0)</f>
        <v>0</v>
      </c>
      <c r="E3" s="9">
        <f>IF(AND(3&gt;=CAPEX!N3, 3&lt;=CAPEX!N3+CAPEX!K3-1), CAPEX!M3, 0)</f>
        <v>0</v>
      </c>
      <c r="F3" s="9">
        <f>IF(AND(4&gt;=CAPEX!N3, 4&lt;=CAPEX!N3+CAPEX!K3-1), CAPEX!M3, 0)</f>
        <v>0</v>
      </c>
      <c r="G3" s="9">
        <f>IF(AND(5&gt;=CAPEX!N3, 5&lt;=CAPEX!N3+CAPEX!K3-1), CAPEX!M3, 0)</f>
        <v>0</v>
      </c>
      <c r="H3" s="9">
        <f>IF(AND(6&gt;=CAPEX!N3, 6&lt;=CAPEX!N3+CAPEX!K3-1), CAPEX!M3, 0)</f>
        <v>0</v>
      </c>
      <c r="I3" s="9">
        <f>IF(AND(7&gt;=CAPEX!N3, 7&lt;=CAPEX!N3+CAPEX!K3-1), CAPEX!M3, 0)</f>
        <v>0</v>
      </c>
      <c r="J3" s="9">
        <f>IF(AND(8&gt;=CAPEX!N3, 8&lt;=CAPEX!N3+CAPEX!K3-1), CAPEX!M3, 0)</f>
        <v>0</v>
      </c>
      <c r="K3" s="9">
        <f>IF(AND(9&gt;=CAPEX!N3, 9&lt;=CAPEX!N3+CAPEX!K3-1), CAPEX!M3, 0)</f>
        <v>0</v>
      </c>
      <c r="L3" s="9">
        <f>IF(AND(10&gt;=CAPEX!N3, 10&lt;=CAPEX!N3+CAPEX!K3-1), CAPEX!M3, 0)</f>
        <v>0</v>
      </c>
      <c r="M3" s="9">
        <f>IF(AND(11&gt;=CAPEX!N3, 11&lt;=CAPEX!N3+CAPEX!K3-1), CAPEX!M3, 0)</f>
        <v>0</v>
      </c>
      <c r="N3" s="9">
        <f>IF(AND(12&gt;=CAPEX!N3, 12&lt;=CAPEX!N3+CAPEX!K3-1), CAPEX!M3, 0)</f>
        <v>0</v>
      </c>
      <c r="O3" s="9">
        <f>IF(AND(13&gt;=CAPEX!N3, 13&lt;=CAPEX!N3+CAPEX!K3-1), CAPEX!M3, 0)</f>
        <v>0</v>
      </c>
      <c r="P3" s="9">
        <f>IF(AND(14&gt;=CAPEX!N3, 14&lt;=CAPEX!N3+CAPEX!K3-1), CAPEX!M3, 0)</f>
        <v>0</v>
      </c>
      <c r="Q3" s="9">
        <f>IF(AND(15&gt;=CAPEX!N3, 15&lt;=CAPEX!N3+CAPEX!K3-1), CAPEX!M3, 0)</f>
        <v>0</v>
      </c>
      <c r="R3" s="9">
        <f>IF(AND(16&gt;=CAPEX!N3, 16&lt;=CAPEX!N3+CAPEX!K3-1), CAPEX!M3, 0)</f>
        <v>0</v>
      </c>
      <c r="S3" s="9">
        <f>IF(AND(17&gt;=CAPEX!N3, 17&lt;=CAPEX!N3+CAPEX!K3-1), CAPEX!M3, 0)</f>
        <v>0</v>
      </c>
      <c r="T3" s="9">
        <f>IF(AND(18&gt;=CAPEX!N3, 18&lt;=CAPEX!N3+CAPEX!K3-1), CAPEX!M3, 0)</f>
        <v>0</v>
      </c>
      <c r="U3" s="9">
        <f>IF(AND(19&gt;=CAPEX!N3, 19&lt;=CAPEX!N3+CAPEX!K3-1), CAPEX!M3, 0)</f>
        <v>0</v>
      </c>
      <c r="V3" s="9">
        <f>IF(AND(20&gt;=CAPEX!N3, 20&lt;=CAPEX!N3+CAPEX!K3-1), CAPEX!M3, 0)</f>
        <v>0</v>
      </c>
      <c r="W3" s="9">
        <f>IF(AND(21&gt;=CAPEX!N3, 21&lt;=CAPEX!N3+CAPEX!K3-1), CAPEX!M3, 0)</f>
        <v>0</v>
      </c>
      <c r="X3" s="9">
        <f>IF(AND(22&gt;=CAPEX!N3, 22&lt;=CAPEX!N3+CAPEX!K3-1), CAPEX!M3, 0)</f>
        <v>0</v>
      </c>
      <c r="Y3" s="9">
        <f>IF(AND(23&gt;=CAPEX!N3, 23&lt;=CAPEX!N3+CAPEX!K3-1), CAPEX!M3, 0)</f>
        <v>0</v>
      </c>
      <c r="Z3" s="9">
        <f>IF(AND(24&gt;=CAPEX!N3, 24&lt;=CAPEX!N3+CAPEX!K3-1), CAPEX!M3, 0)</f>
        <v>0</v>
      </c>
      <c r="AA3" s="9">
        <f>SUM(C3:Z3)</f>
        <v>0</v>
      </c>
    </row>
    <row r="4" spans="1:27">
      <c r="A4">
        <f>CAPEX!A4</f>
        <v>0</v>
      </c>
      <c r="B4">
        <f>CAPEX!B4</f>
        <v>0</v>
      </c>
      <c r="C4" s="9">
        <f>IF(AND(1&gt;=CAPEX!N4, 1&lt;=CAPEX!N4+CAPEX!K4-1), CAPEX!M4, 0)</f>
        <v>0</v>
      </c>
      <c r="D4" s="9">
        <f>IF(AND(2&gt;=CAPEX!N4, 2&lt;=CAPEX!N4+CAPEX!K4-1), CAPEX!M4, 0)</f>
        <v>0</v>
      </c>
      <c r="E4" s="9">
        <f>IF(AND(3&gt;=CAPEX!N4, 3&lt;=CAPEX!N4+CAPEX!K4-1), CAPEX!M4, 0)</f>
        <v>0</v>
      </c>
      <c r="F4" s="9">
        <f>IF(AND(4&gt;=CAPEX!N4, 4&lt;=CAPEX!N4+CAPEX!K4-1), CAPEX!M4, 0)</f>
        <v>0</v>
      </c>
      <c r="G4" s="9">
        <f>IF(AND(5&gt;=CAPEX!N4, 5&lt;=CAPEX!N4+CAPEX!K4-1), CAPEX!M4, 0)</f>
        <v>0</v>
      </c>
      <c r="H4" s="9">
        <f>IF(AND(6&gt;=CAPEX!N4, 6&lt;=CAPEX!N4+CAPEX!K4-1), CAPEX!M4, 0)</f>
        <v>0</v>
      </c>
      <c r="I4" s="9">
        <f>IF(AND(7&gt;=CAPEX!N4, 7&lt;=CAPEX!N4+CAPEX!K4-1), CAPEX!M4, 0)</f>
        <v>0</v>
      </c>
      <c r="J4" s="9">
        <f>IF(AND(8&gt;=CAPEX!N4, 8&lt;=CAPEX!N4+CAPEX!K4-1), CAPEX!M4, 0)</f>
        <v>0</v>
      </c>
      <c r="K4" s="9">
        <f>IF(AND(9&gt;=CAPEX!N4, 9&lt;=CAPEX!N4+CAPEX!K4-1), CAPEX!M4, 0)</f>
        <v>0</v>
      </c>
      <c r="L4" s="9">
        <f>IF(AND(10&gt;=CAPEX!N4, 10&lt;=CAPEX!N4+CAPEX!K4-1), CAPEX!M4, 0)</f>
        <v>0</v>
      </c>
      <c r="M4" s="9">
        <f>IF(AND(11&gt;=CAPEX!N4, 11&lt;=CAPEX!N4+CAPEX!K4-1), CAPEX!M4, 0)</f>
        <v>0</v>
      </c>
      <c r="N4" s="9">
        <f>IF(AND(12&gt;=CAPEX!N4, 12&lt;=CAPEX!N4+CAPEX!K4-1), CAPEX!M4, 0)</f>
        <v>0</v>
      </c>
      <c r="O4" s="9">
        <f>IF(AND(13&gt;=CAPEX!N4, 13&lt;=CAPEX!N4+CAPEX!K4-1), CAPEX!M4, 0)</f>
        <v>0</v>
      </c>
      <c r="P4" s="9">
        <f>IF(AND(14&gt;=CAPEX!N4, 14&lt;=CAPEX!N4+CAPEX!K4-1), CAPEX!M4, 0)</f>
        <v>0</v>
      </c>
      <c r="Q4" s="9">
        <f>IF(AND(15&gt;=CAPEX!N4, 15&lt;=CAPEX!N4+CAPEX!K4-1), CAPEX!M4, 0)</f>
        <v>0</v>
      </c>
      <c r="R4" s="9">
        <f>IF(AND(16&gt;=CAPEX!N4, 16&lt;=CAPEX!N4+CAPEX!K4-1), CAPEX!M4, 0)</f>
        <v>0</v>
      </c>
      <c r="S4" s="9">
        <f>IF(AND(17&gt;=CAPEX!N4, 17&lt;=CAPEX!N4+CAPEX!K4-1), CAPEX!M4, 0)</f>
        <v>0</v>
      </c>
      <c r="T4" s="9">
        <f>IF(AND(18&gt;=CAPEX!N4, 18&lt;=CAPEX!N4+CAPEX!K4-1), CAPEX!M4, 0)</f>
        <v>0</v>
      </c>
      <c r="U4" s="9">
        <f>IF(AND(19&gt;=CAPEX!N4, 19&lt;=CAPEX!N4+CAPEX!K4-1), CAPEX!M4, 0)</f>
        <v>0</v>
      </c>
      <c r="V4" s="9">
        <f>IF(AND(20&gt;=CAPEX!N4, 20&lt;=CAPEX!N4+CAPEX!K4-1), CAPEX!M4, 0)</f>
        <v>0</v>
      </c>
      <c r="W4" s="9">
        <f>IF(AND(21&gt;=CAPEX!N4, 21&lt;=CAPEX!N4+CAPEX!K4-1), CAPEX!M4, 0)</f>
        <v>0</v>
      </c>
      <c r="X4" s="9">
        <f>IF(AND(22&gt;=CAPEX!N4, 22&lt;=CAPEX!N4+CAPEX!K4-1), CAPEX!M4, 0)</f>
        <v>0</v>
      </c>
      <c r="Y4" s="9">
        <f>IF(AND(23&gt;=CAPEX!N4, 23&lt;=CAPEX!N4+CAPEX!K4-1), CAPEX!M4, 0)</f>
        <v>0</v>
      </c>
      <c r="Z4" s="9">
        <f>IF(AND(24&gt;=CAPEX!N4, 24&lt;=CAPEX!N4+CAPEX!K4-1), CAPEX!M4, 0)</f>
        <v>0</v>
      </c>
      <c r="AA4" s="9">
        <f>SUM(C4:Z4)</f>
        <v>0</v>
      </c>
    </row>
    <row r="5" spans="1:27">
      <c r="A5">
        <f>CAPEX!A5</f>
        <v>0</v>
      </c>
      <c r="B5">
        <f>CAPEX!B5</f>
        <v>0</v>
      </c>
      <c r="C5" s="9">
        <f>IF(AND(1&gt;=CAPEX!N5, 1&lt;=CAPEX!N5+CAPEX!K5-1), CAPEX!M5, 0)</f>
        <v>0</v>
      </c>
      <c r="D5" s="9">
        <f>IF(AND(2&gt;=CAPEX!N5, 2&lt;=CAPEX!N5+CAPEX!K5-1), CAPEX!M5, 0)</f>
        <v>0</v>
      </c>
      <c r="E5" s="9">
        <f>IF(AND(3&gt;=CAPEX!N5, 3&lt;=CAPEX!N5+CAPEX!K5-1), CAPEX!M5, 0)</f>
        <v>0</v>
      </c>
      <c r="F5" s="9">
        <f>IF(AND(4&gt;=CAPEX!N5, 4&lt;=CAPEX!N5+CAPEX!K5-1), CAPEX!M5, 0)</f>
        <v>0</v>
      </c>
      <c r="G5" s="9">
        <f>IF(AND(5&gt;=CAPEX!N5, 5&lt;=CAPEX!N5+CAPEX!K5-1), CAPEX!M5, 0)</f>
        <v>0</v>
      </c>
      <c r="H5" s="9">
        <f>IF(AND(6&gt;=CAPEX!N5, 6&lt;=CAPEX!N5+CAPEX!K5-1), CAPEX!M5, 0)</f>
        <v>0</v>
      </c>
      <c r="I5" s="9">
        <f>IF(AND(7&gt;=CAPEX!N5, 7&lt;=CAPEX!N5+CAPEX!K5-1), CAPEX!M5, 0)</f>
        <v>0</v>
      </c>
      <c r="J5" s="9">
        <f>IF(AND(8&gt;=CAPEX!N5, 8&lt;=CAPEX!N5+CAPEX!K5-1), CAPEX!M5, 0)</f>
        <v>0</v>
      </c>
      <c r="K5" s="9">
        <f>IF(AND(9&gt;=CAPEX!N5, 9&lt;=CAPEX!N5+CAPEX!K5-1), CAPEX!M5, 0)</f>
        <v>0</v>
      </c>
      <c r="L5" s="9">
        <f>IF(AND(10&gt;=CAPEX!N5, 10&lt;=CAPEX!N5+CAPEX!K5-1), CAPEX!M5, 0)</f>
        <v>0</v>
      </c>
      <c r="M5" s="9">
        <f>IF(AND(11&gt;=CAPEX!N5, 11&lt;=CAPEX!N5+CAPEX!K5-1), CAPEX!M5, 0)</f>
        <v>0</v>
      </c>
      <c r="N5" s="9">
        <f>IF(AND(12&gt;=CAPEX!N5, 12&lt;=CAPEX!N5+CAPEX!K5-1), CAPEX!M5, 0)</f>
        <v>0</v>
      </c>
      <c r="O5" s="9">
        <f>IF(AND(13&gt;=CAPEX!N5, 13&lt;=CAPEX!N5+CAPEX!K5-1), CAPEX!M5, 0)</f>
        <v>0</v>
      </c>
      <c r="P5" s="9">
        <f>IF(AND(14&gt;=CAPEX!N5, 14&lt;=CAPEX!N5+CAPEX!K5-1), CAPEX!M5, 0)</f>
        <v>0</v>
      </c>
      <c r="Q5" s="9">
        <f>IF(AND(15&gt;=CAPEX!N5, 15&lt;=CAPEX!N5+CAPEX!K5-1), CAPEX!M5, 0)</f>
        <v>0</v>
      </c>
      <c r="R5" s="9">
        <f>IF(AND(16&gt;=CAPEX!N5, 16&lt;=CAPEX!N5+CAPEX!K5-1), CAPEX!M5, 0)</f>
        <v>0</v>
      </c>
      <c r="S5" s="9">
        <f>IF(AND(17&gt;=CAPEX!N5, 17&lt;=CAPEX!N5+CAPEX!K5-1), CAPEX!M5, 0)</f>
        <v>0</v>
      </c>
      <c r="T5" s="9">
        <f>IF(AND(18&gt;=CAPEX!N5, 18&lt;=CAPEX!N5+CAPEX!K5-1), CAPEX!M5, 0)</f>
        <v>0</v>
      </c>
      <c r="U5" s="9">
        <f>IF(AND(19&gt;=CAPEX!N5, 19&lt;=CAPEX!N5+CAPEX!K5-1), CAPEX!M5, 0)</f>
        <v>0</v>
      </c>
      <c r="V5" s="9">
        <f>IF(AND(20&gt;=CAPEX!N5, 20&lt;=CAPEX!N5+CAPEX!K5-1), CAPEX!M5, 0)</f>
        <v>0</v>
      </c>
      <c r="W5" s="9">
        <f>IF(AND(21&gt;=CAPEX!N5, 21&lt;=CAPEX!N5+CAPEX!K5-1), CAPEX!M5, 0)</f>
        <v>0</v>
      </c>
      <c r="X5" s="9">
        <f>IF(AND(22&gt;=CAPEX!N5, 22&lt;=CAPEX!N5+CAPEX!K5-1), CAPEX!M5, 0)</f>
        <v>0</v>
      </c>
      <c r="Y5" s="9">
        <f>IF(AND(23&gt;=CAPEX!N5, 23&lt;=CAPEX!N5+CAPEX!K5-1), CAPEX!M5, 0)</f>
        <v>0</v>
      </c>
      <c r="Z5" s="9">
        <f>IF(AND(24&gt;=CAPEX!N5, 24&lt;=CAPEX!N5+CAPEX!K5-1), CAPEX!M5, 0)</f>
        <v>0</v>
      </c>
      <c r="AA5" s="9">
        <f>SUM(C5:Z5)</f>
        <v>0</v>
      </c>
    </row>
    <row r="6" spans="1:27">
      <c r="A6">
        <f>CAPEX!A6</f>
        <v>0</v>
      </c>
      <c r="B6">
        <f>CAPEX!B6</f>
        <v>0</v>
      </c>
      <c r="C6" s="9">
        <f>IF(AND(1&gt;=CAPEX!N6, 1&lt;=CAPEX!N6+CAPEX!K6-1), CAPEX!M6, 0)</f>
        <v>0</v>
      </c>
      <c r="D6" s="9">
        <f>IF(AND(2&gt;=CAPEX!N6, 2&lt;=CAPEX!N6+CAPEX!K6-1), CAPEX!M6, 0)</f>
        <v>0</v>
      </c>
      <c r="E6" s="9">
        <f>IF(AND(3&gt;=CAPEX!N6, 3&lt;=CAPEX!N6+CAPEX!K6-1), CAPEX!M6, 0)</f>
        <v>0</v>
      </c>
      <c r="F6" s="9">
        <f>IF(AND(4&gt;=CAPEX!N6, 4&lt;=CAPEX!N6+CAPEX!K6-1), CAPEX!M6, 0)</f>
        <v>0</v>
      </c>
      <c r="G6" s="9">
        <f>IF(AND(5&gt;=CAPEX!N6, 5&lt;=CAPEX!N6+CAPEX!K6-1), CAPEX!M6, 0)</f>
        <v>0</v>
      </c>
      <c r="H6" s="9">
        <f>IF(AND(6&gt;=CAPEX!N6, 6&lt;=CAPEX!N6+CAPEX!K6-1), CAPEX!M6, 0)</f>
        <v>0</v>
      </c>
      <c r="I6" s="9">
        <f>IF(AND(7&gt;=CAPEX!N6, 7&lt;=CAPEX!N6+CAPEX!K6-1), CAPEX!M6, 0)</f>
        <v>0</v>
      </c>
      <c r="J6" s="9">
        <f>IF(AND(8&gt;=CAPEX!N6, 8&lt;=CAPEX!N6+CAPEX!K6-1), CAPEX!M6, 0)</f>
        <v>0</v>
      </c>
      <c r="K6" s="9">
        <f>IF(AND(9&gt;=CAPEX!N6, 9&lt;=CAPEX!N6+CAPEX!K6-1), CAPEX!M6, 0)</f>
        <v>0</v>
      </c>
      <c r="L6" s="9">
        <f>IF(AND(10&gt;=CAPEX!N6, 10&lt;=CAPEX!N6+CAPEX!K6-1), CAPEX!M6, 0)</f>
        <v>0</v>
      </c>
      <c r="M6" s="9">
        <f>IF(AND(11&gt;=CAPEX!N6, 11&lt;=CAPEX!N6+CAPEX!K6-1), CAPEX!M6, 0)</f>
        <v>0</v>
      </c>
      <c r="N6" s="9">
        <f>IF(AND(12&gt;=CAPEX!N6, 12&lt;=CAPEX!N6+CAPEX!K6-1), CAPEX!M6, 0)</f>
        <v>0</v>
      </c>
      <c r="O6" s="9">
        <f>IF(AND(13&gt;=CAPEX!N6, 13&lt;=CAPEX!N6+CAPEX!K6-1), CAPEX!M6, 0)</f>
        <v>0</v>
      </c>
      <c r="P6" s="9">
        <f>IF(AND(14&gt;=CAPEX!N6, 14&lt;=CAPEX!N6+CAPEX!K6-1), CAPEX!M6, 0)</f>
        <v>0</v>
      </c>
      <c r="Q6" s="9">
        <f>IF(AND(15&gt;=CAPEX!N6, 15&lt;=CAPEX!N6+CAPEX!K6-1), CAPEX!M6, 0)</f>
        <v>0</v>
      </c>
      <c r="R6" s="9">
        <f>IF(AND(16&gt;=CAPEX!N6, 16&lt;=CAPEX!N6+CAPEX!K6-1), CAPEX!M6, 0)</f>
        <v>0</v>
      </c>
      <c r="S6" s="9">
        <f>IF(AND(17&gt;=CAPEX!N6, 17&lt;=CAPEX!N6+CAPEX!K6-1), CAPEX!M6, 0)</f>
        <v>0</v>
      </c>
      <c r="T6" s="9">
        <f>IF(AND(18&gt;=CAPEX!N6, 18&lt;=CAPEX!N6+CAPEX!K6-1), CAPEX!M6, 0)</f>
        <v>0</v>
      </c>
      <c r="U6" s="9">
        <f>IF(AND(19&gt;=CAPEX!N6, 19&lt;=CAPEX!N6+CAPEX!K6-1), CAPEX!M6, 0)</f>
        <v>0</v>
      </c>
      <c r="V6" s="9">
        <f>IF(AND(20&gt;=CAPEX!N6, 20&lt;=CAPEX!N6+CAPEX!K6-1), CAPEX!M6, 0)</f>
        <v>0</v>
      </c>
      <c r="W6" s="9">
        <f>IF(AND(21&gt;=CAPEX!N6, 21&lt;=CAPEX!N6+CAPEX!K6-1), CAPEX!M6, 0)</f>
        <v>0</v>
      </c>
      <c r="X6" s="9">
        <f>IF(AND(22&gt;=CAPEX!N6, 22&lt;=CAPEX!N6+CAPEX!K6-1), CAPEX!M6, 0)</f>
        <v>0</v>
      </c>
      <c r="Y6" s="9">
        <f>IF(AND(23&gt;=CAPEX!N6, 23&lt;=CAPEX!N6+CAPEX!K6-1), CAPEX!M6, 0)</f>
        <v>0</v>
      </c>
      <c r="Z6" s="9">
        <f>IF(AND(24&gt;=CAPEX!N6, 24&lt;=CAPEX!N6+CAPEX!K6-1), CAPEX!M6, 0)</f>
        <v>0</v>
      </c>
      <c r="AA6" s="9">
        <f>SUM(C6:Z6)</f>
        <v>0</v>
      </c>
    </row>
    <row r="7" spans="1:27">
      <c r="A7">
        <f>CAPEX!A7</f>
        <v>0</v>
      </c>
      <c r="B7">
        <f>CAPEX!B7</f>
        <v>0</v>
      </c>
      <c r="C7" s="9">
        <f>IF(AND(1&gt;=CAPEX!N7, 1&lt;=CAPEX!N7+CAPEX!K7-1), CAPEX!M7, 0)</f>
        <v>0</v>
      </c>
      <c r="D7" s="9">
        <f>IF(AND(2&gt;=CAPEX!N7, 2&lt;=CAPEX!N7+CAPEX!K7-1), CAPEX!M7, 0)</f>
        <v>0</v>
      </c>
      <c r="E7" s="9">
        <f>IF(AND(3&gt;=CAPEX!N7, 3&lt;=CAPEX!N7+CAPEX!K7-1), CAPEX!M7, 0)</f>
        <v>0</v>
      </c>
      <c r="F7" s="9">
        <f>IF(AND(4&gt;=CAPEX!N7, 4&lt;=CAPEX!N7+CAPEX!K7-1), CAPEX!M7, 0)</f>
        <v>0</v>
      </c>
      <c r="G7" s="9">
        <f>IF(AND(5&gt;=CAPEX!N7, 5&lt;=CAPEX!N7+CAPEX!K7-1), CAPEX!M7, 0)</f>
        <v>0</v>
      </c>
      <c r="H7" s="9">
        <f>IF(AND(6&gt;=CAPEX!N7, 6&lt;=CAPEX!N7+CAPEX!K7-1), CAPEX!M7, 0)</f>
        <v>0</v>
      </c>
      <c r="I7" s="9">
        <f>IF(AND(7&gt;=CAPEX!N7, 7&lt;=CAPEX!N7+CAPEX!K7-1), CAPEX!M7, 0)</f>
        <v>0</v>
      </c>
      <c r="J7" s="9">
        <f>IF(AND(8&gt;=CAPEX!N7, 8&lt;=CAPEX!N7+CAPEX!K7-1), CAPEX!M7, 0)</f>
        <v>0</v>
      </c>
      <c r="K7" s="9">
        <f>IF(AND(9&gt;=CAPEX!N7, 9&lt;=CAPEX!N7+CAPEX!K7-1), CAPEX!M7, 0)</f>
        <v>0</v>
      </c>
      <c r="L7" s="9">
        <f>IF(AND(10&gt;=CAPEX!N7, 10&lt;=CAPEX!N7+CAPEX!K7-1), CAPEX!M7, 0)</f>
        <v>0</v>
      </c>
      <c r="M7" s="9">
        <f>IF(AND(11&gt;=CAPEX!N7, 11&lt;=CAPEX!N7+CAPEX!K7-1), CAPEX!M7, 0)</f>
        <v>0</v>
      </c>
      <c r="N7" s="9">
        <f>IF(AND(12&gt;=CAPEX!N7, 12&lt;=CAPEX!N7+CAPEX!K7-1), CAPEX!M7, 0)</f>
        <v>0</v>
      </c>
      <c r="O7" s="9">
        <f>IF(AND(13&gt;=CAPEX!N7, 13&lt;=CAPEX!N7+CAPEX!K7-1), CAPEX!M7, 0)</f>
        <v>0</v>
      </c>
      <c r="P7" s="9">
        <f>IF(AND(14&gt;=CAPEX!N7, 14&lt;=CAPEX!N7+CAPEX!K7-1), CAPEX!M7, 0)</f>
        <v>0</v>
      </c>
      <c r="Q7" s="9">
        <f>IF(AND(15&gt;=CAPEX!N7, 15&lt;=CAPEX!N7+CAPEX!K7-1), CAPEX!M7, 0)</f>
        <v>0</v>
      </c>
      <c r="R7" s="9">
        <f>IF(AND(16&gt;=CAPEX!N7, 16&lt;=CAPEX!N7+CAPEX!K7-1), CAPEX!M7, 0)</f>
        <v>0</v>
      </c>
      <c r="S7" s="9">
        <f>IF(AND(17&gt;=CAPEX!N7, 17&lt;=CAPEX!N7+CAPEX!K7-1), CAPEX!M7, 0)</f>
        <v>0</v>
      </c>
      <c r="T7" s="9">
        <f>IF(AND(18&gt;=CAPEX!N7, 18&lt;=CAPEX!N7+CAPEX!K7-1), CAPEX!M7, 0)</f>
        <v>0</v>
      </c>
      <c r="U7" s="9">
        <f>IF(AND(19&gt;=CAPEX!N7, 19&lt;=CAPEX!N7+CAPEX!K7-1), CAPEX!M7, 0)</f>
        <v>0</v>
      </c>
      <c r="V7" s="9">
        <f>IF(AND(20&gt;=CAPEX!N7, 20&lt;=CAPEX!N7+CAPEX!K7-1), CAPEX!M7, 0)</f>
        <v>0</v>
      </c>
      <c r="W7" s="9">
        <f>IF(AND(21&gt;=CAPEX!N7, 21&lt;=CAPEX!N7+CAPEX!K7-1), CAPEX!M7, 0)</f>
        <v>0</v>
      </c>
      <c r="X7" s="9">
        <f>IF(AND(22&gt;=CAPEX!N7, 22&lt;=CAPEX!N7+CAPEX!K7-1), CAPEX!M7, 0)</f>
        <v>0</v>
      </c>
      <c r="Y7" s="9">
        <f>IF(AND(23&gt;=CAPEX!N7, 23&lt;=CAPEX!N7+CAPEX!K7-1), CAPEX!M7, 0)</f>
        <v>0</v>
      </c>
      <c r="Z7" s="9">
        <f>IF(AND(24&gt;=CAPEX!N7, 24&lt;=CAPEX!N7+CAPEX!K7-1), CAPEX!M7, 0)</f>
        <v>0</v>
      </c>
      <c r="AA7" s="9">
        <f>SUM(C7:Z7)</f>
        <v>0</v>
      </c>
    </row>
    <row r="8" spans="1:27">
      <c r="A8">
        <f>CAPEX!A8</f>
        <v>0</v>
      </c>
      <c r="B8">
        <f>CAPEX!B8</f>
        <v>0</v>
      </c>
      <c r="C8" s="9">
        <f>IF(AND(1&gt;=CAPEX!N8, 1&lt;=CAPEX!N8+CAPEX!K8-1), CAPEX!M8, 0)</f>
        <v>0</v>
      </c>
      <c r="D8" s="9">
        <f>IF(AND(2&gt;=CAPEX!N8, 2&lt;=CAPEX!N8+CAPEX!K8-1), CAPEX!M8, 0)</f>
        <v>0</v>
      </c>
      <c r="E8" s="9">
        <f>IF(AND(3&gt;=CAPEX!N8, 3&lt;=CAPEX!N8+CAPEX!K8-1), CAPEX!M8, 0)</f>
        <v>0</v>
      </c>
      <c r="F8" s="9">
        <f>IF(AND(4&gt;=CAPEX!N8, 4&lt;=CAPEX!N8+CAPEX!K8-1), CAPEX!M8, 0)</f>
        <v>0</v>
      </c>
      <c r="G8" s="9">
        <f>IF(AND(5&gt;=CAPEX!N8, 5&lt;=CAPEX!N8+CAPEX!K8-1), CAPEX!M8, 0)</f>
        <v>0</v>
      </c>
      <c r="H8" s="9">
        <f>IF(AND(6&gt;=CAPEX!N8, 6&lt;=CAPEX!N8+CAPEX!K8-1), CAPEX!M8, 0)</f>
        <v>0</v>
      </c>
      <c r="I8" s="9">
        <f>IF(AND(7&gt;=CAPEX!N8, 7&lt;=CAPEX!N8+CAPEX!K8-1), CAPEX!M8, 0)</f>
        <v>0</v>
      </c>
      <c r="J8" s="9">
        <f>IF(AND(8&gt;=CAPEX!N8, 8&lt;=CAPEX!N8+CAPEX!K8-1), CAPEX!M8, 0)</f>
        <v>0</v>
      </c>
      <c r="K8" s="9">
        <f>IF(AND(9&gt;=CAPEX!N8, 9&lt;=CAPEX!N8+CAPEX!K8-1), CAPEX!M8, 0)</f>
        <v>0</v>
      </c>
      <c r="L8" s="9">
        <f>IF(AND(10&gt;=CAPEX!N8, 10&lt;=CAPEX!N8+CAPEX!K8-1), CAPEX!M8, 0)</f>
        <v>0</v>
      </c>
      <c r="M8" s="9">
        <f>IF(AND(11&gt;=CAPEX!N8, 11&lt;=CAPEX!N8+CAPEX!K8-1), CAPEX!M8, 0)</f>
        <v>0</v>
      </c>
      <c r="N8" s="9">
        <f>IF(AND(12&gt;=CAPEX!N8, 12&lt;=CAPEX!N8+CAPEX!K8-1), CAPEX!M8, 0)</f>
        <v>0</v>
      </c>
      <c r="O8" s="9">
        <f>IF(AND(13&gt;=CAPEX!N8, 13&lt;=CAPEX!N8+CAPEX!K8-1), CAPEX!M8, 0)</f>
        <v>0</v>
      </c>
      <c r="P8" s="9">
        <f>IF(AND(14&gt;=CAPEX!N8, 14&lt;=CAPEX!N8+CAPEX!K8-1), CAPEX!M8, 0)</f>
        <v>0</v>
      </c>
      <c r="Q8" s="9">
        <f>IF(AND(15&gt;=CAPEX!N8, 15&lt;=CAPEX!N8+CAPEX!K8-1), CAPEX!M8, 0)</f>
        <v>0</v>
      </c>
      <c r="R8" s="9">
        <f>IF(AND(16&gt;=CAPEX!N8, 16&lt;=CAPEX!N8+CAPEX!K8-1), CAPEX!M8, 0)</f>
        <v>0</v>
      </c>
      <c r="S8" s="9">
        <f>IF(AND(17&gt;=CAPEX!N8, 17&lt;=CAPEX!N8+CAPEX!K8-1), CAPEX!M8, 0)</f>
        <v>0</v>
      </c>
      <c r="T8" s="9">
        <f>IF(AND(18&gt;=CAPEX!N8, 18&lt;=CAPEX!N8+CAPEX!K8-1), CAPEX!M8, 0)</f>
        <v>0</v>
      </c>
      <c r="U8" s="9">
        <f>IF(AND(19&gt;=CAPEX!N8, 19&lt;=CAPEX!N8+CAPEX!K8-1), CAPEX!M8, 0)</f>
        <v>0</v>
      </c>
      <c r="V8" s="9">
        <f>IF(AND(20&gt;=CAPEX!N8, 20&lt;=CAPEX!N8+CAPEX!K8-1), CAPEX!M8, 0)</f>
        <v>0</v>
      </c>
      <c r="W8" s="9">
        <f>IF(AND(21&gt;=CAPEX!N8, 21&lt;=CAPEX!N8+CAPEX!K8-1), CAPEX!M8, 0)</f>
        <v>0</v>
      </c>
      <c r="X8" s="9">
        <f>IF(AND(22&gt;=CAPEX!N8, 22&lt;=CAPEX!N8+CAPEX!K8-1), CAPEX!M8, 0)</f>
        <v>0</v>
      </c>
      <c r="Y8" s="9">
        <f>IF(AND(23&gt;=CAPEX!N8, 23&lt;=CAPEX!N8+CAPEX!K8-1), CAPEX!M8, 0)</f>
        <v>0</v>
      </c>
      <c r="Z8" s="9">
        <f>IF(AND(24&gt;=CAPEX!N8, 24&lt;=CAPEX!N8+CAPEX!K8-1), CAPEX!M8, 0)</f>
        <v>0</v>
      </c>
      <c r="AA8" s="9">
        <f>SUM(C8:Z8)</f>
        <v>0</v>
      </c>
    </row>
    <row r="9" spans="1:27">
      <c r="A9">
        <f>CAPEX!A9</f>
        <v>0</v>
      </c>
      <c r="B9">
        <f>CAPEX!B9</f>
        <v>0</v>
      </c>
      <c r="C9" s="9">
        <f>IF(AND(1&gt;=CAPEX!N9, 1&lt;=CAPEX!N9+CAPEX!K9-1), CAPEX!M9, 0)</f>
        <v>0</v>
      </c>
      <c r="D9" s="9">
        <f>IF(AND(2&gt;=CAPEX!N9, 2&lt;=CAPEX!N9+CAPEX!K9-1), CAPEX!M9, 0)</f>
        <v>0</v>
      </c>
      <c r="E9" s="9">
        <f>IF(AND(3&gt;=CAPEX!N9, 3&lt;=CAPEX!N9+CAPEX!K9-1), CAPEX!M9, 0)</f>
        <v>0</v>
      </c>
      <c r="F9" s="9">
        <f>IF(AND(4&gt;=CAPEX!N9, 4&lt;=CAPEX!N9+CAPEX!K9-1), CAPEX!M9, 0)</f>
        <v>0</v>
      </c>
      <c r="G9" s="9">
        <f>IF(AND(5&gt;=CAPEX!N9, 5&lt;=CAPEX!N9+CAPEX!K9-1), CAPEX!M9, 0)</f>
        <v>0</v>
      </c>
      <c r="H9" s="9">
        <f>IF(AND(6&gt;=CAPEX!N9, 6&lt;=CAPEX!N9+CAPEX!K9-1), CAPEX!M9, 0)</f>
        <v>0</v>
      </c>
      <c r="I9" s="9">
        <f>IF(AND(7&gt;=CAPEX!N9, 7&lt;=CAPEX!N9+CAPEX!K9-1), CAPEX!M9, 0)</f>
        <v>0</v>
      </c>
      <c r="J9" s="9">
        <f>IF(AND(8&gt;=CAPEX!N9, 8&lt;=CAPEX!N9+CAPEX!K9-1), CAPEX!M9, 0)</f>
        <v>0</v>
      </c>
      <c r="K9" s="9">
        <f>IF(AND(9&gt;=CAPEX!N9, 9&lt;=CAPEX!N9+CAPEX!K9-1), CAPEX!M9, 0)</f>
        <v>0</v>
      </c>
      <c r="L9" s="9">
        <f>IF(AND(10&gt;=CAPEX!N9, 10&lt;=CAPEX!N9+CAPEX!K9-1), CAPEX!M9, 0)</f>
        <v>0</v>
      </c>
      <c r="M9" s="9">
        <f>IF(AND(11&gt;=CAPEX!N9, 11&lt;=CAPEX!N9+CAPEX!K9-1), CAPEX!M9, 0)</f>
        <v>0</v>
      </c>
      <c r="N9" s="9">
        <f>IF(AND(12&gt;=CAPEX!N9, 12&lt;=CAPEX!N9+CAPEX!K9-1), CAPEX!M9, 0)</f>
        <v>0</v>
      </c>
      <c r="O9" s="9">
        <f>IF(AND(13&gt;=CAPEX!N9, 13&lt;=CAPEX!N9+CAPEX!K9-1), CAPEX!M9, 0)</f>
        <v>0</v>
      </c>
      <c r="P9" s="9">
        <f>IF(AND(14&gt;=CAPEX!N9, 14&lt;=CAPEX!N9+CAPEX!K9-1), CAPEX!M9, 0)</f>
        <v>0</v>
      </c>
      <c r="Q9" s="9">
        <f>IF(AND(15&gt;=CAPEX!N9, 15&lt;=CAPEX!N9+CAPEX!K9-1), CAPEX!M9, 0)</f>
        <v>0</v>
      </c>
      <c r="R9" s="9">
        <f>IF(AND(16&gt;=CAPEX!N9, 16&lt;=CAPEX!N9+CAPEX!K9-1), CAPEX!M9, 0)</f>
        <v>0</v>
      </c>
      <c r="S9" s="9">
        <f>IF(AND(17&gt;=CAPEX!N9, 17&lt;=CAPEX!N9+CAPEX!K9-1), CAPEX!M9, 0)</f>
        <v>0</v>
      </c>
      <c r="T9" s="9">
        <f>IF(AND(18&gt;=CAPEX!N9, 18&lt;=CAPEX!N9+CAPEX!K9-1), CAPEX!M9, 0)</f>
        <v>0</v>
      </c>
      <c r="U9" s="9">
        <f>IF(AND(19&gt;=CAPEX!N9, 19&lt;=CAPEX!N9+CAPEX!K9-1), CAPEX!M9, 0)</f>
        <v>0</v>
      </c>
      <c r="V9" s="9">
        <f>IF(AND(20&gt;=CAPEX!N9, 20&lt;=CAPEX!N9+CAPEX!K9-1), CAPEX!M9, 0)</f>
        <v>0</v>
      </c>
      <c r="W9" s="9">
        <f>IF(AND(21&gt;=CAPEX!N9, 21&lt;=CAPEX!N9+CAPEX!K9-1), CAPEX!M9, 0)</f>
        <v>0</v>
      </c>
      <c r="X9" s="9">
        <f>IF(AND(22&gt;=CAPEX!N9, 22&lt;=CAPEX!N9+CAPEX!K9-1), CAPEX!M9, 0)</f>
        <v>0</v>
      </c>
      <c r="Y9" s="9">
        <f>IF(AND(23&gt;=CAPEX!N9, 23&lt;=CAPEX!N9+CAPEX!K9-1), CAPEX!M9, 0)</f>
        <v>0</v>
      </c>
      <c r="Z9" s="9">
        <f>IF(AND(24&gt;=CAPEX!N9, 24&lt;=CAPEX!N9+CAPEX!K9-1), CAPEX!M9, 0)</f>
        <v>0</v>
      </c>
      <c r="AA9" s="9">
        <f>SUM(C9:Z9)</f>
        <v>0</v>
      </c>
    </row>
    <row r="10" spans="1:27">
      <c r="A10">
        <f>CAPEX!A10</f>
        <v>0</v>
      </c>
      <c r="B10">
        <f>CAPEX!B10</f>
        <v>0</v>
      </c>
      <c r="C10" s="9">
        <f>IF(AND(1&gt;=CAPEX!N10, 1&lt;=CAPEX!N10+CAPEX!K10-1), CAPEX!M10, 0)</f>
        <v>0</v>
      </c>
      <c r="D10" s="9">
        <f>IF(AND(2&gt;=CAPEX!N10, 2&lt;=CAPEX!N10+CAPEX!K10-1), CAPEX!M10, 0)</f>
        <v>0</v>
      </c>
      <c r="E10" s="9">
        <f>IF(AND(3&gt;=CAPEX!N10, 3&lt;=CAPEX!N10+CAPEX!K10-1), CAPEX!M10, 0)</f>
        <v>0</v>
      </c>
      <c r="F10" s="9">
        <f>IF(AND(4&gt;=CAPEX!N10, 4&lt;=CAPEX!N10+CAPEX!K10-1), CAPEX!M10, 0)</f>
        <v>0</v>
      </c>
      <c r="G10" s="9">
        <f>IF(AND(5&gt;=CAPEX!N10, 5&lt;=CAPEX!N10+CAPEX!K10-1), CAPEX!M10, 0)</f>
        <v>0</v>
      </c>
      <c r="H10" s="9">
        <f>IF(AND(6&gt;=CAPEX!N10, 6&lt;=CAPEX!N10+CAPEX!K10-1), CAPEX!M10, 0)</f>
        <v>0</v>
      </c>
      <c r="I10" s="9">
        <f>IF(AND(7&gt;=CAPEX!N10, 7&lt;=CAPEX!N10+CAPEX!K10-1), CAPEX!M10, 0)</f>
        <v>0</v>
      </c>
      <c r="J10" s="9">
        <f>IF(AND(8&gt;=CAPEX!N10, 8&lt;=CAPEX!N10+CAPEX!K10-1), CAPEX!M10, 0)</f>
        <v>0</v>
      </c>
      <c r="K10" s="9">
        <f>IF(AND(9&gt;=CAPEX!N10, 9&lt;=CAPEX!N10+CAPEX!K10-1), CAPEX!M10, 0)</f>
        <v>0</v>
      </c>
      <c r="L10" s="9">
        <f>IF(AND(10&gt;=CAPEX!N10, 10&lt;=CAPEX!N10+CAPEX!K10-1), CAPEX!M10, 0)</f>
        <v>0</v>
      </c>
      <c r="M10" s="9">
        <f>IF(AND(11&gt;=CAPEX!N10, 11&lt;=CAPEX!N10+CAPEX!K10-1), CAPEX!M10, 0)</f>
        <v>0</v>
      </c>
      <c r="N10" s="9">
        <f>IF(AND(12&gt;=CAPEX!N10, 12&lt;=CAPEX!N10+CAPEX!K10-1), CAPEX!M10, 0)</f>
        <v>0</v>
      </c>
      <c r="O10" s="9">
        <f>IF(AND(13&gt;=CAPEX!N10, 13&lt;=CAPEX!N10+CAPEX!K10-1), CAPEX!M10, 0)</f>
        <v>0</v>
      </c>
      <c r="P10" s="9">
        <f>IF(AND(14&gt;=CAPEX!N10, 14&lt;=CAPEX!N10+CAPEX!K10-1), CAPEX!M10, 0)</f>
        <v>0</v>
      </c>
      <c r="Q10" s="9">
        <f>IF(AND(15&gt;=CAPEX!N10, 15&lt;=CAPEX!N10+CAPEX!K10-1), CAPEX!M10, 0)</f>
        <v>0</v>
      </c>
      <c r="R10" s="9">
        <f>IF(AND(16&gt;=CAPEX!N10, 16&lt;=CAPEX!N10+CAPEX!K10-1), CAPEX!M10, 0)</f>
        <v>0</v>
      </c>
      <c r="S10" s="9">
        <f>IF(AND(17&gt;=CAPEX!N10, 17&lt;=CAPEX!N10+CAPEX!K10-1), CAPEX!M10, 0)</f>
        <v>0</v>
      </c>
      <c r="T10" s="9">
        <f>IF(AND(18&gt;=CAPEX!N10, 18&lt;=CAPEX!N10+CAPEX!K10-1), CAPEX!M10, 0)</f>
        <v>0</v>
      </c>
      <c r="U10" s="9">
        <f>IF(AND(19&gt;=CAPEX!N10, 19&lt;=CAPEX!N10+CAPEX!K10-1), CAPEX!M10, 0)</f>
        <v>0</v>
      </c>
      <c r="V10" s="9">
        <f>IF(AND(20&gt;=CAPEX!N10, 20&lt;=CAPEX!N10+CAPEX!K10-1), CAPEX!M10, 0)</f>
        <v>0</v>
      </c>
      <c r="W10" s="9">
        <f>IF(AND(21&gt;=CAPEX!N10, 21&lt;=CAPEX!N10+CAPEX!K10-1), CAPEX!M10, 0)</f>
        <v>0</v>
      </c>
      <c r="X10" s="9">
        <f>IF(AND(22&gt;=CAPEX!N10, 22&lt;=CAPEX!N10+CAPEX!K10-1), CAPEX!M10, 0)</f>
        <v>0</v>
      </c>
      <c r="Y10" s="9">
        <f>IF(AND(23&gt;=CAPEX!N10, 23&lt;=CAPEX!N10+CAPEX!K10-1), CAPEX!M10, 0)</f>
        <v>0</v>
      </c>
      <c r="Z10" s="9">
        <f>IF(AND(24&gt;=CAPEX!N10, 24&lt;=CAPEX!N10+CAPEX!K10-1), CAPEX!M10, 0)</f>
        <v>0</v>
      </c>
      <c r="AA10" s="9">
        <f>SUM(C10:Z10)</f>
        <v>0</v>
      </c>
    </row>
    <row r="11" spans="1:27">
      <c r="A11">
        <f>CAPEX!A11</f>
        <v>0</v>
      </c>
      <c r="B11">
        <f>CAPEX!B11</f>
        <v>0</v>
      </c>
      <c r="C11" s="9">
        <f>IF(AND(1&gt;=CAPEX!N11, 1&lt;=CAPEX!N11+CAPEX!K11-1), CAPEX!M11, 0)</f>
        <v>0</v>
      </c>
      <c r="D11" s="9">
        <f>IF(AND(2&gt;=CAPEX!N11, 2&lt;=CAPEX!N11+CAPEX!K11-1), CAPEX!M11, 0)</f>
        <v>0</v>
      </c>
      <c r="E11" s="9">
        <f>IF(AND(3&gt;=CAPEX!N11, 3&lt;=CAPEX!N11+CAPEX!K11-1), CAPEX!M11, 0)</f>
        <v>0</v>
      </c>
      <c r="F11" s="9">
        <f>IF(AND(4&gt;=CAPEX!N11, 4&lt;=CAPEX!N11+CAPEX!K11-1), CAPEX!M11, 0)</f>
        <v>0</v>
      </c>
      <c r="G11" s="9">
        <f>IF(AND(5&gt;=CAPEX!N11, 5&lt;=CAPEX!N11+CAPEX!K11-1), CAPEX!M11, 0)</f>
        <v>0</v>
      </c>
      <c r="H11" s="9">
        <f>IF(AND(6&gt;=CAPEX!N11, 6&lt;=CAPEX!N11+CAPEX!K11-1), CAPEX!M11, 0)</f>
        <v>0</v>
      </c>
      <c r="I11" s="9">
        <f>IF(AND(7&gt;=CAPEX!N11, 7&lt;=CAPEX!N11+CAPEX!K11-1), CAPEX!M11, 0)</f>
        <v>0</v>
      </c>
      <c r="J11" s="9">
        <f>IF(AND(8&gt;=CAPEX!N11, 8&lt;=CAPEX!N11+CAPEX!K11-1), CAPEX!M11, 0)</f>
        <v>0</v>
      </c>
      <c r="K11" s="9">
        <f>IF(AND(9&gt;=CAPEX!N11, 9&lt;=CAPEX!N11+CAPEX!K11-1), CAPEX!M11, 0)</f>
        <v>0</v>
      </c>
      <c r="L11" s="9">
        <f>IF(AND(10&gt;=CAPEX!N11, 10&lt;=CAPEX!N11+CAPEX!K11-1), CAPEX!M11, 0)</f>
        <v>0</v>
      </c>
      <c r="M11" s="9">
        <f>IF(AND(11&gt;=CAPEX!N11, 11&lt;=CAPEX!N11+CAPEX!K11-1), CAPEX!M11, 0)</f>
        <v>0</v>
      </c>
      <c r="N11" s="9">
        <f>IF(AND(12&gt;=CAPEX!N11, 12&lt;=CAPEX!N11+CAPEX!K11-1), CAPEX!M11, 0)</f>
        <v>0</v>
      </c>
      <c r="O11" s="9">
        <f>IF(AND(13&gt;=CAPEX!N11, 13&lt;=CAPEX!N11+CAPEX!K11-1), CAPEX!M11, 0)</f>
        <v>0</v>
      </c>
      <c r="P11" s="9">
        <f>IF(AND(14&gt;=CAPEX!N11, 14&lt;=CAPEX!N11+CAPEX!K11-1), CAPEX!M11, 0)</f>
        <v>0</v>
      </c>
      <c r="Q11" s="9">
        <f>IF(AND(15&gt;=CAPEX!N11, 15&lt;=CAPEX!N11+CAPEX!K11-1), CAPEX!M11, 0)</f>
        <v>0</v>
      </c>
      <c r="R11" s="9">
        <f>IF(AND(16&gt;=CAPEX!N11, 16&lt;=CAPEX!N11+CAPEX!K11-1), CAPEX!M11, 0)</f>
        <v>0</v>
      </c>
      <c r="S11" s="9">
        <f>IF(AND(17&gt;=CAPEX!N11, 17&lt;=CAPEX!N11+CAPEX!K11-1), CAPEX!M11, 0)</f>
        <v>0</v>
      </c>
      <c r="T11" s="9">
        <f>IF(AND(18&gt;=CAPEX!N11, 18&lt;=CAPEX!N11+CAPEX!K11-1), CAPEX!M11, 0)</f>
        <v>0</v>
      </c>
      <c r="U11" s="9">
        <f>IF(AND(19&gt;=CAPEX!N11, 19&lt;=CAPEX!N11+CAPEX!K11-1), CAPEX!M11, 0)</f>
        <v>0</v>
      </c>
      <c r="V11" s="9">
        <f>IF(AND(20&gt;=CAPEX!N11, 20&lt;=CAPEX!N11+CAPEX!K11-1), CAPEX!M11, 0)</f>
        <v>0</v>
      </c>
      <c r="W11" s="9">
        <f>IF(AND(21&gt;=CAPEX!N11, 21&lt;=CAPEX!N11+CAPEX!K11-1), CAPEX!M11, 0)</f>
        <v>0</v>
      </c>
      <c r="X11" s="9">
        <f>IF(AND(22&gt;=CAPEX!N11, 22&lt;=CAPEX!N11+CAPEX!K11-1), CAPEX!M11, 0)</f>
        <v>0</v>
      </c>
      <c r="Y11" s="9">
        <f>IF(AND(23&gt;=CAPEX!N11, 23&lt;=CAPEX!N11+CAPEX!K11-1), CAPEX!M11, 0)</f>
        <v>0</v>
      </c>
      <c r="Z11" s="9">
        <f>IF(AND(24&gt;=CAPEX!N11, 24&lt;=CAPEX!N11+CAPEX!K11-1), CAPEX!M11, 0)</f>
        <v>0</v>
      </c>
      <c r="AA11" s="9">
        <f>SUM(C11:Z11)</f>
        <v>0</v>
      </c>
    </row>
    <row r="12" spans="1:27">
      <c r="A12">
        <f>CAPEX!A12</f>
        <v>0</v>
      </c>
      <c r="B12">
        <f>CAPEX!B12</f>
        <v>0</v>
      </c>
      <c r="C12" s="9">
        <f>IF(AND(1&gt;=CAPEX!N12, 1&lt;=CAPEX!N12+CAPEX!K12-1), CAPEX!M12, 0)</f>
        <v>0</v>
      </c>
      <c r="D12" s="9">
        <f>IF(AND(2&gt;=CAPEX!N12, 2&lt;=CAPEX!N12+CAPEX!K12-1), CAPEX!M12, 0)</f>
        <v>0</v>
      </c>
      <c r="E12" s="9">
        <f>IF(AND(3&gt;=CAPEX!N12, 3&lt;=CAPEX!N12+CAPEX!K12-1), CAPEX!M12, 0)</f>
        <v>0</v>
      </c>
      <c r="F12" s="9">
        <f>IF(AND(4&gt;=CAPEX!N12, 4&lt;=CAPEX!N12+CAPEX!K12-1), CAPEX!M12, 0)</f>
        <v>0</v>
      </c>
      <c r="G12" s="9">
        <f>IF(AND(5&gt;=CAPEX!N12, 5&lt;=CAPEX!N12+CAPEX!K12-1), CAPEX!M12, 0)</f>
        <v>0</v>
      </c>
      <c r="H12" s="9">
        <f>IF(AND(6&gt;=CAPEX!N12, 6&lt;=CAPEX!N12+CAPEX!K12-1), CAPEX!M12, 0)</f>
        <v>0</v>
      </c>
      <c r="I12" s="9">
        <f>IF(AND(7&gt;=CAPEX!N12, 7&lt;=CAPEX!N12+CAPEX!K12-1), CAPEX!M12, 0)</f>
        <v>0</v>
      </c>
      <c r="J12" s="9">
        <f>IF(AND(8&gt;=CAPEX!N12, 8&lt;=CAPEX!N12+CAPEX!K12-1), CAPEX!M12, 0)</f>
        <v>0</v>
      </c>
      <c r="K12" s="9">
        <f>IF(AND(9&gt;=CAPEX!N12, 9&lt;=CAPEX!N12+CAPEX!K12-1), CAPEX!M12, 0)</f>
        <v>0</v>
      </c>
      <c r="L12" s="9">
        <f>IF(AND(10&gt;=CAPEX!N12, 10&lt;=CAPEX!N12+CAPEX!K12-1), CAPEX!M12, 0)</f>
        <v>0</v>
      </c>
      <c r="M12" s="9">
        <f>IF(AND(11&gt;=CAPEX!N12, 11&lt;=CAPEX!N12+CAPEX!K12-1), CAPEX!M12, 0)</f>
        <v>0</v>
      </c>
      <c r="N12" s="9">
        <f>IF(AND(12&gt;=CAPEX!N12, 12&lt;=CAPEX!N12+CAPEX!K12-1), CAPEX!M12, 0)</f>
        <v>0</v>
      </c>
      <c r="O12" s="9">
        <f>IF(AND(13&gt;=CAPEX!N12, 13&lt;=CAPEX!N12+CAPEX!K12-1), CAPEX!M12, 0)</f>
        <v>0</v>
      </c>
      <c r="P12" s="9">
        <f>IF(AND(14&gt;=CAPEX!N12, 14&lt;=CAPEX!N12+CAPEX!K12-1), CAPEX!M12, 0)</f>
        <v>0</v>
      </c>
      <c r="Q12" s="9">
        <f>IF(AND(15&gt;=CAPEX!N12, 15&lt;=CAPEX!N12+CAPEX!K12-1), CAPEX!M12, 0)</f>
        <v>0</v>
      </c>
      <c r="R12" s="9">
        <f>IF(AND(16&gt;=CAPEX!N12, 16&lt;=CAPEX!N12+CAPEX!K12-1), CAPEX!M12, 0)</f>
        <v>0</v>
      </c>
      <c r="S12" s="9">
        <f>IF(AND(17&gt;=CAPEX!N12, 17&lt;=CAPEX!N12+CAPEX!K12-1), CAPEX!M12, 0)</f>
        <v>0</v>
      </c>
      <c r="T12" s="9">
        <f>IF(AND(18&gt;=CAPEX!N12, 18&lt;=CAPEX!N12+CAPEX!K12-1), CAPEX!M12, 0)</f>
        <v>0</v>
      </c>
      <c r="U12" s="9">
        <f>IF(AND(19&gt;=CAPEX!N12, 19&lt;=CAPEX!N12+CAPEX!K12-1), CAPEX!M12, 0)</f>
        <v>0</v>
      </c>
      <c r="V12" s="9">
        <f>IF(AND(20&gt;=CAPEX!N12, 20&lt;=CAPEX!N12+CAPEX!K12-1), CAPEX!M12, 0)</f>
        <v>0</v>
      </c>
      <c r="W12" s="9">
        <f>IF(AND(21&gt;=CAPEX!N12, 21&lt;=CAPEX!N12+CAPEX!K12-1), CAPEX!M12, 0)</f>
        <v>0</v>
      </c>
      <c r="X12" s="9">
        <f>IF(AND(22&gt;=CAPEX!N12, 22&lt;=CAPEX!N12+CAPEX!K12-1), CAPEX!M12, 0)</f>
        <v>0</v>
      </c>
      <c r="Y12" s="9">
        <f>IF(AND(23&gt;=CAPEX!N12, 23&lt;=CAPEX!N12+CAPEX!K12-1), CAPEX!M12, 0)</f>
        <v>0</v>
      </c>
      <c r="Z12" s="9">
        <f>IF(AND(24&gt;=CAPEX!N12, 24&lt;=CAPEX!N12+CAPEX!K12-1), CAPEX!M12, 0)</f>
        <v>0</v>
      </c>
      <c r="AA12" s="9">
        <f>SUM(C12:Z12)</f>
        <v>0</v>
      </c>
    </row>
    <row r="13" spans="1:27">
      <c r="A13">
        <f>CAPEX!A13</f>
        <v>0</v>
      </c>
      <c r="B13">
        <f>CAPEX!B13</f>
        <v>0</v>
      </c>
      <c r="C13" s="9">
        <f>IF(AND(1&gt;=CAPEX!N13, 1&lt;=CAPEX!N13+CAPEX!K13-1), CAPEX!M13, 0)</f>
        <v>0</v>
      </c>
      <c r="D13" s="9">
        <f>IF(AND(2&gt;=CAPEX!N13, 2&lt;=CAPEX!N13+CAPEX!K13-1), CAPEX!M13, 0)</f>
        <v>0</v>
      </c>
      <c r="E13" s="9">
        <f>IF(AND(3&gt;=CAPEX!N13, 3&lt;=CAPEX!N13+CAPEX!K13-1), CAPEX!M13, 0)</f>
        <v>0</v>
      </c>
      <c r="F13" s="9">
        <f>IF(AND(4&gt;=CAPEX!N13, 4&lt;=CAPEX!N13+CAPEX!K13-1), CAPEX!M13, 0)</f>
        <v>0</v>
      </c>
      <c r="G13" s="9">
        <f>IF(AND(5&gt;=CAPEX!N13, 5&lt;=CAPEX!N13+CAPEX!K13-1), CAPEX!M13, 0)</f>
        <v>0</v>
      </c>
      <c r="H13" s="9">
        <f>IF(AND(6&gt;=CAPEX!N13, 6&lt;=CAPEX!N13+CAPEX!K13-1), CAPEX!M13, 0)</f>
        <v>0</v>
      </c>
      <c r="I13" s="9">
        <f>IF(AND(7&gt;=CAPEX!N13, 7&lt;=CAPEX!N13+CAPEX!K13-1), CAPEX!M13, 0)</f>
        <v>0</v>
      </c>
      <c r="J13" s="9">
        <f>IF(AND(8&gt;=CAPEX!N13, 8&lt;=CAPEX!N13+CAPEX!K13-1), CAPEX!M13, 0)</f>
        <v>0</v>
      </c>
      <c r="K13" s="9">
        <f>IF(AND(9&gt;=CAPEX!N13, 9&lt;=CAPEX!N13+CAPEX!K13-1), CAPEX!M13, 0)</f>
        <v>0</v>
      </c>
      <c r="L13" s="9">
        <f>IF(AND(10&gt;=CAPEX!N13, 10&lt;=CAPEX!N13+CAPEX!K13-1), CAPEX!M13, 0)</f>
        <v>0</v>
      </c>
      <c r="M13" s="9">
        <f>IF(AND(11&gt;=CAPEX!N13, 11&lt;=CAPEX!N13+CAPEX!K13-1), CAPEX!M13, 0)</f>
        <v>0</v>
      </c>
      <c r="N13" s="9">
        <f>IF(AND(12&gt;=CAPEX!N13, 12&lt;=CAPEX!N13+CAPEX!K13-1), CAPEX!M13, 0)</f>
        <v>0</v>
      </c>
      <c r="O13" s="9">
        <f>IF(AND(13&gt;=CAPEX!N13, 13&lt;=CAPEX!N13+CAPEX!K13-1), CAPEX!M13, 0)</f>
        <v>0</v>
      </c>
      <c r="P13" s="9">
        <f>IF(AND(14&gt;=CAPEX!N13, 14&lt;=CAPEX!N13+CAPEX!K13-1), CAPEX!M13, 0)</f>
        <v>0</v>
      </c>
      <c r="Q13" s="9">
        <f>IF(AND(15&gt;=CAPEX!N13, 15&lt;=CAPEX!N13+CAPEX!K13-1), CAPEX!M13, 0)</f>
        <v>0</v>
      </c>
      <c r="R13" s="9">
        <f>IF(AND(16&gt;=CAPEX!N13, 16&lt;=CAPEX!N13+CAPEX!K13-1), CAPEX!M13, 0)</f>
        <v>0</v>
      </c>
      <c r="S13" s="9">
        <f>IF(AND(17&gt;=CAPEX!N13, 17&lt;=CAPEX!N13+CAPEX!K13-1), CAPEX!M13, 0)</f>
        <v>0</v>
      </c>
      <c r="T13" s="9">
        <f>IF(AND(18&gt;=CAPEX!N13, 18&lt;=CAPEX!N13+CAPEX!K13-1), CAPEX!M13, 0)</f>
        <v>0</v>
      </c>
      <c r="U13" s="9">
        <f>IF(AND(19&gt;=CAPEX!N13, 19&lt;=CAPEX!N13+CAPEX!K13-1), CAPEX!M13, 0)</f>
        <v>0</v>
      </c>
      <c r="V13" s="9">
        <f>IF(AND(20&gt;=CAPEX!N13, 20&lt;=CAPEX!N13+CAPEX!K13-1), CAPEX!M13, 0)</f>
        <v>0</v>
      </c>
      <c r="W13" s="9">
        <f>IF(AND(21&gt;=CAPEX!N13, 21&lt;=CAPEX!N13+CAPEX!K13-1), CAPEX!M13, 0)</f>
        <v>0</v>
      </c>
      <c r="X13" s="9">
        <f>IF(AND(22&gt;=CAPEX!N13, 22&lt;=CAPEX!N13+CAPEX!K13-1), CAPEX!M13, 0)</f>
        <v>0</v>
      </c>
      <c r="Y13" s="9">
        <f>IF(AND(23&gt;=CAPEX!N13, 23&lt;=CAPEX!N13+CAPEX!K13-1), CAPEX!M13, 0)</f>
        <v>0</v>
      </c>
      <c r="Z13" s="9">
        <f>IF(AND(24&gt;=CAPEX!N13, 24&lt;=CAPEX!N13+CAPEX!K13-1), CAPEX!M13, 0)</f>
        <v>0</v>
      </c>
      <c r="AA13" s="9">
        <f>SUM(C13:Z13)</f>
        <v>0</v>
      </c>
    </row>
    <row r="14" spans="1:27">
      <c r="A14">
        <f>CAPEX!A14</f>
        <v>0</v>
      </c>
      <c r="B14">
        <f>CAPEX!B14</f>
        <v>0</v>
      </c>
      <c r="C14" s="9">
        <f>IF(AND(1&gt;=CAPEX!N14, 1&lt;=CAPEX!N14+CAPEX!K14-1), CAPEX!M14, 0)</f>
        <v>0</v>
      </c>
      <c r="D14" s="9">
        <f>IF(AND(2&gt;=CAPEX!N14, 2&lt;=CAPEX!N14+CAPEX!K14-1), CAPEX!M14, 0)</f>
        <v>0</v>
      </c>
      <c r="E14" s="9">
        <f>IF(AND(3&gt;=CAPEX!N14, 3&lt;=CAPEX!N14+CAPEX!K14-1), CAPEX!M14, 0)</f>
        <v>0</v>
      </c>
      <c r="F14" s="9">
        <f>IF(AND(4&gt;=CAPEX!N14, 4&lt;=CAPEX!N14+CAPEX!K14-1), CAPEX!M14, 0)</f>
        <v>0</v>
      </c>
      <c r="G14" s="9">
        <f>IF(AND(5&gt;=CAPEX!N14, 5&lt;=CAPEX!N14+CAPEX!K14-1), CAPEX!M14, 0)</f>
        <v>0</v>
      </c>
      <c r="H14" s="9">
        <f>IF(AND(6&gt;=CAPEX!N14, 6&lt;=CAPEX!N14+CAPEX!K14-1), CAPEX!M14, 0)</f>
        <v>0</v>
      </c>
      <c r="I14" s="9">
        <f>IF(AND(7&gt;=CAPEX!N14, 7&lt;=CAPEX!N14+CAPEX!K14-1), CAPEX!M14, 0)</f>
        <v>0</v>
      </c>
      <c r="J14" s="9">
        <f>IF(AND(8&gt;=CAPEX!N14, 8&lt;=CAPEX!N14+CAPEX!K14-1), CAPEX!M14, 0)</f>
        <v>0</v>
      </c>
      <c r="K14" s="9">
        <f>IF(AND(9&gt;=CAPEX!N14, 9&lt;=CAPEX!N14+CAPEX!K14-1), CAPEX!M14, 0)</f>
        <v>0</v>
      </c>
      <c r="L14" s="9">
        <f>IF(AND(10&gt;=CAPEX!N14, 10&lt;=CAPEX!N14+CAPEX!K14-1), CAPEX!M14, 0)</f>
        <v>0</v>
      </c>
      <c r="M14" s="9">
        <f>IF(AND(11&gt;=CAPEX!N14, 11&lt;=CAPEX!N14+CAPEX!K14-1), CAPEX!M14, 0)</f>
        <v>0</v>
      </c>
      <c r="N14" s="9">
        <f>IF(AND(12&gt;=CAPEX!N14, 12&lt;=CAPEX!N14+CAPEX!K14-1), CAPEX!M14, 0)</f>
        <v>0</v>
      </c>
      <c r="O14" s="9">
        <f>IF(AND(13&gt;=CAPEX!N14, 13&lt;=CAPEX!N14+CAPEX!K14-1), CAPEX!M14, 0)</f>
        <v>0</v>
      </c>
      <c r="P14" s="9">
        <f>IF(AND(14&gt;=CAPEX!N14, 14&lt;=CAPEX!N14+CAPEX!K14-1), CAPEX!M14, 0)</f>
        <v>0</v>
      </c>
      <c r="Q14" s="9">
        <f>IF(AND(15&gt;=CAPEX!N14, 15&lt;=CAPEX!N14+CAPEX!K14-1), CAPEX!M14, 0)</f>
        <v>0</v>
      </c>
      <c r="R14" s="9">
        <f>IF(AND(16&gt;=CAPEX!N14, 16&lt;=CAPEX!N14+CAPEX!K14-1), CAPEX!M14, 0)</f>
        <v>0</v>
      </c>
      <c r="S14" s="9">
        <f>IF(AND(17&gt;=CAPEX!N14, 17&lt;=CAPEX!N14+CAPEX!K14-1), CAPEX!M14, 0)</f>
        <v>0</v>
      </c>
      <c r="T14" s="9">
        <f>IF(AND(18&gt;=CAPEX!N14, 18&lt;=CAPEX!N14+CAPEX!K14-1), CAPEX!M14, 0)</f>
        <v>0</v>
      </c>
      <c r="U14" s="9">
        <f>IF(AND(19&gt;=CAPEX!N14, 19&lt;=CAPEX!N14+CAPEX!K14-1), CAPEX!M14, 0)</f>
        <v>0</v>
      </c>
      <c r="V14" s="9">
        <f>IF(AND(20&gt;=CAPEX!N14, 20&lt;=CAPEX!N14+CAPEX!K14-1), CAPEX!M14, 0)</f>
        <v>0</v>
      </c>
      <c r="W14" s="9">
        <f>IF(AND(21&gt;=CAPEX!N14, 21&lt;=CAPEX!N14+CAPEX!K14-1), CAPEX!M14, 0)</f>
        <v>0</v>
      </c>
      <c r="X14" s="9">
        <f>IF(AND(22&gt;=CAPEX!N14, 22&lt;=CAPEX!N14+CAPEX!K14-1), CAPEX!M14, 0)</f>
        <v>0</v>
      </c>
      <c r="Y14" s="9">
        <f>IF(AND(23&gt;=CAPEX!N14, 23&lt;=CAPEX!N14+CAPEX!K14-1), CAPEX!M14, 0)</f>
        <v>0</v>
      </c>
      <c r="Z14" s="9">
        <f>IF(AND(24&gt;=CAPEX!N14, 24&lt;=CAPEX!N14+CAPEX!K14-1), CAPEX!M14, 0)</f>
        <v>0</v>
      </c>
      <c r="AA14" s="9">
        <f>SUM(C14:Z14)</f>
        <v>0</v>
      </c>
    </row>
    <row r="15" spans="1:27">
      <c r="A15">
        <f>CAPEX!A15</f>
        <v>0</v>
      </c>
      <c r="B15">
        <f>CAPEX!B15</f>
        <v>0</v>
      </c>
      <c r="C15" s="9">
        <f>IF(AND(1&gt;=CAPEX!N15, 1&lt;=CAPEX!N15+CAPEX!K15-1), CAPEX!M15, 0)</f>
        <v>0</v>
      </c>
      <c r="D15" s="9">
        <f>IF(AND(2&gt;=CAPEX!N15, 2&lt;=CAPEX!N15+CAPEX!K15-1), CAPEX!M15, 0)</f>
        <v>0</v>
      </c>
      <c r="E15" s="9">
        <f>IF(AND(3&gt;=CAPEX!N15, 3&lt;=CAPEX!N15+CAPEX!K15-1), CAPEX!M15, 0)</f>
        <v>0</v>
      </c>
      <c r="F15" s="9">
        <f>IF(AND(4&gt;=CAPEX!N15, 4&lt;=CAPEX!N15+CAPEX!K15-1), CAPEX!M15, 0)</f>
        <v>0</v>
      </c>
      <c r="G15" s="9">
        <f>IF(AND(5&gt;=CAPEX!N15, 5&lt;=CAPEX!N15+CAPEX!K15-1), CAPEX!M15, 0)</f>
        <v>0</v>
      </c>
      <c r="H15" s="9">
        <f>IF(AND(6&gt;=CAPEX!N15, 6&lt;=CAPEX!N15+CAPEX!K15-1), CAPEX!M15, 0)</f>
        <v>0</v>
      </c>
      <c r="I15" s="9">
        <f>IF(AND(7&gt;=CAPEX!N15, 7&lt;=CAPEX!N15+CAPEX!K15-1), CAPEX!M15, 0)</f>
        <v>0</v>
      </c>
      <c r="J15" s="9">
        <f>IF(AND(8&gt;=CAPEX!N15, 8&lt;=CAPEX!N15+CAPEX!K15-1), CAPEX!M15, 0)</f>
        <v>0</v>
      </c>
      <c r="K15" s="9">
        <f>IF(AND(9&gt;=CAPEX!N15, 9&lt;=CAPEX!N15+CAPEX!K15-1), CAPEX!M15, 0)</f>
        <v>0</v>
      </c>
      <c r="L15" s="9">
        <f>IF(AND(10&gt;=CAPEX!N15, 10&lt;=CAPEX!N15+CAPEX!K15-1), CAPEX!M15, 0)</f>
        <v>0</v>
      </c>
      <c r="M15" s="9">
        <f>IF(AND(11&gt;=CAPEX!N15, 11&lt;=CAPEX!N15+CAPEX!K15-1), CAPEX!M15, 0)</f>
        <v>0</v>
      </c>
      <c r="N15" s="9">
        <f>IF(AND(12&gt;=CAPEX!N15, 12&lt;=CAPEX!N15+CAPEX!K15-1), CAPEX!M15, 0)</f>
        <v>0</v>
      </c>
      <c r="O15" s="9">
        <f>IF(AND(13&gt;=CAPEX!N15, 13&lt;=CAPEX!N15+CAPEX!K15-1), CAPEX!M15, 0)</f>
        <v>0</v>
      </c>
      <c r="P15" s="9">
        <f>IF(AND(14&gt;=CAPEX!N15, 14&lt;=CAPEX!N15+CAPEX!K15-1), CAPEX!M15, 0)</f>
        <v>0</v>
      </c>
      <c r="Q15" s="9">
        <f>IF(AND(15&gt;=CAPEX!N15, 15&lt;=CAPEX!N15+CAPEX!K15-1), CAPEX!M15, 0)</f>
        <v>0</v>
      </c>
      <c r="R15" s="9">
        <f>IF(AND(16&gt;=CAPEX!N15, 16&lt;=CAPEX!N15+CAPEX!K15-1), CAPEX!M15, 0)</f>
        <v>0</v>
      </c>
      <c r="S15" s="9">
        <f>IF(AND(17&gt;=CAPEX!N15, 17&lt;=CAPEX!N15+CAPEX!K15-1), CAPEX!M15, 0)</f>
        <v>0</v>
      </c>
      <c r="T15" s="9">
        <f>IF(AND(18&gt;=CAPEX!N15, 18&lt;=CAPEX!N15+CAPEX!K15-1), CAPEX!M15, 0)</f>
        <v>0</v>
      </c>
      <c r="U15" s="9">
        <f>IF(AND(19&gt;=CAPEX!N15, 19&lt;=CAPEX!N15+CAPEX!K15-1), CAPEX!M15, 0)</f>
        <v>0</v>
      </c>
      <c r="V15" s="9">
        <f>IF(AND(20&gt;=CAPEX!N15, 20&lt;=CAPEX!N15+CAPEX!K15-1), CAPEX!M15, 0)</f>
        <v>0</v>
      </c>
      <c r="W15" s="9">
        <f>IF(AND(21&gt;=CAPEX!N15, 21&lt;=CAPEX!N15+CAPEX!K15-1), CAPEX!M15, 0)</f>
        <v>0</v>
      </c>
      <c r="X15" s="9">
        <f>IF(AND(22&gt;=CAPEX!N15, 22&lt;=CAPEX!N15+CAPEX!K15-1), CAPEX!M15, 0)</f>
        <v>0</v>
      </c>
      <c r="Y15" s="9">
        <f>IF(AND(23&gt;=CAPEX!N15, 23&lt;=CAPEX!N15+CAPEX!K15-1), CAPEX!M15, 0)</f>
        <v>0</v>
      </c>
      <c r="Z15" s="9">
        <f>IF(AND(24&gt;=CAPEX!N15, 24&lt;=CAPEX!N15+CAPEX!K15-1), CAPEX!M15, 0)</f>
        <v>0</v>
      </c>
      <c r="AA15" s="9">
        <f>SUM(C15:Z15)</f>
        <v>0</v>
      </c>
    </row>
    <row r="16" spans="1:27">
      <c r="A16">
        <f>CAPEX!A16</f>
        <v>0</v>
      </c>
      <c r="B16">
        <f>CAPEX!B16</f>
        <v>0</v>
      </c>
      <c r="C16" s="9">
        <f>IF(AND(1&gt;=CAPEX!N16, 1&lt;=CAPEX!N16+CAPEX!K16-1), CAPEX!M16, 0)</f>
        <v>0</v>
      </c>
      <c r="D16" s="9">
        <f>IF(AND(2&gt;=CAPEX!N16, 2&lt;=CAPEX!N16+CAPEX!K16-1), CAPEX!M16, 0)</f>
        <v>0</v>
      </c>
      <c r="E16" s="9">
        <f>IF(AND(3&gt;=CAPEX!N16, 3&lt;=CAPEX!N16+CAPEX!K16-1), CAPEX!M16, 0)</f>
        <v>0</v>
      </c>
      <c r="F16" s="9">
        <f>IF(AND(4&gt;=CAPEX!N16, 4&lt;=CAPEX!N16+CAPEX!K16-1), CAPEX!M16, 0)</f>
        <v>0</v>
      </c>
      <c r="G16" s="9">
        <f>IF(AND(5&gt;=CAPEX!N16, 5&lt;=CAPEX!N16+CAPEX!K16-1), CAPEX!M16, 0)</f>
        <v>0</v>
      </c>
      <c r="H16" s="9">
        <f>IF(AND(6&gt;=CAPEX!N16, 6&lt;=CAPEX!N16+CAPEX!K16-1), CAPEX!M16, 0)</f>
        <v>0</v>
      </c>
      <c r="I16" s="9">
        <f>IF(AND(7&gt;=CAPEX!N16, 7&lt;=CAPEX!N16+CAPEX!K16-1), CAPEX!M16, 0)</f>
        <v>0</v>
      </c>
      <c r="J16" s="9">
        <f>IF(AND(8&gt;=CAPEX!N16, 8&lt;=CAPEX!N16+CAPEX!K16-1), CAPEX!M16, 0)</f>
        <v>0</v>
      </c>
      <c r="K16" s="9">
        <f>IF(AND(9&gt;=CAPEX!N16, 9&lt;=CAPEX!N16+CAPEX!K16-1), CAPEX!M16, 0)</f>
        <v>0</v>
      </c>
      <c r="L16" s="9">
        <f>IF(AND(10&gt;=CAPEX!N16, 10&lt;=CAPEX!N16+CAPEX!K16-1), CAPEX!M16, 0)</f>
        <v>0</v>
      </c>
      <c r="M16" s="9">
        <f>IF(AND(11&gt;=CAPEX!N16, 11&lt;=CAPEX!N16+CAPEX!K16-1), CAPEX!M16, 0)</f>
        <v>0</v>
      </c>
      <c r="N16" s="9">
        <f>IF(AND(12&gt;=CAPEX!N16, 12&lt;=CAPEX!N16+CAPEX!K16-1), CAPEX!M16, 0)</f>
        <v>0</v>
      </c>
      <c r="O16" s="9">
        <f>IF(AND(13&gt;=CAPEX!N16, 13&lt;=CAPEX!N16+CAPEX!K16-1), CAPEX!M16, 0)</f>
        <v>0</v>
      </c>
      <c r="P16" s="9">
        <f>IF(AND(14&gt;=CAPEX!N16, 14&lt;=CAPEX!N16+CAPEX!K16-1), CAPEX!M16, 0)</f>
        <v>0</v>
      </c>
      <c r="Q16" s="9">
        <f>IF(AND(15&gt;=CAPEX!N16, 15&lt;=CAPEX!N16+CAPEX!K16-1), CAPEX!M16, 0)</f>
        <v>0</v>
      </c>
      <c r="R16" s="9">
        <f>IF(AND(16&gt;=CAPEX!N16, 16&lt;=CAPEX!N16+CAPEX!K16-1), CAPEX!M16, 0)</f>
        <v>0</v>
      </c>
      <c r="S16" s="9">
        <f>IF(AND(17&gt;=CAPEX!N16, 17&lt;=CAPEX!N16+CAPEX!K16-1), CAPEX!M16, 0)</f>
        <v>0</v>
      </c>
      <c r="T16" s="9">
        <f>IF(AND(18&gt;=CAPEX!N16, 18&lt;=CAPEX!N16+CAPEX!K16-1), CAPEX!M16, 0)</f>
        <v>0</v>
      </c>
      <c r="U16" s="9">
        <f>IF(AND(19&gt;=CAPEX!N16, 19&lt;=CAPEX!N16+CAPEX!K16-1), CAPEX!M16, 0)</f>
        <v>0</v>
      </c>
      <c r="V16" s="9">
        <f>IF(AND(20&gt;=CAPEX!N16, 20&lt;=CAPEX!N16+CAPEX!K16-1), CAPEX!M16, 0)</f>
        <v>0</v>
      </c>
      <c r="W16" s="9">
        <f>IF(AND(21&gt;=CAPEX!N16, 21&lt;=CAPEX!N16+CAPEX!K16-1), CAPEX!M16, 0)</f>
        <v>0</v>
      </c>
      <c r="X16" s="9">
        <f>IF(AND(22&gt;=CAPEX!N16, 22&lt;=CAPEX!N16+CAPEX!K16-1), CAPEX!M16, 0)</f>
        <v>0</v>
      </c>
      <c r="Y16" s="9">
        <f>IF(AND(23&gt;=CAPEX!N16, 23&lt;=CAPEX!N16+CAPEX!K16-1), CAPEX!M16, 0)</f>
        <v>0</v>
      </c>
      <c r="Z16" s="9">
        <f>IF(AND(24&gt;=CAPEX!N16, 24&lt;=CAPEX!N16+CAPEX!K16-1), CAPEX!M16, 0)</f>
        <v>0</v>
      </c>
      <c r="AA16" s="9">
        <f>SUM(C16:Z16)</f>
        <v>0</v>
      </c>
    </row>
    <row r="17" spans="1:27">
      <c r="A17">
        <f>CAPEX!A17</f>
        <v>0</v>
      </c>
      <c r="B17">
        <f>CAPEX!B17</f>
        <v>0</v>
      </c>
      <c r="C17" s="9">
        <f>IF(AND(1&gt;=CAPEX!N17, 1&lt;=CAPEX!N17+CAPEX!K17-1), CAPEX!M17, 0)</f>
        <v>0</v>
      </c>
      <c r="D17" s="9">
        <f>IF(AND(2&gt;=CAPEX!N17, 2&lt;=CAPEX!N17+CAPEX!K17-1), CAPEX!M17, 0)</f>
        <v>0</v>
      </c>
      <c r="E17" s="9">
        <f>IF(AND(3&gt;=CAPEX!N17, 3&lt;=CAPEX!N17+CAPEX!K17-1), CAPEX!M17, 0)</f>
        <v>0</v>
      </c>
      <c r="F17" s="9">
        <f>IF(AND(4&gt;=CAPEX!N17, 4&lt;=CAPEX!N17+CAPEX!K17-1), CAPEX!M17, 0)</f>
        <v>0</v>
      </c>
      <c r="G17" s="9">
        <f>IF(AND(5&gt;=CAPEX!N17, 5&lt;=CAPEX!N17+CAPEX!K17-1), CAPEX!M17, 0)</f>
        <v>0</v>
      </c>
      <c r="H17" s="9">
        <f>IF(AND(6&gt;=CAPEX!N17, 6&lt;=CAPEX!N17+CAPEX!K17-1), CAPEX!M17, 0)</f>
        <v>0</v>
      </c>
      <c r="I17" s="9">
        <f>IF(AND(7&gt;=CAPEX!N17, 7&lt;=CAPEX!N17+CAPEX!K17-1), CAPEX!M17, 0)</f>
        <v>0</v>
      </c>
      <c r="J17" s="9">
        <f>IF(AND(8&gt;=CAPEX!N17, 8&lt;=CAPEX!N17+CAPEX!K17-1), CAPEX!M17, 0)</f>
        <v>0</v>
      </c>
      <c r="K17" s="9">
        <f>IF(AND(9&gt;=CAPEX!N17, 9&lt;=CAPEX!N17+CAPEX!K17-1), CAPEX!M17, 0)</f>
        <v>0</v>
      </c>
      <c r="L17" s="9">
        <f>IF(AND(10&gt;=CAPEX!N17, 10&lt;=CAPEX!N17+CAPEX!K17-1), CAPEX!M17, 0)</f>
        <v>0</v>
      </c>
      <c r="M17" s="9">
        <f>IF(AND(11&gt;=CAPEX!N17, 11&lt;=CAPEX!N17+CAPEX!K17-1), CAPEX!M17, 0)</f>
        <v>0</v>
      </c>
      <c r="N17" s="9">
        <f>IF(AND(12&gt;=CAPEX!N17, 12&lt;=CAPEX!N17+CAPEX!K17-1), CAPEX!M17, 0)</f>
        <v>0</v>
      </c>
      <c r="O17" s="9">
        <f>IF(AND(13&gt;=CAPEX!N17, 13&lt;=CAPEX!N17+CAPEX!K17-1), CAPEX!M17, 0)</f>
        <v>0</v>
      </c>
      <c r="P17" s="9">
        <f>IF(AND(14&gt;=CAPEX!N17, 14&lt;=CAPEX!N17+CAPEX!K17-1), CAPEX!M17, 0)</f>
        <v>0</v>
      </c>
      <c r="Q17" s="9">
        <f>IF(AND(15&gt;=CAPEX!N17, 15&lt;=CAPEX!N17+CAPEX!K17-1), CAPEX!M17, 0)</f>
        <v>0</v>
      </c>
      <c r="R17" s="9">
        <f>IF(AND(16&gt;=CAPEX!N17, 16&lt;=CAPEX!N17+CAPEX!K17-1), CAPEX!M17, 0)</f>
        <v>0</v>
      </c>
      <c r="S17" s="9">
        <f>IF(AND(17&gt;=CAPEX!N17, 17&lt;=CAPEX!N17+CAPEX!K17-1), CAPEX!M17, 0)</f>
        <v>0</v>
      </c>
      <c r="T17" s="9">
        <f>IF(AND(18&gt;=CAPEX!N17, 18&lt;=CAPEX!N17+CAPEX!K17-1), CAPEX!M17, 0)</f>
        <v>0</v>
      </c>
      <c r="U17" s="9">
        <f>IF(AND(19&gt;=CAPEX!N17, 19&lt;=CAPEX!N17+CAPEX!K17-1), CAPEX!M17, 0)</f>
        <v>0</v>
      </c>
      <c r="V17" s="9">
        <f>IF(AND(20&gt;=CAPEX!N17, 20&lt;=CAPEX!N17+CAPEX!K17-1), CAPEX!M17, 0)</f>
        <v>0</v>
      </c>
      <c r="W17" s="9">
        <f>IF(AND(21&gt;=CAPEX!N17, 21&lt;=CAPEX!N17+CAPEX!K17-1), CAPEX!M17, 0)</f>
        <v>0</v>
      </c>
      <c r="X17" s="9">
        <f>IF(AND(22&gt;=CAPEX!N17, 22&lt;=CAPEX!N17+CAPEX!K17-1), CAPEX!M17, 0)</f>
        <v>0</v>
      </c>
      <c r="Y17" s="9">
        <f>IF(AND(23&gt;=CAPEX!N17, 23&lt;=CAPEX!N17+CAPEX!K17-1), CAPEX!M17, 0)</f>
        <v>0</v>
      </c>
      <c r="Z17" s="9">
        <f>IF(AND(24&gt;=CAPEX!N17, 24&lt;=CAPEX!N17+CAPEX!K17-1), CAPEX!M17, 0)</f>
        <v>0</v>
      </c>
      <c r="AA17" s="9">
        <f>SUM(C17:Z17)</f>
        <v>0</v>
      </c>
    </row>
    <row r="18" spans="1:27">
      <c r="A18">
        <f>CAPEX!A18</f>
        <v>0</v>
      </c>
      <c r="B18">
        <f>CAPEX!B18</f>
        <v>0</v>
      </c>
      <c r="C18" s="9">
        <f>IF(AND(1&gt;=CAPEX!N18, 1&lt;=CAPEX!N18+CAPEX!K18-1), CAPEX!M18, 0)</f>
        <v>0</v>
      </c>
      <c r="D18" s="9">
        <f>IF(AND(2&gt;=CAPEX!N18, 2&lt;=CAPEX!N18+CAPEX!K18-1), CAPEX!M18, 0)</f>
        <v>0</v>
      </c>
      <c r="E18" s="9">
        <f>IF(AND(3&gt;=CAPEX!N18, 3&lt;=CAPEX!N18+CAPEX!K18-1), CAPEX!M18, 0)</f>
        <v>0</v>
      </c>
      <c r="F18" s="9">
        <f>IF(AND(4&gt;=CAPEX!N18, 4&lt;=CAPEX!N18+CAPEX!K18-1), CAPEX!M18, 0)</f>
        <v>0</v>
      </c>
      <c r="G18" s="9">
        <f>IF(AND(5&gt;=CAPEX!N18, 5&lt;=CAPEX!N18+CAPEX!K18-1), CAPEX!M18, 0)</f>
        <v>0</v>
      </c>
      <c r="H18" s="9">
        <f>IF(AND(6&gt;=CAPEX!N18, 6&lt;=CAPEX!N18+CAPEX!K18-1), CAPEX!M18, 0)</f>
        <v>0</v>
      </c>
      <c r="I18" s="9">
        <f>IF(AND(7&gt;=CAPEX!N18, 7&lt;=CAPEX!N18+CAPEX!K18-1), CAPEX!M18, 0)</f>
        <v>0</v>
      </c>
      <c r="J18" s="9">
        <f>IF(AND(8&gt;=CAPEX!N18, 8&lt;=CAPEX!N18+CAPEX!K18-1), CAPEX!M18, 0)</f>
        <v>0</v>
      </c>
      <c r="K18" s="9">
        <f>IF(AND(9&gt;=CAPEX!N18, 9&lt;=CAPEX!N18+CAPEX!K18-1), CAPEX!M18, 0)</f>
        <v>0</v>
      </c>
      <c r="L18" s="9">
        <f>IF(AND(10&gt;=CAPEX!N18, 10&lt;=CAPEX!N18+CAPEX!K18-1), CAPEX!M18, 0)</f>
        <v>0</v>
      </c>
      <c r="M18" s="9">
        <f>IF(AND(11&gt;=CAPEX!N18, 11&lt;=CAPEX!N18+CAPEX!K18-1), CAPEX!M18, 0)</f>
        <v>0</v>
      </c>
      <c r="N18" s="9">
        <f>IF(AND(12&gt;=CAPEX!N18, 12&lt;=CAPEX!N18+CAPEX!K18-1), CAPEX!M18, 0)</f>
        <v>0</v>
      </c>
      <c r="O18" s="9">
        <f>IF(AND(13&gt;=CAPEX!N18, 13&lt;=CAPEX!N18+CAPEX!K18-1), CAPEX!M18, 0)</f>
        <v>0</v>
      </c>
      <c r="P18" s="9">
        <f>IF(AND(14&gt;=CAPEX!N18, 14&lt;=CAPEX!N18+CAPEX!K18-1), CAPEX!M18, 0)</f>
        <v>0</v>
      </c>
      <c r="Q18" s="9">
        <f>IF(AND(15&gt;=CAPEX!N18, 15&lt;=CAPEX!N18+CAPEX!K18-1), CAPEX!M18, 0)</f>
        <v>0</v>
      </c>
      <c r="R18" s="9">
        <f>IF(AND(16&gt;=CAPEX!N18, 16&lt;=CAPEX!N18+CAPEX!K18-1), CAPEX!M18, 0)</f>
        <v>0</v>
      </c>
      <c r="S18" s="9">
        <f>IF(AND(17&gt;=CAPEX!N18, 17&lt;=CAPEX!N18+CAPEX!K18-1), CAPEX!M18, 0)</f>
        <v>0</v>
      </c>
      <c r="T18" s="9">
        <f>IF(AND(18&gt;=CAPEX!N18, 18&lt;=CAPEX!N18+CAPEX!K18-1), CAPEX!M18, 0)</f>
        <v>0</v>
      </c>
      <c r="U18" s="9">
        <f>IF(AND(19&gt;=CAPEX!N18, 19&lt;=CAPEX!N18+CAPEX!K18-1), CAPEX!M18, 0)</f>
        <v>0</v>
      </c>
      <c r="V18" s="9">
        <f>IF(AND(20&gt;=CAPEX!N18, 20&lt;=CAPEX!N18+CAPEX!K18-1), CAPEX!M18, 0)</f>
        <v>0</v>
      </c>
      <c r="W18" s="9">
        <f>IF(AND(21&gt;=CAPEX!N18, 21&lt;=CAPEX!N18+CAPEX!K18-1), CAPEX!M18, 0)</f>
        <v>0</v>
      </c>
      <c r="X18" s="9">
        <f>IF(AND(22&gt;=CAPEX!N18, 22&lt;=CAPEX!N18+CAPEX!K18-1), CAPEX!M18, 0)</f>
        <v>0</v>
      </c>
      <c r="Y18" s="9">
        <f>IF(AND(23&gt;=CAPEX!N18, 23&lt;=CAPEX!N18+CAPEX!K18-1), CAPEX!M18, 0)</f>
        <v>0</v>
      </c>
      <c r="Z18" s="9">
        <f>IF(AND(24&gt;=CAPEX!N18, 24&lt;=CAPEX!N18+CAPEX!K18-1), CAPEX!M18, 0)</f>
        <v>0</v>
      </c>
      <c r="AA18" s="9">
        <f>SUM(C18:Z18)</f>
        <v>0</v>
      </c>
    </row>
    <row r="19" spans="1:27">
      <c r="A19">
        <f>CAPEX!A19</f>
        <v>0</v>
      </c>
      <c r="B19">
        <f>CAPEX!B19</f>
        <v>0</v>
      </c>
      <c r="C19" s="9">
        <f>IF(AND(1&gt;=CAPEX!N19, 1&lt;=CAPEX!N19+CAPEX!K19-1), CAPEX!M19, 0)</f>
        <v>0</v>
      </c>
      <c r="D19" s="9">
        <f>IF(AND(2&gt;=CAPEX!N19, 2&lt;=CAPEX!N19+CAPEX!K19-1), CAPEX!M19, 0)</f>
        <v>0</v>
      </c>
      <c r="E19" s="9">
        <f>IF(AND(3&gt;=CAPEX!N19, 3&lt;=CAPEX!N19+CAPEX!K19-1), CAPEX!M19, 0)</f>
        <v>0</v>
      </c>
      <c r="F19" s="9">
        <f>IF(AND(4&gt;=CAPEX!N19, 4&lt;=CAPEX!N19+CAPEX!K19-1), CAPEX!M19, 0)</f>
        <v>0</v>
      </c>
      <c r="G19" s="9">
        <f>IF(AND(5&gt;=CAPEX!N19, 5&lt;=CAPEX!N19+CAPEX!K19-1), CAPEX!M19, 0)</f>
        <v>0</v>
      </c>
      <c r="H19" s="9">
        <f>IF(AND(6&gt;=CAPEX!N19, 6&lt;=CAPEX!N19+CAPEX!K19-1), CAPEX!M19, 0)</f>
        <v>0</v>
      </c>
      <c r="I19" s="9">
        <f>IF(AND(7&gt;=CAPEX!N19, 7&lt;=CAPEX!N19+CAPEX!K19-1), CAPEX!M19, 0)</f>
        <v>0</v>
      </c>
      <c r="J19" s="9">
        <f>IF(AND(8&gt;=CAPEX!N19, 8&lt;=CAPEX!N19+CAPEX!K19-1), CAPEX!M19, 0)</f>
        <v>0</v>
      </c>
      <c r="K19" s="9">
        <f>IF(AND(9&gt;=CAPEX!N19, 9&lt;=CAPEX!N19+CAPEX!K19-1), CAPEX!M19, 0)</f>
        <v>0</v>
      </c>
      <c r="L19" s="9">
        <f>IF(AND(10&gt;=CAPEX!N19, 10&lt;=CAPEX!N19+CAPEX!K19-1), CAPEX!M19, 0)</f>
        <v>0</v>
      </c>
      <c r="M19" s="9">
        <f>IF(AND(11&gt;=CAPEX!N19, 11&lt;=CAPEX!N19+CAPEX!K19-1), CAPEX!M19, 0)</f>
        <v>0</v>
      </c>
      <c r="N19" s="9">
        <f>IF(AND(12&gt;=CAPEX!N19, 12&lt;=CAPEX!N19+CAPEX!K19-1), CAPEX!M19, 0)</f>
        <v>0</v>
      </c>
      <c r="O19" s="9">
        <f>IF(AND(13&gt;=CAPEX!N19, 13&lt;=CAPEX!N19+CAPEX!K19-1), CAPEX!M19, 0)</f>
        <v>0</v>
      </c>
      <c r="P19" s="9">
        <f>IF(AND(14&gt;=CAPEX!N19, 14&lt;=CAPEX!N19+CAPEX!K19-1), CAPEX!M19, 0)</f>
        <v>0</v>
      </c>
      <c r="Q19" s="9">
        <f>IF(AND(15&gt;=CAPEX!N19, 15&lt;=CAPEX!N19+CAPEX!K19-1), CAPEX!M19, 0)</f>
        <v>0</v>
      </c>
      <c r="R19" s="9">
        <f>IF(AND(16&gt;=CAPEX!N19, 16&lt;=CAPEX!N19+CAPEX!K19-1), CAPEX!M19, 0)</f>
        <v>0</v>
      </c>
      <c r="S19" s="9">
        <f>IF(AND(17&gt;=CAPEX!N19, 17&lt;=CAPEX!N19+CAPEX!K19-1), CAPEX!M19, 0)</f>
        <v>0</v>
      </c>
      <c r="T19" s="9">
        <f>IF(AND(18&gt;=CAPEX!N19, 18&lt;=CAPEX!N19+CAPEX!K19-1), CAPEX!M19, 0)</f>
        <v>0</v>
      </c>
      <c r="U19" s="9">
        <f>IF(AND(19&gt;=CAPEX!N19, 19&lt;=CAPEX!N19+CAPEX!K19-1), CAPEX!M19, 0)</f>
        <v>0</v>
      </c>
      <c r="V19" s="9">
        <f>IF(AND(20&gt;=CAPEX!N19, 20&lt;=CAPEX!N19+CAPEX!K19-1), CAPEX!M19, 0)</f>
        <v>0</v>
      </c>
      <c r="W19" s="9">
        <f>IF(AND(21&gt;=CAPEX!N19, 21&lt;=CAPEX!N19+CAPEX!K19-1), CAPEX!M19, 0)</f>
        <v>0</v>
      </c>
      <c r="X19" s="9">
        <f>IF(AND(22&gt;=CAPEX!N19, 22&lt;=CAPEX!N19+CAPEX!K19-1), CAPEX!M19, 0)</f>
        <v>0</v>
      </c>
      <c r="Y19" s="9">
        <f>IF(AND(23&gt;=CAPEX!N19, 23&lt;=CAPEX!N19+CAPEX!K19-1), CAPEX!M19, 0)</f>
        <v>0</v>
      </c>
      <c r="Z19" s="9">
        <f>IF(AND(24&gt;=CAPEX!N19, 24&lt;=CAPEX!N19+CAPEX!K19-1), CAPEX!M19, 0)</f>
        <v>0</v>
      </c>
      <c r="AA19" s="9">
        <f>SUM(C19:Z19)</f>
        <v>0</v>
      </c>
    </row>
    <row r="20" spans="1:27">
      <c r="A20">
        <f>CAPEX!A20</f>
        <v>0</v>
      </c>
      <c r="B20">
        <f>CAPEX!B20</f>
        <v>0</v>
      </c>
      <c r="C20" s="9">
        <f>IF(AND(1&gt;=CAPEX!N20, 1&lt;=CAPEX!N20+CAPEX!K20-1), CAPEX!M20, 0)</f>
        <v>0</v>
      </c>
      <c r="D20" s="9">
        <f>IF(AND(2&gt;=CAPEX!N20, 2&lt;=CAPEX!N20+CAPEX!K20-1), CAPEX!M20, 0)</f>
        <v>0</v>
      </c>
      <c r="E20" s="9">
        <f>IF(AND(3&gt;=CAPEX!N20, 3&lt;=CAPEX!N20+CAPEX!K20-1), CAPEX!M20, 0)</f>
        <v>0</v>
      </c>
      <c r="F20" s="9">
        <f>IF(AND(4&gt;=CAPEX!N20, 4&lt;=CAPEX!N20+CAPEX!K20-1), CAPEX!M20, 0)</f>
        <v>0</v>
      </c>
      <c r="G20" s="9">
        <f>IF(AND(5&gt;=CAPEX!N20, 5&lt;=CAPEX!N20+CAPEX!K20-1), CAPEX!M20, 0)</f>
        <v>0</v>
      </c>
      <c r="H20" s="9">
        <f>IF(AND(6&gt;=CAPEX!N20, 6&lt;=CAPEX!N20+CAPEX!K20-1), CAPEX!M20, 0)</f>
        <v>0</v>
      </c>
      <c r="I20" s="9">
        <f>IF(AND(7&gt;=CAPEX!N20, 7&lt;=CAPEX!N20+CAPEX!K20-1), CAPEX!M20, 0)</f>
        <v>0</v>
      </c>
      <c r="J20" s="9">
        <f>IF(AND(8&gt;=CAPEX!N20, 8&lt;=CAPEX!N20+CAPEX!K20-1), CAPEX!M20, 0)</f>
        <v>0</v>
      </c>
      <c r="K20" s="9">
        <f>IF(AND(9&gt;=CAPEX!N20, 9&lt;=CAPEX!N20+CAPEX!K20-1), CAPEX!M20, 0)</f>
        <v>0</v>
      </c>
      <c r="L20" s="9">
        <f>IF(AND(10&gt;=CAPEX!N20, 10&lt;=CAPEX!N20+CAPEX!K20-1), CAPEX!M20, 0)</f>
        <v>0</v>
      </c>
      <c r="M20" s="9">
        <f>IF(AND(11&gt;=CAPEX!N20, 11&lt;=CAPEX!N20+CAPEX!K20-1), CAPEX!M20, 0)</f>
        <v>0</v>
      </c>
      <c r="N20" s="9">
        <f>IF(AND(12&gt;=CAPEX!N20, 12&lt;=CAPEX!N20+CAPEX!K20-1), CAPEX!M20, 0)</f>
        <v>0</v>
      </c>
      <c r="O20" s="9">
        <f>IF(AND(13&gt;=CAPEX!N20, 13&lt;=CAPEX!N20+CAPEX!K20-1), CAPEX!M20, 0)</f>
        <v>0</v>
      </c>
      <c r="P20" s="9">
        <f>IF(AND(14&gt;=CAPEX!N20, 14&lt;=CAPEX!N20+CAPEX!K20-1), CAPEX!M20, 0)</f>
        <v>0</v>
      </c>
      <c r="Q20" s="9">
        <f>IF(AND(15&gt;=CAPEX!N20, 15&lt;=CAPEX!N20+CAPEX!K20-1), CAPEX!M20, 0)</f>
        <v>0</v>
      </c>
      <c r="R20" s="9">
        <f>IF(AND(16&gt;=CAPEX!N20, 16&lt;=CAPEX!N20+CAPEX!K20-1), CAPEX!M20, 0)</f>
        <v>0</v>
      </c>
      <c r="S20" s="9">
        <f>IF(AND(17&gt;=CAPEX!N20, 17&lt;=CAPEX!N20+CAPEX!K20-1), CAPEX!M20, 0)</f>
        <v>0</v>
      </c>
      <c r="T20" s="9">
        <f>IF(AND(18&gt;=CAPEX!N20, 18&lt;=CAPEX!N20+CAPEX!K20-1), CAPEX!M20, 0)</f>
        <v>0</v>
      </c>
      <c r="U20" s="9">
        <f>IF(AND(19&gt;=CAPEX!N20, 19&lt;=CAPEX!N20+CAPEX!K20-1), CAPEX!M20, 0)</f>
        <v>0</v>
      </c>
      <c r="V20" s="9">
        <f>IF(AND(20&gt;=CAPEX!N20, 20&lt;=CAPEX!N20+CAPEX!K20-1), CAPEX!M20, 0)</f>
        <v>0</v>
      </c>
      <c r="W20" s="9">
        <f>IF(AND(21&gt;=CAPEX!N20, 21&lt;=CAPEX!N20+CAPEX!K20-1), CAPEX!M20, 0)</f>
        <v>0</v>
      </c>
      <c r="X20" s="9">
        <f>IF(AND(22&gt;=CAPEX!N20, 22&lt;=CAPEX!N20+CAPEX!K20-1), CAPEX!M20, 0)</f>
        <v>0</v>
      </c>
      <c r="Y20" s="9">
        <f>IF(AND(23&gt;=CAPEX!N20, 23&lt;=CAPEX!N20+CAPEX!K20-1), CAPEX!M20, 0)</f>
        <v>0</v>
      </c>
      <c r="Z20" s="9">
        <f>IF(AND(24&gt;=CAPEX!N20, 24&lt;=CAPEX!N20+CAPEX!K20-1), CAPEX!M20, 0)</f>
        <v>0</v>
      </c>
      <c r="AA20" s="9">
        <f>SUM(C20:Z20)</f>
        <v>0</v>
      </c>
    </row>
    <row r="21" spans="1:27">
      <c r="A21">
        <f>CAPEX!A21</f>
        <v>0</v>
      </c>
      <c r="B21">
        <f>CAPEX!B21</f>
        <v>0</v>
      </c>
      <c r="C21" s="9">
        <f>IF(AND(1&gt;=CAPEX!N21, 1&lt;=CAPEX!N21+CAPEX!K21-1), CAPEX!M21, 0)</f>
        <v>0</v>
      </c>
      <c r="D21" s="9">
        <f>IF(AND(2&gt;=CAPEX!N21, 2&lt;=CAPEX!N21+CAPEX!K21-1), CAPEX!M21, 0)</f>
        <v>0</v>
      </c>
      <c r="E21" s="9">
        <f>IF(AND(3&gt;=CAPEX!N21, 3&lt;=CAPEX!N21+CAPEX!K21-1), CAPEX!M21, 0)</f>
        <v>0</v>
      </c>
      <c r="F21" s="9">
        <f>IF(AND(4&gt;=CAPEX!N21, 4&lt;=CAPEX!N21+CAPEX!K21-1), CAPEX!M21, 0)</f>
        <v>0</v>
      </c>
      <c r="G21" s="9">
        <f>IF(AND(5&gt;=CAPEX!N21, 5&lt;=CAPEX!N21+CAPEX!K21-1), CAPEX!M21, 0)</f>
        <v>0</v>
      </c>
      <c r="H21" s="9">
        <f>IF(AND(6&gt;=CAPEX!N21, 6&lt;=CAPEX!N21+CAPEX!K21-1), CAPEX!M21, 0)</f>
        <v>0</v>
      </c>
      <c r="I21" s="9">
        <f>IF(AND(7&gt;=CAPEX!N21, 7&lt;=CAPEX!N21+CAPEX!K21-1), CAPEX!M21, 0)</f>
        <v>0</v>
      </c>
      <c r="J21" s="9">
        <f>IF(AND(8&gt;=CAPEX!N21, 8&lt;=CAPEX!N21+CAPEX!K21-1), CAPEX!M21, 0)</f>
        <v>0</v>
      </c>
      <c r="K21" s="9">
        <f>IF(AND(9&gt;=CAPEX!N21, 9&lt;=CAPEX!N21+CAPEX!K21-1), CAPEX!M21, 0)</f>
        <v>0</v>
      </c>
      <c r="L21" s="9">
        <f>IF(AND(10&gt;=CAPEX!N21, 10&lt;=CAPEX!N21+CAPEX!K21-1), CAPEX!M21, 0)</f>
        <v>0</v>
      </c>
      <c r="M21" s="9">
        <f>IF(AND(11&gt;=CAPEX!N21, 11&lt;=CAPEX!N21+CAPEX!K21-1), CAPEX!M21, 0)</f>
        <v>0</v>
      </c>
      <c r="N21" s="9">
        <f>IF(AND(12&gt;=CAPEX!N21, 12&lt;=CAPEX!N21+CAPEX!K21-1), CAPEX!M21, 0)</f>
        <v>0</v>
      </c>
      <c r="O21" s="9">
        <f>IF(AND(13&gt;=CAPEX!N21, 13&lt;=CAPEX!N21+CAPEX!K21-1), CAPEX!M21, 0)</f>
        <v>0</v>
      </c>
      <c r="P21" s="9">
        <f>IF(AND(14&gt;=CAPEX!N21, 14&lt;=CAPEX!N21+CAPEX!K21-1), CAPEX!M21, 0)</f>
        <v>0</v>
      </c>
      <c r="Q21" s="9">
        <f>IF(AND(15&gt;=CAPEX!N21, 15&lt;=CAPEX!N21+CAPEX!K21-1), CAPEX!M21, 0)</f>
        <v>0</v>
      </c>
      <c r="R21" s="9">
        <f>IF(AND(16&gt;=CAPEX!N21, 16&lt;=CAPEX!N21+CAPEX!K21-1), CAPEX!M21, 0)</f>
        <v>0</v>
      </c>
      <c r="S21" s="9">
        <f>IF(AND(17&gt;=CAPEX!N21, 17&lt;=CAPEX!N21+CAPEX!K21-1), CAPEX!M21, 0)</f>
        <v>0</v>
      </c>
      <c r="T21" s="9">
        <f>IF(AND(18&gt;=CAPEX!N21, 18&lt;=CAPEX!N21+CAPEX!K21-1), CAPEX!M21, 0)</f>
        <v>0</v>
      </c>
      <c r="U21" s="9">
        <f>IF(AND(19&gt;=CAPEX!N21, 19&lt;=CAPEX!N21+CAPEX!K21-1), CAPEX!M21, 0)</f>
        <v>0</v>
      </c>
      <c r="V21" s="9">
        <f>IF(AND(20&gt;=CAPEX!N21, 20&lt;=CAPEX!N21+CAPEX!K21-1), CAPEX!M21, 0)</f>
        <v>0</v>
      </c>
      <c r="W21" s="9">
        <f>IF(AND(21&gt;=CAPEX!N21, 21&lt;=CAPEX!N21+CAPEX!K21-1), CAPEX!M21, 0)</f>
        <v>0</v>
      </c>
      <c r="X21" s="9">
        <f>IF(AND(22&gt;=CAPEX!N21, 22&lt;=CAPEX!N21+CAPEX!K21-1), CAPEX!M21, 0)</f>
        <v>0</v>
      </c>
      <c r="Y21" s="9">
        <f>IF(AND(23&gt;=CAPEX!N21, 23&lt;=CAPEX!N21+CAPEX!K21-1), CAPEX!M21, 0)</f>
        <v>0</v>
      </c>
      <c r="Z21" s="9">
        <f>IF(AND(24&gt;=CAPEX!N21, 24&lt;=CAPEX!N21+CAPEX!K21-1), CAPEX!M21, 0)</f>
        <v>0</v>
      </c>
      <c r="AA21" s="9">
        <f>SUM(C21:Z21)</f>
        <v>0</v>
      </c>
    </row>
    <row r="22" spans="1:27">
      <c r="A22">
        <f>CAPEX!A22</f>
        <v>0</v>
      </c>
      <c r="B22">
        <f>CAPEX!B22</f>
        <v>0</v>
      </c>
      <c r="C22" s="9">
        <f>IF(AND(1&gt;=CAPEX!N22, 1&lt;=CAPEX!N22+CAPEX!K22-1), CAPEX!M22, 0)</f>
        <v>0</v>
      </c>
      <c r="D22" s="9">
        <f>IF(AND(2&gt;=CAPEX!N22, 2&lt;=CAPEX!N22+CAPEX!K22-1), CAPEX!M22, 0)</f>
        <v>0</v>
      </c>
      <c r="E22" s="9">
        <f>IF(AND(3&gt;=CAPEX!N22, 3&lt;=CAPEX!N22+CAPEX!K22-1), CAPEX!M22, 0)</f>
        <v>0</v>
      </c>
      <c r="F22" s="9">
        <f>IF(AND(4&gt;=CAPEX!N22, 4&lt;=CAPEX!N22+CAPEX!K22-1), CAPEX!M22, 0)</f>
        <v>0</v>
      </c>
      <c r="G22" s="9">
        <f>IF(AND(5&gt;=CAPEX!N22, 5&lt;=CAPEX!N22+CAPEX!K22-1), CAPEX!M22, 0)</f>
        <v>0</v>
      </c>
      <c r="H22" s="9">
        <f>IF(AND(6&gt;=CAPEX!N22, 6&lt;=CAPEX!N22+CAPEX!K22-1), CAPEX!M22, 0)</f>
        <v>0</v>
      </c>
      <c r="I22" s="9">
        <f>IF(AND(7&gt;=CAPEX!N22, 7&lt;=CAPEX!N22+CAPEX!K22-1), CAPEX!M22, 0)</f>
        <v>0</v>
      </c>
      <c r="J22" s="9">
        <f>IF(AND(8&gt;=CAPEX!N22, 8&lt;=CAPEX!N22+CAPEX!K22-1), CAPEX!M22, 0)</f>
        <v>0</v>
      </c>
      <c r="K22" s="9">
        <f>IF(AND(9&gt;=CAPEX!N22, 9&lt;=CAPEX!N22+CAPEX!K22-1), CAPEX!M22, 0)</f>
        <v>0</v>
      </c>
      <c r="L22" s="9">
        <f>IF(AND(10&gt;=CAPEX!N22, 10&lt;=CAPEX!N22+CAPEX!K22-1), CAPEX!M22, 0)</f>
        <v>0</v>
      </c>
      <c r="M22" s="9">
        <f>IF(AND(11&gt;=CAPEX!N22, 11&lt;=CAPEX!N22+CAPEX!K22-1), CAPEX!M22, 0)</f>
        <v>0</v>
      </c>
      <c r="N22" s="9">
        <f>IF(AND(12&gt;=CAPEX!N22, 12&lt;=CAPEX!N22+CAPEX!K22-1), CAPEX!M22, 0)</f>
        <v>0</v>
      </c>
      <c r="O22" s="9">
        <f>IF(AND(13&gt;=CAPEX!N22, 13&lt;=CAPEX!N22+CAPEX!K22-1), CAPEX!M22, 0)</f>
        <v>0</v>
      </c>
      <c r="P22" s="9">
        <f>IF(AND(14&gt;=CAPEX!N22, 14&lt;=CAPEX!N22+CAPEX!K22-1), CAPEX!M22, 0)</f>
        <v>0</v>
      </c>
      <c r="Q22" s="9">
        <f>IF(AND(15&gt;=CAPEX!N22, 15&lt;=CAPEX!N22+CAPEX!K22-1), CAPEX!M22, 0)</f>
        <v>0</v>
      </c>
      <c r="R22" s="9">
        <f>IF(AND(16&gt;=CAPEX!N22, 16&lt;=CAPEX!N22+CAPEX!K22-1), CAPEX!M22, 0)</f>
        <v>0</v>
      </c>
      <c r="S22" s="9">
        <f>IF(AND(17&gt;=CAPEX!N22, 17&lt;=CAPEX!N22+CAPEX!K22-1), CAPEX!M22, 0)</f>
        <v>0</v>
      </c>
      <c r="T22" s="9">
        <f>IF(AND(18&gt;=CAPEX!N22, 18&lt;=CAPEX!N22+CAPEX!K22-1), CAPEX!M22, 0)</f>
        <v>0</v>
      </c>
      <c r="U22" s="9">
        <f>IF(AND(19&gt;=CAPEX!N22, 19&lt;=CAPEX!N22+CAPEX!K22-1), CAPEX!M22, 0)</f>
        <v>0</v>
      </c>
      <c r="V22" s="9">
        <f>IF(AND(20&gt;=CAPEX!N22, 20&lt;=CAPEX!N22+CAPEX!K22-1), CAPEX!M22, 0)</f>
        <v>0</v>
      </c>
      <c r="W22" s="9">
        <f>IF(AND(21&gt;=CAPEX!N22, 21&lt;=CAPEX!N22+CAPEX!K22-1), CAPEX!M22, 0)</f>
        <v>0</v>
      </c>
      <c r="X22" s="9">
        <f>IF(AND(22&gt;=CAPEX!N22, 22&lt;=CAPEX!N22+CAPEX!K22-1), CAPEX!M22, 0)</f>
        <v>0</v>
      </c>
      <c r="Y22" s="9">
        <f>IF(AND(23&gt;=CAPEX!N22, 23&lt;=CAPEX!N22+CAPEX!K22-1), CAPEX!M22, 0)</f>
        <v>0</v>
      </c>
      <c r="Z22" s="9">
        <f>IF(AND(24&gt;=CAPEX!N22, 24&lt;=CAPEX!N22+CAPEX!K22-1), CAPEX!M22, 0)</f>
        <v>0</v>
      </c>
      <c r="AA22" s="9">
        <f>SUM(C22:Z22)</f>
        <v>0</v>
      </c>
    </row>
    <row r="23" spans="1:27">
      <c r="A23">
        <f>CAPEX!A23</f>
        <v>0</v>
      </c>
      <c r="B23">
        <f>CAPEX!B23</f>
        <v>0</v>
      </c>
      <c r="C23" s="9">
        <f>IF(AND(1&gt;=CAPEX!N23, 1&lt;=CAPEX!N23+CAPEX!K23-1), CAPEX!M23, 0)</f>
        <v>0</v>
      </c>
      <c r="D23" s="9">
        <f>IF(AND(2&gt;=CAPEX!N23, 2&lt;=CAPEX!N23+CAPEX!K23-1), CAPEX!M23, 0)</f>
        <v>0</v>
      </c>
      <c r="E23" s="9">
        <f>IF(AND(3&gt;=CAPEX!N23, 3&lt;=CAPEX!N23+CAPEX!K23-1), CAPEX!M23, 0)</f>
        <v>0</v>
      </c>
      <c r="F23" s="9">
        <f>IF(AND(4&gt;=CAPEX!N23, 4&lt;=CAPEX!N23+CAPEX!K23-1), CAPEX!M23, 0)</f>
        <v>0</v>
      </c>
      <c r="G23" s="9">
        <f>IF(AND(5&gt;=CAPEX!N23, 5&lt;=CAPEX!N23+CAPEX!K23-1), CAPEX!M23, 0)</f>
        <v>0</v>
      </c>
      <c r="H23" s="9">
        <f>IF(AND(6&gt;=CAPEX!N23, 6&lt;=CAPEX!N23+CAPEX!K23-1), CAPEX!M23, 0)</f>
        <v>0</v>
      </c>
      <c r="I23" s="9">
        <f>IF(AND(7&gt;=CAPEX!N23, 7&lt;=CAPEX!N23+CAPEX!K23-1), CAPEX!M23, 0)</f>
        <v>0</v>
      </c>
      <c r="J23" s="9">
        <f>IF(AND(8&gt;=CAPEX!N23, 8&lt;=CAPEX!N23+CAPEX!K23-1), CAPEX!M23, 0)</f>
        <v>0</v>
      </c>
      <c r="K23" s="9">
        <f>IF(AND(9&gt;=CAPEX!N23, 9&lt;=CAPEX!N23+CAPEX!K23-1), CAPEX!M23, 0)</f>
        <v>0</v>
      </c>
      <c r="L23" s="9">
        <f>IF(AND(10&gt;=CAPEX!N23, 10&lt;=CAPEX!N23+CAPEX!K23-1), CAPEX!M23, 0)</f>
        <v>0</v>
      </c>
      <c r="M23" s="9">
        <f>IF(AND(11&gt;=CAPEX!N23, 11&lt;=CAPEX!N23+CAPEX!K23-1), CAPEX!M23, 0)</f>
        <v>0</v>
      </c>
      <c r="N23" s="9">
        <f>IF(AND(12&gt;=CAPEX!N23, 12&lt;=CAPEX!N23+CAPEX!K23-1), CAPEX!M23, 0)</f>
        <v>0</v>
      </c>
      <c r="O23" s="9">
        <f>IF(AND(13&gt;=CAPEX!N23, 13&lt;=CAPEX!N23+CAPEX!K23-1), CAPEX!M23, 0)</f>
        <v>0</v>
      </c>
      <c r="P23" s="9">
        <f>IF(AND(14&gt;=CAPEX!N23, 14&lt;=CAPEX!N23+CAPEX!K23-1), CAPEX!M23, 0)</f>
        <v>0</v>
      </c>
      <c r="Q23" s="9">
        <f>IF(AND(15&gt;=CAPEX!N23, 15&lt;=CAPEX!N23+CAPEX!K23-1), CAPEX!M23, 0)</f>
        <v>0</v>
      </c>
      <c r="R23" s="9">
        <f>IF(AND(16&gt;=CAPEX!N23, 16&lt;=CAPEX!N23+CAPEX!K23-1), CAPEX!M23, 0)</f>
        <v>0</v>
      </c>
      <c r="S23" s="9">
        <f>IF(AND(17&gt;=CAPEX!N23, 17&lt;=CAPEX!N23+CAPEX!K23-1), CAPEX!M23, 0)</f>
        <v>0</v>
      </c>
      <c r="T23" s="9">
        <f>IF(AND(18&gt;=CAPEX!N23, 18&lt;=CAPEX!N23+CAPEX!K23-1), CAPEX!M23, 0)</f>
        <v>0</v>
      </c>
      <c r="U23" s="9">
        <f>IF(AND(19&gt;=CAPEX!N23, 19&lt;=CAPEX!N23+CAPEX!K23-1), CAPEX!M23, 0)</f>
        <v>0</v>
      </c>
      <c r="V23" s="9">
        <f>IF(AND(20&gt;=CAPEX!N23, 20&lt;=CAPEX!N23+CAPEX!K23-1), CAPEX!M23, 0)</f>
        <v>0</v>
      </c>
      <c r="W23" s="9">
        <f>IF(AND(21&gt;=CAPEX!N23, 21&lt;=CAPEX!N23+CAPEX!K23-1), CAPEX!M23, 0)</f>
        <v>0</v>
      </c>
      <c r="X23" s="9">
        <f>IF(AND(22&gt;=CAPEX!N23, 22&lt;=CAPEX!N23+CAPEX!K23-1), CAPEX!M23, 0)</f>
        <v>0</v>
      </c>
      <c r="Y23" s="9">
        <f>IF(AND(23&gt;=CAPEX!N23, 23&lt;=CAPEX!N23+CAPEX!K23-1), CAPEX!M23, 0)</f>
        <v>0</v>
      </c>
      <c r="Z23" s="9">
        <f>IF(AND(24&gt;=CAPEX!N23, 24&lt;=CAPEX!N23+CAPEX!K23-1), CAPEX!M23, 0)</f>
        <v>0</v>
      </c>
      <c r="AA23" s="9">
        <f>SUM(C23:Z23)</f>
        <v>0</v>
      </c>
    </row>
    <row r="24" spans="1:27">
      <c r="A24">
        <f>CAPEX!A24</f>
        <v>0</v>
      </c>
      <c r="B24">
        <f>CAPEX!B24</f>
        <v>0</v>
      </c>
      <c r="C24" s="9">
        <f>IF(AND(1&gt;=CAPEX!N24, 1&lt;=CAPEX!N24+CAPEX!K24-1), CAPEX!M24, 0)</f>
        <v>0</v>
      </c>
      <c r="D24" s="9">
        <f>IF(AND(2&gt;=CAPEX!N24, 2&lt;=CAPEX!N24+CAPEX!K24-1), CAPEX!M24, 0)</f>
        <v>0</v>
      </c>
      <c r="E24" s="9">
        <f>IF(AND(3&gt;=CAPEX!N24, 3&lt;=CAPEX!N24+CAPEX!K24-1), CAPEX!M24, 0)</f>
        <v>0</v>
      </c>
      <c r="F24" s="9">
        <f>IF(AND(4&gt;=CAPEX!N24, 4&lt;=CAPEX!N24+CAPEX!K24-1), CAPEX!M24, 0)</f>
        <v>0</v>
      </c>
      <c r="G24" s="9">
        <f>IF(AND(5&gt;=CAPEX!N24, 5&lt;=CAPEX!N24+CAPEX!K24-1), CAPEX!M24, 0)</f>
        <v>0</v>
      </c>
      <c r="H24" s="9">
        <f>IF(AND(6&gt;=CAPEX!N24, 6&lt;=CAPEX!N24+CAPEX!K24-1), CAPEX!M24, 0)</f>
        <v>0</v>
      </c>
      <c r="I24" s="9">
        <f>IF(AND(7&gt;=CAPEX!N24, 7&lt;=CAPEX!N24+CAPEX!K24-1), CAPEX!M24, 0)</f>
        <v>0</v>
      </c>
      <c r="J24" s="9">
        <f>IF(AND(8&gt;=CAPEX!N24, 8&lt;=CAPEX!N24+CAPEX!K24-1), CAPEX!M24, 0)</f>
        <v>0</v>
      </c>
      <c r="K24" s="9">
        <f>IF(AND(9&gt;=CAPEX!N24, 9&lt;=CAPEX!N24+CAPEX!K24-1), CAPEX!M24, 0)</f>
        <v>0</v>
      </c>
      <c r="L24" s="9">
        <f>IF(AND(10&gt;=CAPEX!N24, 10&lt;=CAPEX!N24+CAPEX!K24-1), CAPEX!M24, 0)</f>
        <v>0</v>
      </c>
      <c r="M24" s="9">
        <f>IF(AND(11&gt;=CAPEX!N24, 11&lt;=CAPEX!N24+CAPEX!K24-1), CAPEX!M24, 0)</f>
        <v>0</v>
      </c>
      <c r="N24" s="9">
        <f>IF(AND(12&gt;=CAPEX!N24, 12&lt;=CAPEX!N24+CAPEX!K24-1), CAPEX!M24, 0)</f>
        <v>0</v>
      </c>
      <c r="O24" s="9">
        <f>IF(AND(13&gt;=CAPEX!N24, 13&lt;=CAPEX!N24+CAPEX!K24-1), CAPEX!M24, 0)</f>
        <v>0</v>
      </c>
      <c r="P24" s="9">
        <f>IF(AND(14&gt;=CAPEX!N24, 14&lt;=CAPEX!N24+CAPEX!K24-1), CAPEX!M24, 0)</f>
        <v>0</v>
      </c>
      <c r="Q24" s="9">
        <f>IF(AND(15&gt;=CAPEX!N24, 15&lt;=CAPEX!N24+CAPEX!K24-1), CAPEX!M24, 0)</f>
        <v>0</v>
      </c>
      <c r="R24" s="9">
        <f>IF(AND(16&gt;=CAPEX!N24, 16&lt;=CAPEX!N24+CAPEX!K24-1), CAPEX!M24, 0)</f>
        <v>0</v>
      </c>
      <c r="S24" s="9">
        <f>IF(AND(17&gt;=CAPEX!N24, 17&lt;=CAPEX!N24+CAPEX!K24-1), CAPEX!M24, 0)</f>
        <v>0</v>
      </c>
      <c r="T24" s="9">
        <f>IF(AND(18&gt;=CAPEX!N24, 18&lt;=CAPEX!N24+CAPEX!K24-1), CAPEX!M24, 0)</f>
        <v>0</v>
      </c>
      <c r="U24" s="9">
        <f>IF(AND(19&gt;=CAPEX!N24, 19&lt;=CAPEX!N24+CAPEX!K24-1), CAPEX!M24, 0)</f>
        <v>0</v>
      </c>
      <c r="V24" s="9">
        <f>IF(AND(20&gt;=CAPEX!N24, 20&lt;=CAPEX!N24+CAPEX!K24-1), CAPEX!M24, 0)</f>
        <v>0</v>
      </c>
      <c r="W24" s="9">
        <f>IF(AND(21&gt;=CAPEX!N24, 21&lt;=CAPEX!N24+CAPEX!K24-1), CAPEX!M24, 0)</f>
        <v>0</v>
      </c>
      <c r="X24" s="9">
        <f>IF(AND(22&gt;=CAPEX!N24, 22&lt;=CAPEX!N24+CAPEX!K24-1), CAPEX!M24, 0)</f>
        <v>0</v>
      </c>
      <c r="Y24" s="9">
        <f>IF(AND(23&gt;=CAPEX!N24, 23&lt;=CAPEX!N24+CAPEX!K24-1), CAPEX!M24, 0)</f>
        <v>0</v>
      </c>
      <c r="Z24" s="9">
        <f>IF(AND(24&gt;=CAPEX!N24, 24&lt;=CAPEX!N24+CAPEX!K24-1), CAPEX!M24, 0)</f>
        <v>0</v>
      </c>
      <c r="AA24" s="9">
        <f>SUM(C24:Z24)</f>
        <v>0</v>
      </c>
    </row>
    <row r="25" spans="1:27">
      <c r="A25">
        <f>CAPEX!A25</f>
        <v>0</v>
      </c>
      <c r="B25">
        <f>CAPEX!B25</f>
        <v>0</v>
      </c>
      <c r="C25" s="9">
        <f>IF(AND(1&gt;=CAPEX!N25, 1&lt;=CAPEX!N25+CAPEX!K25-1), CAPEX!M25, 0)</f>
        <v>0</v>
      </c>
      <c r="D25" s="9">
        <f>IF(AND(2&gt;=CAPEX!N25, 2&lt;=CAPEX!N25+CAPEX!K25-1), CAPEX!M25, 0)</f>
        <v>0</v>
      </c>
      <c r="E25" s="9">
        <f>IF(AND(3&gt;=CAPEX!N25, 3&lt;=CAPEX!N25+CAPEX!K25-1), CAPEX!M25, 0)</f>
        <v>0</v>
      </c>
      <c r="F25" s="9">
        <f>IF(AND(4&gt;=CAPEX!N25, 4&lt;=CAPEX!N25+CAPEX!K25-1), CAPEX!M25, 0)</f>
        <v>0</v>
      </c>
      <c r="G25" s="9">
        <f>IF(AND(5&gt;=CAPEX!N25, 5&lt;=CAPEX!N25+CAPEX!K25-1), CAPEX!M25, 0)</f>
        <v>0</v>
      </c>
      <c r="H25" s="9">
        <f>IF(AND(6&gt;=CAPEX!N25, 6&lt;=CAPEX!N25+CAPEX!K25-1), CAPEX!M25, 0)</f>
        <v>0</v>
      </c>
      <c r="I25" s="9">
        <f>IF(AND(7&gt;=CAPEX!N25, 7&lt;=CAPEX!N25+CAPEX!K25-1), CAPEX!M25, 0)</f>
        <v>0</v>
      </c>
      <c r="J25" s="9">
        <f>IF(AND(8&gt;=CAPEX!N25, 8&lt;=CAPEX!N25+CAPEX!K25-1), CAPEX!M25, 0)</f>
        <v>0</v>
      </c>
      <c r="K25" s="9">
        <f>IF(AND(9&gt;=CAPEX!N25, 9&lt;=CAPEX!N25+CAPEX!K25-1), CAPEX!M25, 0)</f>
        <v>0</v>
      </c>
      <c r="L25" s="9">
        <f>IF(AND(10&gt;=CAPEX!N25, 10&lt;=CAPEX!N25+CAPEX!K25-1), CAPEX!M25, 0)</f>
        <v>0</v>
      </c>
      <c r="M25" s="9">
        <f>IF(AND(11&gt;=CAPEX!N25, 11&lt;=CAPEX!N25+CAPEX!K25-1), CAPEX!M25, 0)</f>
        <v>0</v>
      </c>
      <c r="N25" s="9">
        <f>IF(AND(12&gt;=CAPEX!N25, 12&lt;=CAPEX!N25+CAPEX!K25-1), CAPEX!M25, 0)</f>
        <v>0</v>
      </c>
      <c r="O25" s="9">
        <f>IF(AND(13&gt;=CAPEX!N25, 13&lt;=CAPEX!N25+CAPEX!K25-1), CAPEX!M25, 0)</f>
        <v>0</v>
      </c>
      <c r="P25" s="9">
        <f>IF(AND(14&gt;=CAPEX!N25, 14&lt;=CAPEX!N25+CAPEX!K25-1), CAPEX!M25, 0)</f>
        <v>0</v>
      </c>
      <c r="Q25" s="9">
        <f>IF(AND(15&gt;=CAPEX!N25, 15&lt;=CAPEX!N25+CAPEX!K25-1), CAPEX!M25, 0)</f>
        <v>0</v>
      </c>
      <c r="R25" s="9">
        <f>IF(AND(16&gt;=CAPEX!N25, 16&lt;=CAPEX!N25+CAPEX!K25-1), CAPEX!M25, 0)</f>
        <v>0</v>
      </c>
      <c r="S25" s="9">
        <f>IF(AND(17&gt;=CAPEX!N25, 17&lt;=CAPEX!N25+CAPEX!K25-1), CAPEX!M25, 0)</f>
        <v>0</v>
      </c>
      <c r="T25" s="9">
        <f>IF(AND(18&gt;=CAPEX!N25, 18&lt;=CAPEX!N25+CAPEX!K25-1), CAPEX!M25, 0)</f>
        <v>0</v>
      </c>
      <c r="U25" s="9">
        <f>IF(AND(19&gt;=CAPEX!N25, 19&lt;=CAPEX!N25+CAPEX!K25-1), CAPEX!M25, 0)</f>
        <v>0</v>
      </c>
      <c r="V25" s="9">
        <f>IF(AND(20&gt;=CAPEX!N25, 20&lt;=CAPEX!N25+CAPEX!K25-1), CAPEX!M25, 0)</f>
        <v>0</v>
      </c>
      <c r="W25" s="9">
        <f>IF(AND(21&gt;=CAPEX!N25, 21&lt;=CAPEX!N25+CAPEX!K25-1), CAPEX!M25, 0)</f>
        <v>0</v>
      </c>
      <c r="X25" s="9">
        <f>IF(AND(22&gt;=CAPEX!N25, 22&lt;=CAPEX!N25+CAPEX!K25-1), CAPEX!M25, 0)</f>
        <v>0</v>
      </c>
      <c r="Y25" s="9">
        <f>IF(AND(23&gt;=CAPEX!N25, 23&lt;=CAPEX!N25+CAPEX!K25-1), CAPEX!M25, 0)</f>
        <v>0</v>
      </c>
      <c r="Z25" s="9">
        <f>IF(AND(24&gt;=CAPEX!N25, 24&lt;=CAPEX!N25+CAPEX!K25-1), CAPEX!M25, 0)</f>
        <v>0</v>
      </c>
      <c r="AA25" s="9">
        <f>SUM(C25:Z25)</f>
        <v>0</v>
      </c>
    </row>
    <row r="26" spans="1:27">
      <c r="A26">
        <f>CAPEX!A26</f>
        <v>0</v>
      </c>
      <c r="B26">
        <f>CAPEX!B26</f>
        <v>0</v>
      </c>
      <c r="C26" s="9">
        <f>IF(AND(1&gt;=CAPEX!N26, 1&lt;=CAPEX!N26+CAPEX!K26-1), CAPEX!M26, 0)</f>
        <v>0</v>
      </c>
      <c r="D26" s="9">
        <f>IF(AND(2&gt;=CAPEX!N26, 2&lt;=CAPEX!N26+CAPEX!K26-1), CAPEX!M26, 0)</f>
        <v>0</v>
      </c>
      <c r="E26" s="9">
        <f>IF(AND(3&gt;=CAPEX!N26, 3&lt;=CAPEX!N26+CAPEX!K26-1), CAPEX!M26, 0)</f>
        <v>0</v>
      </c>
      <c r="F26" s="9">
        <f>IF(AND(4&gt;=CAPEX!N26, 4&lt;=CAPEX!N26+CAPEX!K26-1), CAPEX!M26, 0)</f>
        <v>0</v>
      </c>
      <c r="G26" s="9">
        <f>IF(AND(5&gt;=CAPEX!N26, 5&lt;=CAPEX!N26+CAPEX!K26-1), CAPEX!M26, 0)</f>
        <v>0</v>
      </c>
      <c r="H26" s="9">
        <f>IF(AND(6&gt;=CAPEX!N26, 6&lt;=CAPEX!N26+CAPEX!K26-1), CAPEX!M26, 0)</f>
        <v>0</v>
      </c>
      <c r="I26" s="9">
        <f>IF(AND(7&gt;=CAPEX!N26, 7&lt;=CAPEX!N26+CAPEX!K26-1), CAPEX!M26, 0)</f>
        <v>0</v>
      </c>
      <c r="J26" s="9">
        <f>IF(AND(8&gt;=CAPEX!N26, 8&lt;=CAPEX!N26+CAPEX!K26-1), CAPEX!M26, 0)</f>
        <v>0</v>
      </c>
      <c r="K26" s="9">
        <f>IF(AND(9&gt;=CAPEX!N26, 9&lt;=CAPEX!N26+CAPEX!K26-1), CAPEX!M26, 0)</f>
        <v>0</v>
      </c>
      <c r="L26" s="9">
        <f>IF(AND(10&gt;=CAPEX!N26, 10&lt;=CAPEX!N26+CAPEX!K26-1), CAPEX!M26, 0)</f>
        <v>0</v>
      </c>
      <c r="M26" s="9">
        <f>IF(AND(11&gt;=CAPEX!N26, 11&lt;=CAPEX!N26+CAPEX!K26-1), CAPEX!M26, 0)</f>
        <v>0</v>
      </c>
      <c r="N26" s="9">
        <f>IF(AND(12&gt;=CAPEX!N26, 12&lt;=CAPEX!N26+CAPEX!K26-1), CAPEX!M26, 0)</f>
        <v>0</v>
      </c>
      <c r="O26" s="9">
        <f>IF(AND(13&gt;=CAPEX!N26, 13&lt;=CAPEX!N26+CAPEX!K26-1), CAPEX!M26, 0)</f>
        <v>0</v>
      </c>
      <c r="P26" s="9">
        <f>IF(AND(14&gt;=CAPEX!N26, 14&lt;=CAPEX!N26+CAPEX!K26-1), CAPEX!M26, 0)</f>
        <v>0</v>
      </c>
      <c r="Q26" s="9">
        <f>IF(AND(15&gt;=CAPEX!N26, 15&lt;=CAPEX!N26+CAPEX!K26-1), CAPEX!M26, 0)</f>
        <v>0</v>
      </c>
      <c r="R26" s="9">
        <f>IF(AND(16&gt;=CAPEX!N26, 16&lt;=CAPEX!N26+CAPEX!K26-1), CAPEX!M26, 0)</f>
        <v>0</v>
      </c>
      <c r="S26" s="9">
        <f>IF(AND(17&gt;=CAPEX!N26, 17&lt;=CAPEX!N26+CAPEX!K26-1), CAPEX!M26, 0)</f>
        <v>0</v>
      </c>
      <c r="T26" s="9">
        <f>IF(AND(18&gt;=CAPEX!N26, 18&lt;=CAPEX!N26+CAPEX!K26-1), CAPEX!M26, 0)</f>
        <v>0</v>
      </c>
      <c r="U26" s="9">
        <f>IF(AND(19&gt;=CAPEX!N26, 19&lt;=CAPEX!N26+CAPEX!K26-1), CAPEX!M26, 0)</f>
        <v>0</v>
      </c>
      <c r="V26" s="9">
        <f>IF(AND(20&gt;=CAPEX!N26, 20&lt;=CAPEX!N26+CAPEX!K26-1), CAPEX!M26, 0)</f>
        <v>0</v>
      </c>
      <c r="W26" s="9">
        <f>IF(AND(21&gt;=CAPEX!N26, 21&lt;=CAPEX!N26+CAPEX!K26-1), CAPEX!M26, 0)</f>
        <v>0</v>
      </c>
      <c r="X26" s="9">
        <f>IF(AND(22&gt;=CAPEX!N26, 22&lt;=CAPEX!N26+CAPEX!K26-1), CAPEX!M26, 0)</f>
        <v>0</v>
      </c>
      <c r="Y26" s="9">
        <f>IF(AND(23&gt;=CAPEX!N26, 23&lt;=CAPEX!N26+CAPEX!K26-1), CAPEX!M26, 0)</f>
        <v>0</v>
      </c>
      <c r="Z26" s="9">
        <f>IF(AND(24&gt;=CAPEX!N26, 24&lt;=CAPEX!N26+CAPEX!K26-1), CAPEX!M26, 0)</f>
        <v>0</v>
      </c>
      <c r="AA26" s="9">
        <f>SUM(C26:Z26)</f>
        <v>0</v>
      </c>
    </row>
    <row r="27" spans="1:27">
      <c r="A27">
        <f>CAPEX!A27</f>
        <v>0</v>
      </c>
      <c r="B27">
        <f>CAPEX!B27</f>
        <v>0</v>
      </c>
      <c r="C27" s="9">
        <f>IF(AND(1&gt;=CAPEX!N27, 1&lt;=CAPEX!N27+CAPEX!K27-1), CAPEX!M27, 0)</f>
        <v>0</v>
      </c>
      <c r="D27" s="9">
        <f>IF(AND(2&gt;=CAPEX!N27, 2&lt;=CAPEX!N27+CAPEX!K27-1), CAPEX!M27, 0)</f>
        <v>0</v>
      </c>
      <c r="E27" s="9">
        <f>IF(AND(3&gt;=CAPEX!N27, 3&lt;=CAPEX!N27+CAPEX!K27-1), CAPEX!M27, 0)</f>
        <v>0</v>
      </c>
      <c r="F27" s="9">
        <f>IF(AND(4&gt;=CAPEX!N27, 4&lt;=CAPEX!N27+CAPEX!K27-1), CAPEX!M27, 0)</f>
        <v>0</v>
      </c>
      <c r="G27" s="9">
        <f>IF(AND(5&gt;=CAPEX!N27, 5&lt;=CAPEX!N27+CAPEX!K27-1), CAPEX!M27, 0)</f>
        <v>0</v>
      </c>
      <c r="H27" s="9">
        <f>IF(AND(6&gt;=CAPEX!N27, 6&lt;=CAPEX!N27+CAPEX!K27-1), CAPEX!M27, 0)</f>
        <v>0</v>
      </c>
      <c r="I27" s="9">
        <f>IF(AND(7&gt;=CAPEX!N27, 7&lt;=CAPEX!N27+CAPEX!K27-1), CAPEX!M27, 0)</f>
        <v>0</v>
      </c>
      <c r="J27" s="9">
        <f>IF(AND(8&gt;=CAPEX!N27, 8&lt;=CAPEX!N27+CAPEX!K27-1), CAPEX!M27, 0)</f>
        <v>0</v>
      </c>
      <c r="K27" s="9">
        <f>IF(AND(9&gt;=CAPEX!N27, 9&lt;=CAPEX!N27+CAPEX!K27-1), CAPEX!M27, 0)</f>
        <v>0</v>
      </c>
      <c r="L27" s="9">
        <f>IF(AND(10&gt;=CAPEX!N27, 10&lt;=CAPEX!N27+CAPEX!K27-1), CAPEX!M27, 0)</f>
        <v>0</v>
      </c>
      <c r="M27" s="9">
        <f>IF(AND(11&gt;=CAPEX!N27, 11&lt;=CAPEX!N27+CAPEX!K27-1), CAPEX!M27, 0)</f>
        <v>0</v>
      </c>
      <c r="N27" s="9">
        <f>IF(AND(12&gt;=CAPEX!N27, 12&lt;=CAPEX!N27+CAPEX!K27-1), CAPEX!M27, 0)</f>
        <v>0</v>
      </c>
      <c r="O27" s="9">
        <f>IF(AND(13&gt;=CAPEX!N27, 13&lt;=CAPEX!N27+CAPEX!K27-1), CAPEX!M27, 0)</f>
        <v>0</v>
      </c>
      <c r="P27" s="9">
        <f>IF(AND(14&gt;=CAPEX!N27, 14&lt;=CAPEX!N27+CAPEX!K27-1), CAPEX!M27, 0)</f>
        <v>0</v>
      </c>
      <c r="Q27" s="9">
        <f>IF(AND(15&gt;=CAPEX!N27, 15&lt;=CAPEX!N27+CAPEX!K27-1), CAPEX!M27, 0)</f>
        <v>0</v>
      </c>
      <c r="R27" s="9">
        <f>IF(AND(16&gt;=CAPEX!N27, 16&lt;=CAPEX!N27+CAPEX!K27-1), CAPEX!M27, 0)</f>
        <v>0</v>
      </c>
      <c r="S27" s="9">
        <f>IF(AND(17&gt;=CAPEX!N27, 17&lt;=CAPEX!N27+CAPEX!K27-1), CAPEX!M27, 0)</f>
        <v>0</v>
      </c>
      <c r="T27" s="9">
        <f>IF(AND(18&gt;=CAPEX!N27, 18&lt;=CAPEX!N27+CAPEX!K27-1), CAPEX!M27, 0)</f>
        <v>0</v>
      </c>
      <c r="U27" s="9">
        <f>IF(AND(19&gt;=CAPEX!N27, 19&lt;=CAPEX!N27+CAPEX!K27-1), CAPEX!M27, 0)</f>
        <v>0</v>
      </c>
      <c r="V27" s="9">
        <f>IF(AND(20&gt;=CAPEX!N27, 20&lt;=CAPEX!N27+CAPEX!K27-1), CAPEX!M27, 0)</f>
        <v>0</v>
      </c>
      <c r="W27" s="9">
        <f>IF(AND(21&gt;=CAPEX!N27, 21&lt;=CAPEX!N27+CAPEX!K27-1), CAPEX!M27, 0)</f>
        <v>0</v>
      </c>
      <c r="X27" s="9">
        <f>IF(AND(22&gt;=CAPEX!N27, 22&lt;=CAPEX!N27+CAPEX!K27-1), CAPEX!M27, 0)</f>
        <v>0</v>
      </c>
      <c r="Y27" s="9">
        <f>IF(AND(23&gt;=CAPEX!N27, 23&lt;=CAPEX!N27+CAPEX!K27-1), CAPEX!M27, 0)</f>
        <v>0</v>
      </c>
      <c r="Z27" s="9">
        <f>IF(AND(24&gt;=CAPEX!N27, 24&lt;=CAPEX!N27+CAPEX!K27-1), CAPEX!M27, 0)</f>
        <v>0</v>
      </c>
      <c r="AA27" s="9">
        <f>SUM(C27:Z27)</f>
        <v>0</v>
      </c>
    </row>
    <row r="28" spans="1:27">
      <c r="A28">
        <f>CAPEX!A28</f>
        <v>0</v>
      </c>
      <c r="B28">
        <f>CAPEX!B28</f>
        <v>0</v>
      </c>
      <c r="C28" s="9">
        <f>IF(AND(1&gt;=CAPEX!N28, 1&lt;=CAPEX!N28+CAPEX!K28-1), CAPEX!M28, 0)</f>
        <v>0</v>
      </c>
      <c r="D28" s="9">
        <f>IF(AND(2&gt;=CAPEX!N28, 2&lt;=CAPEX!N28+CAPEX!K28-1), CAPEX!M28, 0)</f>
        <v>0</v>
      </c>
      <c r="E28" s="9">
        <f>IF(AND(3&gt;=CAPEX!N28, 3&lt;=CAPEX!N28+CAPEX!K28-1), CAPEX!M28, 0)</f>
        <v>0</v>
      </c>
      <c r="F28" s="9">
        <f>IF(AND(4&gt;=CAPEX!N28, 4&lt;=CAPEX!N28+CAPEX!K28-1), CAPEX!M28, 0)</f>
        <v>0</v>
      </c>
      <c r="G28" s="9">
        <f>IF(AND(5&gt;=CAPEX!N28, 5&lt;=CAPEX!N28+CAPEX!K28-1), CAPEX!M28, 0)</f>
        <v>0</v>
      </c>
      <c r="H28" s="9">
        <f>IF(AND(6&gt;=CAPEX!N28, 6&lt;=CAPEX!N28+CAPEX!K28-1), CAPEX!M28, 0)</f>
        <v>0</v>
      </c>
      <c r="I28" s="9">
        <f>IF(AND(7&gt;=CAPEX!N28, 7&lt;=CAPEX!N28+CAPEX!K28-1), CAPEX!M28, 0)</f>
        <v>0</v>
      </c>
      <c r="J28" s="9">
        <f>IF(AND(8&gt;=CAPEX!N28, 8&lt;=CAPEX!N28+CAPEX!K28-1), CAPEX!M28, 0)</f>
        <v>0</v>
      </c>
      <c r="K28" s="9">
        <f>IF(AND(9&gt;=CAPEX!N28, 9&lt;=CAPEX!N28+CAPEX!K28-1), CAPEX!M28, 0)</f>
        <v>0</v>
      </c>
      <c r="L28" s="9">
        <f>IF(AND(10&gt;=CAPEX!N28, 10&lt;=CAPEX!N28+CAPEX!K28-1), CAPEX!M28, 0)</f>
        <v>0</v>
      </c>
      <c r="M28" s="9">
        <f>IF(AND(11&gt;=CAPEX!N28, 11&lt;=CAPEX!N28+CAPEX!K28-1), CAPEX!M28, 0)</f>
        <v>0</v>
      </c>
      <c r="N28" s="9">
        <f>IF(AND(12&gt;=CAPEX!N28, 12&lt;=CAPEX!N28+CAPEX!K28-1), CAPEX!M28, 0)</f>
        <v>0</v>
      </c>
      <c r="O28" s="9">
        <f>IF(AND(13&gt;=CAPEX!N28, 13&lt;=CAPEX!N28+CAPEX!K28-1), CAPEX!M28, 0)</f>
        <v>0</v>
      </c>
      <c r="P28" s="9">
        <f>IF(AND(14&gt;=CAPEX!N28, 14&lt;=CAPEX!N28+CAPEX!K28-1), CAPEX!M28, 0)</f>
        <v>0</v>
      </c>
      <c r="Q28" s="9">
        <f>IF(AND(15&gt;=CAPEX!N28, 15&lt;=CAPEX!N28+CAPEX!K28-1), CAPEX!M28, 0)</f>
        <v>0</v>
      </c>
      <c r="R28" s="9">
        <f>IF(AND(16&gt;=CAPEX!N28, 16&lt;=CAPEX!N28+CAPEX!K28-1), CAPEX!M28, 0)</f>
        <v>0</v>
      </c>
      <c r="S28" s="9">
        <f>IF(AND(17&gt;=CAPEX!N28, 17&lt;=CAPEX!N28+CAPEX!K28-1), CAPEX!M28, 0)</f>
        <v>0</v>
      </c>
      <c r="T28" s="9">
        <f>IF(AND(18&gt;=CAPEX!N28, 18&lt;=CAPEX!N28+CAPEX!K28-1), CAPEX!M28, 0)</f>
        <v>0</v>
      </c>
      <c r="U28" s="9">
        <f>IF(AND(19&gt;=CAPEX!N28, 19&lt;=CAPEX!N28+CAPEX!K28-1), CAPEX!M28, 0)</f>
        <v>0</v>
      </c>
      <c r="V28" s="9">
        <f>IF(AND(20&gt;=CAPEX!N28, 20&lt;=CAPEX!N28+CAPEX!K28-1), CAPEX!M28, 0)</f>
        <v>0</v>
      </c>
      <c r="W28" s="9">
        <f>IF(AND(21&gt;=CAPEX!N28, 21&lt;=CAPEX!N28+CAPEX!K28-1), CAPEX!M28, 0)</f>
        <v>0</v>
      </c>
      <c r="X28" s="9">
        <f>IF(AND(22&gt;=CAPEX!N28, 22&lt;=CAPEX!N28+CAPEX!K28-1), CAPEX!M28, 0)</f>
        <v>0</v>
      </c>
      <c r="Y28" s="9">
        <f>IF(AND(23&gt;=CAPEX!N28, 23&lt;=CAPEX!N28+CAPEX!K28-1), CAPEX!M28, 0)</f>
        <v>0</v>
      </c>
      <c r="Z28" s="9">
        <f>IF(AND(24&gt;=CAPEX!N28, 24&lt;=CAPEX!N28+CAPEX!K28-1), CAPEX!M28, 0)</f>
        <v>0</v>
      </c>
      <c r="AA28" s="9">
        <f>SUM(C28:Z28)</f>
        <v>0</v>
      </c>
    </row>
    <row r="29" spans="1:27">
      <c r="A29">
        <f>CAPEX!A29</f>
        <v>0</v>
      </c>
      <c r="B29">
        <f>CAPEX!B29</f>
        <v>0</v>
      </c>
      <c r="C29" s="9">
        <f>IF(AND(1&gt;=CAPEX!N29, 1&lt;=CAPEX!N29+CAPEX!K29-1), CAPEX!M29, 0)</f>
        <v>0</v>
      </c>
      <c r="D29" s="9">
        <f>IF(AND(2&gt;=CAPEX!N29, 2&lt;=CAPEX!N29+CAPEX!K29-1), CAPEX!M29, 0)</f>
        <v>0</v>
      </c>
      <c r="E29" s="9">
        <f>IF(AND(3&gt;=CAPEX!N29, 3&lt;=CAPEX!N29+CAPEX!K29-1), CAPEX!M29, 0)</f>
        <v>0</v>
      </c>
      <c r="F29" s="9">
        <f>IF(AND(4&gt;=CAPEX!N29, 4&lt;=CAPEX!N29+CAPEX!K29-1), CAPEX!M29, 0)</f>
        <v>0</v>
      </c>
      <c r="G29" s="9">
        <f>IF(AND(5&gt;=CAPEX!N29, 5&lt;=CAPEX!N29+CAPEX!K29-1), CAPEX!M29, 0)</f>
        <v>0</v>
      </c>
      <c r="H29" s="9">
        <f>IF(AND(6&gt;=CAPEX!N29, 6&lt;=CAPEX!N29+CAPEX!K29-1), CAPEX!M29, 0)</f>
        <v>0</v>
      </c>
      <c r="I29" s="9">
        <f>IF(AND(7&gt;=CAPEX!N29, 7&lt;=CAPEX!N29+CAPEX!K29-1), CAPEX!M29, 0)</f>
        <v>0</v>
      </c>
      <c r="J29" s="9">
        <f>IF(AND(8&gt;=CAPEX!N29, 8&lt;=CAPEX!N29+CAPEX!K29-1), CAPEX!M29, 0)</f>
        <v>0</v>
      </c>
      <c r="K29" s="9">
        <f>IF(AND(9&gt;=CAPEX!N29, 9&lt;=CAPEX!N29+CAPEX!K29-1), CAPEX!M29, 0)</f>
        <v>0</v>
      </c>
      <c r="L29" s="9">
        <f>IF(AND(10&gt;=CAPEX!N29, 10&lt;=CAPEX!N29+CAPEX!K29-1), CAPEX!M29, 0)</f>
        <v>0</v>
      </c>
      <c r="M29" s="9">
        <f>IF(AND(11&gt;=CAPEX!N29, 11&lt;=CAPEX!N29+CAPEX!K29-1), CAPEX!M29, 0)</f>
        <v>0</v>
      </c>
      <c r="N29" s="9">
        <f>IF(AND(12&gt;=CAPEX!N29, 12&lt;=CAPEX!N29+CAPEX!K29-1), CAPEX!M29, 0)</f>
        <v>0</v>
      </c>
      <c r="O29" s="9">
        <f>IF(AND(13&gt;=CAPEX!N29, 13&lt;=CAPEX!N29+CAPEX!K29-1), CAPEX!M29, 0)</f>
        <v>0</v>
      </c>
      <c r="P29" s="9">
        <f>IF(AND(14&gt;=CAPEX!N29, 14&lt;=CAPEX!N29+CAPEX!K29-1), CAPEX!M29, 0)</f>
        <v>0</v>
      </c>
      <c r="Q29" s="9">
        <f>IF(AND(15&gt;=CAPEX!N29, 15&lt;=CAPEX!N29+CAPEX!K29-1), CAPEX!M29, 0)</f>
        <v>0</v>
      </c>
      <c r="R29" s="9">
        <f>IF(AND(16&gt;=CAPEX!N29, 16&lt;=CAPEX!N29+CAPEX!K29-1), CAPEX!M29, 0)</f>
        <v>0</v>
      </c>
      <c r="S29" s="9">
        <f>IF(AND(17&gt;=CAPEX!N29, 17&lt;=CAPEX!N29+CAPEX!K29-1), CAPEX!M29, 0)</f>
        <v>0</v>
      </c>
      <c r="T29" s="9">
        <f>IF(AND(18&gt;=CAPEX!N29, 18&lt;=CAPEX!N29+CAPEX!K29-1), CAPEX!M29, 0)</f>
        <v>0</v>
      </c>
      <c r="U29" s="9">
        <f>IF(AND(19&gt;=CAPEX!N29, 19&lt;=CAPEX!N29+CAPEX!K29-1), CAPEX!M29, 0)</f>
        <v>0</v>
      </c>
      <c r="V29" s="9">
        <f>IF(AND(20&gt;=CAPEX!N29, 20&lt;=CAPEX!N29+CAPEX!K29-1), CAPEX!M29, 0)</f>
        <v>0</v>
      </c>
      <c r="W29" s="9">
        <f>IF(AND(21&gt;=CAPEX!N29, 21&lt;=CAPEX!N29+CAPEX!K29-1), CAPEX!M29, 0)</f>
        <v>0</v>
      </c>
      <c r="X29" s="9">
        <f>IF(AND(22&gt;=CAPEX!N29, 22&lt;=CAPEX!N29+CAPEX!K29-1), CAPEX!M29, 0)</f>
        <v>0</v>
      </c>
      <c r="Y29" s="9">
        <f>IF(AND(23&gt;=CAPEX!N29, 23&lt;=CAPEX!N29+CAPEX!K29-1), CAPEX!M29, 0)</f>
        <v>0</v>
      </c>
      <c r="Z29" s="9">
        <f>IF(AND(24&gt;=CAPEX!N29, 24&lt;=CAPEX!N29+CAPEX!K29-1), CAPEX!M29, 0)</f>
        <v>0</v>
      </c>
      <c r="AA29" s="9">
        <f>SUM(C29:Z29)</f>
        <v>0</v>
      </c>
    </row>
    <row r="30" spans="1:27">
      <c r="A30">
        <f>CAPEX!A30</f>
        <v>0</v>
      </c>
      <c r="B30">
        <f>CAPEX!B30</f>
        <v>0</v>
      </c>
      <c r="C30" s="9">
        <f>IF(AND(1&gt;=CAPEX!N30, 1&lt;=CAPEX!N30+CAPEX!K30-1), CAPEX!M30, 0)</f>
        <v>0</v>
      </c>
      <c r="D30" s="9">
        <f>IF(AND(2&gt;=CAPEX!N30, 2&lt;=CAPEX!N30+CAPEX!K30-1), CAPEX!M30, 0)</f>
        <v>0</v>
      </c>
      <c r="E30" s="9">
        <f>IF(AND(3&gt;=CAPEX!N30, 3&lt;=CAPEX!N30+CAPEX!K30-1), CAPEX!M30, 0)</f>
        <v>0</v>
      </c>
      <c r="F30" s="9">
        <f>IF(AND(4&gt;=CAPEX!N30, 4&lt;=CAPEX!N30+CAPEX!K30-1), CAPEX!M30, 0)</f>
        <v>0</v>
      </c>
      <c r="G30" s="9">
        <f>IF(AND(5&gt;=CAPEX!N30, 5&lt;=CAPEX!N30+CAPEX!K30-1), CAPEX!M30, 0)</f>
        <v>0</v>
      </c>
      <c r="H30" s="9">
        <f>IF(AND(6&gt;=CAPEX!N30, 6&lt;=CAPEX!N30+CAPEX!K30-1), CAPEX!M30, 0)</f>
        <v>0</v>
      </c>
      <c r="I30" s="9">
        <f>IF(AND(7&gt;=CAPEX!N30, 7&lt;=CAPEX!N30+CAPEX!K30-1), CAPEX!M30, 0)</f>
        <v>0</v>
      </c>
      <c r="J30" s="9">
        <f>IF(AND(8&gt;=CAPEX!N30, 8&lt;=CAPEX!N30+CAPEX!K30-1), CAPEX!M30, 0)</f>
        <v>0</v>
      </c>
      <c r="K30" s="9">
        <f>IF(AND(9&gt;=CAPEX!N30, 9&lt;=CAPEX!N30+CAPEX!K30-1), CAPEX!M30, 0)</f>
        <v>0</v>
      </c>
      <c r="L30" s="9">
        <f>IF(AND(10&gt;=CAPEX!N30, 10&lt;=CAPEX!N30+CAPEX!K30-1), CAPEX!M30, 0)</f>
        <v>0</v>
      </c>
      <c r="M30" s="9">
        <f>IF(AND(11&gt;=CAPEX!N30, 11&lt;=CAPEX!N30+CAPEX!K30-1), CAPEX!M30, 0)</f>
        <v>0</v>
      </c>
      <c r="N30" s="9">
        <f>IF(AND(12&gt;=CAPEX!N30, 12&lt;=CAPEX!N30+CAPEX!K30-1), CAPEX!M30, 0)</f>
        <v>0</v>
      </c>
      <c r="O30" s="9">
        <f>IF(AND(13&gt;=CAPEX!N30, 13&lt;=CAPEX!N30+CAPEX!K30-1), CAPEX!M30, 0)</f>
        <v>0</v>
      </c>
      <c r="P30" s="9">
        <f>IF(AND(14&gt;=CAPEX!N30, 14&lt;=CAPEX!N30+CAPEX!K30-1), CAPEX!M30, 0)</f>
        <v>0</v>
      </c>
      <c r="Q30" s="9">
        <f>IF(AND(15&gt;=CAPEX!N30, 15&lt;=CAPEX!N30+CAPEX!K30-1), CAPEX!M30, 0)</f>
        <v>0</v>
      </c>
      <c r="R30" s="9">
        <f>IF(AND(16&gt;=CAPEX!N30, 16&lt;=CAPEX!N30+CAPEX!K30-1), CAPEX!M30, 0)</f>
        <v>0</v>
      </c>
      <c r="S30" s="9">
        <f>IF(AND(17&gt;=CAPEX!N30, 17&lt;=CAPEX!N30+CAPEX!K30-1), CAPEX!M30, 0)</f>
        <v>0</v>
      </c>
      <c r="T30" s="9">
        <f>IF(AND(18&gt;=CAPEX!N30, 18&lt;=CAPEX!N30+CAPEX!K30-1), CAPEX!M30, 0)</f>
        <v>0</v>
      </c>
      <c r="U30" s="9">
        <f>IF(AND(19&gt;=CAPEX!N30, 19&lt;=CAPEX!N30+CAPEX!K30-1), CAPEX!M30, 0)</f>
        <v>0</v>
      </c>
      <c r="V30" s="9">
        <f>IF(AND(20&gt;=CAPEX!N30, 20&lt;=CAPEX!N30+CAPEX!K30-1), CAPEX!M30, 0)</f>
        <v>0</v>
      </c>
      <c r="W30" s="9">
        <f>IF(AND(21&gt;=CAPEX!N30, 21&lt;=CAPEX!N30+CAPEX!K30-1), CAPEX!M30, 0)</f>
        <v>0</v>
      </c>
      <c r="X30" s="9">
        <f>IF(AND(22&gt;=CAPEX!N30, 22&lt;=CAPEX!N30+CAPEX!K30-1), CAPEX!M30, 0)</f>
        <v>0</v>
      </c>
      <c r="Y30" s="9">
        <f>IF(AND(23&gt;=CAPEX!N30, 23&lt;=CAPEX!N30+CAPEX!K30-1), CAPEX!M30, 0)</f>
        <v>0</v>
      </c>
      <c r="Z30" s="9">
        <f>IF(AND(24&gt;=CAPEX!N30, 24&lt;=CAPEX!N30+CAPEX!K30-1), CAPEX!M30, 0)</f>
        <v>0</v>
      </c>
      <c r="AA30" s="9">
        <f>SUM(C30:Z30)</f>
        <v>0</v>
      </c>
    </row>
    <row r="31" spans="1:27">
      <c r="A31">
        <f>CAPEX!A31</f>
        <v>0</v>
      </c>
      <c r="B31">
        <f>CAPEX!B31</f>
        <v>0</v>
      </c>
      <c r="C31" s="9">
        <f>IF(AND(1&gt;=CAPEX!N31, 1&lt;=CAPEX!N31+CAPEX!K31-1), CAPEX!M31, 0)</f>
        <v>0</v>
      </c>
      <c r="D31" s="9">
        <f>IF(AND(2&gt;=CAPEX!N31, 2&lt;=CAPEX!N31+CAPEX!K31-1), CAPEX!M31, 0)</f>
        <v>0</v>
      </c>
      <c r="E31" s="9">
        <f>IF(AND(3&gt;=CAPEX!N31, 3&lt;=CAPEX!N31+CAPEX!K31-1), CAPEX!M31, 0)</f>
        <v>0</v>
      </c>
      <c r="F31" s="9">
        <f>IF(AND(4&gt;=CAPEX!N31, 4&lt;=CAPEX!N31+CAPEX!K31-1), CAPEX!M31, 0)</f>
        <v>0</v>
      </c>
      <c r="G31" s="9">
        <f>IF(AND(5&gt;=CAPEX!N31, 5&lt;=CAPEX!N31+CAPEX!K31-1), CAPEX!M31, 0)</f>
        <v>0</v>
      </c>
      <c r="H31" s="9">
        <f>IF(AND(6&gt;=CAPEX!N31, 6&lt;=CAPEX!N31+CAPEX!K31-1), CAPEX!M31, 0)</f>
        <v>0</v>
      </c>
      <c r="I31" s="9">
        <f>IF(AND(7&gt;=CAPEX!N31, 7&lt;=CAPEX!N31+CAPEX!K31-1), CAPEX!M31, 0)</f>
        <v>0</v>
      </c>
      <c r="J31" s="9">
        <f>IF(AND(8&gt;=CAPEX!N31, 8&lt;=CAPEX!N31+CAPEX!K31-1), CAPEX!M31, 0)</f>
        <v>0</v>
      </c>
      <c r="K31" s="9">
        <f>IF(AND(9&gt;=CAPEX!N31, 9&lt;=CAPEX!N31+CAPEX!K31-1), CAPEX!M31, 0)</f>
        <v>0</v>
      </c>
      <c r="L31" s="9">
        <f>IF(AND(10&gt;=CAPEX!N31, 10&lt;=CAPEX!N31+CAPEX!K31-1), CAPEX!M31, 0)</f>
        <v>0</v>
      </c>
      <c r="M31" s="9">
        <f>IF(AND(11&gt;=CAPEX!N31, 11&lt;=CAPEX!N31+CAPEX!K31-1), CAPEX!M31, 0)</f>
        <v>0</v>
      </c>
      <c r="N31" s="9">
        <f>IF(AND(12&gt;=CAPEX!N31, 12&lt;=CAPEX!N31+CAPEX!K31-1), CAPEX!M31, 0)</f>
        <v>0</v>
      </c>
      <c r="O31" s="9">
        <f>IF(AND(13&gt;=CAPEX!N31, 13&lt;=CAPEX!N31+CAPEX!K31-1), CAPEX!M31, 0)</f>
        <v>0</v>
      </c>
      <c r="P31" s="9">
        <f>IF(AND(14&gt;=CAPEX!N31, 14&lt;=CAPEX!N31+CAPEX!K31-1), CAPEX!M31, 0)</f>
        <v>0</v>
      </c>
      <c r="Q31" s="9">
        <f>IF(AND(15&gt;=CAPEX!N31, 15&lt;=CAPEX!N31+CAPEX!K31-1), CAPEX!M31, 0)</f>
        <v>0</v>
      </c>
      <c r="R31" s="9">
        <f>IF(AND(16&gt;=CAPEX!N31, 16&lt;=CAPEX!N31+CAPEX!K31-1), CAPEX!M31, 0)</f>
        <v>0</v>
      </c>
      <c r="S31" s="9">
        <f>IF(AND(17&gt;=CAPEX!N31, 17&lt;=CAPEX!N31+CAPEX!K31-1), CAPEX!M31, 0)</f>
        <v>0</v>
      </c>
      <c r="T31" s="9">
        <f>IF(AND(18&gt;=CAPEX!N31, 18&lt;=CAPEX!N31+CAPEX!K31-1), CAPEX!M31, 0)</f>
        <v>0</v>
      </c>
      <c r="U31" s="9">
        <f>IF(AND(19&gt;=CAPEX!N31, 19&lt;=CAPEX!N31+CAPEX!K31-1), CAPEX!M31, 0)</f>
        <v>0</v>
      </c>
      <c r="V31" s="9">
        <f>IF(AND(20&gt;=CAPEX!N31, 20&lt;=CAPEX!N31+CAPEX!K31-1), CAPEX!M31, 0)</f>
        <v>0</v>
      </c>
      <c r="W31" s="9">
        <f>IF(AND(21&gt;=CAPEX!N31, 21&lt;=CAPEX!N31+CAPEX!K31-1), CAPEX!M31, 0)</f>
        <v>0</v>
      </c>
      <c r="X31" s="9">
        <f>IF(AND(22&gt;=CAPEX!N31, 22&lt;=CAPEX!N31+CAPEX!K31-1), CAPEX!M31, 0)</f>
        <v>0</v>
      </c>
      <c r="Y31" s="9">
        <f>IF(AND(23&gt;=CAPEX!N31, 23&lt;=CAPEX!N31+CAPEX!K31-1), CAPEX!M31, 0)</f>
        <v>0</v>
      </c>
      <c r="Z31" s="9">
        <f>IF(AND(24&gt;=CAPEX!N31, 24&lt;=CAPEX!N31+CAPEX!K31-1), CAPEX!M31, 0)</f>
        <v>0</v>
      </c>
      <c r="AA31" s="9">
        <f>SUM(C31:Z31)</f>
        <v>0</v>
      </c>
    </row>
    <row r="32" spans="1:27">
      <c r="A32">
        <f>CAPEX!A32</f>
        <v>0</v>
      </c>
      <c r="B32">
        <f>CAPEX!B32</f>
        <v>0</v>
      </c>
      <c r="C32" s="9">
        <f>IF(AND(1&gt;=CAPEX!N32, 1&lt;=CAPEX!N32+CAPEX!K32-1), CAPEX!M32, 0)</f>
        <v>0</v>
      </c>
      <c r="D32" s="9">
        <f>IF(AND(2&gt;=CAPEX!N32, 2&lt;=CAPEX!N32+CAPEX!K32-1), CAPEX!M32, 0)</f>
        <v>0</v>
      </c>
      <c r="E32" s="9">
        <f>IF(AND(3&gt;=CAPEX!N32, 3&lt;=CAPEX!N32+CAPEX!K32-1), CAPEX!M32, 0)</f>
        <v>0</v>
      </c>
      <c r="F32" s="9">
        <f>IF(AND(4&gt;=CAPEX!N32, 4&lt;=CAPEX!N32+CAPEX!K32-1), CAPEX!M32, 0)</f>
        <v>0</v>
      </c>
      <c r="G32" s="9">
        <f>IF(AND(5&gt;=CAPEX!N32, 5&lt;=CAPEX!N32+CAPEX!K32-1), CAPEX!M32, 0)</f>
        <v>0</v>
      </c>
      <c r="H32" s="9">
        <f>IF(AND(6&gt;=CAPEX!N32, 6&lt;=CAPEX!N32+CAPEX!K32-1), CAPEX!M32, 0)</f>
        <v>0</v>
      </c>
      <c r="I32" s="9">
        <f>IF(AND(7&gt;=CAPEX!N32, 7&lt;=CAPEX!N32+CAPEX!K32-1), CAPEX!M32, 0)</f>
        <v>0</v>
      </c>
      <c r="J32" s="9">
        <f>IF(AND(8&gt;=CAPEX!N32, 8&lt;=CAPEX!N32+CAPEX!K32-1), CAPEX!M32, 0)</f>
        <v>0</v>
      </c>
      <c r="K32" s="9">
        <f>IF(AND(9&gt;=CAPEX!N32, 9&lt;=CAPEX!N32+CAPEX!K32-1), CAPEX!M32, 0)</f>
        <v>0</v>
      </c>
      <c r="L32" s="9">
        <f>IF(AND(10&gt;=CAPEX!N32, 10&lt;=CAPEX!N32+CAPEX!K32-1), CAPEX!M32, 0)</f>
        <v>0</v>
      </c>
      <c r="M32" s="9">
        <f>IF(AND(11&gt;=CAPEX!N32, 11&lt;=CAPEX!N32+CAPEX!K32-1), CAPEX!M32, 0)</f>
        <v>0</v>
      </c>
      <c r="N32" s="9">
        <f>IF(AND(12&gt;=CAPEX!N32, 12&lt;=CAPEX!N32+CAPEX!K32-1), CAPEX!M32, 0)</f>
        <v>0</v>
      </c>
      <c r="O32" s="9">
        <f>IF(AND(13&gt;=CAPEX!N32, 13&lt;=CAPEX!N32+CAPEX!K32-1), CAPEX!M32, 0)</f>
        <v>0</v>
      </c>
      <c r="P32" s="9">
        <f>IF(AND(14&gt;=CAPEX!N32, 14&lt;=CAPEX!N32+CAPEX!K32-1), CAPEX!M32, 0)</f>
        <v>0</v>
      </c>
      <c r="Q32" s="9">
        <f>IF(AND(15&gt;=CAPEX!N32, 15&lt;=CAPEX!N32+CAPEX!K32-1), CAPEX!M32, 0)</f>
        <v>0</v>
      </c>
      <c r="R32" s="9">
        <f>IF(AND(16&gt;=CAPEX!N32, 16&lt;=CAPEX!N32+CAPEX!K32-1), CAPEX!M32, 0)</f>
        <v>0</v>
      </c>
      <c r="S32" s="9">
        <f>IF(AND(17&gt;=CAPEX!N32, 17&lt;=CAPEX!N32+CAPEX!K32-1), CAPEX!M32, 0)</f>
        <v>0</v>
      </c>
      <c r="T32" s="9">
        <f>IF(AND(18&gt;=CAPEX!N32, 18&lt;=CAPEX!N32+CAPEX!K32-1), CAPEX!M32, 0)</f>
        <v>0</v>
      </c>
      <c r="U32" s="9">
        <f>IF(AND(19&gt;=CAPEX!N32, 19&lt;=CAPEX!N32+CAPEX!K32-1), CAPEX!M32, 0)</f>
        <v>0</v>
      </c>
      <c r="V32" s="9">
        <f>IF(AND(20&gt;=CAPEX!N32, 20&lt;=CAPEX!N32+CAPEX!K32-1), CAPEX!M32, 0)</f>
        <v>0</v>
      </c>
      <c r="W32" s="9">
        <f>IF(AND(21&gt;=CAPEX!N32, 21&lt;=CAPEX!N32+CAPEX!K32-1), CAPEX!M32, 0)</f>
        <v>0</v>
      </c>
      <c r="X32" s="9">
        <f>IF(AND(22&gt;=CAPEX!N32, 22&lt;=CAPEX!N32+CAPEX!K32-1), CAPEX!M32, 0)</f>
        <v>0</v>
      </c>
      <c r="Y32" s="9">
        <f>IF(AND(23&gt;=CAPEX!N32, 23&lt;=CAPEX!N32+CAPEX!K32-1), CAPEX!M32, 0)</f>
        <v>0</v>
      </c>
      <c r="Z32" s="9">
        <f>IF(AND(24&gt;=CAPEX!N32, 24&lt;=CAPEX!N32+CAPEX!K32-1), CAPEX!M32, 0)</f>
        <v>0</v>
      </c>
      <c r="AA32" s="9">
        <f>SUM(C32:Z32)</f>
        <v>0</v>
      </c>
    </row>
    <row r="33" spans="1:27">
      <c r="A33">
        <f>CAPEX!A33</f>
        <v>0</v>
      </c>
      <c r="B33">
        <f>CAPEX!B33</f>
        <v>0</v>
      </c>
      <c r="C33" s="9">
        <f>IF(AND(1&gt;=CAPEX!N33, 1&lt;=CAPEX!N33+CAPEX!K33-1), CAPEX!M33, 0)</f>
        <v>0</v>
      </c>
      <c r="D33" s="9">
        <f>IF(AND(2&gt;=CAPEX!N33, 2&lt;=CAPEX!N33+CAPEX!K33-1), CAPEX!M33, 0)</f>
        <v>0</v>
      </c>
      <c r="E33" s="9">
        <f>IF(AND(3&gt;=CAPEX!N33, 3&lt;=CAPEX!N33+CAPEX!K33-1), CAPEX!M33, 0)</f>
        <v>0</v>
      </c>
      <c r="F33" s="9">
        <f>IF(AND(4&gt;=CAPEX!N33, 4&lt;=CAPEX!N33+CAPEX!K33-1), CAPEX!M33, 0)</f>
        <v>0</v>
      </c>
      <c r="G33" s="9">
        <f>IF(AND(5&gt;=CAPEX!N33, 5&lt;=CAPEX!N33+CAPEX!K33-1), CAPEX!M33, 0)</f>
        <v>0</v>
      </c>
      <c r="H33" s="9">
        <f>IF(AND(6&gt;=CAPEX!N33, 6&lt;=CAPEX!N33+CAPEX!K33-1), CAPEX!M33, 0)</f>
        <v>0</v>
      </c>
      <c r="I33" s="9">
        <f>IF(AND(7&gt;=CAPEX!N33, 7&lt;=CAPEX!N33+CAPEX!K33-1), CAPEX!M33, 0)</f>
        <v>0</v>
      </c>
      <c r="J33" s="9">
        <f>IF(AND(8&gt;=CAPEX!N33, 8&lt;=CAPEX!N33+CAPEX!K33-1), CAPEX!M33, 0)</f>
        <v>0</v>
      </c>
      <c r="K33" s="9">
        <f>IF(AND(9&gt;=CAPEX!N33, 9&lt;=CAPEX!N33+CAPEX!K33-1), CAPEX!M33, 0)</f>
        <v>0</v>
      </c>
      <c r="L33" s="9">
        <f>IF(AND(10&gt;=CAPEX!N33, 10&lt;=CAPEX!N33+CAPEX!K33-1), CAPEX!M33, 0)</f>
        <v>0</v>
      </c>
      <c r="M33" s="9">
        <f>IF(AND(11&gt;=CAPEX!N33, 11&lt;=CAPEX!N33+CAPEX!K33-1), CAPEX!M33, 0)</f>
        <v>0</v>
      </c>
      <c r="N33" s="9">
        <f>IF(AND(12&gt;=CAPEX!N33, 12&lt;=CAPEX!N33+CAPEX!K33-1), CAPEX!M33, 0)</f>
        <v>0</v>
      </c>
      <c r="O33" s="9">
        <f>IF(AND(13&gt;=CAPEX!N33, 13&lt;=CAPEX!N33+CAPEX!K33-1), CAPEX!M33, 0)</f>
        <v>0</v>
      </c>
      <c r="P33" s="9">
        <f>IF(AND(14&gt;=CAPEX!N33, 14&lt;=CAPEX!N33+CAPEX!K33-1), CAPEX!M33, 0)</f>
        <v>0</v>
      </c>
      <c r="Q33" s="9">
        <f>IF(AND(15&gt;=CAPEX!N33, 15&lt;=CAPEX!N33+CAPEX!K33-1), CAPEX!M33, 0)</f>
        <v>0</v>
      </c>
      <c r="R33" s="9">
        <f>IF(AND(16&gt;=CAPEX!N33, 16&lt;=CAPEX!N33+CAPEX!K33-1), CAPEX!M33, 0)</f>
        <v>0</v>
      </c>
      <c r="S33" s="9">
        <f>IF(AND(17&gt;=CAPEX!N33, 17&lt;=CAPEX!N33+CAPEX!K33-1), CAPEX!M33, 0)</f>
        <v>0</v>
      </c>
      <c r="T33" s="9">
        <f>IF(AND(18&gt;=CAPEX!N33, 18&lt;=CAPEX!N33+CAPEX!K33-1), CAPEX!M33, 0)</f>
        <v>0</v>
      </c>
      <c r="U33" s="9">
        <f>IF(AND(19&gt;=CAPEX!N33, 19&lt;=CAPEX!N33+CAPEX!K33-1), CAPEX!M33, 0)</f>
        <v>0</v>
      </c>
      <c r="V33" s="9">
        <f>IF(AND(20&gt;=CAPEX!N33, 20&lt;=CAPEX!N33+CAPEX!K33-1), CAPEX!M33, 0)</f>
        <v>0</v>
      </c>
      <c r="W33" s="9">
        <f>IF(AND(21&gt;=CAPEX!N33, 21&lt;=CAPEX!N33+CAPEX!K33-1), CAPEX!M33, 0)</f>
        <v>0</v>
      </c>
      <c r="X33" s="9">
        <f>IF(AND(22&gt;=CAPEX!N33, 22&lt;=CAPEX!N33+CAPEX!K33-1), CAPEX!M33, 0)</f>
        <v>0</v>
      </c>
      <c r="Y33" s="9">
        <f>IF(AND(23&gt;=CAPEX!N33, 23&lt;=CAPEX!N33+CAPEX!K33-1), CAPEX!M33, 0)</f>
        <v>0</v>
      </c>
      <c r="Z33" s="9">
        <f>IF(AND(24&gt;=CAPEX!N33, 24&lt;=CAPEX!N33+CAPEX!K33-1), CAPEX!M33, 0)</f>
        <v>0</v>
      </c>
      <c r="AA33" s="9">
        <f>SUM(C33:Z33)</f>
        <v>0</v>
      </c>
    </row>
    <row r="34" spans="1:27">
      <c r="A34">
        <f>CAPEX!A34</f>
        <v>0</v>
      </c>
      <c r="B34">
        <f>CAPEX!B34</f>
        <v>0</v>
      </c>
      <c r="C34" s="9">
        <f>IF(AND(1&gt;=CAPEX!N34, 1&lt;=CAPEX!N34+CAPEX!K34-1), CAPEX!M34, 0)</f>
        <v>0</v>
      </c>
      <c r="D34" s="9">
        <f>IF(AND(2&gt;=CAPEX!N34, 2&lt;=CAPEX!N34+CAPEX!K34-1), CAPEX!M34, 0)</f>
        <v>0</v>
      </c>
      <c r="E34" s="9">
        <f>IF(AND(3&gt;=CAPEX!N34, 3&lt;=CAPEX!N34+CAPEX!K34-1), CAPEX!M34, 0)</f>
        <v>0</v>
      </c>
      <c r="F34" s="9">
        <f>IF(AND(4&gt;=CAPEX!N34, 4&lt;=CAPEX!N34+CAPEX!K34-1), CAPEX!M34, 0)</f>
        <v>0</v>
      </c>
      <c r="G34" s="9">
        <f>IF(AND(5&gt;=CAPEX!N34, 5&lt;=CAPEX!N34+CAPEX!K34-1), CAPEX!M34, 0)</f>
        <v>0</v>
      </c>
      <c r="H34" s="9">
        <f>IF(AND(6&gt;=CAPEX!N34, 6&lt;=CAPEX!N34+CAPEX!K34-1), CAPEX!M34, 0)</f>
        <v>0</v>
      </c>
      <c r="I34" s="9">
        <f>IF(AND(7&gt;=CAPEX!N34, 7&lt;=CAPEX!N34+CAPEX!K34-1), CAPEX!M34, 0)</f>
        <v>0</v>
      </c>
      <c r="J34" s="9">
        <f>IF(AND(8&gt;=CAPEX!N34, 8&lt;=CAPEX!N34+CAPEX!K34-1), CAPEX!M34, 0)</f>
        <v>0</v>
      </c>
      <c r="K34" s="9">
        <f>IF(AND(9&gt;=CAPEX!N34, 9&lt;=CAPEX!N34+CAPEX!K34-1), CAPEX!M34, 0)</f>
        <v>0</v>
      </c>
      <c r="L34" s="9">
        <f>IF(AND(10&gt;=CAPEX!N34, 10&lt;=CAPEX!N34+CAPEX!K34-1), CAPEX!M34, 0)</f>
        <v>0</v>
      </c>
      <c r="M34" s="9">
        <f>IF(AND(11&gt;=CAPEX!N34, 11&lt;=CAPEX!N34+CAPEX!K34-1), CAPEX!M34, 0)</f>
        <v>0</v>
      </c>
      <c r="N34" s="9">
        <f>IF(AND(12&gt;=CAPEX!N34, 12&lt;=CAPEX!N34+CAPEX!K34-1), CAPEX!M34, 0)</f>
        <v>0</v>
      </c>
      <c r="O34" s="9">
        <f>IF(AND(13&gt;=CAPEX!N34, 13&lt;=CAPEX!N34+CAPEX!K34-1), CAPEX!M34, 0)</f>
        <v>0</v>
      </c>
      <c r="P34" s="9">
        <f>IF(AND(14&gt;=CAPEX!N34, 14&lt;=CAPEX!N34+CAPEX!K34-1), CAPEX!M34, 0)</f>
        <v>0</v>
      </c>
      <c r="Q34" s="9">
        <f>IF(AND(15&gt;=CAPEX!N34, 15&lt;=CAPEX!N34+CAPEX!K34-1), CAPEX!M34, 0)</f>
        <v>0</v>
      </c>
      <c r="R34" s="9">
        <f>IF(AND(16&gt;=CAPEX!N34, 16&lt;=CAPEX!N34+CAPEX!K34-1), CAPEX!M34, 0)</f>
        <v>0</v>
      </c>
      <c r="S34" s="9">
        <f>IF(AND(17&gt;=CAPEX!N34, 17&lt;=CAPEX!N34+CAPEX!K34-1), CAPEX!M34, 0)</f>
        <v>0</v>
      </c>
      <c r="T34" s="9">
        <f>IF(AND(18&gt;=CAPEX!N34, 18&lt;=CAPEX!N34+CAPEX!K34-1), CAPEX!M34, 0)</f>
        <v>0</v>
      </c>
      <c r="U34" s="9">
        <f>IF(AND(19&gt;=CAPEX!N34, 19&lt;=CAPEX!N34+CAPEX!K34-1), CAPEX!M34, 0)</f>
        <v>0</v>
      </c>
      <c r="V34" s="9">
        <f>IF(AND(20&gt;=CAPEX!N34, 20&lt;=CAPEX!N34+CAPEX!K34-1), CAPEX!M34, 0)</f>
        <v>0</v>
      </c>
      <c r="W34" s="9">
        <f>IF(AND(21&gt;=CAPEX!N34, 21&lt;=CAPEX!N34+CAPEX!K34-1), CAPEX!M34, 0)</f>
        <v>0</v>
      </c>
      <c r="X34" s="9">
        <f>IF(AND(22&gt;=CAPEX!N34, 22&lt;=CAPEX!N34+CAPEX!K34-1), CAPEX!M34, 0)</f>
        <v>0</v>
      </c>
      <c r="Y34" s="9">
        <f>IF(AND(23&gt;=CAPEX!N34, 23&lt;=CAPEX!N34+CAPEX!K34-1), CAPEX!M34, 0)</f>
        <v>0</v>
      </c>
      <c r="Z34" s="9">
        <f>IF(AND(24&gt;=CAPEX!N34, 24&lt;=CAPEX!N34+CAPEX!K34-1), CAPEX!M34, 0)</f>
        <v>0</v>
      </c>
      <c r="AA34" s="9">
        <f>SUM(C34:Z34)</f>
        <v>0</v>
      </c>
    </row>
    <row r="35" spans="1:27">
      <c r="A35">
        <f>CAPEX!A35</f>
        <v>0</v>
      </c>
      <c r="B35">
        <f>CAPEX!B35</f>
        <v>0</v>
      </c>
      <c r="C35" s="9">
        <f>IF(AND(1&gt;=CAPEX!N35, 1&lt;=CAPEX!N35+CAPEX!K35-1), CAPEX!M35, 0)</f>
        <v>0</v>
      </c>
      <c r="D35" s="9">
        <f>IF(AND(2&gt;=CAPEX!N35, 2&lt;=CAPEX!N35+CAPEX!K35-1), CAPEX!M35, 0)</f>
        <v>0</v>
      </c>
      <c r="E35" s="9">
        <f>IF(AND(3&gt;=CAPEX!N35, 3&lt;=CAPEX!N35+CAPEX!K35-1), CAPEX!M35, 0)</f>
        <v>0</v>
      </c>
      <c r="F35" s="9">
        <f>IF(AND(4&gt;=CAPEX!N35, 4&lt;=CAPEX!N35+CAPEX!K35-1), CAPEX!M35, 0)</f>
        <v>0</v>
      </c>
      <c r="G35" s="9">
        <f>IF(AND(5&gt;=CAPEX!N35, 5&lt;=CAPEX!N35+CAPEX!K35-1), CAPEX!M35, 0)</f>
        <v>0</v>
      </c>
      <c r="H35" s="9">
        <f>IF(AND(6&gt;=CAPEX!N35, 6&lt;=CAPEX!N35+CAPEX!K35-1), CAPEX!M35, 0)</f>
        <v>0</v>
      </c>
      <c r="I35" s="9">
        <f>IF(AND(7&gt;=CAPEX!N35, 7&lt;=CAPEX!N35+CAPEX!K35-1), CAPEX!M35, 0)</f>
        <v>0</v>
      </c>
      <c r="J35" s="9">
        <f>IF(AND(8&gt;=CAPEX!N35, 8&lt;=CAPEX!N35+CAPEX!K35-1), CAPEX!M35, 0)</f>
        <v>0</v>
      </c>
      <c r="K35" s="9">
        <f>IF(AND(9&gt;=CAPEX!N35, 9&lt;=CAPEX!N35+CAPEX!K35-1), CAPEX!M35, 0)</f>
        <v>0</v>
      </c>
      <c r="L35" s="9">
        <f>IF(AND(10&gt;=CAPEX!N35, 10&lt;=CAPEX!N35+CAPEX!K35-1), CAPEX!M35, 0)</f>
        <v>0</v>
      </c>
      <c r="M35" s="9">
        <f>IF(AND(11&gt;=CAPEX!N35, 11&lt;=CAPEX!N35+CAPEX!K35-1), CAPEX!M35, 0)</f>
        <v>0</v>
      </c>
      <c r="N35" s="9">
        <f>IF(AND(12&gt;=CAPEX!N35, 12&lt;=CAPEX!N35+CAPEX!K35-1), CAPEX!M35, 0)</f>
        <v>0</v>
      </c>
      <c r="O35" s="9">
        <f>IF(AND(13&gt;=CAPEX!N35, 13&lt;=CAPEX!N35+CAPEX!K35-1), CAPEX!M35, 0)</f>
        <v>0</v>
      </c>
      <c r="P35" s="9">
        <f>IF(AND(14&gt;=CAPEX!N35, 14&lt;=CAPEX!N35+CAPEX!K35-1), CAPEX!M35, 0)</f>
        <v>0</v>
      </c>
      <c r="Q35" s="9">
        <f>IF(AND(15&gt;=CAPEX!N35, 15&lt;=CAPEX!N35+CAPEX!K35-1), CAPEX!M35, 0)</f>
        <v>0</v>
      </c>
      <c r="R35" s="9">
        <f>IF(AND(16&gt;=CAPEX!N35, 16&lt;=CAPEX!N35+CAPEX!K35-1), CAPEX!M35, 0)</f>
        <v>0</v>
      </c>
      <c r="S35" s="9">
        <f>IF(AND(17&gt;=CAPEX!N35, 17&lt;=CAPEX!N35+CAPEX!K35-1), CAPEX!M35, 0)</f>
        <v>0</v>
      </c>
      <c r="T35" s="9">
        <f>IF(AND(18&gt;=CAPEX!N35, 18&lt;=CAPEX!N35+CAPEX!K35-1), CAPEX!M35, 0)</f>
        <v>0</v>
      </c>
      <c r="U35" s="9">
        <f>IF(AND(19&gt;=CAPEX!N35, 19&lt;=CAPEX!N35+CAPEX!K35-1), CAPEX!M35, 0)</f>
        <v>0</v>
      </c>
      <c r="V35" s="9">
        <f>IF(AND(20&gt;=CAPEX!N35, 20&lt;=CAPEX!N35+CAPEX!K35-1), CAPEX!M35, 0)</f>
        <v>0</v>
      </c>
      <c r="W35" s="9">
        <f>IF(AND(21&gt;=CAPEX!N35, 21&lt;=CAPEX!N35+CAPEX!K35-1), CAPEX!M35, 0)</f>
        <v>0</v>
      </c>
      <c r="X35" s="9">
        <f>IF(AND(22&gt;=CAPEX!N35, 22&lt;=CAPEX!N35+CAPEX!K35-1), CAPEX!M35, 0)</f>
        <v>0</v>
      </c>
      <c r="Y35" s="9">
        <f>IF(AND(23&gt;=CAPEX!N35, 23&lt;=CAPEX!N35+CAPEX!K35-1), CAPEX!M35, 0)</f>
        <v>0</v>
      </c>
      <c r="Z35" s="9">
        <f>IF(AND(24&gt;=CAPEX!N35, 24&lt;=CAPEX!N35+CAPEX!K35-1), CAPEX!M35, 0)</f>
        <v>0</v>
      </c>
      <c r="AA35" s="9">
        <f>SUM(C35:Z35)</f>
        <v>0</v>
      </c>
    </row>
    <row r="36" spans="1:27">
      <c r="A36">
        <f>CAPEX!A36</f>
        <v>0</v>
      </c>
      <c r="B36">
        <f>CAPEX!B36</f>
        <v>0</v>
      </c>
      <c r="C36" s="9">
        <f>IF(AND(1&gt;=CAPEX!N36, 1&lt;=CAPEX!N36+CAPEX!K36-1), CAPEX!M36, 0)</f>
        <v>0</v>
      </c>
      <c r="D36" s="9">
        <f>IF(AND(2&gt;=CAPEX!N36, 2&lt;=CAPEX!N36+CAPEX!K36-1), CAPEX!M36, 0)</f>
        <v>0</v>
      </c>
      <c r="E36" s="9">
        <f>IF(AND(3&gt;=CAPEX!N36, 3&lt;=CAPEX!N36+CAPEX!K36-1), CAPEX!M36, 0)</f>
        <v>0</v>
      </c>
      <c r="F36" s="9">
        <f>IF(AND(4&gt;=CAPEX!N36, 4&lt;=CAPEX!N36+CAPEX!K36-1), CAPEX!M36, 0)</f>
        <v>0</v>
      </c>
      <c r="G36" s="9">
        <f>IF(AND(5&gt;=CAPEX!N36, 5&lt;=CAPEX!N36+CAPEX!K36-1), CAPEX!M36, 0)</f>
        <v>0</v>
      </c>
      <c r="H36" s="9">
        <f>IF(AND(6&gt;=CAPEX!N36, 6&lt;=CAPEX!N36+CAPEX!K36-1), CAPEX!M36, 0)</f>
        <v>0</v>
      </c>
      <c r="I36" s="9">
        <f>IF(AND(7&gt;=CAPEX!N36, 7&lt;=CAPEX!N36+CAPEX!K36-1), CAPEX!M36, 0)</f>
        <v>0</v>
      </c>
      <c r="J36" s="9">
        <f>IF(AND(8&gt;=CAPEX!N36, 8&lt;=CAPEX!N36+CAPEX!K36-1), CAPEX!M36, 0)</f>
        <v>0</v>
      </c>
      <c r="K36" s="9">
        <f>IF(AND(9&gt;=CAPEX!N36, 9&lt;=CAPEX!N36+CAPEX!K36-1), CAPEX!M36, 0)</f>
        <v>0</v>
      </c>
      <c r="L36" s="9">
        <f>IF(AND(10&gt;=CAPEX!N36, 10&lt;=CAPEX!N36+CAPEX!K36-1), CAPEX!M36, 0)</f>
        <v>0</v>
      </c>
      <c r="M36" s="9">
        <f>IF(AND(11&gt;=CAPEX!N36, 11&lt;=CAPEX!N36+CAPEX!K36-1), CAPEX!M36, 0)</f>
        <v>0</v>
      </c>
      <c r="N36" s="9">
        <f>IF(AND(12&gt;=CAPEX!N36, 12&lt;=CAPEX!N36+CAPEX!K36-1), CAPEX!M36, 0)</f>
        <v>0</v>
      </c>
      <c r="O36" s="9">
        <f>IF(AND(13&gt;=CAPEX!N36, 13&lt;=CAPEX!N36+CAPEX!K36-1), CAPEX!M36, 0)</f>
        <v>0</v>
      </c>
      <c r="P36" s="9">
        <f>IF(AND(14&gt;=CAPEX!N36, 14&lt;=CAPEX!N36+CAPEX!K36-1), CAPEX!M36, 0)</f>
        <v>0</v>
      </c>
      <c r="Q36" s="9">
        <f>IF(AND(15&gt;=CAPEX!N36, 15&lt;=CAPEX!N36+CAPEX!K36-1), CAPEX!M36, 0)</f>
        <v>0</v>
      </c>
      <c r="R36" s="9">
        <f>IF(AND(16&gt;=CAPEX!N36, 16&lt;=CAPEX!N36+CAPEX!K36-1), CAPEX!M36, 0)</f>
        <v>0</v>
      </c>
      <c r="S36" s="9">
        <f>IF(AND(17&gt;=CAPEX!N36, 17&lt;=CAPEX!N36+CAPEX!K36-1), CAPEX!M36, 0)</f>
        <v>0</v>
      </c>
      <c r="T36" s="9">
        <f>IF(AND(18&gt;=CAPEX!N36, 18&lt;=CAPEX!N36+CAPEX!K36-1), CAPEX!M36, 0)</f>
        <v>0</v>
      </c>
      <c r="U36" s="9">
        <f>IF(AND(19&gt;=CAPEX!N36, 19&lt;=CAPEX!N36+CAPEX!K36-1), CAPEX!M36, 0)</f>
        <v>0</v>
      </c>
      <c r="V36" s="9">
        <f>IF(AND(20&gt;=CAPEX!N36, 20&lt;=CAPEX!N36+CAPEX!K36-1), CAPEX!M36, 0)</f>
        <v>0</v>
      </c>
      <c r="W36" s="9">
        <f>IF(AND(21&gt;=CAPEX!N36, 21&lt;=CAPEX!N36+CAPEX!K36-1), CAPEX!M36, 0)</f>
        <v>0</v>
      </c>
      <c r="X36" s="9">
        <f>IF(AND(22&gt;=CAPEX!N36, 22&lt;=CAPEX!N36+CAPEX!K36-1), CAPEX!M36, 0)</f>
        <v>0</v>
      </c>
      <c r="Y36" s="9">
        <f>IF(AND(23&gt;=CAPEX!N36, 23&lt;=CAPEX!N36+CAPEX!K36-1), CAPEX!M36, 0)</f>
        <v>0</v>
      </c>
      <c r="Z36" s="9">
        <f>IF(AND(24&gt;=CAPEX!N36, 24&lt;=CAPEX!N36+CAPEX!K36-1), CAPEX!M36, 0)</f>
        <v>0</v>
      </c>
      <c r="AA36" s="9">
        <f>SUM(C36:Z36)</f>
        <v>0</v>
      </c>
    </row>
    <row r="37" spans="1:27">
      <c r="A37">
        <f>CAPEX!A37</f>
        <v>0</v>
      </c>
      <c r="B37">
        <f>CAPEX!B37</f>
        <v>0</v>
      </c>
      <c r="C37" s="9">
        <f>IF(AND(1&gt;=CAPEX!N37, 1&lt;=CAPEX!N37+CAPEX!K37-1), CAPEX!M37, 0)</f>
        <v>0</v>
      </c>
      <c r="D37" s="9">
        <f>IF(AND(2&gt;=CAPEX!N37, 2&lt;=CAPEX!N37+CAPEX!K37-1), CAPEX!M37, 0)</f>
        <v>0</v>
      </c>
      <c r="E37" s="9">
        <f>IF(AND(3&gt;=CAPEX!N37, 3&lt;=CAPEX!N37+CAPEX!K37-1), CAPEX!M37, 0)</f>
        <v>0</v>
      </c>
      <c r="F37" s="9">
        <f>IF(AND(4&gt;=CAPEX!N37, 4&lt;=CAPEX!N37+CAPEX!K37-1), CAPEX!M37, 0)</f>
        <v>0</v>
      </c>
      <c r="G37" s="9">
        <f>IF(AND(5&gt;=CAPEX!N37, 5&lt;=CAPEX!N37+CAPEX!K37-1), CAPEX!M37, 0)</f>
        <v>0</v>
      </c>
      <c r="H37" s="9">
        <f>IF(AND(6&gt;=CAPEX!N37, 6&lt;=CAPEX!N37+CAPEX!K37-1), CAPEX!M37, 0)</f>
        <v>0</v>
      </c>
      <c r="I37" s="9">
        <f>IF(AND(7&gt;=CAPEX!N37, 7&lt;=CAPEX!N37+CAPEX!K37-1), CAPEX!M37, 0)</f>
        <v>0</v>
      </c>
      <c r="J37" s="9">
        <f>IF(AND(8&gt;=CAPEX!N37, 8&lt;=CAPEX!N37+CAPEX!K37-1), CAPEX!M37, 0)</f>
        <v>0</v>
      </c>
      <c r="K37" s="9">
        <f>IF(AND(9&gt;=CAPEX!N37, 9&lt;=CAPEX!N37+CAPEX!K37-1), CAPEX!M37, 0)</f>
        <v>0</v>
      </c>
      <c r="L37" s="9">
        <f>IF(AND(10&gt;=CAPEX!N37, 10&lt;=CAPEX!N37+CAPEX!K37-1), CAPEX!M37, 0)</f>
        <v>0</v>
      </c>
      <c r="M37" s="9">
        <f>IF(AND(11&gt;=CAPEX!N37, 11&lt;=CAPEX!N37+CAPEX!K37-1), CAPEX!M37, 0)</f>
        <v>0</v>
      </c>
      <c r="N37" s="9">
        <f>IF(AND(12&gt;=CAPEX!N37, 12&lt;=CAPEX!N37+CAPEX!K37-1), CAPEX!M37, 0)</f>
        <v>0</v>
      </c>
      <c r="O37" s="9">
        <f>IF(AND(13&gt;=CAPEX!N37, 13&lt;=CAPEX!N37+CAPEX!K37-1), CAPEX!M37, 0)</f>
        <v>0</v>
      </c>
      <c r="P37" s="9">
        <f>IF(AND(14&gt;=CAPEX!N37, 14&lt;=CAPEX!N37+CAPEX!K37-1), CAPEX!M37, 0)</f>
        <v>0</v>
      </c>
      <c r="Q37" s="9">
        <f>IF(AND(15&gt;=CAPEX!N37, 15&lt;=CAPEX!N37+CAPEX!K37-1), CAPEX!M37, 0)</f>
        <v>0</v>
      </c>
      <c r="R37" s="9">
        <f>IF(AND(16&gt;=CAPEX!N37, 16&lt;=CAPEX!N37+CAPEX!K37-1), CAPEX!M37, 0)</f>
        <v>0</v>
      </c>
      <c r="S37" s="9">
        <f>IF(AND(17&gt;=CAPEX!N37, 17&lt;=CAPEX!N37+CAPEX!K37-1), CAPEX!M37, 0)</f>
        <v>0</v>
      </c>
      <c r="T37" s="9">
        <f>IF(AND(18&gt;=CAPEX!N37, 18&lt;=CAPEX!N37+CAPEX!K37-1), CAPEX!M37, 0)</f>
        <v>0</v>
      </c>
      <c r="U37" s="9">
        <f>IF(AND(19&gt;=CAPEX!N37, 19&lt;=CAPEX!N37+CAPEX!K37-1), CAPEX!M37, 0)</f>
        <v>0</v>
      </c>
      <c r="V37" s="9">
        <f>IF(AND(20&gt;=CAPEX!N37, 20&lt;=CAPEX!N37+CAPEX!K37-1), CAPEX!M37, 0)</f>
        <v>0</v>
      </c>
      <c r="W37" s="9">
        <f>IF(AND(21&gt;=CAPEX!N37, 21&lt;=CAPEX!N37+CAPEX!K37-1), CAPEX!M37, 0)</f>
        <v>0</v>
      </c>
      <c r="X37" s="9">
        <f>IF(AND(22&gt;=CAPEX!N37, 22&lt;=CAPEX!N37+CAPEX!K37-1), CAPEX!M37, 0)</f>
        <v>0</v>
      </c>
      <c r="Y37" s="9">
        <f>IF(AND(23&gt;=CAPEX!N37, 23&lt;=CAPEX!N37+CAPEX!K37-1), CAPEX!M37, 0)</f>
        <v>0</v>
      </c>
      <c r="Z37" s="9">
        <f>IF(AND(24&gt;=CAPEX!N37, 24&lt;=CAPEX!N37+CAPEX!K37-1), CAPEX!M37, 0)</f>
        <v>0</v>
      </c>
      <c r="AA37" s="9">
        <f>SUM(C37:Z37)</f>
        <v>0</v>
      </c>
    </row>
    <row r="38" spans="1:27">
      <c r="A38">
        <f>CAPEX!A38</f>
        <v>0</v>
      </c>
      <c r="B38">
        <f>CAPEX!B38</f>
        <v>0</v>
      </c>
      <c r="C38" s="9">
        <f>IF(AND(1&gt;=CAPEX!N38, 1&lt;=CAPEX!N38+CAPEX!K38-1), CAPEX!M38, 0)</f>
        <v>0</v>
      </c>
      <c r="D38" s="9">
        <f>IF(AND(2&gt;=CAPEX!N38, 2&lt;=CAPEX!N38+CAPEX!K38-1), CAPEX!M38, 0)</f>
        <v>0</v>
      </c>
      <c r="E38" s="9">
        <f>IF(AND(3&gt;=CAPEX!N38, 3&lt;=CAPEX!N38+CAPEX!K38-1), CAPEX!M38, 0)</f>
        <v>0</v>
      </c>
      <c r="F38" s="9">
        <f>IF(AND(4&gt;=CAPEX!N38, 4&lt;=CAPEX!N38+CAPEX!K38-1), CAPEX!M38, 0)</f>
        <v>0</v>
      </c>
      <c r="G38" s="9">
        <f>IF(AND(5&gt;=CAPEX!N38, 5&lt;=CAPEX!N38+CAPEX!K38-1), CAPEX!M38, 0)</f>
        <v>0</v>
      </c>
      <c r="H38" s="9">
        <f>IF(AND(6&gt;=CAPEX!N38, 6&lt;=CAPEX!N38+CAPEX!K38-1), CAPEX!M38, 0)</f>
        <v>0</v>
      </c>
      <c r="I38" s="9">
        <f>IF(AND(7&gt;=CAPEX!N38, 7&lt;=CAPEX!N38+CAPEX!K38-1), CAPEX!M38, 0)</f>
        <v>0</v>
      </c>
      <c r="J38" s="9">
        <f>IF(AND(8&gt;=CAPEX!N38, 8&lt;=CAPEX!N38+CAPEX!K38-1), CAPEX!M38, 0)</f>
        <v>0</v>
      </c>
      <c r="K38" s="9">
        <f>IF(AND(9&gt;=CAPEX!N38, 9&lt;=CAPEX!N38+CAPEX!K38-1), CAPEX!M38, 0)</f>
        <v>0</v>
      </c>
      <c r="L38" s="9">
        <f>IF(AND(10&gt;=CAPEX!N38, 10&lt;=CAPEX!N38+CAPEX!K38-1), CAPEX!M38, 0)</f>
        <v>0</v>
      </c>
      <c r="M38" s="9">
        <f>IF(AND(11&gt;=CAPEX!N38, 11&lt;=CAPEX!N38+CAPEX!K38-1), CAPEX!M38, 0)</f>
        <v>0</v>
      </c>
      <c r="N38" s="9">
        <f>IF(AND(12&gt;=CAPEX!N38, 12&lt;=CAPEX!N38+CAPEX!K38-1), CAPEX!M38, 0)</f>
        <v>0</v>
      </c>
      <c r="O38" s="9">
        <f>IF(AND(13&gt;=CAPEX!N38, 13&lt;=CAPEX!N38+CAPEX!K38-1), CAPEX!M38, 0)</f>
        <v>0</v>
      </c>
      <c r="P38" s="9">
        <f>IF(AND(14&gt;=CAPEX!N38, 14&lt;=CAPEX!N38+CAPEX!K38-1), CAPEX!M38, 0)</f>
        <v>0</v>
      </c>
      <c r="Q38" s="9">
        <f>IF(AND(15&gt;=CAPEX!N38, 15&lt;=CAPEX!N38+CAPEX!K38-1), CAPEX!M38, 0)</f>
        <v>0</v>
      </c>
      <c r="R38" s="9">
        <f>IF(AND(16&gt;=CAPEX!N38, 16&lt;=CAPEX!N38+CAPEX!K38-1), CAPEX!M38, 0)</f>
        <v>0</v>
      </c>
      <c r="S38" s="9">
        <f>IF(AND(17&gt;=CAPEX!N38, 17&lt;=CAPEX!N38+CAPEX!K38-1), CAPEX!M38, 0)</f>
        <v>0</v>
      </c>
      <c r="T38" s="9">
        <f>IF(AND(18&gt;=CAPEX!N38, 18&lt;=CAPEX!N38+CAPEX!K38-1), CAPEX!M38, 0)</f>
        <v>0</v>
      </c>
      <c r="U38" s="9">
        <f>IF(AND(19&gt;=CAPEX!N38, 19&lt;=CAPEX!N38+CAPEX!K38-1), CAPEX!M38, 0)</f>
        <v>0</v>
      </c>
      <c r="V38" s="9">
        <f>IF(AND(20&gt;=CAPEX!N38, 20&lt;=CAPEX!N38+CAPEX!K38-1), CAPEX!M38, 0)</f>
        <v>0</v>
      </c>
      <c r="W38" s="9">
        <f>IF(AND(21&gt;=CAPEX!N38, 21&lt;=CAPEX!N38+CAPEX!K38-1), CAPEX!M38, 0)</f>
        <v>0</v>
      </c>
      <c r="X38" s="9">
        <f>IF(AND(22&gt;=CAPEX!N38, 22&lt;=CAPEX!N38+CAPEX!K38-1), CAPEX!M38, 0)</f>
        <v>0</v>
      </c>
      <c r="Y38" s="9">
        <f>IF(AND(23&gt;=CAPEX!N38, 23&lt;=CAPEX!N38+CAPEX!K38-1), CAPEX!M38, 0)</f>
        <v>0</v>
      </c>
      <c r="Z38" s="9">
        <f>IF(AND(24&gt;=CAPEX!N38, 24&lt;=CAPEX!N38+CAPEX!K38-1), CAPEX!M38, 0)</f>
        <v>0</v>
      </c>
      <c r="AA38" s="9">
        <f>SUM(C38:Z38)</f>
        <v>0</v>
      </c>
    </row>
    <row r="39" spans="1:27">
      <c r="A39">
        <f>CAPEX!A39</f>
        <v>0</v>
      </c>
      <c r="B39">
        <f>CAPEX!B39</f>
        <v>0</v>
      </c>
      <c r="C39" s="9">
        <f>IF(AND(1&gt;=CAPEX!N39, 1&lt;=CAPEX!N39+CAPEX!K39-1), CAPEX!M39, 0)</f>
        <v>0</v>
      </c>
      <c r="D39" s="9">
        <f>IF(AND(2&gt;=CAPEX!N39, 2&lt;=CAPEX!N39+CAPEX!K39-1), CAPEX!M39, 0)</f>
        <v>0</v>
      </c>
      <c r="E39" s="9">
        <f>IF(AND(3&gt;=CAPEX!N39, 3&lt;=CAPEX!N39+CAPEX!K39-1), CAPEX!M39, 0)</f>
        <v>0</v>
      </c>
      <c r="F39" s="9">
        <f>IF(AND(4&gt;=CAPEX!N39, 4&lt;=CAPEX!N39+CAPEX!K39-1), CAPEX!M39, 0)</f>
        <v>0</v>
      </c>
      <c r="G39" s="9">
        <f>IF(AND(5&gt;=CAPEX!N39, 5&lt;=CAPEX!N39+CAPEX!K39-1), CAPEX!M39, 0)</f>
        <v>0</v>
      </c>
      <c r="H39" s="9">
        <f>IF(AND(6&gt;=CAPEX!N39, 6&lt;=CAPEX!N39+CAPEX!K39-1), CAPEX!M39, 0)</f>
        <v>0</v>
      </c>
      <c r="I39" s="9">
        <f>IF(AND(7&gt;=CAPEX!N39, 7&lt;=CAPEX!N39+CAPEX!K39-1), CAPEX!M39, 0)</f>
        <v>0</v>
      </c>
      <c r="J39" s="9">
        <f>IF(AND(8&gt;=CAPEX!N39, 8&lt;=CAPEX!N39+CAPEX!K39-1), CAPEX!M39, 0)</f>
        <v>0</v>
      </c>
      <c r="K39" s="9">
        <f>IF(AND(9&gt;=CAPEX!N39, 9&lt;=CAPEX!N39+CAPEX!K39-1), CAPEX!M39, 0)</f>
        <v>0</v>
      </c>
      <c r="L39" s="9">
        <f>IF(AND(10&gt;=CAPEX!N39, 10&lt;=CAPEX!N39+CAPEX!K39-1), CAPEX!M39, 0)</f>
        <v>0</v>
      </c>
      <c r="M39" s="9">
        <f>IF(AND(11&gt;=CAPEX!N39, 11&lt;=CAPEX!N39+CAPEX!K39-1), CAPEX!M39, 0)</f>
        <v>0</v>
      </c>
      <c r="N39" s="9">
        <f>IF(AND(12&gt;=CAPEX!N39, 12&lt;=CAPEX!N39+CAPEX!K39-1), CAPEX!M39, 0)</f>
        <v>0</v>
      </c>
      <c r="O39" s="9">
        <f>IF(AND(13&gt;=CAPEX!N39, 13&lt;=CAPEX!N39+CAPEX!K39-1), CAPEX!M39, 0)</f>
        <v>0</v>
      </c>
      <c r="P39" s="9">
        <f>IF(AND(14&gt;=CAPEX!N39, 14&lt;=CAPEX!N39+CAPEX!K39-1), CAPEX!M39, 0)</f>
        <v>0</v>
      </c>
      <c r="Q39" s="9">
        <f>IF(AND(15&gt;=CAPEX!N39, 15&lt;=CAPEX!N39+CAPEX!K39-1), CAPEX!M39, 0)</f>
        <v>0</v>
      </c>
      <c r="R39" s="9">
        <f>IF(AND(16&gt;=CAPEX!N39, 16&lt;=CAPEX!N39+CAPEX!K39-1), CAPEX!M39, 0)</f>
        <v>0</v>
      </c>
      <c r="S39" s="9">
        <f>IF(AND(17&gt;=CAPEX!N39, 17&lt;=CAPEX!N39+CAPEX!K39-1), CAPEX!M39, 0)</f>
        <v>0</v>
      </c>
      <c r="T39" s="9">
        <f>IF(AND(18&gt;=CAPEX!N39, 18&lt;=CAPEX!N39+CAPEX!K39-1), CAPEX!M39, 0)</f>
        <v>0</v>
      </c>
      <c r="U39" s="9">
        <f>IF(AND(19&gt;=CAPEX!N39, 19&lt;=CAPEX!N39+CAPEX!K39-1), CAPEX!M39, 0)</f>
        <v>0</v>
      </c>
      <c r="V39" s="9">
        <f>IF(AND(20&gt;=CAPEX!N39, 20&lt;=CAPEX!N39+CAPEX!K39-1), CAPEX!M39, 0)</f>
        <v>0</v>
      </c>
      <c r="W39" s="9">
        <f>IF(AND(21&gt;=CAPEX!N39, 21&lt;=CAPEX!N39+CAPEX!K39-1), CAPEX!M39, 0)</f>
        <v>0</v>
      </c>
      <c r="X39" s="9">
        <f>IF(AND(22&gt;=CAPEX!N39, 22&lt;=CAPEX!N39+CAPEX!K39-1), CAPEX!M39, 0)</f>
        <v>0</v>
      </c>
      <c r="Y39" s="9">
        <f>IF(AND(23&gt;=CAPEX!N39, 23&lt;=CAPEX!N39+CAPEX!K39-1), CAPEX!M39, 0)</f>
        <v>0</v>
      </c>
      <c r="Z39" s="9">
        <f>IF(AND(24&gt;=CAPEX!N39, 24&lt;=CAPEX!N39+CAPEX!K39-1), CAPEX!M39, 0)</f>
        <v>0</v>
      </c>
      <c r="AA39" s="9">
        <f>SUM(C39:Z39)</f>
        <v>0</v>
      </c>
    </row>
    <row r="40" spans="1:27">
      <c r="A40">
        <f>CAPEX!A40</f>
        <v>0</v>
      </c>
      <c r="B40">
        <f>CAPEX!B40</f>
        <v>0</v>
      </c>
      <c r="C40" s="9">
        <f>IF(AND(1&gt;=CAPEX!N40, 1&lt;=CAPEX!N40+CAPEX!K40-1), CAPEX!M40, 0)</f>
        <v>0</v>
      </c>
      <c r="D40" s="9">
        <f>IF(AND(2&gt;=CAPEX!N40, 2&lt;=CAPEX!N40+CAPEX!K40-1), CAPEX!M40, 0)</f>
        <v>0</v>
      </c>
      <c r="E40" s="9">
        <f>IF(AND(3&gt;=CAPEX!N40, 3&lt;=CAPEX!N40+CAPEX!K40-1), CAPEX!M40, 0)</f>
        <v>0</v>
      </c>
      <c r="F40" s="9">
        <f>IF(AND(4&gt;=CAPEX!N40, 4&lt;=CAPEX!N40+CAPEX!K40-1), CAPEX!M40, 0)</f>
        <v>0</v>
      </c>
      <c r="G40" s="9">
        <f>IF(AND(5&gt;=CAPEX!N40, 5&lt;=CAPEX!N40+CAPEX!K40-1), CAPEX!M40, 0)</f>
        <v>0</v>
      </c>
      <c r="H40" s="9">
        <f>IF(AND(6&gt;=CAPEX!N40, 6&lt;=CAPEX!N40+CAPEX!K40-1), CAPEX!M40, 0)</f>
        <v>0</v>
      </c>
      <c r="I40" s="9">
        <f>IF(AND(7&gt;=CAPEX!N40, 7&lt;=CAPEX!N40+CAPEX!K40-1), CAPEX!M40, 0)</f>
        <v>0</v>
      </c>
      <c r="J40" s="9">
        <f>IF(AND(8&gt;=CAPEX!N40, 8&lt;=CAPEX!N40+CAPEX!K40-1), CAPEX!M40, 0)</f>
        <v>0</v>
      </c>
      <c r="K40" s="9">
        <f>IF(AND(9&gt;=CAPEX!N40, 9&lt;=CAPEX!N40+CAPEX!K40-1), CAPEX!M40, 0)</f>
        <v>0</v>
      </c>
      <c r="L40" s="9">
        <f>IF(AND(10&gt;=CAPEX!N40, 10&lt;=CAPEX!N40+CAPEX!K40-1), CAPEX!M40, 0)</f>
        <v>0</v>
      </c>
      <c r="M40" s="9">
        <f>IF(AND(11&gt;=CAPEX!N40, 11&lt;=CAPEX!N40+CAPEX!K40-1), CAPEX!M40, 0)</f>
        <v>0</v>
      </c>
      <c r="N40" s="9">
        <f>IF(AND(12&gt;=CAPEX!N40, 12&lt;=CAPEX!N40+CAPEX!K40-1), CAPEX!M40, 0)</f>
        <v>0</v>
      </c>
      <c r="O40" s="9">
        <f>IF(AND(13&gt;=CAPEX!N40, 13&lt;=CAPEX!N40+CAPEX!K40-1), CAPEX!M40, 0)</f>
        <v>0</v>
      </c>
      <c r="P40" s="9">
        <f>IF(AND(14&gt;=CAPEX!N40, 14&lt;=CAPEX!N40+CAPEX!K40-1), CAPEX!M40, 0)</f>
        <v>0</v>
      </c>
      <c r="Q40" s="9">
        <f>IF(AND(15&gt;=CAPEX!N40, 15&lt;=CAPEX!N40+CAPEX!K40-1), CAPEX!M40, 0)</f>
        <v>0</v>
      </c>
      <c r="R40" s="9">
        <f>IF(AND(16&gt;=CAPEX!N40, 16&lt;=CAPEX!N40+CAPEX!K40-1), CAPEX!M40, 0)</f>
        <v>0</v>
      </c>
      <c r="S40" s="9">
        <f>IF(AND(17&gt;=CAPEX!N40, 17&lt;=CAPEX!N40+CAPEX!K40-1), CAPEX!M40, 0)</f>
        <v>0</v>
      </c>
      <c r="T40" s="9">
        <f>IF(AND(18&gt;=CAPEX!N40, 18&lt;=CAPEX!N40+CAPEX!K40-1), CAPEX!M40, 0)</f>
        <v>0</v>
      </c>
      <c r="U40" s="9">
        <f>IF(AND(19&gt;=CAPEX!N40, 19&lt;=CAPEX!N40+CAPEX!K40-1), CAPEX!M40, 0)</f>
        <v>0</v>
      </c>
      <c r="V40" s="9">
        <f>IF(AND(20&gt;=CAPEX!N40, 20&lt;=CAPEX!N40+CAPEX!K40-1), CAPEX!M40, 0)</f>
        <v>0</v>
      </c>
      <c r="W40" s="9">
        <f>IF(AND(21&gt;=CAPEX!N40, 21&lt;=CAPEX!N40+CAPEX!K40-1), CAPEX!M40, 0)</f>
        <v>0</v>
      </c>
      <c r="X40" s="9">
        <f>IF(AND(22&gt;=CAPEX!N40, 22&lt;=CAPEX!N40+CAPEX!K40-1), CAPEX!M40, 0)</f>
        <v>0</v>
      </c>
      <c r="Y40" s="9">
        <f>IF(AND(23&gt;=CAPEX!N40, 23&lt;=CAPEX!N40+CAPEX!K40-1), CAPEX!M40, 0)</f>
        <v>0</v>
      </c>
      <c r="Z40" s="9">
        <f>IF(AND(24&gt;=CAPEX!N40, 24&lt;=CAPEX!N40+CAPEX!K40-1), CAPEX!M40, 0)</f>
        <v>0</v>
      </c>
      <c r="AA40" s="9">
        <f>SUM(C40:Z40)</f>
        <v>0</v>
      </c>
    </row>
    <row r="41" spans="1:27">
      <c r="A41">
        <f>CAPEX!A41</f>
        <v>0</v>
      </c>
      <c r="B41">
        <f>CAPEX!B41</f>
        <v>0</v>
      </c>
      <c r="C41" s="9">
        <f>IF(AND(1&gt;=CAPEX!N41, 1&lt;=CAPEX!N41+CAPEX!K41-1), CAPEX!M41, 0)</f>
        <v>0</v>
      </c>
      <c r="D41" s="9">
        <f>IF(AND(2&gt;=CAPEX!N41, 2&lt;=CAPEX!N41+CAPEX!K41-1), CAPEX!M41, 0)</f>
        <v>0</v>
      </c>
      <c r="E41" s="9">
        <f>IF(AND(3&gt;=CAPEX!N41, 3&lt;=CAPEX!N41+CAPEX!K41-1), CAPEX!M41, 0)</f>
        <v>0</v>
      </c>
      <c r="F41" s="9">
        <f>IF(AND(4&gt;=CAPEX!N41, 4&lt;=CAPEX!N41+CAPEX!K41-1), CAPEX!M41, 0)</f>
        <v>0</v>
      </c>
      <c r="G41" s="9">
        <f>IF(AND(5&gt;=CAPEX!N41, 5&lt;=CAPEX!N41+CAPEX!K41-1), CAPEX!M41, 0)</f>
        <v>0</v>
      </c>
      <c r="H41" s="9">
        <f>IF(AND(6&gt;=CAPEX!N41, 6&lt;=CAPEX!N41+CAPEX!K41-1), CAPEX!M41, 0)</f>
        <v>0</v>
      </c>
      <c r="I41" s="9">
        <f>IF(AND(7&gt;=CAPEX!N41, 7&lt;=CAPEX!N41+CAPEX!K41-1), CAPEX!M41, 0)</f>
        <v>0</v>
      </c>
      <c r="J41" s="9">
        <f>IF(AND(8&gt;=CAPEX!N41, 8&lt;=CAPEX!N41+CAPEX!K41-1), CAPEX!M41, 0)</f>
        <v>0</v>
      </c>
      <c r="K41" s="9">
        <f>IF(AND(9&gt;=CAPEX!N41, 9&lt;=CAPEX!N41+CAPEX!K41-1), CAPEX!M41, 0)</f>
        <v>0</v>
      </c>
      <c r="L41" s="9">
        <f>IF(AND(10&gt;=CAPEX!N41, 10&lt;=CAPEX!N41+CAPEX!K41-1), CAPEX!M41, 0)</f>
        <v>0</v>
      </c>
      <c r="M41" s="9">
        <f>IF(AND(11&gt;=CAPEX!N41, 11&lt;=CAPEX!N41+CAPEX!K41-1), CAPEX!M41, 0)</f>
        <v>0</v>
      </c>
      <c r="N41" s="9">
        <f>IF(AND(12&gt;=CAPEX!N41, 12&lt;=CAPEX!N41+CAPEX!K41-1), CAPEX!M41, 0)</f>
        <v>0</v>
      </c>
      <c r="O41" s="9">
        <f>IF(AND(13&gt;=CAPEX!N41, 13&lt;=CAPEX!N41+CAPEX!K41-1), CAPEX!M41, 0)</f>
        <v>0</v>
      </c>
      <c r="P41" s="9">
        <f>IF(AND(14&gt;=CAPEX!N41, 14&lt;=CAPEX!N41+CAPEX!K41-1), CAPEX!M41, 0)</f>
        <v>0</v>
      </c>
      <c r="Q41" s="9">
        <f>IF(AND(15&gt;=CAPEX!N41, 15&lt;=CAPEX!N41+CAPEX!K41-1), CAPEX!M41, 0)</f>
        <v>0</v>
      </c>
      <c r="R41" s="9">
        <f>IF(AND(16&gt;=CAPEX!N41, 16&lt;=CAPEX!N41+CAPEX!K41-1), CAPEX!M41, 0)</f>
        <v>0</v>
      </c>
      <c r="S41" s="9">
        <f>IF(AND(17&gt;=CAPEX!N41, 17&lt;=CAPEX!N41+CAPEX!K41-1), CAPEX!M41, 0)</f>
        <v>0</v>
      </c>
      <c r="T41" s="9">
        <f>IF(AND(18&gt;=CAPEX!N41, 18&lt;=CAPEX!N41+CAPEX!K41-1), CAPEX!M41, 0)</f>
        <v>0</v>
      </c>
      <c r="U41" s="9">
        <f>IF(AND(19&gt;=CAPEX!N41, 19&lt;=CAPEX!N41+CAPEX!K41-1), CAPEX!M41, 0)</f>
        <v>0</v>
      </c>
      <c r="V41" s="9">
        <f>IF(AND(20&gt;=CAPEX!N41, 20&lt;=CAPEX!N41+CAPEX!K41-1), CAPEX!M41, 0)</f>
        <v>0</v>
      </c>
      <c r="W41" s="9">
        <f>IF(AND(21&gt;=CAPEX!N41, 21&lt;=CAPEX!N41+CAPEX!K41-1), CAPEX!M41, 0)</f>
        <v>0</v>
      </c>
      <c r="X41" s="9">
        <f>IF(AND(22&gt;=CAPEX!N41, 22&lt;=CAPEX!N41+CAPEX!K41-1), CAPEX!M41, 0)</f>
        <v>0</v>
      </c>
      <c r="Y41" s="9">
        <f>IF(AND(23&gt;=CAPEX!N41, 23&lt;=CAPEX!N41+CAPEX!K41-1), CAPEX!M41, 0)</f>
        <v>0</v>
      </c>
      <c r="Z41" s="9">
        <f>IF(AND(24&gt;=CAPEX!N41, 24&lt;=CAPEX!N41+CAPEX!K41-1), CAPEX!M41, 0)</f>
        <v>0</v>
      </c>
      <c r="AA41" s="9">
        <f>SUM(C41:Z41)</f>
        <v>0</v>
      </c>
    </row>
    <row r="42" spans="1:27">
      <c r="A42">
        <f>CAPEX!A42</f>
        <v>0</v>
      </c>
      <c r="B42">
        <f>CAPEX!B42</f>
        <v>0</v>
      </c>
      <c r="C42" s="9">
        <f>IF(AND(1&gt;=CAPEX!N42, 1&lt;=CAPEX!N42+CAPEX!K42-1), CAPEX!M42, 0)</f>
        <v>0</v>
      </c>
      <c r="D42" s="9">
        <f>IF(AND(2&gt;=CAPEX!N42, 2&lt;=CAPEX!N42+CAPEX!K42-1), CAPEX!M42, 0)</f>
        <v>0</v>
      </c>
      <c r="E42" s="9">
        <f>IF(AND(3&gt;=CAPEX!N42, 3&lt;=CAPEX!N42+CAPEX!K42-1), CAPEX!M42, 0)</f>
        <v>0</v>
      </c>
      <c r="F42" s="9">
        <f>IF(AND(4&gt;=CAPEX!N42, 4&lt;=CAPEX!N42+CAPEX!K42-1), CAPEX!M42, 0)</f>
        <v>0</v>
      </c>
      <c r="G42" s="9">
        <f>IF(AND(5&gt;=CAPEX!N42, 5&lt;=CAPEX!N42+CAPEX!K42-1), CAPEX!M42, 0)</f>
        <v>0</v>
      </c>
      <c r="H42" s="9">
        <f>IF(AND(6&gt;=CAPEX!N42, 6&lt;=CAPEX!N42+CAPEX!K42-1), CAPEX!M42, 0)</f>
        <v>0</v>
      </c>
      <c r="I42" s="9">
        <f>IF(AND(7&gt;=CAPEX!N42, 7&lt;=CAPEX!N42+CAPEX!K42-1), CAPEX!M42, 0)</f>
        <v>0</v>
      </c>
      <c r="J42" s="9">
        <f>IF(AND(8&gt;=CAPEX!N42, 8&lt;=CAPEX!N42+CAPEX!K42-1), CAPEX!M42, 0)</f>
        <v>0</v>
      </c>
      <c r="K42" s="9">
        <f>IF(AND(9&gt;=CAPEX!N42, 9&lt;=CAPEX!N42+CAPEX!K42-1), CAPEX!M42, 0)</f>
        <v>0</v>
      </c>
      <c r="L42" s="9">
        <f>IF(AND(10&gt;=CAPEX!N42, 10&lt;=CAPEX!N42+CAPEX!K42-1), CAPEX!M42, 0)</f>
        <v>0</v>
      </c>
      <c r="M42" s="9">
        <f>IF(AND(11&gt;=CAPEX!N42, 11&lt;=CAPEX!N42+CAPEX!K42-1), CAPEX!M42, 0)</f>
        <v>0</v>
      </c>
      <c r="N42" s="9">
        <f>IF(AND(12&gt;=CAPEX!N42, 12&lt;=CAPEX!N42+CAPEX!K42-1), CAPEX!M42, 0)</f>
        <v>0</v>
      </c>
      <c r="O42" s="9">
        <f>IF(AND(13&gt;=CAPEX!N42, 13&lt;=CAPEX!N42+CAPEX!K42-1), CAPEX!M42, 0)</f>
        <v>0</v>
      </c>
      <c r="P42" s="9">
        <f>IF(AND(14&gt;=CAPEX!N42, 14&lt;=CAPEX!N42+CAPEX!K42-1), CAPEX!M42, 0)</f>
        <v>0</v>
      </c>
      <c r="Q42" s="9">
        <f>IF(AND(15&gt;=CAPEX!N42, 15&lt;=CAPEX!N42+CAPEX!K42-1), CAPEX!M42, 0)</f>
        <v>0</v>
      </c>
      <c r="R42" s="9">
        <f>IF(AND(16&gt;=CAPEX!N42, 16&lt;=CAPEX!N42+CAPEX!K42-1), CAPEX!M42, 0)</f>
        <v>0</v>
      </c>
      <c r="S42" s="9">
        <f>IF(AND(17&gt;=CAPEX!N42, 17&lt;=CAPEX!N42+CAPEX!K42-1), CAPEX!M42, 0)</f>
        <v>0</v>
      </c>
      <c r="T42" s="9">
        <f>IF(AND(18&gt;=CAPEX!N42, 18&lt;=CAPEX!N42+CAPEX!K42-1), CAPEX!M42, 0)</f>
        <v>0</v>
      </c>
      <c r="U42" s="9">
        <f>IF(AND(19&gt;=CAPEX!N42, 19&lt;=CAPEX!N42+CAPEX!K42-1), CAPEX!M42, 0)</f>
        <v>0</v>
      </c>
      <c r="V42" s="9">
        <f>IF(AND(20&gt;=CAPEX!N42, 20&lt;=CAPEX!N42+CAPEX!K42-1), CAPEX!M42, 0)</f>
        <v>0</v>
      </c>
      <c r="W42" s="9">
        <f>IF(AND(21&gt;=CAPEX!N42, 21&lt;=CAPEX!N42+CAPEX!K42-1), CAPEX!M42, 0)</f>
        <v>0</v>
      </c>
      <c r="X42" s="9">
        <f>IF(AND(22&gt;=CAPEX!N42, 22&lt;=CAPEX!N42+CAPEX!K42-1), CAPEX!M42, 0)</f>
        <v>0</v>
      </c>
      <c r="Y42" s="9">
        <f>IF(AND(23&gt;=CAPEX!N42, 23&lt;=CAPEX!N42+CAPEX!K42-1), CAPEX!M42, 0)</f>
        <v>0</v>
      </c>
      <c r="Z42" s="9">
        <f>IF(AND(24&gt;=CAPEX!N42, 24&lt;=CAPEX!N42+CAPEX!K42-1), CAPEX!M42, 0)</f>
        <v>0</v>
      </c>
      <c r="AA42" s="9">
        <f>SUM(C42:Z42)</f>
        <v>0</v>
      </c>
    </row>
    <row r="43" spans="1:27">
      <c r="A43">
        <f>CAPEX!A43</f>
        <v>0</v>
      </c>
      <c r="B43">
        <f>CAPEX!B43</f>
        <v>0</v>
      </c>
      <c r="C43" s="9">
        <f>IF(AND(1&gt;=CAPEX!N43, 1&lt;=CAPEX!N43+CAPEX!K43-1), CAPEX!M43, 0)</f>
        <v>0</v>
      </c>
      <c r="D43" s="9">
        <f>IF(AND(2&gt;=CAPEX!N43, 2&lt;=CAPEX!N43+CAPEX!K43-1), CAPEX!M43, 0)</f>
        <v>0</v>
      </c>
      <c r="E43" s="9">
        <f>IF(AND(3&gt;=CAPEX!N43, 3&lt;=CAPEX!N43+CAPEX!K43-1), CAPEX!M43, 0)</f>
        <v>0</v>
      </c>
      <c r="F43" s="9">
        <f>IF(AND(4&gt;=CAPEX!N43, 4&lt;=CAPEX!N43+CAPEX!K43-1), CAPEX!M43, 0)</f>
        <v>0</v>
      </c>
      <c r="G43" s="9">
        <f>IF(AND(5&gt;=CAPEX!N43, 5&lt;=CAPEX!N43+CAPEX!K43-1), CAPEX!M43, 0)</f>
        <v>0</v>
      </c>
      <c r="H43" s="9">
        <f>IF(AND(6&gt;=CAPEX!N43, 6&lt;=CAPEX!N43+CAPEX!K43-1), CAPEX!M43, 0)</f>
        <v>0</v>
      </c>
      <c r="I43" s="9">
        <f>IF(AND(7&gt;=CAPEX!N43, 7&lt;=CAPEX!N43+CAPEX!K43-1), CAPEX!M43, 0)</f>
        <v>0</v>
      </c>
      <c r="J43" s="9">
        <f>IF(AND(8&gt;=CAPEX!N43, 8&lt;=CAPEX!N43+CAPEX!K43-1), CAPEX!M43, 0)</f>
        <v>0</v>
      </c>
      <c r="K43" s="9">
        <f>IF(AND(9&gt;=CAPEX!N43, 9&lt;=CAPEX!N43+CAPEX!K43-1), CAPEX!M43, 0)</f>
        <v>0</v>
      </c>
      <c r="L43" s="9">
        <f>IF(AND(10&gt;=CAPEX!N43, 10&lt;=CAPEX!N43+CAPEX!K43-1), CAPEX!M43, 0)</f>
        <v>0</v>
      </c>
      <c r="M43" s="9">
        <f>IF(AND(11&gt;=CAPEX!N43, 11&lt;=CAPEX!N43+CAPEX!K43-1), CAPEX!M43, 0)</f>
        <v>0</v>
      </c>
      <c r="N43" s="9">
        <f>IF(AND(12&gt;=CAPEX!N43, 12&lt;=CAPEX!N43+CAPEX!K43-1), CAPEX!M43, 0)</f>
        <v>0</v>
      </c>
      <c r="O43" s="9">
        <f>IF(AND(13&gt;=CAPEX!N43, 13&lt;=CAPEX!N43+CAPEX!K43-1), CAPEX!M43, 0)</f>
        <v>0</v>
      </c>
      <c r="P43" s="9">
        <f>IF(AND(14&gt;=CAPEX!N43, 14&lt;=CAPEX!N43+CAPEX!K43-1), CAPEX!M43, 0)</f>
        <v>0</v>
      </c>
      <c r="Q43" s="9">
        <f>IF(AND(15&gt;=CAPEX!N43, 15&lt;=CAPEX!N43+CAPEX!K43-1), CAPEX!M43, 0)</f>
        <v>0</v>
      </c>
      <c r="R43" s="9">
        <f>IF(AND(16&gt;=CAPEX!N43, 16&lt;=CAPEX!N43+CAPEX!K43-1), CAPEX!M43, 0)</f>
        <v>0</v>
      </c>
      <c r="S43" s="9">
        <f>IF(AND(17&gt;=CAPEX!N43, 17&lt;=CAPEX!N43+CAPEX!K43-1), CAPEX!M43, 0)</f>
        <v>0</v>
      </c>
      <c r="T43" s="9">
        <f>IF(AND(18&gt;=CAPEX!N43, 18&lt;=CAPEX!N43+CAPEX!K43-1), CAPEX!M43, 0)</f>
        <v>0</v>
      </c>
      <c r="U43" s="9">
        <f>IF(AND(19&gt;=CAPEX!N43, 19&lt;=CAPEX!N43+CAPEX!K43-1), CAPEX!M43, 0)</f>
        <v>0</v>
      </c>
      <c r="V43" s="9">
        <f>IF(AND(20&gt;=CAPEX!N43, 20&lt;=CAPEX!N43+CAPEX!K43-1), CAPEX!M43, 0)</f>
        <v>0</v>
      </c>
      <c r="W43" s="9">
        <f>IF(AND(21&gt;=CAPEX!N43, 21&lt;=CAPEX!N43+CAPEX!K43-1), CAPEX!M43, 0)</f>
        <v>0</v>
      </c>
      <c r="X43" s="9">
        <f>IF(AND(22&gt;=CAPEX!N43, 22&lt;=CAPEX!N43+CAPEX!K43-1), CAPEX!M43, 0)</f>
        <v>0</v>
      </c>
      <c r="Y43" s="9">
        <f>IF(AND(23&gt;=CAPEX!N43, 23&lt;=CAPEX!N43+CAPEX!K43-1), CAPEX!M43, 0)</f>
        <v>0</v>
      </c>
      <c r="Z43" s="9">
        <f>IF(AND(24&gt;=CAPEX!N43, 24&lt;=CAPEX!N43+CAPEX!K43-1), CAPEX!M43, 0)</f>
        <v>0</v>
      </c>
      <c r="AA43" s="9">
        <f>SUM(C43:Z43)</f>
        <v>0</v>
      </c>
    </row>
    <row r="44" spans="1:27">
      <c r="A44">
        <f>CAPEX!A44</f>
        <v>0</v>
      </c>
      <c r="B44">
        <f>CAPEX!B44</f>
        <v>0</v>
      </c>
      <c r="C44" s="9">
        <f>IF(AND(1&gt;=CAPEX!N44, 1&lt;=CAPEX!N44+CAPEX!K44-1), CAPEX!M44, 0)</f>
        <v>0</v>
      </c>
      <c r="D44" s="9">
        <f>IF(AND(2&gt;=CAPEX!N44, 2&lt;=CAPEX!N44+CAPEX!K44-1), CAPEX!M44, 0)</f>
        <v>0</v>
      </c>
      <c r="E44" s="9">
        <f>IF(AND(3&gt;=CAPEX!N44, 3&lt;=CAPEX!N44+CAPEX!K44-1), CAPEX!M44, 0)</f>
        <v>0</v>
      </c>
      <c r="F44" s="9">
        <f>IF(AND(4&gt;=CAPEX!N44, 4&lt;=CAPEX!N44+CAPEX!K44-1), CAPEX!M44, 0)</f>
        <v>0</v>
      </c>
      <c r="G44" s="9">
        <f>IF(AND(5&gt;=CAPEX!N44, 5&lt;=CAPEX!N44+CAPEX!K44-1), CAPEX!M44, 0)</f>
        <v>0</v>
      </c>
      <c r="H44" s="9">
        <f>IF(AND(6&gt;=CAPEX!N44, 6&lt;=CAPEX!N44+CAPEX!K44-1), CAPEX!M44, 0)</f>
        <v>0</v>
      </c>
      <c r="I44" s="9">
        <f>IF(AND(7&gt;=CAPEX!N44, 7&lt;=CAPEX!N44+CAPEX!K44-1), CAPEX!M44, 0)</f>
        <v>0</v>
      </c>
      <c r="J44" s="9">
        <f>IF(AND(8&gt;=CAPEX!N44, 8&lt;=CAPEX!N44+CAPEX!K44-1), CAPEX!M44, 0)</f>
        <v>0</v>
      </c>
      <c r="K44" s="9">
        <f>IF(AND(9&gt;=CAPEX!N44, 9&lt;=CAPEX!N44+CAPEX!K44-1), CAPEX!M44, 0)</f>
        <v>0</v>
      </c>
      <c r="L44" s="9">
        <f>IF(AND(10&gt;=CAPEX!N44, 10&lt;=CAPEX!N44+CAPEX!K44-1), CAPEX!M44, 0)</f>
        <v>0</v>
      </c>
      <c r="M44" s="9">
        <f>IF(AND(11&gt;=CAPEX!N44, 11&lt;=CAPEX!N44+CAPEX!K44-1), CAPEX!M44, 0)</f>
        <v>0</v>
      </c>
      <c r="N44" s="9">
        <f>IF(AND(12&gt;=CAPEX!N44, 12&lt;=CAPEX!N44+CAPEX!K44-1), CAPEX!M44, 0)</f>
        <v>0</v>
      </c>
      <c r="O44" s="9">
        <f>IF(AND(13&gt;=CAPEX!N44, 13&lt;=CAPEX!N44+CAPEX!K44-1), CAPEX!M44, 0)</f>
        <v>0</v>
      </c>
      <c r="P44" s="9">
        <f>IF(AND(14&gt;=CAPEX!N44, 14&lt;=CAPEX!N44+CAPEX!K44-1), CAPEX!M44, 0)</f>
        <v>0</v>
      </c>
      <c r="Q44" s="9">
        <f>IF(AND(15&gt;=CAPEX!N44, 15&lt;=CAPEX!N44+CAPEX!K44-1), CAPEX!M44, 0)</f>
        <v>0</v>
      </c>
      <c r="R44" s="9">
        <f>IF(AND(16&gt;=CAPEX!N44, 16&lt;=CAPEX!N44+CAPEX!K44-1), CAPEX!M44, 0)</f>
        <v>0</v>
      </c>
      <c r="S44" s="9">
        <f>IF(AND(17&gt;=CAPEX!N44, 17&lt;=CAPEX!N44+CAPEX!K44-1), CAPEX!M44, 0)</f>
        <v>0</v>
      </c>
      <c r="T44" s="9">
        <f>IF(AND(18&gt;=CAPEX!N44, 18&lt;=CAPEX!N44+CAPEX!K44-1), CAPEX!M44, 0)</f>
        <v>0</v>
      </c>
      <c r="U44" s="9">
        <f>IF(AND(19&gt;=CAPEX!N44, 19&lt;=CAPEX!N44+CAPEX!K44-1), CAPEX!M44, 0)</f>
        <v>0</v>
      </c>
      <c r="V44" s="9">
        <f>IF(AND(20&gt;=CAPEX!N44, 20&lt;=CAPEX!N44+CAPEX!K44-1), CAPEX!M44, 0)</f>
        <v>0</v>
      </c>
      <c r="W44" s="9">
        <f>IF(AND(21&gt;=CAPEX!N44, 21&lt;=CAPEX!N44+CAPEX!K44-1), CAPEX!M44, 0)</f>
        <v>0</v>
      </c>
      <c r="X44" s="9">
        <f>IF(AND(22&gt;=CAPEX!N44, 22&lt;=CAPEX!N44+CAPEX!K44-1), CAPEX!M44, 0)</f>
        <v>0</v>
      </c>
      <c r="Y44" s="9">
        <f>IF(AND(23&gt;=CAPEX!N44, 23&lt;=CAPEX!N44+CAPEX!K44-1), CAPEX!M44, 0)</f>
        <v>0</v>
      </c>
      <c r="Z44" s="9">
        <f>IF(AND(24&gt;=CAPEX!N44, 24&lt;=CAPEX!N44+CAPEX!K44-1), CAPEX!M44, 0)</f>
        <v>0</v>
      </c>
      <c r="AA44" s="9">
        <f>SUM(C44:Z44)</f>
        <v>0</v>
      </c>
    </row>
    <row r="45" spans="1:27">
      <c r="A45">
        <f>CAPEX!A45</f>
        <v>0</v>
      </c>
      <c r="B45">
        <f>CAPEX!B45</f>
        <v>0</v>
      </c>
      <c r="C45" s="9">
        <f>IF(AND(1&gt;=CAPEX!N45, 1&lt;=CAPEX!N45+CAPEX!K45-1), CAPEX!M45, 0)</f>
        <v>0</v>
      </c>
      <c r="D45" s="9">
        <f>IF(AND(2&gt;=CAPEX!N45, 2&lt;=CAPEX!N45+CAPEX!K45-1), CAPEX!M45, 0)</f>
        <v>0</v>
      </c>
      <c r="E45" s="9">
        <f>IF(AND(3&gt;=CAPEX!N45, 3&lt;=CAPEX!N45+CAPEX!K45-1), CAPEX!M45, 0)</f>
        <v>0</v>
      </c>
      <c r="F45" s="9">
        <f>IF(AND(4&gt;=CAPEX!N45, 4&lt;=CAPEX!N45+CAPEX!K45-1), CAPEX!M45, 0)</f>
        <v>0</v>
      </c>
      <c r="G45" s="9">
        <f>IF(AND(5&gt;=CAPEX!N45, 5&lt;=CAPEX!N45+CAPEX!K45-1), CAPEX!M45, 0)</f>
        <v>0</v>
      </c>
      <c r="H45" s="9">
        <f>IF(AND(6&gt;=CAPEX!N45, 6&lt;=CAPEX!N45+CAPEX!K45-1), CAPEX!M45, 0)</f>
        <v>0</v>
      </c>
      <c r="I45" s="9">
        <f>IF(AND(7&gt;=CAPEX!N45, 7&lt;=CAPEX!N45+CAPEX!K45-1), CAPEX!M45, 0)</f>
        <v>0</v>
      </c>
      <c r="J45" s="9">
        <f>IF(AND(8&gt;=CAPEX!N45, 8&lt;=CAPEX!N45+CAPEX!K45-1), CAPEX!M45, 0)</f>
        <v>0</v>
      </c>
      <c r="K45" s="9">
        <f>IF(AND(9&gt;=CAPEX!N45, 9&lt;=CAPEX!N45+CAPEX!K45-1), CAPEX!M45, 0)</f>
        <v>0</v>
      </c>
      <c r="L45" s="9">
        <f>IF(AND(10&gt;=CAPEX!N45, 10&lt;=CAPEX!N45+CAPEX!K45-1), CAPEX!M45, 0)</f>
        <v>0</v>
      </c>
      <c r="M45" s="9">
        <f>IF(AND(11&gt;=CAPEX!N45, 11&lt;=CAPEX!N45+CAPEX!K45-1), CAPEX!M45, 0)</f>
        <v>0</v>
      </c>
      <c r="N45" s="9">
        <f>IF(AND(12&gt;=CAPEX!N45, 12&lt;=CAPEX!N45+CAPEX!K45-1), CAPEX!M45, 0)</f>
        <v>0</v>
      </c>
      <c r="O45" s="9">
        <f>IF(AND(13&gt;=CAPEX!N45, 13&lt;=CAPEX!N45+CAPEX!K45-1), CAPEX!M45, 0)</f>
        <v>0</v>
      </c>
      <c r="P45" s="9">
        <f>IF(AND(14&gt;=CAPEX!N45, 14&lt;=CAPEX!N45+CAPEX!K45-1), CAPEX!M45, 0)</f>
        <v>0</v>
      </c>
      <c r="Q45" s="9">
        <f>IF(AND(15&gt;=CAPEX!N45, 15&lt;=CAPEX!N45+CAPEX!K45-1), CAPEX!M45, 0)</f>
        <v>0</v>
      </c>
      <c r="R45" s="9">
        <f>IF(AND(16&gt;=CAPEX!N45, 16&lt;=CAPEX!N45+CAPEX!K45-1), CAPEX!M45, 0)</f>
        <v>0</v>
      </c>
      <c r="S45" s="9">
        <f>IF(AND(17&gt;=CAPEX!N45, 17&lt;=CAPEX!N45+CAPEX!K45-1), CAPEX!M45, 0)</f>
        <v>0</v>
      </c>
      <c r="T45" s="9">
        <f>IF(AND(18&gt;=CAPEX!N45, 18&lt;=CAPEX!N45+CAPEX!K45-1), CAPEX!M45, 0)</f>
        <v>0</v>
      </c>
      <c r="U45" s="9">
        <f>IF(AND(19&gt;=CAPEX!N45, 19&lt;=CAPEX!N45+CAPEX!K45-1), CAPEX!M45, 0)</f>
        <v>0</v>
      </c>
      <c r="V45" s="9">
        <f>IF(AND(20&gt;=CAPEX!N45, 20&lt;=CAPEX!N45+CAPEX!K45-1), CAPEX!M45, 0)</f>
        <v>0</v>
      </c>
      <c r="W45" s="9">
        <f>IF(AND(21&gt;=CAPEX!N45, 21&lt;=CAPEX!N45+CAPEX!K45-1), CAPEX!M45, 0)</f>
        <v>0</v>
      </c>
      <c r="X45" s="9">
        <f>IF(AND(22&gt;=CAPEX!N45, 22&lt;=CAPEX!N45+CAPEX!K45-1), CAPEX!M45, 0)</f>
        <v>0</v>
      </c>
      <c r="Y45" s="9">
        <f>IF(AND(23&gt;=CAPEX!N45, 23&lt;=CAPEX!N45+CAPEX!K45-1), CAPEX!M45, 0)</f>
        <v>0</v>
      </c>
      <c r="Z45" s="9">
        <f>IF(AND(24&gt;=CAPEX!N45, 24&lt;=CAPEX!N45+CAPEX!K45-1), CAPEX!M45, 0)</f>
        <v>0</v>
      </c>
      <c r="AA45" s="9">
        <f>SUM(C45:Z45)</f>
        <v>0</v>
      </c>
    </row>
    <row r="46" spans="1:27">
      <c r="A46">
        <f>CAPEX!A46</f>
        <v>0</v>
      </c>
      <c r="B46">
        <f>CAPEX!B46</f>
        <v>0</v>
      </c>
      <c r="C46" s="9">
        <f>IF(AND(1&gt;=CAPEX!N46, 1&lt;=CAPEX!N46+CAPEX!K46-1), CAPEX!M46, 0)</f>
        <v>0</v>
      </c>
      <c r="D46" s="9">
        <f>IF(AND(2&gt;=CAPEX!N46, 2&lt;=CAPEX!N46+CAPEX!K46-1), CAPEX!M46, 0)</f>
        <v>0</v>
      </c>
      <c r="E46" s="9">
        <f>IF(AND(3&gt;=CAPEX!N46, 3&lt;=CAPEX!N46+CAPEX!K46-1), CAPEX!M46, 0)</f>
        <v>0</v>
      </c>
      <c r="F46" s="9">
        <f>IF(AND(4&gt;=CAPEX!N46, 4&lt;=CAPEX!N46+CAPEX!K46-1), CAPEX!M46, 0)</f>
        <v>0</v>
      </c>
      <c r="G46" s="9">
        <f>IF(AND(5&gt;=CAPEX!N46, 5&lt;=CAPEX!N46+CAPEX!K46-1), CAPEX!M46, 0)</f>
        <v>0</v>
      </c>
      <c r="H46" s="9">
        <f>IF(AND(6&gt;=CAPEX!N46, 6&lt;=CAPEX!N46+CAPEX!K46-1), CAPEX!M46, 0)</f>
        <v>0</v>
      </c>
      <c r="I46" s="9">
        <f>IF(AND(7&gt;=CAPEX!N46, 7&lt;=CAPEX!N46+CAPEX!K46-1), CAPEX!M46, 0)</f>
        <v>0</v>
      </c>
      <c r="J46" s="9">
        <f>IF(AND(8&gt;=CAPEX!N46, 8&lt;=CAPEX!N46+CAPEX!K46-1), CAPEX!M46, 0)</f>
        <v>0</v>
      </c>
      <c r="K46" s="9">
        <f>IF(AND(9&gt;=CAPEX!N46, 9&lt;=CAPEX!N46+CAPEX!K46-1), CAPEX!M46, 0)</f>
        <v>0</v>
      </c>
      <c r="L46" s="9">
        <f>IF(AND(10&gt;=CAPEX!N46, 10&lt;=CAPEX!N46+CAPEX!K46-1), CAPEX!M46, 0)</f>
        <v>0</v>
      </c>
      <c r="M46" s="9">
        <f>IF(AND(11&gt;=CAPEX!N46, 11&lt;=CAPEX!N46+CAPEX!K46-1), CAPEX!M46, 0)</f>
        <v>0</v>
      </c>
      <c r="N46" s="9">
        <f>IF(AND(12&gt;=CAPEX!N46, 12&lt;=CAPEX!N46+CAPEX!K46-1), CAPEX!M46, 0)</f>
        <v>0</v>
      </c>
      <c r="O46" s="9">
        <f>IF(AND(13&gt;=CAPEX!N46, 13&lt;=CAPEX!N46+CAPEX!K46-1), CAPEX!M46, 0)</f>
        <v>0</v>
      </c>
      <c r="P46" s="9">
        <f>IF(AND(14&gt;=CAPEX!N46, 14&lt;=CAPEX!N46+CAPEX!K46-1), CAPEX!M46, 0)</f>
        <v>0</v>
      </c>
      <c r="Q46" s="9">
        <f>IF(AND(15&gt;=CAPEX!N46, 15&lt;=CAPEX!N46+CAPEX!K46-1), CAPEX!M46, 0)</f>
        <v>0</v>
      </c>
      <c r="R46" s="9">
        <f>IF(AND(16&gt;=CAPEX!N46, 16&lt;=CAPEX!N46+CAPEX!K46-1), CAPEX!M46, 0)</f>
        <v>0</v>
      </c>
      <c r="S46" s="9">
        <f>IF(AND(17&gt;=CAPEX!N46, 17&lt;=CAPEX!N46+CAPEX!K46-1), CAPEX!M46, 0)</f>
        <v>0</v>
      </c>
      <c r="T46" s="9">
        <f>IF(AND(18&gt;=CAPEX!N46, 18&lt;=CAPEX!N46+CAPEX!K46-1), CAPEX!M46, 0)</f>
        <v>0</v>
      </c>
      <c r="U46" s="9">
        <f>IF(AND(19&gt;=CAPEX!N46, 19&lt;=CAPEX!N46+CAPEX!K46-1), CAPEX!M46, 0)</f>
        <v>0</v>
      </c>
      <c r="V46" s="9">
        <f>IF(AND(20&gt;=CAPEX!N46, 20&lt;=CAPEX!N46+CAPEX!K46-1), CAPEX!M46, 0)</f>
        <v>0</v>
      </c>
      <c r="W46" s="9">
        <f>IF(AND(21&gt;=CAPEX!N46, 21&lt;=CAPEX!N46+CAPEX!K46-1), CAPEX!M46, 0)</f>
        <v>0</v>
      </c>
      <c r="X46" s="9">
        <f>IF(AND(22&gt;=CAPEX!N46, 22&lt;=CAPEX!N46+CAPEX!K46-1), CAPEX!M46, 0)</f>
        <v>0</v>
      </c>
      <c r="Y46" s="9">
        <f>IF(AND(23&gt;=CAPEX!N46, 23&lt;=CAPEX!N46+CAPEX!K46-1), CAPEX!M46, 0)</f>
        <v>0</v>
      </c>
      <c r="Z46" s="9">
        <f>IF(AND(24&gt;=CAPEX!N46, 24&lt;=CAPEX!N46+CAPEX!K46-1), CAPEX!M46, 0)</f>
        <v>0</v>
      </c>
      <c r="AA46" s="9">
        <f>SUM(C46:Z46)</f>
        <v>0</v>
      </c>
    </row>
    <row r="47" spans="1:27">
      <c r="A47">
        <f>CAPEX!A47</f>
        <v>0</v>
      </c>
      <c r="B47">
        <f>CAPEX!B47</f>
        <v>0</v>
      </c>
      <c r="C47" s="9">
        <f>IF(AND(1&gt;=CAPEX!N47, 1&lt;=CAPEX!N47+CAPEX!K47-1), CAPEX!M47, 0)</f>
        <v>0</v>
      </c>
      <c r="D47" s="9">
        <f>IF(AND(2&gt;=CAPEX!N47, 2&lt;=CAPEX!N47+CAPEX!K47-1), CAPEX!M47, 0)</f>
        <v>0</v>
      </c>
      <c r="E47" s="9">
        <f>IF(AND(3&gt;=CAPEX!N47, 3&lt;=CAPEX!N47+CAPEX!K47-1), CAPEX!M47, 0)</f>
        <v>0</v>
      </c>
      <c r="F47" s="9">
        <f>IF(AND(4&gt;=CAPEX!N47, 4&lt;=CAPEX!N47+CAPEX!K47-1), CAPEX!M47, 0)</f>
        <v>0</v>
      </c>
      <c r="G47" s="9">
        <f>IF(AND(5&gt;=CAPEX!N47, 5&lt;=CAPEX!N47+CAPEX!K47-1), CAPEX!M47, 0)</f>
        <v>0</v>
      </c>
      <c r="H47" s="9">
        <f>IF(AND(6&gt;=CAPEX!N47, 6&lt;=CAPEX!N47+CAPEX!K47-1), CAPEX!M47, 0)</f>
        <v>0</v>
      </c>
      <c r="I47" s="9">
        <f>IF(AND(7&gt;=CAPEX!N47, 7&lt;=CAPEX!N47+CAPEX!K47-1), CAPEX!M47, 0)</f>
        <v>0</v>
      </c>
      <c r="J47" s="9">
        <f>IF(AND(8&gt;=CAPEX!N47, 8&lt;=CAPEX!N47+CAPEX!K47-1), CAPEX!M47, 0)</f>
        <v>0</v>
      </c>
      <c r="K47" s="9">
        <f>IF(AND(9&gt;=CAPEX!N47, 9&lt;=CAPEX!N47+CAPEX!K47-1), CAPEX!M47, 0)</f>
        <v>0</v>
      </c>
      <c r="L47" s="9">
        <f>IF(AND(10&gt;=CAPEX!N47, 10&lt;=CAPEX!N47+CAPEX!K47-1), CAPEX!M47, 0)</f>
        <v>0</v>
      </c>
      <c r="M47" s="9">
        <f>IF(AND(11&gt;=CAPEX!N47, 11&lt;=CAPEX!N47+CAPEX!K47-1), CAPEX!M47, 0)</f>
        <v>0</v>
      </c>
      <c r="N47" s="9">
        <f>IF(AND(12&gt;=CAPEX!N47, 12&lt;=CAPEX!N47+CAPEX!K47-1), CAPEX!M47, 0)</f>
        <v>0</v>
      </c>
      <c r="O47" s="9">
        <f>IF(AND(13&gt;=CAPEX!N47, 13&lt;=CAPEX!N47+CAPEX!K47-1), CAPEX!M47, 0)</f>
        <v>0</v>
      </c>
      <c r="P47" s="9">
        <f>IF(AND(14&gt;=CAPEX!N47, 14&lt;=CAPEX!N47+CAPEX!K47-1), CAPEX!M47, 0)</f>
        <v>0</v>
      </c>
      <c r="Q47" s="9">
        <f>IF(AND(15&gt;=CAPEX!N47, 15&lt;=CAPEX!N47+CAPEX!K47-1), CAPEX!M47, 0)</f>
        <v>0</v>
      </c>
      <c r="R47" s="9">
        <f>IF(AND(16&gt;=CAPEX!N47, 16&lt;=CAPEX!N47+CAPEX!K47-1), CAPEX!M47, 0)</f>
        <v>0</v>
      </c>
      <c r="S47" s="9">
        <f>IF(AND(17&gt;=CAPEX!N47, 17&lt;=CAPEX!N47+CAPEX!K47-1), CAPEX!M47, 0)</f>
        <v>0</v>
      </c>
      <c r="T47" s="9">
        <f>IF(AND(18&gt;=CAPEX!N47, 18&lt;=CAPEX!N47+CAPEX!K47-1), CAPEX!M47, 0)</f>
        <v>0</v>
      </c>
      <c r="U47" s="9">
        <f>IF(AND(19&gt;=CAPEX!N47, 19&lt;=CAPEX!N47+CAPEX!K47-1), CAPEX!M47, 0)</f>
        <v>0</v>
      </c>
      <c r="V47" s="9">
        <f>IF(AND(20&gt;=CAPEX!N47, 20&lt;=CAPEX!N47+CAPEX!K47-1), CAPEX!M47, 0)</f>
        <v>0</v>
      </c>
      <c r="W47" s="9">
        <f>IF(AND(21&gt;=CAPEX!N47, 21&lt;=CAPEX!N47+CAPEX!K47-1), CAPEX!M47, 0)</f>
        <v>0</v>
      </c>
      <c r="X47" s="9">
        <f>IF(AND(22&gt;=CAPEX!N47, 22&lt;=CAPEX!N47+CAPEX!K47-1), CAPEX!M47, 0)</f>
        <v>0</v>
      </c>
      <c r="Y47" s="9">
        <f>IF(AND(23&gt;=CAPEX!N47, 23&lt;=CAPEX!N47+CAPEX!K47-1), CAPEX!M47, 0)</f>
        <v>0</v>
      </c>
      <c r="Z47" s="9">
        <f>IF(AND(24&gt;=CAPEX!N47, 24&lt;=CAPEX!N47+CAPEX!K47-1), CAPEX!M47, 0)</f>
        <v>0</v>
      </c>
      <c r="AA47" s="9">
        <f>SUM(C47:Z47)</f>
        <v>0</v>
      </c>
    </row>
    <row r="48" spans="1:27">
      <c r="A48">
        <f>CAPEX!A48</f>
        <v>0</v>
      </c>
      <c r="B48">
        <f>CAPEX!B48</f>
        <v>0</v>
      </c>
      <c r="C48" s="9">
        <f>IF(AND(1&gt;=CAPEX!N48, 1&lt;=CAPEX!N48+CAPEX!K48-1), CAPEX!M48, 0)</f>
        <v>0</v>
      </c>
      <c r="D48" s="9">
        <f>IF(AND(2&gt;=CAPEX!N48, 2&lt;=CAPEX!N48+CAPEX!K48-1), CAPEX!M48, 0)</f>
        <v>0</v>
      </c>
      <c r="E48" s="9">
        <f>IF(AND(3&gt;=CAPEX!N48, 3&lt;=CAPEX!N48+CAPEX!K48-1), CAPEX!M48, 0)</f>
        <v>0</v>
      </c>
      <c r="F48" s="9">
        <f>IF(AND(4&gt;=CAPEX!N48, 4&lt;=CAPEX!N48+CAPEX!K48-1), CAPEX!M48, 0)</f>
        <v>0</v>
      </c>
      <c r="G48" s="9">
        <f>IF(AND(5&gt;=CAPEX!N48, 5&lt;=CAPEX!N48+CAPEX!K48-1), CAPEX!M48, 0)</f>
        <v>0</v>
      </c>
      <c r="H48" s="9">
        <f>IF(AND(6&gt;=CAPEX!N48, 6&lt;=CAPEX!N48+CAPEX!K48-1), CAPEX!M48, 0)</f>
        <v>0</v>
      </c>
      <c r="I48" s="9">
        <f>IF(AND(7&gt;=CAPEX!N48, 7&lt;=CAPEX!N48+CAPEX!K48-1), CAPEX!M48, 0)</f>
        <v>0</v>
      </c>
      <c r="J48" s="9">
        <f>IF(AND(8&gt;=CAPEX!N48, 8&lt;=CAPEX!N48+CAPEX!K48-1), CAPEX!M48, 0)</f>
        <v>0</v>
      </c>
      <c r="K48" s="9">
        <f>IF(AND(9&gt;=CAPEX!N48, 9&lt;=CAPEX!N48+CAPEX!K48-1), CAPEX!M48, 0)</f>
        <v>0</v>
      </c>
      <c r="L48" s="9">
        <f>IF(AND(10&gt;=CAPEX!N48, 10&lt;=CAPEX!N48+CAPEX!K48-1), CAPEX!M48, 0)</f>
        <v>0</v>
      </c>
      <c r="M48" s="9">
        <f>IF(AND(11&gt;=CAPEX!N48, 11&lt;=CAPEX!N48+CAPEX!K48-1), CAPEX!M48, 0)</f>
        <v>0</v>
      </c>
      <c r="N48" s="9">
        <f>IF(AND(12&gt;=CAPEX!N48, 12&lt;=CAPEX!N48+CAPEX!K48-1), CAPEX!M48, 0)</f>
        <v>0</v>
      </c>
      <c r="O48" s="9">
        <f>IF(AND(13&gt;=CAPEX!N48, 13&lt;=CAPEX!N48+CAPEX!K48-1), CAPEX!M48, 0)</f>
        <v>0</v>
      </c>
      <c r="P48" s="9">
        <f>IF(AND(14&gt;=CAPEX!N48, 14&lt;=CAPEX!N48+CAPEX!K48-1), CAPEX!M48, 0)</f>
        <v>0</v>
      </c>
      <c r="Q48" s="9">
        <f>IF(AND(15&gt;=CAPEX!N48, 15&lt;=CAPEX!N48+CAPEX!K48-1), CAPEX!M48, 0)</f>
        <v>0</v>
      </c>
      <c r="R48" s="9">
        <f>IF(AND(16&gt;=CAPEX!N48, 16&lt;=CAPEX!N48+CAPEX!K48-1), CAPEX!M48, 0)</f>
        <v>0</v>
      </c>
      <c r="S48" s="9">
        <f>IF(AND(17&gt;=CAPEX!N48, 17&lt;=CAPEX!N48+CAPEX!K48-1), CAPEX!M48, 0)</f>
        <v>0</v>
      </c>
      <c r="T48" s="9">
        <f>IF(AND(18&gt;=CAPEX!N48, 18&lt;=CAPEX!N48+CAPEX!K48-1), CAPEX!M48, 0)</f>
        <v>0</v>
      </c>
      <c r="U48" s="9">
        <f>IF(AND(19&gt;=CAPEX!N48, 19&lt;=CAPEX!N48+CAPEX!K48-1), CAPEX!M48, 0)</f>
        <v>0</v>
      </c>
      <c r="V48" s="9">
        <f>IF(AND(20&gt;=CAPEX!N48, 20&lt;=CAPEX!N48+CAPEX!K48-1), CAPEX!M48, 0)</f>
        <v>0</v>
      </c>
      <c r="W48" s="9">
        <f>IF(AND(21&gt;=CAPEX!N48, 21&lt;=CAPEX!N48+CAPEX!K48-1), CAPEX!M48, 0)</f>
        <v>0</v>
      </c>
      <c r="X48" s="9">
        <f>IF(AND(22&gt;=CAPEX!N48, 22&lt;=CAPEX!N48+CAPEX!K48-1), CAPEX!M48, 0)</f>
        <v>0</v>
      </c>
      <c r="Y48" s="9">
        <f>IF(AND(23&gt;=CAPEX!N48, 23&lt;=CAPEX!N48+CAPEX!K48-1), CAPEX!M48, 0)</f>
        <v>0</v>
      </c>
      <c r="Z48" s="9">
        <f>IF(AND(24&gt;=CAPEX!N48, 24&lt;=CAPEX!N48+CAPEX!K48-1), CAPEX!M48, 0)</f>
        <v>0</v>
      </c>
      <c r="AA48" s="9">
        <f>SUM(C48:Z48)</f>
        <v>0</v>
      </c>
    </row>
    <row r="49" spans="1:27">
      <c r="A49">
        <f>CAPEX!A49</f>
        <v>0</v>
      </c>
      <c r="B49">
        <f>CAPEX!B49</f>
        <v>0</v>
      </c>
      <c r="C49" s="9">
        <f>IF(AND(1&gt;=CAPEX!N49, 1&lt;=CAPEX!N49+CAPEX!K49-1), CAPEX!M49, 0)</f>
        <v>0</v>
      </c>
      <c r="D49" s="9">
        <f>IF(AND(2&gt;=CAPEX!N49, 2&lt;=CAPEX!N49+CAPEX!K49-1), CAPEX!M49, 0)</f>
        <v>0</v>
      </c>
      <c r="E49" s="9">
        <f>IF(AND(3&gt;=CAPEX!N49, 3&lt;=CAPEX!N49+CAPEX!K49-1), CAPEX!M49, 0)</f>
        <v>0</v>
      </c>
      <c r="F49" s="9">
        <f>IF(AND(4&gt;=CAPEX!N49, 4&lt;=CAPEX!N49+CAPEX!K49-1), CAPEX!M49, 0)</f>
        <v>0</v>
      </c>
      <c r="G49" s="9">
        <f>IF(AND(5&gt;=CAPEX!N49, 5&lt;=CAPEX!N49+CAPEX!K49-1), CAPEX!M49, 0)</f>
        <v>0</v>
      </c>
      <c r="H49" s="9">
        <f>IF(AND(6&gt;=CAPEX!N49, 6&lt;=CAPEX!N49+CAPEX!K49-1), CAPEX!M49, 0)</f>
        <v>0</v>
      </c>
      <c r="I49" s="9">
        <f>IF(AND(7&gt;=CAPEX!N49, 7&lt;=CAPEX!N49+CAPEX!K49-1), CAPEX!M49, 0)</f>
        <v>0</v>
      </c>
      <c r="J49" s="9">
        <f>IF(AND(8&gt;=CAPEX!N49, 8&lt;=CAPEX!N49+CAPEX!K49-1), CAPEX!M49, 0)</f>
        <v>0</v>
      </c>
      <c r="K49" s="9">
        <f>IF(AND(9&gt;=CAPEX!N49, 9&lt;=CAPEX!N49+CAPEX!K49-1), CAPEX!M49, 0)</f>
        <v>0</v>
      </c>
      <c r="L49" s="9">
        <f>IF(AND(10&gt;=CAPEX!N49, 10&lt;=CAPEX!N49+CAPEX!K49-1), CAPEX!M49, 0)</f>
        <v>0</v>
      </c>
      <c r="M49" s="9">
        <f>IF(AND(11&gt;=CAPEX!N49, 11&lt;=CAPEX!N49+CAPEX!K49-1), CAPEX!M49, 0)</f>
        <v>0</v>
      </c>
      <c r="N49" s="9">
        <f>IF(AND(12&gt;=CAPEX!N49, 12&lt;=CAPEX!N49+CAPEX!K49-1), CAPEX!M49, 0)</f>
        <v>0</v>
      </c>
      <c r="O49" s="9">
        <f>IF(AND(13&gt;=CAPEX!N49, 13&lt;=CAPEX!N49+CAPEX!K49-1), CAPEX!M49, 0)</f>
        <v>0</v>
      </c>
      <c r="P49" s="9">
        <f>IF(AND(14&gt;=CAPEX!N49, 14&lt;=CAPEX!N49+CAPEX!K49-1), CAPEX!M49, 0)</f>
        <v>0</v>
      </c>
      <c r="Q49" s="9">
        <f>IF(AND(15&gt;=CAPEX!N49, 15&lt;=CAPEX!N49+CAPEX!K49-1), CAPEX!M49, 0)</f>
        <v>0</v>
      </c>
      <c r="R49" s="9">
        <f>IF(AND(16&gt;=CAPEX!N49, 16&lt;=CAPEX!N49+CAPEX!K49-1), CAPEX!M49, 0)</f>
        <v>0</v>
      </c>
      <c r="S49" s="9">
        <f>IF(AND(17&gt;=CAPEX!N49, 17&lt;=CAPEX!N49+CAPEX!K49-1), CAPEX!M49, 0)</f>
        <v>0</v>
      </c>
      <c r="T49" s="9">
        <f>IF(AND(18&gt;=CAPEX!N49, 18&lt;=CAPEX!N49+CAPEX!K49-1), CAPEX!M49, 0)</f>
        <v>0</v>
      </c>
      <c r="U49" s="9">
        <f>IF(AND(19&gt;=CAPEX!N49, 19&lt;=CAPEX!N49+CAPEX!K49-1), CAPEX!M49, 0)</f>
        <v>0</v>
      </c>
      <c r="V49" s="9">
        <f>IF(AND(20&gt;=CAPEX!N49, 20&lt;=CAPEX!N49+CAPEX!K49-1), CAPEX!M49, 0)</f>
        <v>0</v>
      </c>
      <c r="W49" s="9">
        <f>IF(AND(21&gt;=CAPEX!N49, 21&lt;=CAPEX!N49+CAPEX!K49-1), CAPEX!M49, 0)</f>
        <v>0</v>
      </c>
      <c r="X49" s="9">
        <f>IF(AND(22&gt;=CAPEX!N49, 22&lt;=CAPEX!N49+CAPEX!K49-1), CAPEX!M49, 0)</f>
        <v>0</v>
      </c>
      <c r="Y49" s="9">
        <f>IF(AND(23&gt;=CAPEX!N49, 23&lt;=CAPEX!N49+CAPEX!K49-1), CAPEX!M49, 0)</f>
        <v>0</v>
      </c>
      <c r="Z49" s="9">
        <f>IF(AND(24&gt;=CAPEX!N49, 24&lt;=CAPEX!N49+CAPEX!K49-1), CAPEX!M49, 0)</f>
        <v>0</v>
      </c>
      <c r="AA49" s="9">
        <f>SUM(C49:Z49)</f>
        <v>0</v>
      </c>
    </row>
    <row r="50" spans="1:27">
      <c r="A50">
        <f>CAPEX!A50</f>
        <v>0</v>
      </c>
      <c r="B50">
        <f>CAPEX!B50</f>
        <v>0</v>
      </c>
      <c r="C50" s="9">
        <f>IF(AND(1&gt;=CAPEX!N50, 1&lt;=CAPEX!N50+CAPEX!K50-1), CAPEX!M50, 0)</f>
        <v>0</v>
      </c>
      <c r="D50" s="9">
        <f>IF(AND(2&gt;=CAPEX!N50, 2&lt;=CAPEX!N50+CAPEX!K50-1), CAPEX!M50, 0)</f>
        <v>0</v>
      </c>
      <c r="E50" s="9">
        <f>IF(AND(3&gt;=CAPEX!N50, 3&lt;=CAPEX!N50+CAPEX!K50-1), CAPEX!M50, 0)</f>
        <v>0</v>
      </c>
      <c r="F50" s="9">
        <f>IF(AND(4&gt;=CAPEX!N50, 4&lt;=CAPEX!N50+CAPEX!K50-1), CAPEX!M50, 0)</f>
        <v>0</v>
      </c>
      <c r="G50" s="9">
        <f>IF(AND(5&gt;=CAPEX!N50, 5&lt;=CAPEX!N50+CAPEX!K50-1), CAPEX!M50, 0)</f>
        <v>0</v>
      </c>
      <c r="H50" s="9">
        <f>IF(AND(6&gt;=CAPEX!N50, 6&lt;=CAPEX!N50+CAPEX!K50-1), CAPEX!M50, 0)</f>
        <v>0</v>
      </c>
      <c r="I50" s="9">
        <f>IF(AND(7&gt;=CAPEX!N50, 7&lt;=CAPEX!N50+CAPEX!K50-1), CAPEX!M50, 0)</f>
        <v>0</v>
      </c>
      <c r="J50" s="9">
        <f>IF(AND(8&gt;=CAPEX!N50, 8&lt;=CAPEX!N50+CAPEX!K50-1), CAPEX!M50, 0)</f>
        <v>0</v>
      </c>
      <c r="K50" s="9">
        <f>IF(AND(9&gt;=CAPEX!N50, 9&lt;=CAPEX!N50+CAPEX!K50-1), CAPEX!M50, 0)</f>
        <v>0</v>
      </c>
      <c r="L50" s="9">
        <f>IF(AND(10&gt;=CAPEX!N50, 10&lt;=CAPEX!N50+CAPEX!K50-1), CAPEX!M50, 0)</f>
        <v>0</v>
      </c>
      <c r="M50" s="9">
        <f>IF(AND(11&gt;=CAPEX!N50, 11&lt;=CAPEX!N50+CAPEX!K50-1), CAPEX!M50, 0)</f>
        <v>0</v>
      </c>
      <c r="N50" s="9">
        <f>IF(AND(12&gt;=CAPEX!N50, 12&lt;=CAPEX!N50+CAPEX!K50-1), CAPEX!M50, 0)</f>
        <v>0</v>
      </c>
      <c r="O50" s="9">
        <f>IF(AND(13&gt;=CAPEX!N50, 13&lt;=CAPEX!N50+CAPEX!K50-1), CAPEX!M50, 0)</f>
        <v>0</v>
      </c>
      <c r="P50" s="9">
        <f>IF(AND(14&gt;=CAPEX!N50, 14&lt;=CAPEX!N50+CAPEX!K50-1), CAPEX!M50, 0)</f>
        <v>0</v>
      </c>
      <c r="Q50" s="9">
        <f>IF(AND(15&gt;=CAPEX!N50, 15&lt;=CAPEX!N50+CAPEX!K50-1), CAPEX!M50, 0)</f>
        <v>0</v>
      </c>
      <c r="R50" s="9">
        <f>IF(AND(16&gt;=CAPEX!N50, 16&lt;=CAPEX!N50+CAPEX!K50-1), CAPEX!M50, 0)</f>
        <v>0</v>
      </c>
      <c r="S50" s="9">
        <f>IF(AND(17&gt;=CAPEX!N50, 17&lt;=CAPEX!N50+CAPEX!K50-1), CAPEX!M50, 0)</f>
        <v>0</v>
      </c>
      <c r="T50" s="9">
        <f>IF(AND(18&gt;=CAPEX!N50, 18&lt;=CAPEX!N50+CAPEX!K50-1), CAPEX!M50, 0)</f>
        <v>0</v>
      </c>
      <c r="U50" s="9">
        <f>IF(AND(19&gt;=CAPEX!N50, 19&lt;=CAPEX!N50+CAPEX!K50-1), CAPEX!M50, 0)</f>
        <v>0</v>
      </c>
      <c r="V50" s="9">
        <f>IF(AND(20&gt;=CAPEX!N50, 20&lt;=CAPEX!N50+CAPEX!K50-1), CAPEX!M50, 0)</f>
        <v>0</v>
      </c>
      <c r="W50" s="9">
        <f>IF(AND(21&gt;=CAPEX!N50, 21&lt;=CAPEX!N50+CAPEX!K50-1), CAPEX!M50, 0)</f>
        <v>0</v>
      </c>
      <c r="X50" s="9">
        <f>IF(AND(22&gt;=CAPEX!N50, 22&lt;=CAPEX!N50+CAPEX!K50-1), CAPEX!M50, 0)</f>
        <v>0</v>
      </c>
      <c r="Y50" s="9">
        <f>IF(AND(23&gt;=CAPEX!N50, 23&lt;=CAPEX!N50+CAPEX!K50-1), CAPEX!M50, 0)</f>
        <v>0</v>
      </c>
      <c r="Z50" s="9">
        <f>IF(AND(24&gt;=CAPEX!N50, 24&lt;=CAPEX!N50+CAPEX!K50-1), CAPEX!M50, 0)</f>
        <v>0</v>
      </c>
      <c r="AA50" s="9">
        <f>SUM(C50:Z50)</f>
        <v>0</v>
      </c>
    </row>
    <row r="51" spans="1:27">
      <c r="A51">
        <f>CAPEX!A51</f>
        <v>0</v>
      </c>
      <c r="B51">
        <f>CAPEX!B51</f>
        <v>0</v>
      </c>
      <c r="C51" s="9">
        <f>IF(AND(1&gt;=CAPEX!N51, 1&lt;=CAPEX!N51+CAPEX!K51-1), CAPEX!M51, 0)</f>
        <v>0</v>
      </c>
      <c r="D51" s="9">
        <f>IF(AND(2&gt;=CAPEX!N51, 2&lt;=CAPEX!N51+CAPEX!K51-1), CAPEX!M51, 0)</f>
        <v>0</v>
      </c>
      <c r="E51" s="9">
        <f>IF(AND(3&gt;=CAPEX!N51, 3&lt;=CAPEX!N51+CAPEX!K51-1), CAPEX!M51, 0)</f>
        <v>0</v>
      </c>
      <c r="F51" s="9">
        <f>IF(AND(4&gt;=CAPEX!N51, 4&lt;=CAPEX!N51+CAPEX!K51-1), CAPEX!M51, 0)</f>
        <v>0</v>
      </c>
      <c r="G51" s="9">
        <f>IF(AND(5&gt;=CAPEX!N51, 5&lt;=CAPEX!N51+CAPEX!K51-1), CAPEX!M51, 0)</f>
        <v>0</v>
      </c>
      <c r="H51" s="9">
        <f>IF(AND(6&gt;=CAPEX!N51, 6&lt;=CAPEX!N51+CAPEX!K51-1), CAPEX!M51, 0)</f>
        <v>0</v>
      </c>
      <c r="I51" s="9">
        <f>IF(AND(7&gt;=CAPEX!N51, 7&lt;=CAPEX!N51+CAPEX!K51-1), CAPEX!M51, 0)</f>
        <v>0</v>
      </c>
      <c r="J51" s="9">
        <f>IF(AND(8&gt;=CAPEX!N51, 8&lt;=CAPEX!N51+CAPEX!K51-1), CAPEX!M51, 0)</f>
        <v>0</v>
      </c>
      <c r="K51" s="9">
        <f>IF(AND(9&gt;=CAPEX!N51, 9&lt;=CAPEX!N51+CAPEX!K51-1), CAPEX!M51, 0)</f>
        <v>0</v>
      </c>
      <c r="L51" s="9">
        <f>IF(AND(10&gt;=CAPEX!N51, 10&lt;=CAPEX!N51+CAPEX!K51-1), CAPEX!M51, 0)</f>
        <v>0</v>
      </c>
      <c r="M51" s="9">
        <f>IF(AND(11&gt;=CAPEX!N51, 11&lt;=CAPEX!N51+CAPEX!K51-1), CAPEX!M51, 0)</f>
        <v>0</v>
      </c>
      <c r="N51" s="9">
        <f>IF(AND(12&gt;=CAPEX!N51, 12&lt;=CAPEX!N51+CAPEX!K51-1), CAPEX!M51, 0)</f>
        <v>0</v>
      </c>
      <c r="O51" s="9">
        <f>IF(AND(13&gt;=CAPEX!N51, 13&lt;=CAPEX!N51+CAPEX!K51-1), CAPEX!M51, 0)</f>
        <v>0</v>
      </c>
      <c r="P51" s="9">
        <f>IF(AND(14&gt;=CAPEX!N51, 14&lt;=CAPEX!N51+CAPEX!K51-1), CAPEX!M51, 0)</f>
        <v>0</v>
      </c>
      <c r="Q51" s="9">
        <f>IF(AND(15&gt;=CAPEX!N51, 15&lt;=CAPEX!N51+CAPEX!K51-1), CAPEX!M51, 0)</f>
        <v>0</v>
      </c>
      <c r="R51" s="9">
        <f>IF(AND(16&gt;=CAPEX!N51, 16&lt;=CAPEX!N51+CAPEX!K51-1), CAPEX!M51, 0)</f>
        <v>0</v>
      </c>
      <c r="S51" s="9">
        <f>IF(AND(17&gt;=CAPEX!N51, 17&lt;=CAPEX!N51+CAPEX!K51-1), CAPEX!M51, 0)</f>
        <v>0</v>
      </c>
      <c r="T51" s="9">
        <f>IF(AND(18&gt;=CAPEX!N51, 18&lt;=CAPEX!N51+CAPEX!K51-1), CAPEX!M51, 0)</f>
        <v>0</v>
      </c>
      <c r="U51" s="9">
        <f>IF(AND(19&gt;=CAPEX!N51, 19&lt;=CAPEX!N51+CAPEX!K51-1), CAPEX!M51, 0)</f>
        <v>0</v>
      </c>
      <c r="V51" s="9">
        <f>IF(AND(20&gt;=CAPEX!N51, 20&lt;=CAPEX!N51+CAPEX!K51-1), CAPEX!M51, 0)</f>
        <v>0</v>
      </c>
      <c r="W51" s="9">
        <f>IF(AND(21&gt;=CAPEX!N51, 21&lt;=CAPEX!N51+CAPEX!K51-1), CAPEX!M51, 0)</f>
        <v>0</v>
      </c>
      <c r="X51" s="9">
        <f>IF(AND(22&gt;=CAPEX!N51, 22&lt;=CAPEX!N51+CAPEX!K51-1), CAPEX!M51, 0)</f>
        <v>0</v>
      </c>
      <c r="Y51" s="9">
        <f>IF(AND(23&gt;=CAPEX!N51, 23&lt;=CAPEX!N51+CAPEX!K51-1), CAPEX!M51, 0)</f>
        <v>0</v>
      </c>
      <c r="Z51" s="9">
        <f>IF(AND(24&gt;=CAPEX!N51, 24&lt;=CAPEX!N51+CAPEX!K51-1), CAPEX!M51, 0)</f>
        <v>0</v>
      </c>
      <c r="AA51" s="9">
        <f>SUM(C51:Z51)</f>
        <v>0</v>
      </c>
    </row>
    <row r="52" spans="1:27">
      <c r="A52">
        <f>CAPEX!A52</f>
        <v>0</v>
      </c>
      <c r="B52">
        <f>CAPEX!B52</f>
        <v>0</v>
      </c>
      <c r="C52" s="9">
        <f>IF(AND(1&gt;=CAPEX!N52, 1&lt;=CAPEX!N52+CAPEX!K52-1), CAPEX!M52, 0)</f>
        <v>0</v>
      </c>
      <c r="D52" s="9">
        <f>IF(AND(2&gt;=CAPEX!N52, 2&lt;=CAPEX!N52+CAPEX!K52-1), CAPEX!M52, 0)</f>
        <v>0</v>
      </c>
      <c r="E52" s="9">
        <f>IF(AND(3&gt;=CAPEX!N52, 3&lt;=CAPEX!N52+CAPEX!K52-1), CAPEX!M52, 0)</f>
        <v>0</v>
      </c>
      <c r="F52" s="9">
        <f>IF(AND(4&gt;=CAPEX!N52, 4&lt;=CAPEX!N52+CAPEX!K52-1), CAPEX!M52, 0)</f>
        <v>0</v>
      </c>
      <c r="G52" s="9">
        <f>IF(AND(5&gt;=CAPEX!N52, 5&lt;=CAPEX!N52+CAPEX!K52-1), CAPEX!M52, 0)</f>
        <v>0</v>
      </c>
      <c r="H52" s="9">
        <f>IF(AND(6&gt;=CAPEX!N52, 6&lt;=CAPEX!N52+CAPEX!K52-1), CAPEX!M52, 0)</f>
        <v>0</v>
      </c>
      <c r="I52" s="9">
        <f>IF(AND(7&gt;=CAPEX!N52, 7&lt;=CAPEX!N52+CAPEX!K52-1), CAPEX!M52, 0)</f>
        <v>0</v>
      </c>
      <c r="J52" s="9">
        <f>IF(AND(8&gt;=CAPEX!N52, 8&lt;=CAPEX!N52+CAPEX!K52-1), CAPEX!M52, 0)</f>
        <v>0</v>
      </c>
      <c r="K52" s="9">
        <f>IF(AND(9&gt;=CAPEX!N52, 9&lt;=CAPEX!N52+CAPEX!K52-1), CAPEX!M52, 0)</f>
        <v>0</v>
      </c>
      <c r="L52" s="9">
        <f>IF(AND(10&gt;=CAPEX!N52, 10&lt;=CAPEX!N52+CAPEX!K52-1), CAPEX!M52, 0)</f>
        <v>0</v>
      </c>
      <c r="M52" s="9">
        <f>IF(AND(11&gt;=CAPEX!N52, 11&lt;=CAPEX!N52+CAPEX!K52-1), CAPEX!M52, 0)</f>
        <v>0</v>
      </c>
      <c r="N52" s="9">
        <f>IF(AND(12&gt;=CAPEX!N52, 12&lt;=CAPEX!N52+CAPEX!K52-1), CAPEX!M52, 0)</f>
        <v>0</v>
      </c>
      <c r="O52" s="9">
        <f>IF(AND(13&gt;=CAPEX!N52, 13&lt;=CAPEX!N52+CAPEX!K52-1), CAPEX!M52, 0)</f>
        <v>0</v>
      </c>
      <c r="P52" s="9">
        <f>IF(AND(14&gt;=CAPEX!N52, 14&lt;=CAPEX!N52+CAPEX!K52-1), CAPEX!M52, 0)</f>
        <v>0</v>
      </c>
      <c r="Q52" s="9">
        <f>IF(AND(15&gt;=CAPEX!N52, 15&lt;=CAPEX!N52+CAPEX!K52-1), CAPEX!M52, 0)</f>
        <v>0</v>
      </c>
      <c r="R52" s="9">
        <f>IF(AND(16&gt;=CAPEX!N52, 16&lt;=CAPEX!N52+CAPEX!K52-1), CAPEX!M52, 0)</f>
        <v>0</v>
      </c>
      <c r="S52" s="9">
        <f>IF(AND(17&gt;=CAPEX!N52, 17&lt;=CAPEX!N52+CAPEX!K52-1), CAPEX!M52, 0)</f>
        <v>0</v>
      </c>
      <c r="T52" s="9">
        <f>IF(AND(18&gt;=CAPEX!N52, 18&lt;=CAPEX!N52+CAPEX!K52-1), CAPEX!M52, 0)</f>
        <v>0</v>
      </c>
      <c r="U52" s="9">
        <f>IF(AND(19&gt;=CAPEX!N52, 19&lt;=CAPEX!N52+CAPEX!K52-1), CAPEX!M52, 0)</f>
        <v>0</v>
      </c>
      <c r="V52" s="9">
        <f>IF(AND(20&gt;=CAPEX!N52, 20&lt;=CAPEX!N52+CAPEX!K52-1), CAPEX!M52, 0)</f>
        <v>0</v>
      </c>
      <c r="W52" s="9">
        <f>IF(AND(21&gt;=CAPEX!N52, 21&lt;=CAPEX!N52+CAPEX!K52-1), CAPEX!M52, 0)</f>
        <v>0</v>
      </c>
      <c r="X52" s="9">
        <f>IF(AND(22&gt;=CAPEX!N52, 22&lt;=CAPEX!N52+CAPEX!K52-1), CAPEX!M52, 0)</f>
        <v>0</v>
      </c>
      <c r="Y52" s="9">
        <f>IF(AND(23&gt;=CAPEX!N52, 23&lt;=CAPEX!N52+CAPEX!K52-1), CAPEX!M52, 0)</f>
        <v>0</v>
      </c>
      <c r="Z52" s="9">
        <f>IF(AND(24&gt;=CAPEX!N52, 24&lt;=CAPEX!N52+CAPEX!K52-1), CAPEX!M52, 0)</f>
        <v>0</v>
      </c>
      <c r="AA52" s="9">
        <f>SUM(C52:Z52)</f>
        <v>0</v>
      </c>
    </row>
    <row r="53" spans="1:27">
      <c r="A53">
        <f>CAPEX!A53</f>
        <v>0</v>
      </c>
      <c r="B53">
        <f>CAPEX!B53</f>
        <v>0</v>
      </c>
      <c r="C53" s="9">
        <f>IF(AND(1&gt;=CAPEX!N53, 1&lt;=CAPEX!N53+CAPEX!K53-1), CAPEX!M53, 0)</f>
        <v>0</v>
      </c>
      <c r="D53" s="9">
        <f>IF(AND(2&gt;=CAPEX!N53, 2&lt;=CAPEX!N53+CAPEX!K53-1), CAPEX!M53, 0)</f>
        <v>0</v>
      </c>
      <c r="E53" s="9">
        <f>IF(AND(3&gt;=CAPEX!N53, 3&lt;=CAPEX!N53+CAPEX!K53-1), CAPEX!M53, 0)</f>
        <v>0</v>
      </c>
      <c r="F53" s="9">
        <f>IF(AND(4&gt;=CAPEX!N53, 4&lt;=CAPEX!N53+CAPEX!K53-1), CAPEX!M53, 0)</f>
        <v>0</v>
      </c>
      <c r="G53" s="9">
        <f>IF(AND(5&gt;=CAPEX!N53, 5&lt;=CAPEX!N53+CAPEX!K53-1), CAPEX!M53, 0)</f>
        <v>0</v>
      </c>
      <c r="H53" s="9">
        <f>IF(AND(6&gt;=CAPEX!N53, 6&lt;=CAPEX!N53+CAPEX!K53-1), CAPEX!M53, 0)</f>
        <v>0</v>
      </c>
      <c r="I53" s="9">
        <f>IF(AND(7&gt;=CAPEX!N53, 7&lt;=CAPEX!N53+CAPEX!K53-1), CAPEX!M53, 0)</f>
        <v>0</v>
      </c>
      <c r="J53" s="9">
        <f>IF(AND(8&gt;=CAPEX!N53, 8&lt;=CAPEX!N53+CAPEX!K53-1), CAPEX!M53, 0)</f>
        <v>0</v>
      </c>
      <c r="K53" s="9">
        <f>IF(AND(9&gt;=CAPEX!N53, 9&lt;=CAPEX!N53+CAPEX!K53-1), CAPEX!M53, 0)</f>
        <v>0</v>
      </c>
      <c r="L53" s="9">
        <f>IF(AND(10&gt;=CAPEX!N53, 10&lt;=CAPEX!N53+CAPEX!K53-1), CAPEX!M53, 0)</f>
        <v>0</v>
      </c>
      <c r="M53" s="9">
        <f>IF(AND(11&gt;=CAPEX!N53, 11&lt;=CAPEX!N53+CAPEX!K53-1), CAPEX!M53, 0)</f>
        <v>0</v>
      </c>
      <c r="N53" s="9">
        <f>IF(AND(12&gt;=CAPEX!N53, 12&lt;=CAPEX!N53+CAPEX!K53-1), CAPEX!M53, 0)</f>
        <v>0</v>
      </c>
      <c r="O53" s="9">
        <f>IF(AND(13&gt;=CAPEX!N53, 13&lt;=CAPEX!N53+CAPEX!K53-1), CAPEX!M53, 0)</f>
        <v>0</v>
      </c>
      <c r="P53" s="9">
        <f>IF(AND(14&gt;=CAPEX!N53, 14&lt;=CAPEX!N53+CAPEX!K53-1), CAPEX!M53, 0)</f>
        <v>0</v>
      </c>
      <c r="Q53" s="9">
        <f>IF(AND(15&gt;=CAPEX!N53, 15&lt;=CAPEX!N53+CAPEX!K53-1), CAPEX!M53, 0)</f>
        <v>0</v>
      </c>
      <c r="R53" s="9">
        <f>IF(AND(16&gt;=CAPEX!N53, 16&lt;=CAPEX!N53+CAPEX!K53-1), CAPEX!M53, 0)</f>
        <v>0</v>
      </c>
      <c r="S53" s="9">
        <f>IF(AND(17&gt;=CAPEX!N53, 17&lt;=CAPEX!N53+CAPEX!K53-1), CAPEX!M53, 0)</f>
        <v>0</v>
      </c>
      <c r="T53" s="9">
        <f>IF(AND(18&gt;=CAPEX!N53, 18&lt;=CAPEX!N53+CAPEX!K53-1), CAPEX!M53, 0)</f>
        <v>0</v>
      </c>
      <c r="U53" s="9">
        <f>IF(AND(19&gt;=CAPEX!N53, 19&lt;=CAPEX!N53+CAPEX!K53-1), CAPEX!M53, 0)</f>
        <v>0</v>
      </c>
      <c r="V53" s="9">
        <f>IF(AND(20&gt;=CAPEX!N53, 20&lt;=CAPEX!N53+CAPEX!K53-1), CAPEX!M53, 0)</f>
        <v>0</v>
      </c>
      <c r="W53" s="9">
        <f>IF(AND(21&gt;=CAPEX!N53, 21&lt;=CAPEX!N53+CAPEX!K53-1), CAPEX!M53, 0)</f>
        <v>0</v>
      </c>
      <c r="X53" s="9">
        <f>IF(AND(22&gt;=CAPEX!N53, 22&lt;=CAPEX!N53+CAPEX!K53-1), CAPEX!M53, 0)</f>
        <v>0</v>
      </c>
      <c r="Y53" s="9">
        <f>IF(AND(23&gt;=CAPEX!N53, 23&lt;=CAPEX!N53+CAPEX!K53-1), CAPEX!M53, 0)</f>
        <v>0</v>
      </c>
      <c r="Z53" s="9">
        <f>IF(AND(24&gt;=CAPEX!N53, 24&lt;=CAPEX!N53+CAPEX!K53-1), CAPEX!M53, 0)</f>
        <v>0</v>
      </c>
      <c r="AA53" s="9">
        <f>SUM(C53:Z53)</f>
        <v>0</v>
      </c>
    </row>
    <row r="54" spans="1:27">
      <c r="A54">
        <f>CAPEX!A54</f>
        <v>0</v>
      </c>
      <c r="B54">
        <f>CAPEX!B54</f>
        <v>0</v>
      </c>
      <c r="C54" s="9">
        <f>IF(AND(1&gt;=CAPEX!N54, 1&lt;=CAPEX!N54+CAPEX!K54-1), CAPEX!M54, 0)</f>
        <v>0</v>
      </c>
      <c r="D54" s="9">
        <f>IF(AND(2&gt;=CAPEX!N54, 2&lt;=CAPEX!N54+CAPEX!K54-1), CAPEX!M54, 0)</f>
        <v>0</v>
      </c>
      <c r="E54" s="9">
        <f>IF(AND(3&gt;=CAPEX!N54, 3&lt;=CAPEX!N54+CAPEX!K54-1), CAPEX!M54, 0)</f>
        <v>0</v>
      </c>
      <c r="F54" s="9">
        <f>IF(AND(4&gt;=CAPEX!N54, 4&lt;=CAPEX!N54+CAPEX!K54-1), CAPEX!M54, 0)</f>
        <v>0</v>
      </c>
      <c r="G54" s="9">
        <f>IF(AND(5&gt;=CAPEX!N54, 5&lt;=CAPEX!N54+CAPEX!K54-1), CAPEX!M54, 0)</f>
        <v>0</v>
      </c>
      <c r="H54" s="9">
        <f>IF(AND(6&gt;=CAPEX!N54, 6&lt;=CAPEX!N54+CAPEX!K54-1), CAPEX!M54, 0)</f>
        <v>0</v>
      </c>
      <c r="I54" s="9">
        <f>IF(AND(7&gt;=CAPEX!N54, 7&lt;=CAPEX!N54+CAPEX!K54-1), CAPEX!M54, 0)</f>
        <v>0</v>
      </c>
      <c r="J54" s="9">
        <f>IF(AND(8&gt;=CAPEX!N54, 8&lt;=CAPEX!N54+CAPEX!K54-1), CAPEX!M54, 0)</f>
        <v>0</v>
      </c>
      <c r="K54" s="9">
        <f>IF(AND(9&gt;=CAPEX!N54, 9&lt;=CAPEX!N54+CAPEX!K54-1), CAPEX!M54, 0)</f>
        <v>0</v>
      </c>
      <c r="L54" s="9">
        <f>IF(AND(10&gt;=CAPEX!N54, 10&lt;=CAPEX!N54+CAPEX!K54-1), CAPEX!M54, 0)</f>
        <v>0</v>
      </c>
      <c r="M54" s="9">
        <f>IF(AND(11&gt;=CAPEX!N54, 11&lt;=CAPEX!N54+CAPEX!K54-1), CAPEX!M54, 0)</f>
        <v>0</v>
      </c>
      <c r="N54" s="9">
        <f>IF(AND(12&gt;=CAPEX!N54, 12&lt;=CAPEX!N54+CAPEX!K54-1), CAPEX!M54, 0)</f>
        <v>0</v>
      </c>
      <c r="O54" s="9">
        <f>IF(AND(13&gt;=CAPEX!N54, 13&lt;=CAPEX!N54+CAPEX!K54-1), CAPEX!M54, 0)</f>
        <v>0</v>
      </c>
      <c r="P54" s="9">
        <f>IF(AND(14&gt;=CAPEX!N54, 14&lt;=CAPEX!N54+CAPEX!K54-1), CAPEX!M54, 0)</f>
        <v>0</v>
      </c>
      <c r="Q54" s="9">
        <f>IF(AND(15&gt;=CAPEX!N54, 15&lt;=CAPEX!N54+CAPEX!K54-1), CAPEX!M54, 0)</f>
        <v>0</v>
      </c>
      <c r="R54" s="9">
        <f>IF(AND(16&gt;=CAPEX!N54, 16&lt;=CAPEX!N54+CAPEX!K54-1), CAPEX!M54, 0)</f>
        <v>0</v>
      </c>
      <c r="S54" s="9">
        <f>IF(AND(17&gt;=CAPEX!N54, 17&lt;=CAPEX!N54+CAPEX!K54-1), CAPEX!M54, 0)</f>
        <v>0</v>
      </c>
      <c r="T54" s="9">
        <f>IF(AND(18&gt;=CAPEX!N54, 18&lt;=CAPEX!N54+CAPEX!K54-1), CAPEX!M54, 0)</f>
        <v>0</v>
      </c>
      <c r="U54" s="9">
        <f>IF(AND(19&gt;=CAPEX!N54, 19&lt;=CAPEX!N54+CAPEX!K54-1), CAPEX!M54, 0)</f>
        <v>0</v>
      </c>
      <c r="V54" s="9">
        <f>IF(AND(20&gt;=CAPEX!N54, 20&lt;=CAPEX!N54+CAPEX!K54-1), CAPEX!M54, 0)</f>
        <v>0</v>
      </c>
      <c r="W54" s="9">
        <f>IF(AND(21&gt;=CAPEX!N54, 21&lt;=CAPEX!N54+CAPEX!K54-1), CAPEX!M54, 0)</f>
        <v>0</v>
      </c>
      <c r="X54" s="9">
        <f>IF(AND(22&gt;=CAPEX!N54, 22&lt;=CAPEX!N54+CAPEX!K54-1), CAPEX!M54, 0)</f>
        <v>0</v>
      </c>
      <c r="Y54" s="9">
        <f>IF(AND(23&gt;=CAPEX!N54, 23&lt;=CAPEX!N54+CAPEX!K54-1), CAPEX!M54, 0)</f>
        <v>0</v>
      </c>
      <c r="Z54" s="9">
        <f>IF(AND(24&gt;=CAPEX!N54, 24&lt;=CAPEX!N54+CAPEX!K54-1), CAPEX!M54, 0)</f>
        <v>0</v>
      </c>
      <c r="AA54" s="9">
        <f>SUM(C54:Z54)</f>
        <v>0</v>
      </c>
    </row>
    <row r="55" spans="1:27">
      <c r="A55">
        <f>CAPEX!A55</f>
        <v>0</v>
      </c>
      <c r="B55">
        <f>CAPEX!B55</f>
        <v>0</v>
      </c>
      <c r="C55" s="9">
        <f>IF(AND(1&gt;=CAPEX!N55, 1&lt;=CAPEX!N55+CAPEX!K55-1), CAPEX!M55, 0)</f>
        <v>0</v>
      </c>
      <c r="D55" s="9">
        <f>IF(AND(2&gt;=CAPEX!N55, 2&lt;=CAPEX!N55+CAPEX!K55-1), CAPEX!M55, 0)</f>
        <v>0</v>
      </c>
      <c r="E55" s="9">
        <f>IF(AND(3&gt;=CAPEX!N55, 3&lt;=CAPEX!N55+CAPEX!K55-1), CAPEX!M55, 0)</f>
        <v>0</v>
      </c>
      <c r="F55" s="9">
        <f>IF(AND(4&gt;=CAPEX!N55, 4&lt;=CAPEX!N55+CAPEX!K55-1), CAPEX!M55, 0)</f>
        <v>0</v>
      </c>
      <c r="G55" s="9">
        <f>IF(AND(5&gt;=CAPEX!N55, 5&lt;=CAPEX!N55+CAPEX!K55-1), CAPEX!M55, 0)</f>
        <v>0</v>
      </c>
      <c r="H55" s="9">
        <f>IF(AND(6&gt;=CAPEX!N55, 6&lt;=CAPEX!N55+CAPEX!K55-1), CAPEX!M55, 0)</f>
        <v>0</v>
      </c>
      <c r="I55" s="9">
        <f>IF(AND(7&gt;=CAPEX!N55, 7&lt;=CAPEX!N55+CAPEX!K55-1), CAPEX!M55, 0)</f>
        <v>0</v>
      </c>
      <c r="J55" s="9">
        <f>IF(AND(8&gt;=CAPEX!N55, 8&lt;=CAPEX!N55+CAPEX!K55-1), CAPEX!M55, 0)</f>
        <v>0</v>
      </c>
      <c r="K55" s="9">
        <f>IF(AND(9&gt;=CAPEX!N55, 9&lt;=CAPEX!N55+CAPEX!K55-1), CAPEX!M55, 0)</f>
        <v>0</v>
      </c>
      <c r="L55" s="9">
        <f>IF(AND(10&gt;=CAPEX!N55, 10&lt;=CAPEX!N55+CAPEX!K55-1), CAPEX!M55, 0)</f>
        <v>0</v>
      </c>
      <c r="M55" s="9">
        <f>IF(AND(11&gt;=CAPEX!N55, 11&lt;=CAPEX!N55+CAPEX!K55-1), CAPEX!M55, 0)</f>
        <v>0</v>
      </c>
      <c r="N55" s="9">
        <f>IF(AND(12&gt;=CAPEX!N55, 12&lt;=CAPEX!N55+CAPEX!K55-1), CAPEX!M55, 0)</f>
        <v>0</v>
      </c>
      <c r="O55" s="9">
        <f>IF(AND(13&gt;=CAPEX!N55, 13&lt;=CAPEX!N55+CAPEX!K55-1), CAPEX!M55, 0)</f>
        <v>0</v>
      </c>
      <c r="P55" s="9">
        <f>IF(AND(14&gt;=CAPEX!N55, 14&lt;=CAPEX!N55+CAPEX!K55-1), CAPEX!M55, 0)</f>
        <v>0</v>
      </c>
      <c r="Q55" s="9">
        <f>IF(AND(15&gt;=CAPEX!N55, 15&lt;=CAPEX!N55+CAPEX!K55-1), CAPEX!M55, 0)</f>
        <v>0</v>
      </c>
      <c r="R55" s="9">
        <f>IF(AND(16&gt;=CAPEX!N55, 16&lt;=CAPEX!N55+CAPEX!K55-1), CAPEX!M55, 0)</f>
        <v>0</v>
      </c>
      <c r="S55" s="9">
        <f>IF(AND(17&gt;=CAPEX!N55, 17&lt;=CAPEX!N55+CAPEX!K55-1), CAPEX!M55, 0)</f>
        <v>0</v>
      </c>
      <c r="T55" s="9">
        <f>IF(AND(18&gt;=CAPEX!N55, 18&lt;=CAPEX!N55+CAPEX!K55-1), CAPEX!M55, 0)</f>
        <v>0</v>
      </c>
      <c r="U55" s="9">
        <f>IF(AND(19&gt;=CAPEX!N55, 19&lt;=CAPEX!N55+CAPEX!K55-1), CAPEX!M55, 0)</f>
        <v>0</v>
      </c>
      <c r="V55" s="9">
        <f>IF(AND(20&gt;=CAPEX!N55, 20&lt;=CAPEX!N55+CAPEX!K55-1), CAPEX!M55, 0)</f>
        <v>0</v>
      </c>
      <c r="W55" s="9">
        <f>IF(AND(21&gt;=CAPEX!N55, 21&lt;=CAPEX!N55+CAPEX!K55-1), CAPEX!M55, 0)</f>
        <v>0</v>
      </c>
      <c r="X55" s="9">
        <f>IF(AND(22&gt;=CAPEX!N55, 22&lt;=CAPEX!N55+CAPEX!K55-1), CAPEX!M55, 0)</f>
        <v>0</v>
      </c>
      <c r="Y55" s="9">
        <f>IF(AND(23&gt;=CAPEX!N55, 23&lt;=CAPEX!N55+CAPEX!K55-1), CAPEX!M55, 0)</f>
        <v>0</v>
      </c>
      <c r="Z55" s="9">
        <f>IF(AND(24&gt;=CAPEX!N55, 24&lt;=CAPEX!N55+CAPEX!K55-1), CAPEX!M55, 0)</f>
        <v>0</v>
      </c>
      <c r="AA55" s="9">
        <f>SUM(C55:Z55)</f>
        <v>0</v>
      </c>
    </row>
    <row r="56" spans="1:27">
      <c r="A56">
        <f>CAPEX!A56</f>
        <v>0</v>
      </c>
      <c r="B56">
        <f>CAPEX!B56</f>
        <v>0</v>
      </c>
      <c r="C56" s="9">
        <f>IF(AND(1&gt;=CAPEX!N56, 1&lt;=CAPEX!N56+CAPEX!K56-1), CAPEX!M56, 0)</f>
        <v>0</v>
      </c>
      <c r="D56" s="9">
        <f>IF(AND(2&gt;=CAPEX!N56, 2&lt;=CAPEX!N56+CAPEX!K56-1), CAPEX!M56, 0)</f>
        <v>0</v>
      </c>
      <c r="E56" s="9">
        <f>IF(AND(3&gt;=CAPEX!N56, 3&lt;=CAPEX!N56+CAPEX!K56-1), CAPEX!M56, 0)</f>
        <v>0</v>
      </c>
      <c r="F56" s="9">
        <f>IF(AND(4&gt;=CAPEX!N56, 4&lt;=CAPEX!N56+CAPEX!K56-1), CAPEX!M56, 0)</f>
        <v>0</v>
      </c>
      <c r="G56" s="9">
        <f>IF(AND(5&gt;=CAPEX!N56, 5&lt;=CAPEX!N56+CAPEX!K56-1), CAPEX!M56, 0)</f>
        <v>0</v>
      </c>
      <c r="H56" s="9">
        <f>IF(AND(6&gt;=CAPEX!N56, 6&lt;=CAPEX!N56+CAPEX!K56-1), CAPEX!M56, 0)</f>
        <v>0</v>
      </c>
      <c r="I56" s="9">
        <f>IF(AND(7&gt;=CAPEX!N56, 7&lt;=CAPEX!N56+CAPEX!K56-1), CAPEX!M56, 0)</f>
        <v>0</v>
      </c>
      <c r="J56" s="9">
        <f>IF(AND(8&gt;=CAPEX!N56, 8&lt;=CAPEX!N56+CAPEX!K56-1), CAPEX!M56, 0)</f>
        <v>0</v>
      </c>
      <c r="K56" s="9">
        <f>IF(AND(9&gt;=CAPEX!N56, 9&lt;=CAPEX!N56+CAPEX!K56-1), CAPEX!M56, 0)</f>
        <v>0</v>
      </c>
      <c r="L56" s="9">
        <f>IF(AND(10&gt;=CAPEX!N56, 10&lt;=CAPEX!N56+CAPEX!K56-1), CAPEX!M56, 0)</f>
        <v>0</v>
      </c>
      <c r="M56" s="9">
        <f>IF(AND(11&gt;=CAPEX!N56, 11&lt;=CAPEX!N56+CAPEX!K56-1), CAPEX!M56, 0)</f>
        <v>0</v>
      </c>
      <c r="N56" s="9">
        <f>IF(AND(12&gt;=CAPEX!N56, 12&lt;=CAPEX!N56+CAPEX!K56-1), CAPEX!M56, 0)</f>
        <v>0</v>
      </c>
      <c r="O56" s="9">
        <f>IF(AND(13&gt;=CAPEX!N56, 13&lt;=CAPEX!N56+CAPEX!K56-1), CAPEX!M56, 0)</f>
        <v>0</v>
      </c>
      <c r="P56" s="9">
        <f>IF(AND(14&gt;=CAPEX!N56, 14&lt;=CAPEX!N56+CAPEX!K56-1), CAPEX!M56, 0)</f>
        <v>0</v>
      </c>
      <c r="Q56" s="9">
        <f>IF(AND(15&gt;=CAPEX!N56, 15&lt;=CAPEX!N56+CAPEX!K56-1), CAPEX!M56, 0)</f>
        <v>0</v>
      </c>
      <c r="R56" s="9">
        <f>IF(AND(16&gt;=CAPEX!N56, 16&lt;=CAPEX!N56+CAPEX!K56-1), CAPEX!M56, 0)</f>
        <v>0</v>
      </c>
      <c r="S56" s="9">
        <f>IF(AND(17&gt;=CAPEX!N56, 17&lt;=CAPEX!N56+CAPEX!K56-1), CAPEX!M56, 0)</f>
        <v>0</v>
      </c>
      <c r="T56" s="9">
        <f>IF(AND(18&gt;=CAPEX!N56, 18&lt;=CAPEX!N56+CAPEX!K56-1), CAPEX!M56, 0)</f>
        <v>0</v>
      </c>
      <c r="U56" s="9">
        <f>IF(AND(19&gt;=CAPEX!N56, 19&lt;=CAPEX!N56+CAPEX!K56-1), CAPEX!M56, 0)</f>
        <v>0</v>
      </c>
      <c r="V56" s="9">
        <f>IF(AND(20&gt;=CAPEX!N56, 20&lt;=CAPEX!N56+CAPEX!K56-1), CAPEX!M56, 0)</f>
        <v>0</v>
      </c>
      <c r="W56" s="9">
        <f>IF(AND(21&gt;=CAPEX!N56, 21&lt;=CAPEX!N56+CAPEX!K56-1), CAPEX!M56, 0)</f>
        <v>0</v>
      </c>
      <c r="X56" s="9">
        <f>IF(AND(22&gt;=CAPEX!N56, 22&lt;=CAPEX!N56+CAPEX!K56-1), CAPEX!M56, 0)</f>
        <v>0</v>
      </c>
      <c r="Y56" s="9">
        <f>IF(AND(23&gt;=CAPEX!N56, 23&lt;=CAPEX!N56+CAPEX!K56-1), CAPEX!M56, 0)</f>
        <v>0</v>
      </c>
      <c r="Z56" s="9">
        <f>IF(AND(24&gt;=CAPEX!N56, 24&lt;=CAPEX!N56+CAPEX!K56-1), CAPEX!M56, 0)</f>
        <v>0</v>
      </c>
      <c r="AA56" s="9">
        <f>SUM(C56:Z56)</f>
        <v>0</v>
      </c>
    </row>
    <row r="57" spans="1:27">
      <c r="A57">
        <f>CAPEX!A57</f>
        <v>0</v>
      </c>
      <c r="B57">
        <f>CAPEX!B57</f>
        <v>0</v>
      </c>
      <c r="C57" s="9">
        <f>IF(AND(1&gt;=CAPEX!N57, 1&lt;=CAPEX!N57+CAPEX!K57-1), CAPEX!M57, 0)</f>
        <v>0</v>
      </c>
      <c r="D57" s="9">
        <f>IF(AND(2&gt;=CAPEX!N57, 2&lt;=CAPEX!N57+CAPEX!K57-1), CAPEX!M57, 0)</f>
        <v>0</v>
      </c>
      <c r="E57" s="9">
        <f>IF(AND(3&gt;=CAPEX!N57, 3&lt;=CAPEX!N57+CAPEX!K57-1), CAPEX!M57, 0)</f>
        <v>0</v>
      </c>
      <c r="F57" s="9">
        <f>IF(AND(4&gt;=CAPEX!N57, 4&lt;=CAPEX!N57+CAPEX!K57-1), CAPEX!M57, 0)</f>
        <v>0</v>
      </c>
      <c r="G57" s="9">
        <f>IF(AND(5&gt;=CAPEX!N57, 5&lt;=CAPEX!N57+CAPEX!K57-1), CAPEX!M57, 0)</f>
        <v>0</v>
      </c>
      <c r="H57" s="9">
        <f>IF(AND(6&gt;=CAPEX!N57, 6&lt;=CAPEX!N57+CAPEX!K57-1), CAPEX!M57, 0)</f>
        <v>0</v>
      </c>
      <c r="I57" s="9">
        <f>IF(AND(7&gt;=CAPEX!N57, 7&lt;=CAPEX!N57+CAPEX!K57-1), CAPEX!M57, 0)</f>
        <v>0</v>
      </c>
      <c r="J57" s="9">
        <f>IF(AND(8&gt;=CAPEX!N57, 8&lt;=CAPEX!N57+CAPEX!K57-1), CAPEX!M57, 0)</f>
        <v>0</v>
      </c>
      <c r="K57" s="9">
        <f>IF(AND(9&gt;=CAPEX!N57, 9&lt;=CAPEX!N57+CAPEX!K57-1), CAPEX!M57, 0)</f>
        <v>0</v>
      </c>
      <c r="L57" s="9">
        <f>IF(AND(10&gt;=CAPEX!N57, 10&lt;=CAPEX!N57+CAPEX!K57-1), CAPEX!M57, 0)</f>
        <v>0</v>
      </c>
      <c r="M57" s="9">
        <f>IF(AND(11&gt;=CAPEX!N57, 11&lt;=CAPEX!N57+CAPEX!K57-1), CAPEX!M57, 0)</f>
        <v>0</v>
      </c>
      <c r="N57" s="9">
        <f>IF(AND(12&gt;=CAPEX!N57, 12&lt;=CAPEX!N57+CAPEX!K57-1), CAPEX!M57, 0)</f>
        <v>0</v>
      </c>
      <c r="O57" s="9">
        <f>IF(AND(13&gt;=CAPEX!N57, 13&lt;=CAPEX!N57+CAPEX!K57-1), CAPEX!M57, 0)</f>
        <v>0</v>
      </c>
      <c r="P57" s="9">
        <f>IF(AND(14&gt;=CAPEX!N57, 14&lt;=CAPEX!N57+CAPEX!K57-1), CAPEX!M57, 0)</f>
        <v>0</v>
      </c>
      <c r="Q57" s="9">
        <f>IF(AND(15&gt;=CAPEX!N57, 15&lt;=CAPEX!N57+CAPEX!K57-1), CAPEX!M57, 0)</f>
        <v>0</v>
      </c>
      <c r="R57" s="9">
        <f>IF(AND(16&gt;=CAPEX!N57, 16&lt;=CAPEX!N57+CAPEX!K57-1), CAPEX!M57, 0)</f>
        <v>0</v>
      </c>
      <c r="S57" s="9">
        <f>IF(AND(17&gt;=CAPEX!N57, 17&lt;=CAPEX!N57+CAPEX!K57-1), CAPEX!M57, 0)</f>
        <v>0</v>
      </c>
      <c r="T57" s="9">
        <f>IF(AND(18&gt;=CAPEX!N57, 18&lt;=CAPEX!N57+CAPEX!K57-1), CAPEX!M57, 0)</f>
        <v>0</v>
      </c>
      <c r="U57" s="9">
        <f>IF(AND(19&gt;=CAPEX!N57, 19&lt;=CAPEX!N57+CAPEX!K57-1), CAPEX!M57, 0)</f>
        <v>0</v>
      </c>
      <c r="V57" s="9">
        <f>IF(AND(20&gt;=CAPEX!N57, 20&lt;=CAPEX!N57+CAPEX!K57-1), CAPEX!M57, 0)</f>
        <v>0</v>
      </c>
      <c r="W57" s="9">
        <f>IF(AND(21&gt;=CAPEX!N57, 21&lt;=CAPEX!N57+CAPEX!K57-1), CAPEX!M57, 0)</f>
        <v>0</v>
      </c>
      <c r="X57" s="9">
        <f>IF(AND(22&gt;=CAPEX!N57, 22&lt;=CAPEX!N57+CAPEX!K57-1), CAPEX!M57, 0)</f>
        <v>0</v>
      </c>
      <c r="Y57" s="9">
        <f>IF(AND(23&gt;=CAPEX!N57, 23&lt;=CAPEX!N57+CAPEX!K57-1), CAPEX!M57, 0)</f>
        <v>0</v>
      </c>
      <c r="Z57" s="9">
        <f>IF(AND(24&gt;=CAPEX!N57, 24&lt;=CAPEX!N57+CAPEX!K57-1), CAPEX!M57, 0)</f>
        <v>0</v>
      </c>
      <c r="AA57" s="9">
        <f>SUM(C57:Z57)</f>
        <v>0</v>
      </c>
    </row>
    <row r="58" spans="1:27">
      <c r="A58">
        <f>CAPEX!A58</f>
        <v>0</v>
      </c>
      <c r="B58">
        <f>CAPEX!B58</f>
        <v>0</v>
      </c>
      <c r="C58" s="9">
        <f>IF(AND(1&gt;=CAPEX!N58, 1&lt;=CAPEX!N58+CAPEX!K58-1), CAPEX!M58, 0)</f>
        <v>0</v>
      </c>
      <c r="D58" s="9">
        <f>IF(AND(2&gt;=CAPEX!N58, 2&lt;=CAPEX!N58+CAPEX!K58-1), CAPEX!M58, 0)</f>
        <v>0</v>
      </c>
      <c r="E58" s="9">
        <f>IF(AND(3&gt;=CAPEX!N58, 3&lt;=CAPEX!N58+CAPEX!K58-1), CAPEX!M58, 0)</f>
        <v>0</v>
      </c>
      <c r="F58" s="9">
        <f>IF(AND(4&gt;=CAPEX!N58, 4&lt;=CAPEX!N58+CAPEX!K58-1), CAPEX!M58, 0)</f>
        <v>0</v>
      </c>
      <c r="G58" s="9">
        <f>IF(AND(5&gt;=CAPEX!N58, 5&lt;=CAPEX!N58+CAPEX!K58-1), CAPEX!M58, 0)</f>
        <v>0</v>
      </c>
      <c r="H58" s="9">
        <f>IF(AND(6&gt;=CAPEX!N58, 6&lt;=CAPEX!N58+CAPEX!K58-1), CAPEX!M58, 0)</f>
        <v>0</v>
      </c>
      <c r="I58" s="9">
        <f>IF(AND(7&gt;=CAPEX!N58, 7&lt;=CAPEX!N58+CAPEX!K58-1), CAPEX!M58, 0)</f>
        <v>0</v>
      </c>
      <c r="J58" s="9">
        <f>IF(AND(8&gt;=CAPEX!N58, 8&lt;=CAPEX!N58+CAPEX!K58-1), CAPEX!M58, 0)</f>
        <v>0</v>
      </c>
      <c r="K58" s="9">
        <f>IF(AND(9&gt;=CAPEX!N58, 9&lt;=CAPEX!N58+CAPEX!K58-1), CAPEX!M58, 0)</f>
        <v>0</v>
      </c>
      <c r="L58" s="9">
        <f>IF(AND(10&gt;=CAPEX!N58, 10&lt;=CAPEX!N58+CAPEX!K58-1), CAPEX!M58, 0)</f>
        <v>0</v>
      </c>
      <c r="M58" s="9">
        <f>IF(AND(11&gt;=CAPEX!N58, 11&lt;=CAPEX!N58+CAPEX!K58-1), CAPEX!M58, 0)</f>
        <v>0</v>
      </c>
      <c r="N58" s="9">
        <f>IF(AND(12&gt;=CAPEX!N58, 12&lt;=CAPEX!N58+CAPEX!K58-1), CAPEX!M58, 0)</f>
        <v>0</v>
      </c>
      <c r="O58" s="9">
        <f>IF(AND(13&gt;=CAPEX!N58, 13&lt;=CAPEX!N58+CAPEX!K58-1), CAPEX!M58, 0)</f>
        <v>0</v>
      </c>
      <c r="P58" s="9">
        <f>IF(AND(14&gt;=CAPEX!N58, 14&lt;=CAPEX!N58+CAPEX!K58-1), CAPEX!M58, 0)</f>
        <v>0</v>
      </c>
      <c r="Q58" s="9">
        <f>IF(AND(15&gt;=CAPEX!N58, 15&lt;=CAPEX!N58+CAPEX!K58-1), CAPEX!M58, 0)</f>
        <v>0</v>
      </c>
      <c r="R58" s="9">
        <f>IF(AND(16&gt;=CAPEX!N58, 16&lt;=CAPEX!N58+CAPEX!K58-1), CAPEX!M58, 0)</f>
        <v>0</v>
      </c>
      <c r="S58" s="9">
        <f>IF(AND(17&gt;=CAPEX!N58, 17&lt;=CAPEX!N58+CAPEX!K58-1), CAPEX!M58, 0)</f>
        <v>0</v>
      </c>
      <c r="T58" s="9">
        <f>IF(AND(18&gt;=CAPEX!N58, 18&lt;=CAPEX!N58+CAPEX!K58-1), CAPEX!M58, 0)</f>
        <v>0</v>
      </c>
      <c r="U58" s="9">
        <f>IF(AND(19&gt;=CAPEX!N58, 19&lt;=CAPEX!N58+CAPEX!K58-1), CAPEX!M58, 0)</f>
        <v>0</v>
      </c>
      <c r="V58" s="9">
        <f>IF(AND(20&gt;=CAPEX!N58, 20&lt;=CAPEX!N58+CAPEX!K58-1), CAPEX!M58, 0)</f>
        <v>0</v>
      </c>
      <c r="W58" s="9">
        <f>IF(AND(21&gt;=CAPEX!N58, 21&lt;=CAPEX!N58+CAPEX!K58-1), CAPEX!M58, 0)</f>
        <v>0</v>
      </c>
      <c r="X58" s="9">
        <f>IF(AND(22&gt;=CAPEX!N58, 22&lt;=CAPEX!N58+CAPEX!K58-1), CAPEX!M58, 0)</f>
        <v>0</v>
      </c>
      <c r="Y58" s="9">
        <f>IF(AND(23&gt;=CAPEX!N58, 23&lt;=CAPEX!N58+CAPEX!K58-1), CAPEX!M58, 0)</f>
        <v>0</v>
      </c>
      <c r="Z58" s="9">
        <f>IF(AND(24&gt;=CAPEX!N58, 24&lt;=CAPEX!N58+CAPEX!K58-1), CAPEX!M58, 0)</f>
        <v>0</v>
      </c>
      <c r="AA58" s="9">
        <f>SUM(C58:Z58)</f>
        <v>0</v>
      </c>
    </row>
    <row r="59" spans="1:27">
      <c r="A59">
        <f>CAPEX!A59</f>
        <v>0</v>
      </c>
      <c r="B59">
        <f>CAPEX!B59</f>
        <v>0</v>
      </c>
      <c r="C59" s="9">
        <f>IF(AND(1&gt;=CAPEX!N59, 1&lt;=CAPEX!N59+CAPEX!K59-1), CAPEX!M59, 0)</f>
        <v>0</v>
      </c>
      <c r="D59" s="9">
        <f>IF(AND(2&gt;=CAPEX!N59, 2&lt;=CAPEX!N59+CAPEX!K59-1), CAPEX!M59, 0)</f>
        <v>0</v>
      </c>
      <c r="E59" s="9">
        <f>IF(AND(3&gt;=CAPEX!N59, 3&lt;=CAPEX!N59+CAPEX!K59-1), CAPEX!M59, 0)</f>
        <v>0</v>
      </c>
      <c r="F59" s="9">
        <f>IF(AND(4&gt;=CAPEX!N59, 4&lt;=CAPEX!N59+CAPEX!K59-1), CAPEX!M59, 0)</f>
        <v>0</v>
      </c>
      <c r="G59" s="9">
        <f>IF(AND(5&gt;=CAPEX!N59, 5&lt;=CAPEX!N59+CAPEX!K59-1), CAPEX!M59, 0)</f>
        <v>0</v>
      </c>
      <c r="H59" s="9">
        <f>IF(AND(6&gt;=CAPEX!N59, 6&lt;=CAPEX!N59+CAPEX!K59-1), CAPEX!M59, 0)</f>
        <v>0</v>
      </c>
      <c r="I59" s="9">
        <f>IF(AND(7&gt;=CAPEX!N59, 7&lt;=CAPEX!N59+CAPEX!K59-1), CAPEX!M59, 0)</f>
        <v>0</v>
      </c>
      <c r="J59" s="9">
        <f>IF(AND(8&gt;=CAPEX!N59, 8&lt;=CAPEX!N59+CAPEX!K59-1), CAPEX!M59, 0)</f>
        <v>0</v>
      </c>
      <c r="K59" s="9">
        <f>IF(AND(9&gt;=CAPEX!N59, 9&lt;=CAPEX!N59+CAPEX!K59-1), CAPEX!M59, 0)</f>
        <v>0</v>
      </c>
      <c r="L59" s="9">
        <f>IF(AND(10&gt;=CAPEX!N59, 10&lt;=CAPEX!N59+CAPEX!K59-1), CAPEX!M59, 0)</f>
        <v>0</v>
      </c>
      <c r="M59" s="9">
        <f>IF(AND(11&gt;=CAPEX!N59, 11&lt;=CAPEX!N59+CAPEX!K59-1), CAPEX!M59, 0)</f>
        <v>0</v>
      </c>
      <c r="N59" s="9">
        <f>IF(AND(12&gt;=CAPEX!N59, 12&lt;=CAPEX!N59+CAPEX!K59-1), CAPEX!M59, 0)</f>
        <v>0</v>
      </c>
      <c r="O59" s="9">
        <f>IF(AND(13&gt;=CAPEX!N59, 13&lt;=CAPEX!N59+CAPEX!K59-1), CAPEX!M59, 0)</f>
        <v>0</v>
      </c>
      <c r="P59" s="9">
        <f>IF(AND(14&gt;=CAPEX!N59, 14&lt;=CAPEX!N59+CAPEX!K59-1), CAPEX!M59, 0)</f>
        <v>0</v>
      </c>
      <c r="Q59" s="9">
        <f>IF(AND(15&gt;=CAPEX!N59, 15&lt;=CAPEX!N59+CAPEX!K59-1), CAPEX!M59, 0)</f>
        <v>0</v>
      </c>
      <c r="R59" s="9">
        <f>IF(AND(16&gt;=CAPEX!N59, 16&lt;=CAPEX!N59+CAPEX!K59-1), CAPEX!M59, 0)</f>
        <v>0</v>
      </c>
      <c r="S59" s="9">
        <f>IF(AND(17&gt;=CAPEX!N59, 17&lt;=CAPEX!N59+CAPEX!K59-1), CAPEX!M59, 0)</f>
        <v>0</v>
      </c>
      <c r="T59" s="9">
        <f>IF(AND(18&gt;=CAPEX!N59, 18&lt;=CAPEX!N59+CAPEX!K59-1), CAPEX!M59, 0)</f>
        <v>0</v>
      </c>
      <c r="U59" s="9">
        <f>IF(AND(19&gt;=CAPEX!N59, 19&lt;=CAPEX!N59+CAPEX!K59-1), CAPEX!M59, 0)</f>
        <v>0</v>
      </c>
      <c r="V59" s="9">
        <f>IF(AND(20&gt;=CAPEX!N59, 20&lt;=CAPEX!N59+CAPEX!K59-1), CAPEX!M59, 0)</f>
        <v>0</v>
      </c>
      <c r="W59" s="9">
        <f>IF(AND(21&gt;=CAPEX!N59, 21&lt;=CAPEX!N59+CAPEX!K59-1), CAPEX!M59, 0)</f>
        <v>0</v>
      </c>
      <c r="X59" s="9">
        <f>IF(AND(22&gt;=CAPEX!N59, 22&lt;=CAPEX!N59+CAPEX!K59-1), CAPEX!M59, 0)</f>
        <v>0</v>
      </c>
      <c r="Y59" s="9">
        <f>IF(AND(23&gt;=CAPEX!N59, 23&lt;=CAPEX!N59+CAPEX!K59-1), CAPEX!M59, 0)</f>
        <v>0</v>
      </c>
      <c r="Z59" s="9">
        <f>IF(AND(24&gt;=CAPEX!N59, 24&lt;=CAPEX!N59+CAPEX!K59-1), CAPEX!M59, 0)</f>
        <v>0</v>
      </c>
      <c r="AA59" s="9">
        <f>SUM(C59:Z59)</f>
        <v>0</v>
      </c>
    </row>
    <row r="60" spans="1:27">
      <c r="A60">
        <f>CAPEX!A60</f>
        <v>0</v>
      </c>
      <c r="B60">
        <f>CAPEX!B60</f>
        <v>0</v>
      </c>
      <c r="C60" s="9">
        <f>IF(AND(1&gt;=CAPEX!N60, 1&lt;=CAPEX!N60+CAPEX!K60-1), CAPEX!M60, 0)</f>
        <v>0</v>
      </c>
      <c r="D60" s="9">
        <f>IF(AND(2&gt;=CAPEX!N60, 2&lt;=CAPEX!N60+CAPEX!K60-1), CAPEX!M60, 0)</f>
        <v>0</v>
      </c>
      <c r="E60" s="9">
        <f>IF(AND(3&gt;=CAPEX!N60, 3&lt;=CAPEX!N60+CAPEX!K60-1), CAPEX!M60, 0)</f>
        <v>0</v>
      </c>
      <c r="F60" s="9">
        <f>IF(AND(4&gt;=CAPEX!N60, 4&lt;=CAPEX!N60+CAPEX!K60-1), CAPEX!M60, 0)</f>
        <v>0</v>
      </c>
      <c r="G60" s="9">
        <f>IF(AND(5&gt;=CAPEX!N60, 5&lt;=CAPEX!N60+CAPEX!K60-1), CAPEX!M60, 0)</f>
        <v>0</v>
      </c>
      <c r="H60" s="9">
        <f>IF(AND(6&gt;=CAPEX!N60, 6&lt;=CAPEX!N60+CAPEX!K60-1), CAPEX!M60, 0)</f>
        <v>0</v>
      </c>
      <c r="I60" s="9">
        <f>IF(AND(7&gt;=CAPEX!N60, 7&lt;=CAPEX!N60+CAPEX!K60-1), CAPEX!M60, 0)</f>
        <v>0</v>
      </c>
      <c r="J60" s="9">
        <f>IF(AND(8&gt;=CAPEX!N60, 8&lt;=CAPEX!N60+CAPEX!K60-1), CAPEX!M60, 0)</f>
        <v>0</v>
      </c>
      <c r="K60" s="9">
        <f>IF(AND(9&gt;=CAPEX!N60, 9&lt;=CAPEX!N60+CAPEX!K60-1), CAPEX!M60, 0)</f>
        <v>0</v>
      </c>
      <c r="L60" s="9">
        <f>IF(AND(10&gt;=CAPEX!N60, 10&lt;=CAPEX!N60+CAPEX!K60-1), CAPEX!M60, 0)</f>
        <v>0</v>
      </c>
      <c r="M60" s="9">
        <f>IF(AND(11&gt;=CAPEX!N60, 11&lt;=CAPEX!N60+CAPEX!K60-1), CAPEX!M60, 0)</f>
        <v>0</v>
      </c>
      <c r="N60" s="9">
        <f>IF(AND(12&gt;=CAPEX!N60, 12&lt;=CAPEX!N60+CAPEX!K60-1), CAPEX!M60, 0)</f>
        <v>0</v>
      </c>
      <c r="O60" s="9">
        <f>IF(AND(13&gt;=CAPEX!N60, 13&lt;=CAPEX!N60+CAPEX!K60-1), CAPEX!M60, 0)</f>
        <v>0</v>
      </c>
      <c r="P60" s="9">
        <f>IF(AND(14&gt;=CAPEX!N60, 14&lt;=CAPEX!N60+CAPEX!K60-1), CAPEX!M60, 0)</f>
        <v>0</v>
      </c>
      <c r="Q60" s="9">
        <f>IF(AND(15&gt;=CAPEX!N60, 15&lt;=CAPEX!N60+CAPEX!K60-1), CAPEX!M60, 0)</f>
        <v>0</v>
      </c>
      <c r="R60" s="9">
        <f>IF(AND(16&gt;=CAPEX!N60, 16&lt;=CAPEX!N60+CAPEX!K60-1), CAPEX!M60, 0)</f>
        <v>0</v>
      </c>
      <c r="S60" s="9">
        <f>IF(AND(17&gt;=CAPEX!N60, 17&lt;=CAPEX!N60+CAPEX!K60-1), CAPEX!M60, 0)</f>
        <v>0</v>
      </c>
      <c r="T60" s="9">
        <f>IF(AND(18&gt;=CAPEX!N60, 18&lt;=CAPEX!N60+CAPEX!K60-1), CAPEX!M60, 0)</f>
        <v>0</v>
      </c>
      <c r="U60" s="9">
        <f>IF(AND(19&gt;=CAPEX!N60, 19&lt;=CAPEX!N60+CAPEX!K60-1), CAPEX!M60, 0)</f>
        <v>0</v>
      </c>
      <c r="V60" s="9">
        <f>IF(AND(20&gt;=CAPEX!N60, 20&lt;=CAPEX!N60+CAPEX!K60-1), CAPEX!M60, 0)</f>
        <v>0</v>
      </c>
      <c r="W60" s="9">
        <f>IF(AND(21&gt;=CAPEX!N60, 21&lt;=CAPEX!N60+CAPEX!K60-1), CAPEX!M60, 0)</f>
        <v>0</v>
      </c>
      <c r="X60" s="9">
        <f>IF(AND(22&gt;=CAPEX!N60, 22&lt;=CAPEX!N60+CAPEX!K60-1), CAPEX!M60, 0)</f>
        <v>0</v>
      </c>
      <c r="Y60" s="9">
        <f>IF(AND(23&gt;=CAPEX!N60, 23&lt;=CAPEX!N60+CAPEX!K60-1), CAPEX!M60, 0)</f>
        <v>0</v>
      </c>
      <c r="Z60" s="9">
        <f>IF(AND(24&gt;=CAPEX!N60, 24&lt;=CAPEX!N60+CAPEX!K60-1), CAPEX!M60, 0)</f>
        <v>0</v>
      </c>
      <c r="AA60" s="9">
        <f>SUM(C60:Z60)</f>
        <v>0</v>
      </c>
    </row>
    <row r="61" spans="1:27">
      <c r="A61">
        <f>CAPEX!A61</f>
        <v>0</v>
      </c>
      <c r="B61">
        <f>CAPEX!B61</f>
        <v>0</v>
      </c>
      <c r="C61" s="9">
        <f>IF(AND(1&gt;=CAPEX!N61, 1&lt;=CAPEX!N61+CAPEX!K61-1), CAPEX!M61, 0)</f>
        <v>0</v>
      </c>
      <c r="D61" s="9">
        <f>IF(AND(2&gt;=CAPEX!N61, 2&lt;=CAPEX!N61+CAPEX!K61-1), CAPEX!M61, 0)</f>
        <v>0</v>
      </c>
      <c r="E61" s="9">
        <f>IF(AND(3&gt;=CAPEX!N61, 3&lt;=CAPEX!N61+CAPEX!K61-1), CAPEX!M61, 0)</f>
        <v>0</v>
      </c>
      <c r="F61" s="9">
        <f>IF(AND(4&gt;=CAPEX!N61, 4&lt;=CAPEX!N61+CAPEX!K61-1), CAPEX!M61, 0)</f>
        <v>0</v>
      </c>
      <c r="G61" s="9">
        <f>IF(AND(5&gt;=CAPEX!N61, 5&lt;=CAPEX!N61+CAPEX!K61-1), CAPEX!M61, 0)</f>
        <v>0</v>
      </c>
      <c r="H61" s="9">
        <f>IF(AND(6&gt;=CAPEX!N61, 6&lt;=CAPEX!N61+CAPEX!K61-1), CAPEX!M61, 0)</f>
        <v>0</v>
      </c>
      <c r="I61" s="9">
        <f>IF(AND(7&gt;=CAPEX!N61, 7&lt;=CAPEX!N61+CAPEX!K61-1), CAPEX!M61, 0)</f>
        <v>0</v>
      </c>
      <c r="J61" s="9">
        <f>IF(AND(8&gt;=CAPEX!N61, 8&lt;=CAPEX!N61+CAPEX!K61-1), CAPEX!M61, 0)</f>
        <v>0</v>
      </c>
      <c r="K61" s="9">
        <f>IF(AND(9&gt;=CAPEX!N61, 9&lt;=CAPEX!N61+CAPEX!K61-1), CAPEX!M61, 0)</f>
        <v>0</v>
      </c>
      <c r="L61" s="9">
        <f>IF(AND(10&gt;=CAPEX!N61, 10&lt;=CAPEX!N61+CAPEX!K61-1), CAPEX!M61, 0)</f>
        <v>0</v>
      </c>
      <c r="M61" s="9">
        <f>IF(AND(11&gt;=CAPEX!N61, 11&lt;=CAPEX!N61+CAPEX!K61-1), CAPEX!M61, 0)</f>
        <v>0</v>
      </c>
      <c r="N61" s="9">
        <f>IF(AND(12&gt;=CAPEX!N61, 12&lt;=CAPEX!N61+CAPEX!K61-1), CAPEX!M61, 0)</f>
        <v>0</v>
      </c>
      <c r="O61" s="9">
        <f>IF(AND(13&gt;=CAPEX!N61, 13&lt;=CAPEX!N61+CAPEX!K61-1), CAPEX!M61, 0)</f>
        <v>0</v>
      </c>
      <c r="P61" s="9">
        <f>IF(AND(14&gt;=CAPEX!N61, 14&lt;=CAPEX!N61+CAPEX!K61-1), CAPEX!M61, 0)</f>
        <v>0</v>
      </c>
      <c r="Q61" s="9">
        <f>IF(AND(15&gt;=CAPEX!N61, 15&lt;=CAPEX!N61+CAPEX!K61-1), CAPEX!M61, 0)</f>
        <v>0</v>
      </c>
      <c r="R61" s="9">
        <f>IF(AND(16&gt;=CAPEX!N61, 16&lt;=CAPEX!N61+CAPEX!K61-1), CAPEX!M61, 0)</f>
        <v>0</v>
      </c>
      <c r="S61" s="9">
        <f>IF(AND(17&gt;=CAPEX!N61, 17&lt;=CAPEX!N61+CAPEX!K61-1), CAPEX!M61, 0)</f>
        <v>0</v>
      </c>
      <c r="T61" s="9">
        <f>IF(AND(18&gt;=CAPEX!N61, 18&lt;=CAPEX!N61+CAPEX!K61-1), CAPEX!M61, 0)</f>
        <v>0</v>
      </c>
      <c r="U61" s="9">
        <f>IF(AND(19&gt;=CAPEX!N61, 19&lt;=CAPEX!N61+CAPEX!K61-1), CAPEX!M61, 0)</f>
        <v>0</v>
      </c>
      <c r="V61" s="9">
        <f>IF(AND(20&gt;=CAPEX!N61, 20&lt;=CAPEX!N61+CAPEX!K61-1), CAPEX!M61, 0)</f>
        <v>0</v>
      </c>
      <c r="W61" s="9">
        <f>IF(AND(21&gt;=CAPEX!N61, 21&lt;=CAPEX!N61+CAPEX!K61-1), CAPEX!M61, 0)</f>
        <v>0</v>
      </c>
      <c r="X61" s="9">
        <f>IF(AND(22&gt;=CAPEX!N61, 22&lt;=CAPEX!N61+CAPEX!K61-1), CAPEX!M61, 0)</f>
        <v>0</v>
      </c>
      <c r="Y61" s="9">
        <f>IF(AND(23&gt;=CAPEX!N61, 23&lt;=CAPEX!N61+CAPEX!K61-1), CAPEX!M61, 0)</f>
        <v>0</v>
      </c>
      <c r="Z61" s="9">
        <f>IF(AND(24&gt;=CAPEX!N61, 24&lt;=CAPEX!N61+CAPEX!K61-1), CAPEX!M61, 0)</f>
        <v>0</v>
      </c>
      <c r="AA61" s="9">
        <f>SUM(C61:Z61)</f>
        <v>0</v>
      </c>
    </row>
    <row r="62" spans="1:27">
      <c r="A62">
        <f>CAPEX!A62</f>
        <v>0</v>
      </c>
      <c r="B62">
        <f>CAPEX!B62</f>
        <v>0</v>
      </c>
      <c r="C62" s="9">
        <f>IF(AND(1&gt;=CAPEX!N62, 1&lt;=CAPEX!N62+CAPEX!K62-1), CAPEX!M62, 0)</f>
        <v>0</v>
      </c>
      <c r="D62" s="9">
        <f>IF(AND(2&gt;=CAPEX!N62, 2&lt;=CAPEX!N62+CAPEX!K62-1), CAPEX!M62, 0)</f>
        <v>0</v>
      </c>
      <c r="E62" s="9">
        <f>IF(AND(3&gt;=CAPEX!N62, 3&lt;=CAPEX!N62+CAPEX!K62-1), CAPEX!M62, 0)</f>
        <v>0</v>
      </c>
      <c r="F62" s="9">
        <f>IF(AND(4&gt;=CAPEX!N62, 4&lt;=CAPEX!N62+CAPEX!K62-1), CAPEX!M62, 0)</f>
        <v>0</v>
      </c>
      <c r="G62" s="9">
        <f>IF(AND(5&gt;=CAPEX!N62, 5&lt;=CAPEX!N62+CAPEX!K62-1), CAPEX!M62, 0)</f>
        <v>0</v>
      </c>
      <c r="H62" s="9">
        <f>IF(AND(6&gt;=CAPEX!N62, 6&lt;=CAPEX!N62+CAPEX!K62-1), CAPEX!M62, 0)</f>
        <v>0</v>
      </c>
      <c r="I62" s="9">
        <f>IF(AND(7&gt;=CAPEX!N62, 7&lt;=CAPEX!N62+CAPEX!K62-1), CAPEX!M62, 0)</f>
        <v>0</v>
      </c>
      <c r="J62" s="9">
        <f>IF(AND(8&gt;=CAPEX!N62, 8&lt;=CAPEX!N62+CAPEX!K62-1), CAPEX!M62, 0)</f>
        <v>0</v>
      </c>
      <c r="K62" s="9">
        <f>IF(AND(9&gt;=CAPEX!N62, 9&lt;=CAPEX!N62+CAPEX!K62-1), CAPEX!M62, 0)</f>
        <v>0</v>
      </c>
      <c r="L62" s="9">
        <f>IF(AND(10&gt;=CAPEX!N62, 10&lt;=CAPEX!N62+CAPEX!K62-1), CAPEX!M62, 0)</f>
        <v>0</v>
      </c>
      <c r="M62" s="9">
        <f>IF(AND(11&gt;=CAPEX!N62, 11&lt;=CAPEX!N62+CAPEX!K62-1), CAPEX!M62, 0)</f>
        <v>0</v>
      </c>
      <c r="N62" s="9">
        <f>IF(AND(12&gt;=CAPEX!N62, 12&lt;=CAPEX!N62+CAPEX!K62-1), CAPEX!M62, 0)</f>
        <v>0</v>
      </c>
      <c r="O62" s="9">
        <f>IF(AND(13&gt;=CAPEX!N62, 13&lt;=CAPEX!N62+CAPEX!K62-1), CAPEX!M62, 0)</f>
        <v>0</v>
      </c>
      <c r="P62" s="9">
        <f>IF(AND(14&gt;=CAPEX!N62, 14&lt;=CAPEX!N62+CAPEX!K62-1), CAPEX!M62, 0)</f>
        <v>0</v>
      </c>
      <c r="Q62" s="9">
        <f>IF(AND(15&gt;=CAPEX!N62, 15&lt;=CAPEX!N62+CAPEX!K62-1), CAPEX!M62, 0)</f>
        <v>0</v>
      </c>
      <c r="R62" s="9">
        <f>IF(AND(16&gt;=CAPEX!N62, 16&lt;=CAPEX!N62+CAPEX!K62-1), CAPEX!M62, 0)</f>
        <v>0</v>
      </c>
      <c r="S62" s="9">
        <f>IF(AND(17&gt;=CAPEX!N62, 17&lt;=CAPEX!N62+CAPEX!K62-1), CAPEX!M62, 0)</f>
        <v>0</v>
      </c>
      <c r="T62" s="9">
        <f>IF(AND(18&gt;=CAPEX!N62, 18&lt;=CAPEX!N62+CAPEX!K62-1), CAPEX!M62, 0)</f>
        <v>0</v>
      </c>
      <c r="U62" s="9">
        <f>IF(AND(19&gt;=CAPEX!N62, 19&lt;=CAPEX!N62+CAPEX!K62-1), CAPEX!M62, 0)</f>
        <v>0</v>
      </c>
      <c r="V62" s="9">
        <f>IF(AND(20&gt;=CAPEX!N62, 20&lt;=CAPEX!N62+CAPEX!K62-1), CAPEX!M62, 0)</f>
        <v>0</v>
      </c>
      <c r="W62" s="9">
        <f>IF(AND(21&gt;=CAPEX!N62, 21&lt;=CAPEX!N62+CAPEX!K62-1), CAPEX!M62, 0)</f>
        <v>0</v>
      </c>
      <c r="X62" s="9">
        <f>IF(AND(22&gt;=CAPEX!N62, 22&lt;=CAPEX!N62+CAPEX!K62-1), CAPEX!M62, 0)</f>
        <v>0</v>
      </c>
      <c r="Y62" s="9">
        <f>IF(AND(23&gt;=CAPEX!N62, 23&lt;=CAPEX!N62+CAPEX!K62-1), CAPEX!M62, 0)</f>
        <v>0</v>
      </c>
      <c r="Z62" s="9">
        <f>IF(AND(24&gt;=CAPEX!N62, 24&lt;=CAPEX!N62+CAPEX!K62-1), CAPEX!M62, 0)</f>
        <v>0</v>
      </c>
      <c r="AA62" s="9">
        <f>SUM(C62:Z62)</f>
        <v>0</v>
      </c>
    </row>
    <row r="63" spans="1:27">
      <c r="A63">
        <f>CAPEX!A63</f>
        <v>0</v>
      </c>
      <c r="B63">
        <f>CAPEX!B63</f>
        <v>0</v>
      </c>
      <c r="C63" s="9">
        <f>IF(AND(1&gt;=CAPEX!N63, 1&lt;=CAPEX!N63+CAPEX!K63-1), CAPEX!M63, 0)</f>
        <v>0</v>
      </c>
      <c r="D63" s="9">
        <f>IF(AND(2&gt;=CAPEX!N63, 2&lt;=CAPEX!N63+CAPEX!K63-1), CAPEX!M63, 0)</f>
        <v>0</v>
      </c>
      <c r="E63" s="9">
        <f>IF(AND(3&gt;=CAPEX!N63, 3&lt;=CAPEX!N63+CAPEX!K63-1), CAPEX!M63, 0)</f>
        <v>0</v>
      </c>
      <c r="F63" s="9">
        <f>IF(AND(4&gt;=CAPEX!N63, 4&lt;=CAPEX!N63+CAPEX!K63-1), CAPEX!M63, 0)</f>
        <v>0</v>
      </c>
      <c r="G63" s="9">
        <f>IF(AND(5&gt;=CAPEX!N63, 5&lt;=CAPEX!N63+CAPEX!K63-1), CAPEX!M63, 0)</f>
        <v>0</v>
      </c>
      <c r="H63" s="9">
        <f>IF(AND(6&gt;=CAPEX!N63, 6&lt;=CAPEX!N63+CAPEX!K63-1), CAPEX!M63, 0)</f>
        <v>0</v>
      </c>
      <c r="I63" s="9">
        <f>IF(AND(7&gt;=CAPEX!N63, 7&lt;=CAPEX!N63+CAPEX!K63-1), CAPEX!M63, 0)</f>
        <v>0</v>
      </c>
      <c r="J63" s="9">
        <f>IF(AND(8&gt;=CAPEX!N63, 8&lt;=CAPEX!N63+CAPEX!K63-1), CAPEX!M63, 0)</f>
        <v>0</v>
      </c>
      <c r="K63" s="9">
        <f>IF(AND(9&gt;=CAPEX!N63, 9&lt;=CAPEX!N63+CAPEX!K63-1), CAPEX!M63, 0)</f>
        <v>0</v>
      </c>
      <c r="L63" s="9">
        <f>IF(AND(10&gt;=CAPEX!N63, 10&lt;=CAPEX!N63+CAPEX!K63-1), CAPEX!M63, 0)</f>
        <v>0</v>
      </c>
      <c r="M63" s="9">
        <f>IF(AND(11&gt;=CAPEX!N63, 11&lt;=CAPEX!N63+CAPEX!K63-1), CAPEX!M63, 0)</f>
        <v>0</v>
      </c>
      <c r="N63" s="9">
        <f>IF(AND(12&gt;=CAPEX!N63, 12&lt;=CAPEX!N63+CAPEX!K63-1), CAPEX!M63, 0)</f>
        <v>0</v>
      </c>
      <c r="O63" s="9">
        <f>IF(AND(13&gt;=CAPEX!N63, 13&lt;=CAPEX!N63+CAPEX!K63-1), CAPEX!M63, 0)</f>
        <v>0</v>
      </c>
      <c r="P63" s="9">
        <f>IF(AND(14&gt;=CAPEX!N63, 14&lt;=CAPEX!N63+CAPEX!K63-1), CAPEX!M63, 0)</f>
        <v>0</v>
      </c>
      <c r="Q63" s="9">
        <f>IF(AND(15&gt;=CAPEX!N63, 15&lt;=CAPEX!N63+CAPEX!K63-1), CAPEX!M63, 0)</f>
        <v>0</v>
      </c>
      <c r="R63" s="9">
        <f>IF(AND(16&gt;=CAPEX!N63, 16&lt;=CAPEX!N63+CAPEX!K63-1), CAPEX!M63, 0)</f>
        <v>0</v>
      </c>
      <c r="S63" s="9">
        <f>IF(AND(17&gt;=CAPEX!N63, 17&lt;=CAPEX!N63+CAPEX!K63-1), CAPEX!M63, 0)</f>
        <v>0</v>
      </c>
      <c r="T63" s="9">
        <f>IF(AND(18&gt;=CAPEX!N63, 18&lt;=CAPEX!N63+CAPEX!K63-1), CAPEX!M63, 0)</f>
        <v>0</v>
      </c>
      <c r="U63" s="9">
        <f>IF(AND(19&gt;=CAPEX!N63, 19&lt;=CAPEX!N63+CAPEX!K63-1), CAPEX!M63, 0)</f>
        <v>0</v>
      </c>
      <c r="V63" s="9">
        <f>IF(AND(20&gt;=CAPEX!N63, 20&lt;=CAPEX!N63+CAPEX!K63-1), CAPEX!M63, 0)</f>
        <v>0</v>
      </c>
      <c r="W63" s="9">
        <f>IF(AND(21&gt;=CAPEX!N63, 21&lt;=CAPEX!N63+CAPEX!K63-1), CAPEX!M63, 0)</f>
        <v>0</v>
      </c>
      <c r="X63" s="9">
        <f>IF(AND(22&gt;=CAPEX!N63, 22&lt;=CAPEX!N63+CAPEX!K63-1), CAPEX!M63, 0)</f>
        <v>0</v>
      </c>
      <c r="Y63" s="9">
        <f>IF(AND(23&gt;=CAPEX!N63, 23&lt;=CAPEX!N63+CAPEX!K63-1), CAPEX!M63, 0)</f>
        <v>0</v>
      </c>
      <c r="Z63" s="9">
        <f>IF(AND(24&gt;=CAPEX!N63, 24&lt;=CAPEX!N63+CAPEX!K63-1), CAPEX!M63, 0)</f>
        <v>0</v>
      </c>
      <c r="AA63" s="9">
        <f>SUM(C63:Z63)</f>
        <v>0</v>
      </c>
    </row>
    <row r="64" spans="1:27">
      <c r="A64">
        <f>CAPEX!A64</f>
        <v>0</v>
      </c>
      <c r="B64">
        <f>CAPEX!B64</f>
        <v>0</v>
      </c>
      <c r="C64" s="9">
        <f>IF(AND(1&gt;=CAPEX!N64, 1&lt;=CAPEX!N64+CAPEX!K64-1), CAPEX!M64, 0)</f>
        <v>0</v>
      </c>
      <c r="D64" s="9">
        <f>IF(AND(2&gt;=CAPEX!N64, 2&lt;=CAPEX!N64+CAPEX!K64-1), CAPEX!M64, 0)</f>
        <v>0</v>
      </c>
      <c r="E64" s="9">
        <f>IF(AND(3&gt;=CAPEX!N64, 3&lt;=CAPEX!N64+CAPEX!K64-1), CAPEX!M64, 0)</f>
        <v>0</v>
      </c>
      <c r="F64" s="9">
        <f>IF(AND(4&gt;=CAPEX!N64, 4&lt;=CAPEX!N64+CAPEX!K64-1), CAPEX!M64, 0)</f>
        <v>0</v>
      </c>
      <c r="G64" s="9">
        <f>IF(AND(5&gt;=CAPEX!N64, 5&lt;=CAPEX!N64+CAPEX!K64-1), CAPEX!M64, 0)</f>
        <v>0</v>
      </c>
      <c r="H64" s="9">
        <f>IF(AND(6&gt;=CAPEX!N64, 6&lt;=CAPEX!N64+CAPEX!K64-1), CAPEX!M64, 0)</f>
        <v>0</v>
      </c>
      <c r="I64" s="9">
        <f>IF(AND(7&gt;=CAPEX!N64, 7&lt;=CAPEX!N64+CAPEX!K64-1), CAPEX!M64, 0)</f>
        <v>0</v>
      </c>
      <c r="J64" s="9">
        <f>IF(AND(8&gt;=CAPEX!N64, 8&lt;=CAPEX!N64+CAPEX!K64-1), CAPEX!M64, 0)</f>
        <v>0</v>
      </c>
      <c r="K64" s="9">
        <f>IF(AND(9&gt;=CAPEX!N64, 9&lt;=CAPEX!N64+CAPEX!K64-1), CAPEX!M64, 0)</f>
        <v>0</v>
      </c>
      <c r="L64" s="9">
        <f>IF(AND(10&gt;=CAPEX!N64, 10&lt;=CAPEX!N64+CAPEX!K64-1), CAPEX!M64, 0)</f>
        <v>0</v>
      </c>
      <c r="M64" s="9">
        <f>IF(AND(11&gt;=CAPEX!N64, 11&lt;=CAPEX!N64+CAPEX!K64-1), CAPEX!M64, 0)</f>
        <v>0</v>
      </c>
      <c r="N64" s="9">
        <f>IF(AND(12&gt;=CAPEX!N64, 12&lt;=CAPEX!N64+CAPEX!K64-1), CAPEX!M64, 0)</f>
        <v>0</v>
      </c>
      <c r="O64" s="9">
        <f>IF(AND(13&gt;=CAPEX!N64, 13&lt;=CAPEX!N64+CAPEX!K64-1), CAPEX!M64, 0)</f>
        <v>0</v>
      </c>
      <c r="P64" s="9">
        <f>IF(AND(14&gt;=CAPEX!N64, 14&lt;=CAPEX!N64+CAPEX!K64-1), CAPEX!M64, 0)</f>
        <v>0</v>
      </c>
      <c r="Q64" s="9">
        <f>IF(AND(15&gt;=CAPEX!N64, 15&lt;=CAPEX!N64+CAPEX!K64-1), CAPEX!M64, 0)</f>
        <v>0</v>
      </c>
      <c r="R64" s="9">
        <f>IF(AND(16&gt;=CAPEX!N64, 16&lt;=CAPEX!N64+CAPEX!K64-1), CAPEX!M64, 0)</f>
        <v>0</v>
      </c>
      <c r="S64" s="9">
        <f>IF(AND(17&gt;=CAPEX!N64, 17&lt;=CAPEX!N64+CAPEX!K64-1), CAPEX!M64, 0)</f>
        <v>0</v>
      </c>
      <c r="T64" s="9">
        <f>IF(AND(18&gt;=CAPEX!N64, 18&lt;=CAPEX!N64+CAPEX!K64-1), CAPEX!M64, 0)</f>
        <v>0</v>
      </c>
      <c r="U64" s="9">
        <f>IF(AND(19&gt;=CAPEX!N64, 19&lt;=CAPEX!N64+CAPEX!K64-1), CAPEX!M64, 0)</f>
        <v>0</v>
      </c>
      <c r="V64" s="9">
        <f>IF(AND(20&gt;=CAPEX!N64, 20&lt;=CAPEX!N64+CAPEX!K64-1), CAPEX!M64, 0)</f>
        <v>0</v>
      </c>
      <c r="W64" s="9">
        <f>IF(AND(21&gt;=CAPEX!N64, 21&lt;=CAPEX!N64+CAPEX!K64-1), CAPEX!M64, 0)</f>
        <v>0</v>
      </c>
      <c r="X64" s="9">
        <f>IF(AND(22&gt;=CAPEX!N64, 22&lt;=CAPEX!N64+CAPEX!K64-1), CAPEX!M64, 0)</f>
        <v>0</v>
      </c>
      <c r="Y64" s="9">
        <f>IF(AND(23&gt;=CAPEX!N64, 23&lt;=CAPEX!N64+CAPEX!K64-1), CAPEX!M64, 0)</f>
        <v>0</v>
      </c>
      <c r="Z64" s="9">
        <f>IF(AND(24&gt;=CAPEX!N64, 24&lt;=CAPEX!N64+CAPEX!K64-1), CAPEX!M64, 0)</f>
        <v>0</v>
      </c>
      <c r="AA64" s="9">
        <f>SUM(C64:Z64)</f>
        <v>0</v>
      </c>
    </row>
    <row r="65" spans="1:27">
      <c r="A65">
        <f>CAPEX!A65</f>
        <v>0</v>
      </c>
      <c r="B65">
        <f>CAPEX!B65</f>
        <v>0</v>
      </c>
      <c r="C65" s="9">
        <f>IF(AND(1&gt;=CAPEX!N65, 1&lt;=CAPEX!N65+CAPEX!K65-1), CAPEX!M65, 0)</f>
        <v>0</v>
      </c>
      <c r="D65" s="9">
        <f>IF(AND(2&gt;=CAPEX!N65, 2&lt;=CAPEX!N65+CAPEX!K65-1), CAPEX!M65, 0)</f>
        <v>0</v>
      </c>
      <c r="E65" s="9">
        <f>IF(AND(3&gt;=CAPEX!N65, 3&lt;=CAPEX!N65+CAPEX!K65-1), CAPEX!M65, 0)</f>
        <v>0</v>
      </c>
      <c r="F65" s="9">
        <f>IF(AND(4&gt;=CAPEX!N65, 4&lt;=CAPEX!N65+CAPEX!K65-1), CAPEX!M65, 0)</f>
        <v>0</v>
      </c>
      <c r="G65" s="9">
        <f>IF(AND(5&gt;=CAPEX!N65, 5&lt;=CAPEX!N65+CAPEX!K65-1), CAPEX!M65, 0)</f>
        <v>0</v>
      </c>
      <c r="H65" s="9">
        <f>IF(AND(6&gt;=CAPEX!N65, 6&lt;=CAPEX!N65+CAPEX!K65-1), CAPEX!M65, 0)</f>
        <v>0</v>
      </c>
      <c r="I65" s="9">
        <f>IF(AND(7&gt;=CAPEX!N65, 7&lt;=CAPEX!N65+CAPEX!K65-1), CAPEX!M65, 0)</f>
        <v>0</v>
      </c>
      <c r="J65" s="9">
        <f>IF(AND(8&gt;=CAPEX!N65, 8&lt;=CAPEX!N65+CAPEX!K65-1), CAPEX!M65, 0)</f>
        <v>0</v>
      </c>
      <c r="K65" s="9">
        <f>IF(AND(9&gt;=CAPEX!N65, 9&lt;=CAPEX!N65+CAPEX!K65-1), CAPEX!M65, 0)</f>
        <v>0</v>
      </c>
      <c r="L65" s="9">
        <f>IF(AND(10&gt;=CAPEX!N65, 10&lt;=CAPEX!N65+CAPEX!K65-1), CAPEX!M65, 0)</f>
        <v>0</v>
      </c>
      <c r="M65" s="9">
        <f>IF(AND(11&gt;=CAPEX!N65, 11&lt;=CAPEX!N65+CAPEX!K65-1), CAPEX!M65, 0)</f>
        <v>0</v>
      </c>
      <c r="N65" s="9">
        <f>IF(AND(12&gt;=CAPEX!N65, 12&lt;=CAPEX!N65+CAPEX!K65-1), CAPEX!M65, 0)</f>
        <v>0</v>
      </c>
      <c r="O65" s="9">
        <f>IF(AND(13&gt;=CAPEX!N65, 13&lt;=CAPEX!N65+CAPEX!K65-1), CAPEX!M65, 0)</f>
        <v>0</v>
      </c>
      <c r="P65" s="9">
        <f>IF(AND(14&gt;=CAPEX!N65, 14&lt;=CAPEX!N65+CAPEX!K65-1), CAPEX!M65, 0)</f>
        <v>0</v>
      </c>
      <c r="Q65" s="9">
        <f>IF(AND(15&gt;=CAPEX!N65, 15&lt;=CAPEX!N65+CAPEX!K65-1), CAPEX!M65, 0)</f>
        <v>0</v>
      </c>
      <c r="R65" s="9">
        <f>IF(AND(16&gt;=CAPEX!N65, 16&lt;=CAPEX!N65+CAPEX!K65-1), CAPEX!M65, 0)</f>
        <v>0</v>
      </c>
      <c r="S65" s="9">
        <f>IF(AND(17&gt;=CAPEX!N65, 17&lt;=CAPEX!N65+CAPEX!K65-1), CAPEX!M65, 0)</f>
        <v>0</v>
      </c>
      <c r="T65" s="9">
        <f>IF(AND(18&gt;=CAPEX!N65, 18&lt;=CAPEX!N65+CAPEX!K65-1), CAPEX!M65, 0)</f>
        <v>0</v>
      </c>
      <c r="U65" s="9">
        <f>IF(AND(19&gt;=CAPEX!N65, 19&lt;=CAPEX!N65+CAPEX!K65-1), CAPEX!M65, 0)</f>
        <v>0</v>
      </c>
      <c r="V65" s="9">
        <f>IF(AND(20&gt;=CAPEX!N65, 20&lt;=CAPEX!N65+CAPEX!K65-1), CAPEX!M65, 0)</f>
        <v>0</v>
      </c>
      <c r="W65" s="9">
        <f>IF(AND(21&gt;=CAPEX!N65, 21&lt;=CAPEX!N65+CAPEX!K65-1), CAPEX!M65, 0)</f>
        <v>0</v>
      </c>
      <c r="X65" s="9">
        <f>IF(AND(22&gt;=CAPEX!N65, 22&lt;=CAPEX!N65+CAPEX!K65-1), CAPEX!M65, 0)</f>
        <v>0</v>
      </c>
      <c r="Y65" s="9">
        <f>IF(AND(23&gt;=CAPEX!N65, 23&lt;=CAPEX!N65+CAPEX!K65-1), CAPEX!M65, 0)</f>
        <v>0</v>
      </c>
      <c r="Z65" s="9">
        <f>IF(AND(24&gt;=CAPEX!N65, 24&lt;=CAPEX!N65+CAPEX!K65-1), CAPEX!M65, 0)</f>
        <v>0</v>
      </c>
      <c r="AA65" s="9">
        <f>SUM(C65:Z65)</f>
        <v>0</v>
      </c>
    </row>
    <row r="66" spans="1:27">
      <c r="A66">
        <f>CAPEX!A66</f>
        <v>0</v>
      </c>
      <c r="B66">
        <f>CAPEX!B66</f>
        <v>0</v>
      </c>
      <c r="C66" s="9">
        <f>IF(AND(1&gt;=CAPEX!N66, 1&lt;=CAPEX!N66+CAPEX!K66-1), CAPEX!M66, 0)</f>
        <v>0</v>
      </c>
      <c r="D66" s="9">
        <f>IF(AND(2&gt;=CAPEX!N66, 2&lt;=CAPEX!N66+CAPEX!K66-1), CAPEX!M66, 0)</f>
        <v>0</v>
      </c>
      <c r="E66" s="9">
        <f>IF(AND(3&gt;=CAPEX!N66, 3&lt;=CAPEX!N66+CAPEX!K66-1), CAPEX!M66, 0)</f>
        <v>0</v>
      </c>
      <c r="F66" s="9">
        <f>IF(AND(4&gt;=CAPEX!N66, 4&lt;=CAPEX!N66+CAPEX!K66-1), CAPEX!M66, 0)</f>
        <v>0</v>
      </c>
      <c r="G66" s="9">
        <f>IF(AND(5&gt;=CAPEX!N66, 5&lt;=CAPEX!N66+CAPEX!K66-1), CAPEX!M66, 0)</f>
        <v>0</v>
      </c>
      <c r="H66" s="9">
        <f>IF(AND(6&gt;=CAPEX!N66, 6&lt;=CAPEX!N66+CAPEX!K66-1), CAPEX!M66, 0)</f>
        <v>0</v>
      </c>
      <c r="I66" s="9">
        <f>IF(AND(7&gt;=CAPEX!N66, 7&lt;=CAPEX!N66+CAPEX!K66-1), CAPEX!M66, 0)</f>
        <v>0</v>
      </c>
      <c r="J66" s="9">
        <f>IF(AND(8&gt;=CAPEX!N66, 8&lt;=CAPEX!N66+CAPEX!K66-1), CAPEX!M66, 0)</f>
        <v>0</v>
      </c>
      <c r="K66" s="9">
        <f>IF(AND(9&gt;=CAPEX!N66, 9&lt;=CAPEX!N66+CAPEX!K66-1), CAPEX!M66, 0)</f>
        <v>0</v>
      </c>
      <c r="L66" s="9">
        <f>IF(AND(10&gt;=CAPEX!N66, 10&lt;=CAPEX!N66+CAPEX!K66-1), CAPEX!M66, 0)</f>
        <v>0</v>
      </c>
      <c r="M66" s="9">
        <f>IF(AND(11&gt;=CAPEX!N66, 11&lt;=CAPEX!N66+CAPEX!K66-1), CAPEX!M66, 0)</f>
        <v>0</v>
      </c>
      <c r="N66" s="9">
        <f>IF(AND(12&gt;=CAPEX!N66, 12&lt;=CAPEX!N66+CAPEX!K66-1), CAPEX!M66, 0)</f>
        <v>0</v>
      </c>
      <c r="O66" s="9">
        <f>IF(AND(13&gt;=CAPEX!N66, 13&lt;=CAPEX!N66+CAPEX!K66-1), CAPEX!M66, 0)</f>
        <v>0</v>
      </c>
      <c r="P66" s="9">
        <f>IF(AND(14&gt;=CAPEX!N66, 14&lt;=CAPEX!N66+CAPEX!K66-1), CAPEX!M66, 0)</f>
        <v>0</v>
      </c>
      <c r="Q66" s="9">
        <f>IF(AND(15&gt;=CAPEX!N66, 15&lt;=CAPEX!N66+CAPEX!K66-1), CAPEX!M66, 0)</f>
        <v>0</v>
      </c>
      <c r="R66" s="9">
        <f>IF(AND(16&gt;=CAPEX!N66, 16&lt;=CAPEX!N66+CAPEX!K66-1), CAPEX!M66, 0)</f>
        <v>0</v>
      </c>
      <c r="S66" s="9">
        <f>IF(AND(17&gt;=CAPEX!N66, 17&lt;=CAPEX!N66+CAPEX!K66-1), CAPEX!M66, 0)</f>
        <v>0</v>
      </c>
      <c r="T66" s="9">
        <f>IF(AND(18&gt;=CAPEX!N66, 18&lt;=CAPEX!N66+CAPEX!K66-1), CAPEX!M66, 0)</f>
        <v>0</v>
      </c>
      <c r="U66" s="9">
        <f>IF(AND(19&gt;=CAPEX!N66, 19&lt;=CAPEX!N66+CAPEX!K66-1), CAPEX!M66, 0)</f>
        <v>0</v>
      </c>
      <c r="V66" s="9">
        <f>IF(AND(20&gt;=CAPEX!N66, 20&lt;=CAPEX!N66+CAPEX!K66-1), CAPEX!M66, 0)</f>
        <v>0</v>
      </c>
      <c r="W66" s="9">
        <f>IF(AND(21&gt;=CAPEX!N66, 21&lt;=CAPEX!N66+CAPEX!K66-1), CAPEX!M66, 0)</f>
        <v>0</v>
      </c>
      <c r="X66" s="9">
        <f>IF(AND(22&gt;=CAPEX!N66, 22&lt;=CAPEX!N66+CAPEX!K66-1), CAPEX!M66, 0)</f>
        <v>0</v>
      </c>
      <c r="Y66" s="9">
        <f>IF(AND(23&gt;=CAPEX!N66, 23&lt;=CAPEX!N66+CAPEX!K66-1), CAPEX!M66, 0)</f>
        <v>0</v>
      </c>
      <c r="Z66" s="9">
        <f>IF(AND(24&gt;=CAPEX!N66, 24&lt;=CAPEX!N66+CAPEX!K66-1), CAPEX!M66, 0)</f>
        <v>0</v>
      </c>
      <c r="AA66" s="9">
        <f>SUM(C66:Z66)</f>
        <v>0</v>
      </c>
    </row>
    <row r="67" spans="1:27">
      <c r="A67">
        <f>CAPEX!A67</f>
        <v>0</v>
      </c>
      <c r="B67">
        <f>CAPEX!B67</f>
        <v>0</v>
      </c>
      <c r="C67" s="9">
        <f>IF(AND(1&gt;=CAPEX!N67, 1&lt;=CAPEX!N67+CAPEX!K67-1), CAPEX!M67, 0)</f>
        <v>0</v>
      </c>
      <c r="D67" s="9">
        <f>IF(AND(2&gt;=CAPEX!N67, 2&lt;=CAPEX!N67+CAPEX!K67-1), CAPEX!M67, 0)</f>
        <v>0</v>
      </c>
      <c r="E67" s="9">
        <f>IF(AND(3&gt;=CAPEX!N67, 3&lt;=CAPEX!N67+CAPEX!K67-1), CAPEX!M67, 0)</f>
        <v>0</v>
      </c>
      <c r="F67" s="9">
        <f>IF(AND(4&gt;=CAPEX!N67, 4&lt;=CAPEX!N67+CAPEX!K67-1), CAPEX!M67, 0)</f>
        <v>0</v>
      </c>
      <c r="G67" s="9">
        <f>IF(AND(5&gt;=CAPEX!N67, 5&lt;=CAPEX!N67+CAPEX!K67-1), CAPEX!M67, 0)</f>
        <v>0</v>
      </c>
      <c r="H67" s="9">
        <f>IF(AND(6&gt;=CAPEX!N67, 6&lt;=CAPEX!N67+CAPEX!K67-1), CAPEX!M67, 0)</f>
        <v>0</v>
      </c>
      <c r="I67" s="9">
        <f>IF(AND(7&gt;=CAPEX!N67, 7&lt;=CAPEX!N67+CAPEX!K67-1), CAPEX!M67, 0)</f>
        <v>0</v>
      </c>
      <c r="J67" s="9">
        <f>IF(AND(8&gt;=CAPEX!N67, 8&lt;=CAPEX!N67+CAPEX!K67-1), CAPEX!M67, 0)</f>
        <v>0</v>
      </c>
      <c r="K67" s="9">
        <f>IF(AND(9&gt;=CAPEX!N67, 9&lt;=CAPEX!N67+CAPEX!K67-1), CAPEX!M67, 0)</f>
        <v>0</v>
      </c>
      <c r="L67" s="9">
        <f>IF(AND(10&gt;=CAPEX!N67, 10&lt;=CAPEX!N67+CAPEX!K67-1), CAPEX!M67, 0)</f>
        <v>0</v>
      </c>
      <c r="M67" s="9">
        <f>IF(AND(11&gt;=CAPEX!N67, 11&lt;=CAPEX!N67+CAPEX!K67-1), CAPEX!M67, 0)</f>
        <v>0</v>
      </c>
      <c r="N67" s="9">
        <f>IF(AND(12&gt;=CAPEX!N67, 12&lt;=CAPEX!N67+CAPEX!K67-1), CAPEX!M67, 0)</f>
        <v>0</v>
      </c>
      <c r="O67" s="9">
        <f>IF(AND(13&gt;=CAPEX!N67, 13&lt;=CAPEX!N67+CAPEX!K67-1), CAPEX!M67, 0)</f>
        <v>0</v>
      </c>
      <c r="P67" s="9">
        <f>IF(AND(14&gt;=CAPEX!N67, 14&lt;=CAPEX!N67+CAPEX!K67-1), CAPEX!M67, 0)</f>
        <v>0</v>
      </c>
      <c r="Q67" s="9">
        <f>IF(AND(15&gt;=CAPEX!N67, 15&lt;=CAPEX!N67+CAPEX!K67-1), CAPEX!M67, 0)</f>
        <v>0</v>
      </c>
      <c r="R67" s="9">
        <f>IF(AND(16&gt;=CAPEX!N67, 16&lt;=CAPEX!N67+CAPEX!K67-1), CAPEX!M67, 0)</f>
        <v>0</v>
      </c>
      <c r="S67" s="9">
        <f>IF(AND(17&gt;=CAPEX!N67, 17&lt;=CAPEX!N67+CAPEX!K67-1), CAPEX!M67, 0)</f>
        <v>0</v>
      </c>
      <c r="T67" s="9">
        <f>IF(AND(18&gt;=CAPEX!N67, 18&lt;=CAPEX!N67+CAPEX!K67-1), CAPEX!M67, 0)</f>
        <v>0</v>
      </c>
      <c r="U67" s="9">
        <f>IF(AND(19&gt;=CAPEX!N67, 19&lt;=CAPEX!N67+CAPEX!K67-1), CAPEX!M67, 0)</f>
        <v>0</v>
      </c>
      <c r="V67" s="9">
        <f>IF(AND(20&gt;=CAPEX!N67, 20&lt;=CAPEX!N67+CAPEX!K67-1), CAPEX!M67, 0)</f>
        <v>0</v>
      </c>
      <c r="W67" s="9">
        <f>IF(AND(21&gt;=CAPEX!N67, 21&lt;=CAPEX!N67+CAPEX!K67-1), CAPEX!M67, 0)</f>
        <v>0</v>
      </c>
      <c r="X67" s="9">
        <f>IF(AND(22&gt;=CAPEX!N67, 22&lt;=CAPEX!N67+CAPEX!K67-1), CAPEX!M67, 0)</f>
        <v>0</v>
      </c>
      <c r="Y67" s="9">
        <f>IF(AND(23&gt;=CAPEX!N67, 23&lt;=CAPEX!N67+CAPEX!K67-1), CAPEX!M67, 0)</f>
        <v>0</v>
      </c>
      <c r="Z67" s="9">
        <f>IF(AND(24&gt;=CAPEX!N67, 24&lt;=CAPEX!N67+CAPEX!K67-1), CAPEX!M67, 0)</f>
        <v>0</v>
      </c>
      <c r="AA67" s="9">
        <f>SUM(C67:Z67)</f>
        <v>0</v>
      </c>
    </row>
    <row r="68" spans="1:27">
      <c r="A68">
        <f>CAPEX!A68</f>
        <v>0</v>
      </c>
      <c r="B68">
        <f>CAPEX!B68</f>
        <v>0</v>
      </c>
      <c r="C68" s="9">
        <f>IF(AND(1&gt;=CAPEX!N68, 1&lt;=CAPEX!N68+CAPEX!K68-1), CAPEX!M68, 0)</f>
        <v>0</v>
      </c>
      <c r="D68" s="9">
        <f>IF(AND(2&gt;=CAPEX!N68, 2&lt;=CAPEX!N68+CAPEX!K68-1), CAPEX!M68, 0)</f>
        <v>0</v>
      </c>
      <c r="E68" s="9">
        <f>IF(AND(3&gt;=CAPEX!N68, 3&lt;=CAPEX!N68+CAPEX!K68-1), CAPEX!M68, 0)</f>
        <v>0</v>
      </c>
      <c r="F68" s="9">
        <f>IF(AND(4&gt;=CAPEX!N68, 4&lt;=CAPEX!N68+CAPEX!K68-1), CAPEX!M68, 0)</f>
        <v>0</v>
      </c>
      <c r="G68" s="9">
        <f>IF(AND(5&gt;=CAPEX!N68, 5&lt;=CAPEX!N68+CAPEX!K68-1), CAPEX!M68, 0)</f>
        <v>0</v>
      </c>
      <c r="H68" s="9">
        <f>IF(AND(6&gt;=CAPEX!N68, 6&lt;=CAPEX!N68+CAPEX!K68-1), CAPEX!M68, 0)</f>
        <v>0</v>
      </c>
      <c r="I68" s="9">
        <f>IF(AND(7&gt;=CAPEX!N68, 7&lt;=CAPEX!N68+CAPEX!K68-1), CAPEX!M68, 0)</f>
        <v>0</v>
      </c>
      <c r="J68" s="9">
        <f>IF(AND(8&gt;=CAPEX!N68, 8&lt;=CAPEX!N68+CAPEX!K68-1), CAPEX!M68, 0)</f>
        <v>0</v>
      </c>
      <c r="K68" s="9">
        <f>IF(AND(9&gt;=CAPEX!N68, 9&lt;=CAPEX!N68+CAPEX!K68-1), CAPEX!M68, 0)</f>
        <v>0</v>
      </c>
      <c r="L68" s="9">
        <f>IF(AND(10&gt;=CAPEX!N68, 10&lt;=CAPEX!N68+CAPEX!K68-1), CAPEX!M68, 0)</f>
        <v>0</v>
      </c>
      <c r="M68" s="9">
        <f>IF(AND(11&gt;=CAPEX!N68, 11&lt;=CAPEX!N68+CAPEX!K68-1), CAPEX!M68, 0)</f>
        <v>0</v>
      </c>
      <c r="N68" s="9">
        <f>IF(AND(12&gt;=CAPEX!N68, 12&lt;=CAPEX!N68+CAPEX!K68-1), CAPEX!M68, 0)</f>
        <v>0</v>
      </c>
      <c r="O68" s="9">
        <f>IF(AND(13&gt;=CAPEX!N68, 13&lt;=CAPEX!N68+CAPEX!K68-1), CAPEX!M68, 0)</f>
        <v>0</v>
      </c>
      <c r="P68" s="9">
        <f>IF(AND(14&gt;=CAPEX!N68, 14&lt;=CAPEX!N68+CAPEX!K68-1), CAPEX!M68, 0)</f>
        <v>0</v>
      </c>
      <c r="Q68" s="9">
        <f>IF(AND(15&gt;=CAPEX!N68, 15&lt;=CAPEX!N68+CAPEX!K68-1), CAPEX!M68, 0)</f>
        <v>0</v>
      </c>
      <c r="R68" s="9">
        <f>IF(AND(16&gt;=CAPEX!N68, 16&lt;=CAPEX!N68+CAPEX!K68-1), CAPEX!M68, 0)</f>
        <v>0</v>
      </c>
      <c r="S68" s="9">
        <f>IF(AND(17&gt;=CAPEX!N68, 17&lt;=CAPEX!N68+CAPEX!K68-1), CAPEX!M68, 0)</f>
        <v>0</v>
      </c>
      <c r="T68" s="9">
        <f>IF(AND(18&gt;=CAPEX!N68, 18&lt;=CAPEX!N68+CAPEX!K68-1), CAPEX!M68, 0)</f>
        <v>0</v>
      </c>
      <c r="U68" s="9">
        <f>IF(AND(19&gt;=CAPEX!N68, 19&lt;=CAPEX!N68+CAPEX!K68-1), CAPEX!M68, 0)</f>
        <v>0</v>
      </c>
      <c r="V68" s="9">
        <f>IF(AND(20&gt;=CAPEX!N68, 20&lt;=CAPEX!N68+CAPEX!K68-1), CAPEX!M68, 0)</f>
        <v>0</v>
      </c>
      <c r="W68" s="9">
        <f>IF(AND(21&gt;=CAPEX!N68, 21&lt;=CAPEX!N68+CAPEX!K68-1), CAPEX!M68, 0)</f>
        <v>0</v>
      </c>
      <c r="X68" s="9">
        <f>IF(AND(22&gt;=CAPEX!N68, 22&lt;=CAPEX!N68+CAPEX!K68-1), CAPEX!M68, 0)</f>
        <v>0</v>
      </c>
      <c r="Y68" s="9">
        <f>IF(AND(23&gt;=CAPEX!N68, 23&lt;=CAPEX!N68+CAPEX!K68-1), CAPEX!M68, 0)</f>
        <v>0</v>
      </c>
      <c r="Z68" s="9">
        <f>IF(AND(24&gt;=CAPEX!N68, 24&lt;=CAPEX!N68+CAPEX!K68-1), CAPEX!M68, 0)</f>
        <v>0</v>
      </c>
      <c r="AA68" s="9">
        <f>SUM(C68:Z68)</f>
        <v>0</v>
      </c>
    </row>
    <row r="69" spans="1:27">
      <c r="A69">
        <f>CAPEX!A69</f>
        <v>0</v>
      </c>
      <c r="B69">
        <f>CAPEX!B69</f>
        <v>0</v>
      </c>
      <c r="C69" s="9">
        <f>IF(AND(1&gt;=CAPEX!N69, 1&lt;=CAPEX!N69+CAPEX!K69-1), CAPEX!M69, 0)</f>
        <v>0</v>
      </c>
      <c r="D69" s="9">
        <f>IF(AND(2&gt;=CAPEX!N69, 2&lt;=CAPEX!N69+CAPEX!K69-1), CAPEX!M69, 0)</f>
        <v>0</v>
      </c>
      <c r="E69" s="9">
        <f>IF(AND(3&gt;=CAPEX!N69, 3&lt;=CAPEX!N69+CAPEX!K69-1), CAPEX!M69, 0)</f>
        <v>0</v>
      </c>
      <c r="F69" s="9">
        <f>IF(AND(4&gt;=CAPEX!N69, 4&lt;=CAPEX!N69+CAPEX!K69-1), CAPEX!M69, 0)</f>
        <v>0</v>
      </c>
      <c r="G69" s="9">
        <f>IF(AND(5&gt;=CAPEX!N69, 5&lt;=CAPEX!N69+CAPEX!K69-1), CAPEX!M69, 0)</f>
        <v>0</v>
      </c>
      <c r="H69" s="9">
        <f>IF(AND(6&gt;=CAPEX!N69, 6&lt;=CAPEX!N69+CAPEX!K69-1), CAPEX!M69, 0)</f>
        <v>0</v>
      </c>
      <c r="I69" s="9">
        <f>IF(AND(7&gt;=CAPEX!N69, 7&lt;=CAPEX!N69+CAPEX!K69-1), CAPEX!M69, 0)</f>
        <v>0</v>
      </c>
      <c r="J69" s="9">
        <f>IF(AND(8&gt;=CAPEX!N69, 8&lt;=CAPEX!N69+CAPEX!K69-1), CAPEX!M69, 0)</f>
        <v>0</v>
      </c>
      <c r="K69" s="9">
        <f>IF(AND(9&gt;=CAPEX!N69, 9&lt;=CAPEX!N69+CAPEX!K69-1), CAPEX!M69, 0)</f>
        <v>0</v>
      </c>
      <c r="L69" s="9">
        <f>IF(AND(10&gt;=CAPEX!N69, 10&lt;=CAPEX!N69+CAPEX!K69-1), CAPEX!M69, 0)</f>
        <v>0</v>
      </c>
      <c r="M69" s="9">
        <f>IF(AND(11&gt;=CAPEX!N69, 11&lt;=CAPEX!N69+CAPEX!K69-1), CAPEX!M69, 0)</f>
        <v>0</v>
      </c>
      <c r="N69" s="9">
        <f>IF(AND(12&gt;=CAPEX!N69, 12&lt;=CAPEX!N69+CAPEX!K69-1), CAPEX!M69, 0)</f>
        <v>0</v>
      </c>
      <c r="O69" s="9">
        <f>IF(AND(13&gt;=CAPEX!N69, 13&lt;=CAPEX!N69+CAPEX!K69-1), CAPEX!M69, 0)</f>
        <v>0</v>
      </c>
      <c r="P69" s="9">
        <f>IF(AND(14&gt;=CAPEX!N69, 14&lt;=CAPEX!N69+CAPEX!K69-1), CAPEX!M69, 0)</f>
        <v>0</v>
      </c>
      <c r="Q69" s="9">
        <f>IF(AND(15&gt;=CAPEX!N69, 15&lt;=CAPEX!N69+CAPEX!K69-1), CAPEX!M69, 0)</f>
        <v>0</v>
      </c>
      <c r="R69" s="9">
        <f>IF(AND(16&gt;=CAPEX!N69, 16&lt;=CAPEX!N69+CAPEX!K69-1), CAPEX!M69, 0)</f>
        <v>0</v>
      </c>
      <c r="S69" s="9">
        <f>IF(AND(17&gt;=CAPEX!N69, 17&lt;=CAPEX!N69+CAPEX!K69-1), CAPEX!M69, 0)</f>
        <v>0</v>
      </c>
      <c r="T69" s="9">
        <f>IF(AND(18&gt;=CAPEX!N69, 18&lt;=CAPEX!N69+CAPEX!K69-1), CAPEX!M69, 0)</f>
        <v>0</v>
      </c>
      <c r="U69" s="9">
        <f>IF(AND(19&gt;=CAPEX!N69, 19&lt;=CAPEX!N69+CAPEX!K69-1), CAPEX!M69, 0)</f>
        <v>0</v>
      </c>
      <c r="V69" s="9">
        <f>IF(AND(20&gt;=CAPEX!N69, 20&lt;=CAPEX!N69+CAPEX!K69-1), CAPEX!M69, 0)</f>
        <v>0</v>
      </c>
      <c r="W69" s="9">
        <f>IF(AND(21&gt;=CAPEX!N69, 21&lt;=CAPEX!N69+CAPEX!K69-1), CAPEX!M69, 0)</f>
        <v>0</v>
      </c>
      <c r="X69" s="9">
        <f>IF(AND(22&gt;=CAPEX!N69, 22&lt;=CAPEX!N69+CAPEX!K69-1), CAPEX!M69, 0)</f>
        <v>0</v>
      </c>
      <c r="Y69" s="9">
        <f>IF(AND(23&gt;=CAPEX!N69, 23&lt;=CAPEX!N69+CAPEX!K69-1), CAPEX!M69, 0)</f>
        <v>0</v>
      </c>
      <c r="Z69" s="9">
        <f>IF(AND(24&gt;=CAPEX!N69, 24&lt;=CAPEX!N69+CAPEX!K69-1), CAPEX!M69, 0)</f>
        <v>0</v>
      </c>
      <c r="AA69" s="9">
        <f>SUM(C69:Z69)</f>
        <v>0</v>
      </c>
    </row>
    <row r="70" spans="1:27">
      <c r="A70">
        <f>CAPEX!A70</f>
        <v>0</v>
      </c>
      <c r="B70">
        <f>CAPEX!B70</f>
        <v>0</v>
      </c>
      <c r="C70" s="9">
        <f>IF(AND(1&gt;=CAPEX!N70, 1&lt;=CAPEX!N70+CAPEX!K70-1), CAPEX!M70, 0)</f>
        <v>0</v>
      </c>
      <c r="D70" s="9">
        <f>IF(AND(2&gt;=CAPEX!N70, 2&lt;=CAPEX!N70+CAPEX!K70-1), CAPEX!M70, 0)</f>
        <v>0</v>
      </c>
      <c r="E70" s="9">
        <f>IF(AND(3&gt;=CAPEX!N70, 3&lt;=CAPEX!N70+CAPEX!K70-1), CAPEX!M70, 0)</f>
        <v>0</v>
      </c>
      <c r="F70" s="9">
        <f>IF(AND(4&gt;=CAPEX!N70, 4&lt;=CAPEX!N70+CAPEX!K70-1), CAPEX!M70, 0)</f>
        <v>0</v>
      </c>
      <c r="G70" s="9">
        <f>IF(AND(5&gt;=CAPEX!N70, 5&lt;=CAPEX!N70+CAPEX!K70-1), CAPEX!M70, 0)</f>
        <v>0</v>
      </c>
      <c r="H70" s="9">
        <f>IF(AND(6&gt;=CAPEX!N70, 6&lt;=CAPEX!N70+CAPEX!K70-1), CAPEX!M70, 0)</f>
        <v>0</v>
      </c>
      <c r="I70" s="9">
        <f>IF(AND(7&gt;=CAPEX!N70, 7&lt;=CAPEX!N70+CAPEX!K70-1), CAPEX!M70, 0)</f>
        <v>0</v>
      </c>
      <c r="J70" s="9">
        <f>IF(AND(8&gt;=CAPEX!N70, 8&lt;=CAPEX!N70+CAPEX!K70-1), CAPEX!M70, 0)</f>
        <v>0</v>
      </c>
      <c r="K70" s="9">
        <f>IF(AND(9&gt;=CAPEX!N70, 9&lt;=CAPEX!N70+CAPEX!K70-1), CAPEX!M70, 0)</f>
        <v>0</v>
      </c>
      <c r="L70" s="9">
        <f>IF(AND(10&gt;=CAPEX!N70, 10&lt;=CAPEX!N70+CAPEX!K70-1), CAPEX!M70, 0)</f>
        <v>0</v>
      </c>
      <c r="M70" s="9">
        <f>IF(AND(11&gt;=CAPEX!N70, 11&lt;=CAPEX!N70+CAPEX!K70-1), CAPEX!M70, 0)</f>
        <v>0</v>
      </c>
      <c r="N70" s="9">
        <f>IF(AND(12&gt;=CAPEX!N70, 12&lt;=CAPEX!N70+CAPEX!K70-1), CAPEX!M70, 0)</f>
        <v>0</v>
      </c>
      <c r="O70" s="9">
        <f>IF(AND(13&gt;=CAPEX!N70, 13&lt;=CAPEX!N70+CAPEX!K70-1), CAPEX!M70, 0)</f>
        <v>0</v>
      </c>
      <c r="P70" s="9">
        <f>IF(AND(14&gt;=CAPEX!N70, 14&lt;=CAPEX!N70+CAPEX!K70-1), CAPEX!M70, 0)</f>
        <v>0</v>
      </c>
      <c r="Q70" s="9">
        <f>IF(AND(15&gt;=CAPEX!N70, 15&lt;=CAPEX!N70+CAPEX!K70-1), CAPEX!M70, 0)</f>
        <v>0</v>
      </c>
      <c r="R70" s="9">
        <f>IF(AND(16&gt;=CAPEX!N70, 16&lt;=CAPEX!N70+CAPEX!K70-1), CAPEX!M70, 0)</f>
        <v>0</v>
      </c>
      <c r="S70" s="9">
        <f>IF(AND(17&gt;=CAPEX!N70, 17&lt;=CAPEX!N70+CAPEX!K70-1), CAPEX!M70, 0)</f>
        <v>0</v>
      </c>
      <c r="T70" s="9">
        <f>IF(AND(18&gt;=CAPEX!N70, 18&lt;=CAPEX!N70+CAPEX!K70-1), CAPEX!M70, 0)</f>
        <v>0</v>
      </c>
      <c r="U70" s="9">
        <f>IF(AND(19&gt;=CAPEX!N70, 19&lt;=CAPEX!N70+CAPEX!K70-1), CAPEX!M70, 0)</f>
        <v>0</v>
      </c>
      <c r="V70" s="9">
        <f>IF(AND(20&gt;=CAPEX!N70, 20&lt;=CAPEX!N70+CAPEX!K70-1), CAPEX!M70, 0)</f>
        <v>0</v>
      </c>
      <c r="W70" s="9">
        <f>IF(AND(21&gt;=CAPEX!N70, 21&lt;=CAPEX!N70+CAPEX!K70-1), CAPEX!M70, 0)</f>
        <v>0</v>
      </c>
      <c r="X70" s="9">
        <f>IF(AND(22&gt;=CAPEX!N70, 22&lt;=CAPEX!N70+CAPEX!K70-1), CAPEX!M70, 0)</f>
        <v>0</v>
      </c>
      <c r="Y70" s="9">
        <f>IF(AND(23&gt;=CAPEX!N70, 23&lt;=CAPEX!N70+CAPEX!K70-1), CAPEX!M70, 0)</f>
        <v>0</v>
      </c>
      <c r="Z70" s="9">
        <f>IF(AND(24&gt;=CAPEX!N70, 24&lt;=CAPEX!N70+CAPEX!K70-1), CAPEX!M70, 0)</f>
        <v>0</v>
      </c>
      <c r="AA70" s="9">
        <f>SUM(C70:Z70)</f>
        <v>0</v>
      </c>
    </row>
    <row r="71" spans="1:27">
      <c r="A71">
        <f>CAPEX!A71</f>
        <v>0</v>
      </c>
      <c r="B71">
        <f>CAPEX!B71</f>
        <v>0</v>
      </c>
      <c r="C71" s="9">
        <f>IF(AND(1&gt;=CAPEX!N71, 1&lt;=CAPEX!N71+CAPEX!K71-1), CAPEX!M71, 0)</f>
        <v>0</v>
      </c>
      <c r="D71" s="9">
        <f>IF(AND(2&gt;=CAPEX!N71, 2&lt;=CAPEX!N71+CAPEX!K71-1), CAPEX!M71, 0)</f>
        <v>0</v>
      </c>
      <c r="E71" s="9">
        <f>IF(AND(3&gt;=CAPEX!N71, 3&lt;=CAPEX!N71+CAPEX!K71-1), CAPEX!M71, 0)</f>
        <v>0</v>
      </c>
      <c r="F71" s="9">
        <f>IF(AND(4&gt;=CAPEX!N71, 4&lt;=CAPEX!N71+CAPEX!K71-1), CAPEX!M71, 0)</f>
        <v>0</v>
      </c>
      <c r="G71" s="9">
        <f>IF(AND(5&gt;=CAPEX!N71, 5&lt;=CAPEX!N71+CAPEX!K71-1), CAPEX!M71, 0)</f>
        <v>0</v>
      </c>
      <c r="H71" s="9">
        <f>IF(AND(6&gt;=CAPEX!N71, 6&lt;=CAPEX!N71+CAPEX!K71-1), CAPEX!M71, 0)</f>
        <v>0</v>
      </c>
      <c r="I71" s="9">
        <f>IF(AND(7&gt;=CAPEX!N71, 7&lt;=CAPEX!N71+CAPEX!K71-1), CAPEX!M71, 0)</f>
        <v>0</v>
      </c>
      <c r="J71" s="9">
        <f>IF(AND(8&gt;=CAPEX!N71, 8&lt;=CAPEX!N71+CAPEX!K71-1), CAPEX!M71, 0)</f>
        <v>0</v>
      </c>
      <c r="K71" s="9">
        <f>IF(AND(9&gt;=CAPEX!N71, 9&lt;=CAPEX!N71+CAPEX!K71-1), CAPEX!M71, 0)</f>
        <v>0</v>
      </c>
      <c r="L71" s="9">
        <f>IF(AND(10&gt;=CAPEX!N71, 10&lt;=CAPEX!N71+CAPEX!K71-1), CAPEX!M71, 0)</f>
        <v>0</v>
      </c>
      <c r="M71" s="9">
        <f>IF(AND(11&gt;=CAPEX!N71, 11&lt;=CAPEX!N71+CAPEX!K71-1), CAPEX!M71, 0)</f>
        <v>0</v>
      </c>
      <c r="N71" s="9">
        <f>IF(AND(12&gt;=CAPEX!N71, 12&lt;=CAPEX!N71+CAPEX!K71-1), CAPEX!M71, 0)</f>
        <v>0</v>
      </c>
      <c r="O71" s="9">
        <f>IF(AND(13&gt;=CAPEX!N71, 13&lt;=CAPEX!N71+CAPEX!K71-1), CAPEX!M71, 0)</f>
        <v>0</v>
      </c>
      <c r="P71" s="9">
        <f>IF(AND(14&gt;=CAPEX!N71, 14&lt;=CAPEX!N71+CAPEX!K71-1), CAPEX!M71, 0)</f>
        <v>0</v>
      </c>
      <c r="Q71" s="9">
        <f>IF(AND(15&gt;=CAPEX!N71, 15&lt;=CAPEX!N71+CAPEX!K71-1), CAPEX!M71, 0)</f>
        <v>0</v>
      </c>
      <c r="R71" s="9">
        <f>IF(AND(16&gt;=CAPEX!N71, 16&lt;=CAPEX!N71+CAPEX!K71-1), CAPEX!M71, 0)</f>
        <v>0</v>
      </c>
      <c r="S71" s="9">
        <f>IF(AND(17&gt;=CAPEX!N71, 17&lt;=CAPEX!N71+CAPEX!K71-1), CAPEX!M71, 0)</f>
        <v>0</v>
      </c>
      <c r="T71" s="9">
        <f>IF(AND(18&gt;=CAPEX!N71, 18&lt;=CAPEX!N71+CAPEX!K71-1), CAPEX!M71, 0)</f>
        <v>0</v>
      </c>
      <c r="U71" s="9">
        <f>IF(AND(19&gt;=CAPEX!N71, 19&lt;=CAPEX!N71+CAPEX!K71-1), CAPEX!M71, 0)</f>
        <v>0</v>
      </c>
      <c r="V71" s="9">
        <f>IF(AND(20&gt;=CAPEX!N71, 20&lt;=CAPEX!N71+CAPEX!K71-1), CAPEX!M71, 0)</f>
        <v>0</v>
      </c>
      <c r="W71" s="9">
        <f>IF(AND(21&gt;=CAPEX!N71, 21&lt;=CAPEX!N71+CAPEX!K71-1), CAPEX!M71, 0)</f>
        <v>0</v>
      </c>
      <c r="X71" s="9">
        <f>IF(AND(22&gt;=CAPEX!N71, 22&lt;=CAPEX!N71+CAPEX!K71-1), CAPEX!M71, 0)</f>
        <v>0</v>
      </c>
      <c r="Y71" s="9">
        <f>IF(AND(23&gt;=CAPEX!N71, 23&lt;=CAPEX!N71+CAPEX!K71-1), CAPEX!M71, 0)</f>
        <v>0</v>
      </c>
      <c r="Z71" s="9">
        <f>IF(AND(24&gt;=CAPEX!N71, 24&lt;=CAPEX!N71+CAPEX!K71-1), CAPEX!M71, 0)</f>
        <v>0</v>
      </c>
      <c r="AA71" s="9">
        <f>SUM(C71:Z71)</f>
        <v>0</v>
      </c>
    </row>
    <row r="72" spans="1:27">
      <c r="A72">
        <f>CAPEX!A72</f>
        <v>0</v>
      </c>
      <c r="B72">
        <f>CAPEX!B72</f>
        <v>0</v>
      </c>
      <c r="C72" s="9">
        <f>IF(AND(1&gt;=CAPEX!N72, 1&lt;=CAPEX!N72+CAPEX!K72-1), CAPEX!M72, 0)</f>
        <v>0</v>
      </c>
      <c r="D72" s="9">
        <f>IF(AND(2&gt;=CAPEX!N72, 2&lt;=CAPEX!N72+CAPEX!K72-1), CAPEX!M72, 0)</f>
        <v>0</v>
      </c>
      <c r="E72" s="9">
        <f>IF(AND(3&gt;=CAPEX!N72, 3&lt;=CAPEX!N72+CAPEX!K72-1), CAPEX!M72, 0)</f>
        <v>0</v>
      </c>
      <c r="F72" s="9">
        <f>IF(AND(4&gt;=CAPEX!N72, 4&lt;=CAPEX!N72+CAPEX!K72-1), CAPEX!M72, 0)</f>
        <v>0</v>
      </c>
      <c r="G72" s="9">
        <f>IF(AND(5&gt;=CAPEX!N72, 5&lt;=CAPEX!N72+CAPEX!K72-1), CAPEX!M72, 0)</f>
        <v>0</v>
      </c>
      <c r="H72" s="9">
        <f>IF(AND(6&gt;=CAPEX!N72, 6&lt;=CAPEX!N72+CAPEX!K72-1), CAPEX!M72, 0)</f>
        <v>0</v>
      </c>
      <c r="I72" s="9">
        <f>IF(AND(7&gt;=CAPEX!N72, 7&lt;=CAPEX!N72+CAPEX!K72-1), CAPEX!M72, 0)</f>
        <v>0</v>
      </c>
      <c r="J72" s="9">
        <f>IF(AND(8&gt;=CAPEX!N72, 8&lt;=CAPEX!N72+CAPEX!K72-1), CAPEX!M72, 0)</f>
        <v>0</v>
      </c>
      <c r="K72" s="9">
        <f>IF(AND(9&gt;=CAPEX!N72, 9&lt;=CAPEX!N72+CAPEX!K72-1), CAPEX!M72, 0)</f>
        <v>0</v>
      </c>
      <c r="L72" s="9">
        <f>IF(AND(10&gt;=CAPEX!N72, 10&lt;=CAPEX!N72+CAPEX!K72-1), CAPEX!M72, 0)</f>
        <v>0</v>
      </c>
      <c r="M72" s="9">
        <f>IF(AND(11&gt;=CAPEX!N72, 11&lt;=CAPEX!N72+CAPEX!K72-1), CAPEX!M72, 0)</f>
        <v>0</v>
      </c>
      <c r="N72" s="9">
        <f>IF(AND(12&gt;=CAPEX!N72, 12&lt;=CAPEX!N72+CAPEX!K72-1), CAPEX!M72, 0)</f>
        <v>0</v>
      </c>
      <c r="O72" s="9">
        <f>IF(AND(13&gt;=CAPEX!N72, 13&lt;=CAPEX!N72+CAPEX!K72-1), CAPEX!M72, 0)</f>
        <v>0</v>
      </c>
      <c r="P72" s="9">
        <f>IF(AND(14&gt;=CAPEX!N72, 14&lt;=CAPEX!N72+CAPEX!K72-1), CAPEX!M72, 0)</f>
        <v>0</v>
      </c>
      <c r="Q72" s="9">
        <f>IF(AND(15&gt;=CAPEX!N72, 15&lt;=CAPEX!N72+CAPEX!K72-1), CAPEX!M72, 0)</f>
        <v>0</v>
      </c>
      <c r="R72" s="9">
        <f>IF(AND(16&gt;=CAPEX!N72, 16&lt;=CAPEX!N72+CAPEX!K72-1), CAPEX!M72, 0)</f>
        <v>0</v>
      </c>
      <c r="S72" s="9">
        <f>IF(AND(17&gt;=CAPEX!N72, 17&lt;=CAPEX!N72+CAPEX!K72-1), CAPEX!M72, 0)</f>
        <v>0</v>
      </c>
      <c r="T72" s="9">
        <f>IF(AND(18&gt;=CAPEX!N72, 18&lt;=CAPEX!N72+CAPEX!K72-1), CAPEX!M72, 0)</f>
        <v>0</v>
      </c>
      <c r="U72" s="9">
        <f>IF(AND(19&gt;=CAPEX!N72, 19&lt;=CAPEX!N72+CAPEX!K72-1), CAPEX!M72, 0)</f>
        <v>0</v>
      </c>
      <c r="V72" s="9">
        <f>IF(AND(20&gt;=CAPEX!N72, 20&lt;=CAPEX!N72+CAPEX!K72-1), CAPEX!M72, 0)</f>
        <v>0</v>
      </c>
      <c r="W72" s="9">
        <f>IF(AND(21&gt;=CAPEX!N72, 21&lt;=CAPEX!N72+CAPEX!K72-1), CAPEX!M72, 0)</f>
        <v>0</v>
      </c>
      <c r="X72" s="9">
        <f>IF(AND(22&gt;=CAPEX!N72, 22&lt;=CAPEX!N72+CAPEX!K72-1), CAPEX!M72, 0)</f>
        <v>0</v>
      </c>
      <c r="Y72" s="9">
        <f>IF(AND(23&gt;=CAPEX!N72, 23&lt;=CAPEX!N72+CAPEX!K72-1), CAPEX!M72, 0)</f>
        <v>0</v>
      </c>
      <c r="Z72" s="9">
        <f>IF(AND(24&gt;=CAPEX!N72, 24&lt;=CAPEX!N72+CAPEX!K72-1), CAPEX!M72, 0)</f>
        <v>0</v>
      </c>
      <c r="AA72" s="9">
        <f>SUM(C72:Z72)</f>
        <v>0</v>
      </c>
    </row>
    <row r="73" spans="1:27">
      <c r="A73">
        <f>CAPEX!A73</f>
        <v>0</v>
      </c>
      <c r="B73">
        <f>CAPEX!B73</f>
        <v>0</v>
      </c>
      <c r="C73" s="9">
        <f>IF(AND(1&gt;=CAPEX!N73, 1&lt;=CAPEX!N73+CAPEX!K73-1), CAPEX!M73, 0)</f>
        <v>0</v>
      </c>
      <c r="D73" s="9">
        <f>IF(AND(2&gt;=CAPEX!N73, 2&lt;=CAPEX!N73+CAPEX!K73-1), CAPEX!M73, 0)</f>
        <v>0</v>
      </c>
      <c r="E73" s="9">
        <f>IF(AND(3&gt;=CAPEX!N73, 3&lt;=CAPEX!N73+CAPEX!K73-1), CAPEX!M73, 0)</f>
        <v>0</v>
      </c>
      <c r="F73" s="9">
        <f>IF(AND(4&gt;=CAPEX!N73, 4&lt;=CAPEX!N73+CAPEX!K73-1), CAPEX!M73, 0)</f>
        <v>0</v>
      </c>
      <c r="G73" s="9">
        <f>IF(AND(5&gt;=CAPEX!N73, 5&lt;=CAPEX!N73+CAPEX!K73-1), CAPEX!M73, 0)</f>
        <v>0</v>
      </c>
      <c r="H73" s="9">
        <f>IF(AND(6&gt;=CAPEX!N73, 6&lt;=CAPEX!N73+CAPEX!K73-1), CAPEX!M73, 0)</f>
        <v>0</v>
      </c>
      <c r="I73" s="9">
        <f>IF(AND(7&gt;=CAPEX!N73, 7&lt;=CAPEX!N73+CAPEX!K73-1), CAPEX!M73, 0)</f>
        <v>0</v>
      </c>
      <c r="J73" s="9">
        <f>IF(AND(8&gt;=CAPEX!N73, 8&lt;=CAPEX!N73+CAPEX!K73-1), CAPEX!M73, 0)</f>
        <v>0</v>
      </c>
      <c r="K73" s="9">
        <f>IF(AND(9&gt;=CAPEX!N73, 9&lt;=CAPEX!N73+CAPEX!K73-1), CAPEX!M73, 0)</f>
        <v>0</v>
      </c>
      <c r="L73" s="9">
        <f>IF(AND(10&gt;=CAPEX!N73, 10&lt;=CAPEX!N73+CAPEX!K73-1), CAPEX!M73, 0)</f>
        <v>0</v>
      </c>
      <c r="M73" s="9">
        <f>IF(AND(11&gt;=CAPEX!N73, 11&lt;=CAPEX!N73+CAPEX!K73-1), CAPEX!M73, 0)</f>
        <v>0</v>
      </c>
      <c r="N73" s="9">
        <f>IF(AND(12&gt;=CAPEX!N73, 12&lt;=CAPEX!N73+CAPEX!K73-1), CAPEX!M73, 0)</f>
        <v>0</v>
      </c>
      <c r="O73" s="9">
        <f>IF(AND(13&gt;=CAPEX!N73, 13&lt;=CAPEX!N73+CAPEX!K73-1), CAPEX!M73, 0)</f>
        <v>0</v>
      </c>
      <c r="P73" s="9">
        <f>IF(AND(14&gt;=CAPEX!N73, 14&lt;=CAPEX!N73+CAPEX!K73-1), CAPEX!M73, 0)</f>
        <v>0</v>
      </c>
      <c r="Q73" s="9">
        <f>IF(AND(15&gt;=CAPEX!N73, 15&lt;=CAPEX!N73+CAPEX!K73-1), CAPEX!M73, 0)</f>
        <v>0</v>
      </c>
      <c r="R73" s="9">
        <f>IF(AND(16&gt;=CAPEX!N73, 16&lt;=CAPEX!N73+CAPEX!K73-1), CAPEX!M73, 0)</f>
        <v>0</v>
      </c>
      <c r="S73" s="9">
        <f>IF(AND(17&gt;=CAPEX!N73, 17&lt;=CAPEX!N73+CAPEX!K73-1), CAPEX!M73, 0)</f>
        <v>0</v>
      </c>
      <c r="T73" s="9">
        <f>IF(AND(18&gt;=CAPEX!N73, 18&lt;=CAPEX!N73+CAPEX!K73-1), CAPEX!M73, 0)</f>
        <v>0</v>
      </c>
      <c r="U73" s="9">
        <f>IF(AND(19&gt;=CAPEX!N73, 19&lt;=CAPEX!N73+CAPEX!K73-1), CAPEX!M73, 0)</f>
        <v>0</v>
      </c>
      <c r="V73" s="9">
        <f>IF(AND(20&gt;=CAPEX!N73, 20&lt;=CAPEX!N73+CAPEX!K73-1), CAPEX!M73, 0)</f>
        <v>0</v>
      </c>
      <c r="W73" s="9">
        <f>IF(AND(21&gt;=CAPEX!N73, 21&lt;=CAPEX!N73+CAPEX!K73-1), CAPEX!M73, 0)</f>
        <v>0</v>
      </c>
      <c r="X73" s="9">
        <f>IF(AND(22&gt;=CAPEX!N73, 22&lt;=CAPEX!N73+CAPEX!K73-1), CAPEX!M73, 0)</f>
        <v>0</v>
      </c>
      <c r="Y73" s="9">
        <f>IF(AND(23&gt;=CAPEX!N73, 23&lt;=CAPEX!N73+CAPEX!K73-1), CAPEX!M73, 0)</f>
        <v>0</v>
      </c>
      <c r="Z73" s="9">
        <f>IF(AND(24&gt;=CAPEX!N73, 24&lt;=CAPEX!N73+CAPEX!K73-1), CAPEX!M73, 0)</f>
        <v>0</v>
      </c>
      <c r="AA73" s="9">
        <f>SUM(C73:Z73)</f>
        <v>0</v>
      </c>
    </row>
    <row r="74" spans="1:27">
      <c r="A74">
        <f>CAPEX!A74</f>
        <v>0</v>
      </c>
      <c r="B74">
        <f>CAPEX!B74</f>
        <v>0</v>
      </c>
      <c r="C74" s="9">
        <f>IF(AND(1&gt;=CAPEX!N74, 1&lt;=CAPEX!N74+CAPEX!K74-1), CAPEX!M74, 0)</f>
        <v>0</v>
      </c>
      <c r="D74" s="9">
        <f>IF(AND(2&gt;=CAPEX!N74, 2&lt;=CAPEX!N74+CAPEX!K74-1), CAPEX!M74, 0)</f>
        <v>0</v>
      </c>
      <c r="E74" s="9">
        <f>IF(AND(3&gt;=CAPEX!N74, 3&lt;=CAPEX!N74+CAPEX!K74-1), CAPEX!M74, 0)</f>
        <v>0</v>
      </c>
      <c r="F74" s="9">
        <f>IF(AND(4&gt;=CAPEX!N74, 4&lt;=CAPEX!N74+CAPEX!K74-1), CAPEX!M74, 0)</f>
        <v>0</v>
      </c>
      <c r="G74" s="9">
        <f>IF(AND(5&gt;=CAPEX!N74, 5&lt;=CAPEX!N74+CAPEX!K74-1), CAPEX!M74, 0)</f>
        <v>0</v>
      </c>
      <c r="H74" s="9">
        <f>IF(AND(6&gt;=CAPEX!N74, 6&lt;=CAPEX!N74+CAPEX!K74-1), CAPEX!M74, 0)</f>
        <v>0</v>
      </c>
      <c r="I74" s="9">
        <f>IF(AND(7&gt;=CAPEX!N74, 7&lt;=CAPEX!N74+CAPEX!K74-1), CAPEX!M74, 0)</f>
        <v>0</v>
      </c>
      <c r="J74" s="9">
        <f>IF(AND(8&gt;=CAPEX!N74, 8&lt;=CAPEX!N74+CAPEX!K74-1), CAPEX!M74, 0)</f>
        <v>0</v>
      </c>
      <c r="K74" s="9">
        <f>IF(AND(9&gt;=CAPEX!N74, 9&lt;=CAPEX!N74+CAPEX!K74-1), CAPEX!M74, 0)</f>
        <v>0</v>
      </c>
      <c r="L74" s="9">
        <f>IF(AND(10&gt;=CAPEX!N74, 10&lt;=CAPEX!N74+CAPEX!K74-1), CAPEX!M74, 0)</f>
        <v>0</v>
      </c>
      <c r="M74" s="9">
        <f>IF(AND(11&gt;=CAPEX!N74, 11&lt;=CAPEX!N74+CAPEX!K74-1), CAPEX!M74, 0)</f>
        <v>0</v>
      </c>
      <c r="N74" s="9">
        <f>IF(AND(12&gt;=CAPEX!N74, 12&lt;=CAPEX!N74+CAPEX!K74-1), CAPEX!M74, 0)</f>
        <v>0</v>
      </c>
      <c r="O74" s="9">
        <f>IF(AND(13&gt;=CAPEX!N74, 13&lt;=CAPEX!N74+CAPEX!K74-1), CAPEX!M74, 0)</f>
        <v>0</v>
      </c>
      <c r="P74" s="9">
        <f>IF(AND(14&gt;=CAPEX!N74, 14&lt;=CAPEX!N74+CAPEX!K74-1), CAPEX!M74, 0)</f>
        <v>0</v>
      </c>
      <c r="Q74" s="9">
        <f>IF(AND(15&gt;=CAPEX!N74, 15&lt;=CAPEX!N74+CAPEX!K74-1), CAPEX!M74, 0)</f>
        <v>0</v>
      </c>
      <c r="R74" s="9">
        <f>IF(AND(16&gt;=CAPEX!N74, 16&lt;=CAPEX!N74+CAPEX!K74-1), CAPEX!M74, 0)</f>
        <v>0</v>
      </c>
      <c r="S74" s="9">
        <f>IF(AND(17&gt;=CAPEX!N74, 17&lt;=CAPEX!N74+CAPEX!K74-1), CAPEX!M74, 0)</f>
        <v>0</v>
      </c>
      <c r="T74" s="9">
        <f>IF(AND(18&gt;=CAPEX!N74, 18&lt;=CAPEX!N74+CAPEX!K74-1), CAPEX!M74, 0)</f>
        <v>0</v>
      </c>
      <c r="U74" s="9">
        <f>IF(AND(19&gt;=CAPEX!N74, 19&lt;=CAPEX!N74+CAPEX!K74-1), CAPEX!M74, 0)</f>
        <v>0</v>
      </c>
      <c r="V74" s="9">
        <f>IF(AND(20&gt;=CAPEX!N74, 20&lt;=CAPEX!N74+CAPEX!K74-1), CAPEX!M74, 0)</f>
        <v>0</v>
      </c>
      <c r="W74" s="9">
        <f>IF(AND(21&gt;=CAPEX!N74, 21&lt;=CAPEX!N74+CAPEX!K74-1), CAPEX!M74, 0)</f>
        <v>0</v>
      </c>
      <c r="X74" s="9">
        <f>IF(AND(22&gt;=CAPEX!N74, 22&lt;=CAPEX!N74+CAPEX!K74-1), CAPEX!M74, 0)</f>
        <v>0</v>
      </c>
      <c r="Y74" s="9">
        <f>IF(AND(23&gt;=CAPEX!N74, 23&lt;=CAPEX!N74+CAPEX!K74-1), CAPEX!M74, 0)</f>
        <v>0</v>
      </c>
      <c r="Z74" s="9">
        <f>IF(AND(24&gt;=CAPEX!N74, 24&lt;=CAPEX!N74+CAPEX!K74-1), CAPEX!M74, 0)</f>
        <v>0</v>
      </c>
      <c r="AA74" s="9">
        <f>SUM(C74:Z74)</f>
        <v>0</v>
      </c>
    </row>
    <row r="75" spans="1:27">
      <c r="A75">
        <f>CAPEX!A75</f>
        <v>0</v>
      </c>
      <c r="B75">
        <f>CAPEX!B75</f>
        <v>0</v>
      </c>
      <c r="C75" s="9">
        <f>IF(AND(1&gt;=CAPEX!N75, 1&lt;=CAPEX!N75+CAPEX!K75-1), CAPEX!M75, 0)</f>
        <v>0</v>
      </c>
      <c r="D75" s="9">
        <f>IF(AND(2&gt;=CAPEX!N75, 2&lt;=CAPEX!N75+CAPEX!K75-1), CAPEX!M75, 0)</f>
        <v>0</v>
      </c>
      <c r="E75" s="9">
        <f>IF(AND(3&gt;=CAPEX!N75, 3&lt;=CAPEX!N75+CAPEX!K75-1), CAPEX!M75, 0)</f>
        <v>0</v>
      </c>
      <c r="F75" s="9">
        <f>IF(AND(4&gt;=CAPEX!N75, 4&lt;=CAPEX!N75+CAPEX!K75-1), CAPEX!M75, 0)</f>
        <v>0</v>
      </c>
      <c r="G75" s="9">
        <f>IF(AND(5&gt;=CAPEX!N75, 5&lt;=CAPEX!N75+CAPEX!K75-1), CAPEX!M75, 0)</f>
        <v>0</v>
      </c>
      <c r="H75" s="9">
        <f>IF(AND(6&gt;=CAPEX!N75, 6&lt;=CAPEX!N75+CAPEX!K75-1), CAPEX!M75, 0)</f>
        <v>0</v>
      </c>
      <c r="I75" s="9">
        <f>IF(AND(7&gt;=CAPEX!N75, 7&lt;=CAPEX!N75+CAPEX!K75-1), CAPEX!M75, 0)</f>
        <v>0</v>
      </c>
      <c r="J75" s="9">
        <f>IF(AND(8&gt;=CAPEX!N75, 8&lt;=CAPEX!N75+CAPEX!K75-1), CAPEX!M75, 0)</f>
        <v>0</v>
      </c>
      <c r="K75" s="9">
        <f>IF(AND(9&gt;=CAPEX!N75, 9&lt;=CAPEX!N75+CAPEX!K75-1), CAPEX!M75, 0)</f>
        <v>0</v>
      </c>
      <c r="L75" s="9">
        <f>IF(AND(10&gt;=CAPEX!N75, 10&lt;=CAPEX!N75+CAPEX!K75-1), CAPEX!M75, 0)</f>
        <v>0</v>
      </c>
      <c r="M75" s="9">
        <f>IF(AND(11&gt;=CAPEX!N75, 11&lt;=CAPEX!N75+CAPEX!K75-1), CAPEX!M75, 0)</f>
        <v>0</v>
      </c>
      <c r="N75" s="9">
        <f>IF(AND(12&gt;=CAPEX!N75, 12&lt;=CAPEX!N75+CAPEX!K75-1), CAPEX!M75, 0)</f>
        <v>0</v>
      </c>
      <c r="O75" s="9">
        <f>IF(AND(13&gt;=CAPEX!N75, 13&lt;=CAPEX!N75+CAPEX!K75-1), CAPEX!M75, 0)</f>
        <v>0</v>
      </c>
      <c r="P75" s="9">
        <f>IF(AND(14&gt;=CAPEX!N75, 14&lt;=CAPEX!N75+CAPEX!K75-1), CAPEX!M75, 0)</f>
        <v>0</v>
      </c>
      <c r="Q75" s="9">
        <f>IF(AND(15&gt;=CAPEX!N75, 15&lt;=CAPEX!N75+CAPEX!K75-1), CAPEX!M75, 0)</f>
        <v>0</v>
      </c>
      <c r="R75" s="9">
        <f>IF(AND(16&gt;=CAPEX!N75, 16&lt;=CAPEX!N75+CAPEX!K75-1), CAPEX!M75, 0)</f>
        <v>0</v>
      </c>
      <c r="S75" s="9">
        <f>IF(AND(17&gt;=CAPEX!N75, 17&lt;=CAPEX!N75+CAPEX!K75-1), CAPEX!M75, 0)</f>
        <v>0</v>
      </c>
      <c r="T75" s="9">
        <f>IF(AND(18&gt;=CAPEX!N75, 18&lt;=CAPEX!N75+CAPEX!K75-1), CAPEX!M75, 0)</f>
        <v>0</v>
      </c>
      <c r="U75" s="9">
        <f>IF(AND(19&gt;=CAPEX!N75, 19&lt;=CAPEX!N75+CAPEX!K75-1), CAPEX!M75, 0)</f>
        <v>0</v>
      </c>
      <c r="V75" s="9">
        <f>IF(AND(20&gt;=CAPEX!N75, 20&lt;=CAPEX!N75+CAPEX!K75-1), CAPEX!M75, 0)</f>
        <v>0</v>
      </c>
      <c r="W75" s="9">
        <f>IF(AND(21&gt;=CAPEX!N75, 21&lt;=CAPEX!N75+CAPEX!K75-1), CAPEX!M75, 0)</f>
        <v>0</v>
      </c>
      <c r="X75" s="9">
        <f>IF(AND(22&gt;=CAPEX!N75, 22&lt;=CAPEX!N75+CAPEX!K75-1), CAPEX!M75, 0)</f>
        <v>0</v>
      </c>
      <c r="Y75" s="9">
        <f>IF(AND(23&gt;=CAPEX!N75, 23&lt;=CAPEX!N75+CAPEX!K75-1), CAPEX!M75, 0)</f>
        <v>0</v>
      </c>
      <c r="Z75" s="9">
        <f>IF(AND(24&gt;=CAPEX!N75, 24&lt;=CAPEX!N75+CAPEX!K75-1), CAPEX!M75, 0)</f>
        <v>0</v>
      </c>
      <c r="AA75" s="9">
        <f>SUM(C75:Z75)</f>
        <v>0</v>
      </c>
    </row>
    <row r="76" spans="1:27">
      <c r="A76">
        <f>CAPEX!A76</f>
        <v>0</v>
      </c>
      <c r="B76">
        <f>CAPEX!B76</f>
        <v>0</v>
      </c>
      <c r="C76" s="9">
        <f>IF(AND(1&gt;=CAPEX!N76, 1&lt;=CAPEX!N76+CAPEX!K76-1), CAPEX!M76, 0)</f>
        <v>0</v>
      </c>
      <c r="D76" s="9">
        <f>IF(AND(2&gt;=CAPEX!N76, 2&lt;=CAPEX!N76+CAPEX!K76-1), CAPEX!M76, 0)</f>
        <v>0</v>
      </c>
      <c r="E76" s="9">
        <f>IF(AND(3&gt;=CAPEX!N76, 3&lt;=CAPEX!N76+CAPEX!K76-1), CAPEX!M76, 0)</f>
        <v>0</v>
      </c>
      <c r="F76" s="9">
        <f>IF(AND(4&gt;=CAPEX!N76, 4&lt;=CAPEX!N76+CAPEX!K76-1), CAPEX!M76, 0)</f>
        <v>0</v>
      </c>
      <c r="G76" s="9">
        <f>IF(AND(5&gt;=CAPEX!N76, 5&lt;=CAPEX!N76+CAPEX!K76-1), CAPEX!M76, 0)</f>
        <v>0</v>
      </c>
      <c r="H76" s="9">
        <f>IF(AND(6&gt;=CAPEX!N76, 6&lt;=CAPEX!N76+CAPEX!K76-1), CAPEX!M76, 0)</f>
        <v>0</v>
      </c>
      <c r="I76" s="9">
        <f>IF(AND(7&gt;=CAPEX!N76, 7&lt;=CAPEX!N76+CAPEX!K76-1), CAPEX!M76, 0)</f>
        <v>0</v>
      </c>
      <c r="J76" s="9">
        <f>IF(AND(8&gt;=CAPEX!N76, 8&lt;=CAPEX!N76+CAPEX!K76-1), CAPEX!M76, 0)</f>
        <v>0</v>
      </c>
      <c r="K76" s="9">
        <f>IF(AND(9&gt;=CAPEX!N76, 9&lt;=CAPEX!N76+CAPEX!K76-1), CAPEX!M76, 0)</f>
        <v>0</v>
      </c>
      <c r="L76" s="9">
        <f>IF(AND(10&gt;=CAPEX!N76, 10&lt;=CAPEX!N76+CAPEX!K76-1), CAPEX!M76, 0)</f>
        <v>0</v>
      </c>
      <c r="M76" s="9">
        <f>IF(AND(11&gt;=CAPEX!N76, 11&lt;=CAPEX!N76+CAPEX!K76-1), CAPEX!M76, 0)</f>
        <v>0</v>
      </c>
      <c r="N76" s="9">
        <f>IF(AND(12&gt;=CAPEX!N76, 12&lt;=CAPEX!N76+CAPEX!K76-1), CAPEX!M76, 0)</f>
        <v>0</v>
      </c>
      <c r="O76" s="9">
        <f>IF(AND(13&gt;=CAPEX!N76, 13&lt;=CAPEX!N76+CAPEX!K76-1), CAPEX!M76, 0)</f>
        <v>0</v>
      </c>
      <c r="P76" s="9">
        <f>IF(AND(14&gt;=CAPEX!N76, 14&lt;=CAPEX!N76+CAPEX!K76-1), CAPEX!M76, 0)</f>
        <v>0</v>
      </c>
      <c r="Q76" s="9">
        <f>IF(AND(15&gt;=CAPEX!N76, 15&lt;=CAPEX!N76+CAPEX!K76-1), CAPEX!M76, 0)</f>
        <v>0</v>
      </c>
      <c r="R76" s="9">
        <f>IF(AND(16&gt;=CAPEX!N76, 16&lt;=CAPEX!N76+CAPEX!K76-1), CAPEX!M76, 0)</f>
        <v>0</v>
      </c>
      <c r="S76" s="9">
        <f>IF(AND(17&gt;=CAPEX!N76, 17&lt;=CAPEX!N76+CAPEX!K76-1), CAPEX!M76, 0)</f>
        <v>0</v>
      </c>
      <c r="T76" s="9">
        <f>IF(AND(18&gt;=CAPEX!N76, 18&lt;=CAPEX!N76+CAPEX!K76-1), CAPEX!M76, 0)</f>
        <v>0</v>
      </c>
      <c r="U76" s="9">
        <f>IF(AND(19&gt;=CAPEX!N76, 19&lt;=CAPEX!N76+CAPEX!K76-1), CAPEX!M76, 0)</f>
        <v>0</v>
      </c>
      <c r="V76" s="9">
        <f>IF(AND(20&gt;=CAPEX!N76, 20&lt;=CAPEX!N76+CAPEX!K76-1), CAPEX!M76, 0)</f>
        <v>0</v>
      </c>
      <c r="W76" s="9">
        <f>IF(AND(21&gt;=CAPEX!N76, 21&lt;=CAPEX!N76+CAPEX!K76-1), CAPEX!M76, 0)</f>
        <v>0</v>
      </c>
      <c r="X76" s="9">
        <f>IF(AND(22&gt;=CAPEX!N76, 22&lt;=CAPEX!N76+CAPEX!K76-1), CAPEX!M76, 0)</f>
        <v>0</v>
      </c>
      <c r="Y76" s="9">
        <f>IF(AND(23&gt;=CAPEX!N76, 23&lt;=CAPEX!N76+CAPEX!K76-1), CAPEX!M76, 0)</f>
        <v>0</v>
      </c>
      <c r="Z76" s="9">
        <f>IF(AND(24&gt;=CAPEX!N76, 24&lt;=CAPEX!N76+CAPEX!K76-1), CAPEX!M76, 0)</f>
        <v>0</v>
      </c>
      <c r="AA76" s="9">
        <f>SUM(C76:Z76)</f>
        <v>0</v>
      </c>
    </row>
    <row r="77" spans="1:27">
      <c r="A77">
        <f>CAPEX!A77</f>
        <v>0</v>
      </c>
      <c r="B77">
        <f>CAPEX!B77</f>
        <v>0</v>
      </c>
      <c r="C77" s="9">
        <f>IF(AND(1&gt;=CAPEX!N77, 1&lt;=CAPEX!N77+CAPEX!K77-1), CAPEX!M77, 0)</f>
        <v>0</v>
      </c>
      <c r="D77" s="9">
        <f>IF(AND(2&gt;=CAPEX!N77, 2&lt;=CAPEX!N77+CAPEX!K77-1), CAPEX!M77, 0)</f>
        <v>0</v>
      </c>
      <c r="E77" s="9">
        <f>IF(AND(3&gt;=CAPEX!N77, 3&lt;=CAPEX!N77+CAPEX!K77-1), CAPEX!M77, 0)</f>
        <v>0</v>
      </c>
      <c r="F77" s="9">
        <f>IF(AND(4&gt;=CAPEX!N77, 4&lt;=CAPEX!N77+CAPEX!K77-1), CAPEX!M77, 0)</f>
        <v>0</v>
      </c>
      <c r="G77" s="9">
        <f>IF(AND(5&gt;=CAPEX!N77, 5&lt;=CAPEX!N77+CAPEX!K77-1), CAPEX!M77, 0)</f>
        <v>0</v>
      </c>
      <c r="H77" s="9">
        <f>IF(AND(6&gt;=CAPEX!N77, 6&lt;=CAPEX!N77+CAPEX!K77-1), CAPEX!M77, 0)</f>
        <v>0</v>
      </c>
      <c r="I77" s="9">
        <f>IF(AND(7&gt;=CAPEX!N77, 7&lt;=CAPEX!N77+CAPEX!K77-1), CAPEX!M77, 0)</f>
        <v>0</v>
      </c>
      <c r="J77" s="9">
        <f>IF(AND(8&gt;=CAPEX!N77, 8&lt;=CAPEX!N77+CAPEX!K77-1), CAPEX!M77, 0)</f>
        <v>0</v>
      </c>
      <c r="K77" s="9">
        <f>IF(AND(9&gt;=CAPEX!N77, 9&lt;=CAPEX!N77+CAPEX!K77-1), CAPEX!M77, 0)</f>
        <v>0</v>
      </c>
      <c r="L77" s="9">
        <f>IF(AND(10&gt;=CAPEX!N77, 10&lt;=CAPEX!N77+CAPEX!K77-1), CAPEX!M77, 0)</f>
        <v>0</v>
      </c>
      <c r="M77" s="9">
        <f>IF(AND(11&gt;=CAPEX!N77, 11&lt;=CAPEX!N77+CAPEX!K77-1), CAPEX!M77, 0)</f>
        <v>0</v>
      </c>
      <c r="N77" s="9">
        <f>IF(AND(12&gt;=CAPEX!N77, 12&lt;=CAPEX!N77+CAPEX!K77-1), CAPEX!M77, 0)</f>
        <v>0</v>
      </c>
      <c r="O77" s="9">
        <f>IF(AND(13&gt;=CAPEX!N77, 13&lt;=CAPEX!N77+CAPEX!K77-1), CAPEX!M77, 0)</f>
        <v>0</v>
      </c>
      <c r="P77" s="9">
        <f>IF(AND(14&gt;=CAPEX!N77, 14&lt;=CAPEX!N77+CAPEX!K77-1), CAPEX!M77, 0)</f>
        <v>0</v>
      </c>
      <c r="Q77" s="9">
        <f>IF(AND(15&gt;=CAPEX!N77, 15&lt;=CAPEX!N77+CAPEX!K77-1), CAPEX!M77, 0)</f>
        <v>0</v>
      </c>
      <c r="R77" s="9">
        <f>IF(AND(16&gt;=CAPEX!N77, 16&lt;=CAPEX!N77+CAPEX!K77-1), CAPEX!M77, 0)</f>
        <v>0</v>
      </c>
      <c r="S77" s="9">
        <f>IF(AND(17&gt;=CAPEX!N77, 17&lt;=CAPEX!N77+CAPEX!K77-1), CAPEX!M77, 0)</f>
        <v>0</v>
      </c>
      <c r="T77" s="9">
        <f>IF(AND(18&gt;=CAPEX!N77, 18&lt;=CAPEX!N77+CAPEX!K77-1), CAPEX!M77, 0)</f>
        <v>0</v>
      </c>
      <c r="U77" s="9">
        <f>IF(AND(19&gt;=CAPEX!N77, 19&lt;=CAPEX!N77+CAPEX!K77-1), CAPEX!M77, 0)</f>
        <v>0</v>
      </c>
      <c r="V77" s="9">
        <f>IF(AND(20&gt;=CAPEX!N77, 20&lt;=CAPEX!N77+CAPEX!K77-1), CAPEX!M77, 0)</f>
        <v>0</v>
      </c>
      <c r="W77" s="9">
        <f>IF(AND(21&gt;=CAPEX!N77, 21&lt;=CAPEX!N77+CAPEX!K77-1), CAPEX!M77, 0)</f>
        <v>0</v>
      </c>
      <c r="X77" s="9">
        <f>IF(AND(22&gt;=CAPEX!N77, 22&lt;=CAPEX!N77+CAPEX!K77-1), CAPEX!M77, 0)</f>
        <v>0</v>
      </c>
      <c r="Y77" s="9">
        <f>IF(AND(23&gt;=CAPEX!N77, 23&lt;=CAPEX!N77+CAPEX!K77-1), CAPEX!M77, 0)</f>
        <v>0</v>
      </c>
      <c r="Z77" s="9">
        <f>IF(AND(24&gt;=CAPEX!N77, 24&lt;=CAPEX!N77+CAPEX!K77-1), CAPEX!M77, 0)</f>
        <v>0</v>
      </c>
      <c r="AA77" s="9">
        <f>SUM(C77:Z77)</f>
        <v>0</v>
      </c>
    </row>
    <row r="78" spans="1:27">
      <c r="A78">
        <f>CAPEX!A78</f>
        <v>0</v>
      </c>
      <c r="B78">
        <f>CAPEX!B78</f>
        <v>0</v>
      </c>
      <c r="C78" s="9">
        <f>IF(AND(1&gt;=CAPEX!N78, 1&lt;=CAPEX!N78+CAPEX!K78-1), CAPEX!M78, 0)</f>
        <v>0</v>
      </c>
      <c r="D78" s="9">
        <f>IF(AND(2&gt;=CAPEX!N78, 2&lt;=CAPEX!N78+CAPEX!K78-1), CAPEX!M78, 0)</f>
        <v>0</v>
      </c>
      <c r="E78" s="9">
        <f>IF(AND(3&gt;=CAPEX!N78, 3&lt;=CAPEX!N78+CAPEX!K78-1), CAPEX!M78, 0)</f>
        <v>0</v>
      </c>
      <c r="F78" s="9">
        <f>IF(AND(4&gt;=CAPEX!N78, 4&lt;=CAPEX!N78+CAPEX!K78-1), CAPEX!M78, 0)</f>
        <v>0</v>
      </c>
      <c r="G78" s="9">
        <f>IF(AND(5&gt;=CAPEX!N78, 5&lt;=CAPEX!N78+CAPEX!K78-1), CAPEX!M78, 0)</f>
        <v>0</v>
      </c>
      <c r="H78" s="9">
        <f>IF(AND(6&gt;=CAPEX!N78, 6&lt;=CAPEX!N78+CAPEX!K78-1), CAPEX!M78, 0)</f>
        <v>0</v>
      </c>
      <c r="I78" s="9">
        <f>IF(AND(7&gt;=CAPEX!N78, 7&lt;=CAPEX!N78+CAPEX!K78-1), CAPEX!M78, 0)</f>
        <v>0</v>
      </c>
      <c r="J78" s="9">
        <f>IF(AND(8&gt;=CAPEX!N78, 8&lt;=CAPEX!N78+CAPEX!K78-1), CAPEX!M78, 0)</f>
        <v>0</v>
      </c>
      <c r="K78" s="9">
        <f>IF(AND(9&gt;=CAPEX!N78, 9&lt;=CAPEX!N78+CAPEX!K78-1), CAPEX!M78, 0)</f>
        <v>0</v>
      </c>
      <c r="L78" s="9">
        <f>IF(AND(10&gt;=CAPEX!N78, 10&lt;=CAPEX!N78+CAPEX!K78-1), CAPEX!M78, 0)</f>
        <v>0</v>
      </c>
      <c r="M78" s="9">
        <f>IF(AND(11&gt;=CAPEX!N78, 11&lt;=CAPEX!N78+CAPEX!K78-1), CAPEX!M78, 0)</f>
        <v>0</v>
      </c>
      <c r="N78" s="9">
        <f>IF(AND(12&gt;=CAPEX!N78, 12&lt;=CAPEX!N78+CAPEX!K78-1), CAPEX!M78, 0)</f>
        <v>0</v>
      </c>
      <c r="O78" s="9">
        <f>IF(AND(13&gt;=CAPEX!N78, 13&lt;=CAPEX!N78+CAPEX!K78-1), CAPEX!M78, 0)</f>
        <v>0</v>
      </c>
      <c r="P78" s="9">
        <f>IF(AND(14&gt;=CAPEX!N78, 14&lt;=CAPEX!N78+CAPEX!K78-1), CAPEX!M78, 0)</f>
        <v>0</v>
      </c>
      <c r="Q78" s="9">
        <f>IF(AND(15&gt;=CAPEX!N78, 15&lt;=CAPEX!N78+CAPEX!K78-1), CAPEX!M78, 0)</f>
        <v>0</v>
      </c>
      <c r="R78" s="9">
        <f>IF(AND(16&gt;=CAPEX!N78, 16&lt;=CAPEX!N78+CAPEX!K78-1), CAPEX!M78, 0)</f>
        <v>0</v>
      </c>
      <c r="S78" s="9">
        <f>IF(AND(17&gt;=CAPEX!N78, 17&lt;=CAPEX!N78+CAPEX!K78-1), CAPEX!M78, 0)</f>
        <v>0</v>
      </c>
      <c r="T78" s="9">
        <f>IF(AND(18&gt;=CAPEX!N78, 18&lt;=CAPEX!N78+CAPEX!K78-1), CAPEX!M78, 0)</f>
        <v>0</v>
      </c>
      <c r="U78" s="9">
        <f>IF(AND(19&gt;=CAPEX!N78, 19&lt;=CAPEX!N78+CAPEX!K78-1), CAPEX!M78, 0)</f>
        <v>0</v>
      </c>
      <c r="V78" s="9">
        <f>IF(AND(20&gt;=CAPEX!N78, 20&lt;=CAPEX!N78+CAPEX!K78-1), CAPEX!M78, 0)</f>
        <v>0</v>
      </c>
      <c r="W78" s="9">
        <f>IF(AND(21&gt;=CAPEX!N78, 21&lt;=CAPEX!N78+CAPEX!K78-1), CAPEX!M78, 0)</f>
        <v>0</v>
      </c>
      <c r="X78" s="9">
        <f>IF(AND(22&gt;=CAPEX!N78, 22&lt;=CAPEX!N78+CAPEX!K78-1), CAPEX!M78, 0)</f>
        <v>0</v>
      </c>
      <c r="Y78" s="9">
        <f>IF(AND(23&gt;=CAPEX!N78, 23&lt;=CAPEX!N78+CAPEX!K78-1), CAPEX!M78, 0)</f>
        <v>0</v>
      </c>
      <c r="Z78" s="9">
        <f>IF(AND(24&gt;=CAPEX!N78, 24&lt;=CAPEX!N78+CAPEX!K78-1), CAPEX!M78, 0)</f>
        <v>0</v>
      </c>
      <c r="AA78" s="9">
        <f>SUM(C78:Z78)</f>
        <v>0</v>
      </c>
    </row>
    <row r="79" spans="1:27">
      <c r="A79">
        <f>CAPEX!A79</f>
        <v>0</v>
      </c>
      <c r="B79">
        <f>CAPEX!B79</f>
        <v>0</v>
      </c>
      <c r="C79" s="9">
        <f>IF(AND(1&gt;=CAPEX!N79, 1&lt;=CAPEX!N79+CAPEX!K79-1), CAPEX!M79, 0)</f>
        <v>0</v>
      </c>
      <c r="D79" s="9">
        <f>IF(AND(2&gt;=CAPEX!N79, 2&lt;=CAPEX!N79+CAPEX!K79-1), CAPEX!M79, 0)</f>
        <v>0</v>
      </c>
      <c r="E79" s="9">
        <f>IF(AND(3&gt;=CAPEX!N79, 3&lt;=CAPEX!N79+CAPEX!K79-1), CAPEX!M79, 0)</f>
        <v>0</v>
      </c>
      <c r="F79" s="9">
        <f>IF(AND(4&gt;=CAPEX!N79, 4&lt;=CAPEX!N79+CAPEX!K79-1), CAPEX!M79, 0)</f>
        <v>0</v>
      </c>
      <c r="G79" s="9">
        <f>IF(AND(5&gt;=CAPEX!N79, 5&lt;=CAPEX!N79+CAPEX!K79-1), CAPEX!M79, 0)</f>
        <v>0</v>
      </c>
      <c r="H79" s="9">
        <f>IF(AND(6&gt;=CAPEX!N79, 6&lt;=CAPEX!N79+CAPEX!K79-1), CAPEX!M79, 0)</f>
        <v>0</v>
      </c>
      <c r="I79" s="9">
        <f>IF(AND(7&gt;=CAPEX!N79, 7&lt;=CAPEX!N79+CAPEX!K79-1), CAPEX!M79, 0)</f>
        <v>0</v>
      </c>
      <c r="J79" s="9">
        <f>IF(AND(8&gt;=CAPEX!N79, 8&lt;=CAPEX!N79+CAPEX!K79-1), CAPEX!M79, 0)</f>
        <v>0</v>
      </c>
      <c r="K79" s="9">
        <f>IF(AND(9&gt;=CAPEX!N79, 9&lt;=CAPEX!N79+CAPEX!K79-1), CAPEX!M79, 0)</f>
        <v>0</v>
      </c>
      <c r="L79" s="9">
        <f>IF(AND(10&gt;=CAPEX!N79, 10&lt;=CAPEX!N79+CAPEX!K79-1), CAPEX!M79, 0)</f>
        <v>0</v>
      </c>
      <c r="M79" s="9">
        <f>IF(AND(11&gt;=CAPEX!N79, 11&lt;=CAPEX!N79+CAPEX!K79-1), CAPEX!M79, 0)</f>
        <v>0</v>
      </c>
      <c r="N79" s="9">
        <f>IF(AND(12&gt;=CAPEX!N79, 12&lt;=CAPEX!N79+CAPEX!K79-1), CAPEX!M79, 0)</f>
        <v>0</v>
      </c>
      <c r="O79" s="9">
        <f>IF(AND(13&gt;=CAPEX!N79, 13&lt;=CAPEX!N79+CAPEX!K79-1), CAPEX!M79, 0)</f>
        <v>0</v>
      </c>
      <c r="P79" s="9">
        <f>IF(AND(14&gt;=CAPEX!N79, 14&lt;=CAPEX!N79+CAPEX!K79-1), CAPEX!M79, 0)</f>
        <v>0</v>
      </c>
      <c r="Q79" s="9">
        <f>IF(AND(15&gt;=CAPEX!N79, 15&lt;=CAPEX!N79+CAPEX!K79-1), CAPEX!M79, 0)</f>
        <v>0</v>
      </c>
      <c r="R79" s="9">
        <f>IF(AND(16&gt;=CAPEX!N79, 16&lt;=CAPEX!N79+CAPEX!K79-1), CAPEX!M79, 0)</f>
        <v>0</v>
      </c>
      <c r="S79" s="9">
        <f>IF(AND(17&gt;=CAPEX!N79, 17&lt;=CAPEX!N79+CAPEX!K79-1), CAPEX!M79, 0)</f>
        <v>0</v>
      </c>
      <c r="T79" s="9">
        <f>IF(AND(18&gt;=CAPEX!N79, 18&lt;=CAPEX!N79+CAPEX!K79-1), CAPEX!M79, 0)</f>
        <v>0</v>
      </c>
      <c r="U79" s="9">
        <f>IF(AND(19&gt;=CAPEX!N79, 19&lt;=CAPEX!N79+CAPEX!K79-1), CAPEX!M79, 0)</f>
        <v>0</v>
      </c>
      <c r="V79" s="9">
        <f>IF(AND(20&gt;=CAPEX!N79, 20&lt;=CAPEX!N79+CAPEX!K79-1), CAPEX!M79, 0)</f>
        <v>0</v>
      </c>
      <c r="W79" s="9">
        <f>IF(AND(21&gt;=CAPEX!N79, 21&lt;=CAPEX!N79+CAPEX!K79-1), CAPEX!M79, 0)</f>
        <v>0</v>
      </c>
      <c r="X79" s="9">
        <f>IF(AND(22&gt;=CAPEX!N79, 22&lt;=CAPEX!N79+CAPEX!K79-1), CAPEX!M79, 0)</f>
        <v>0</v>
      </c>
      <c r="Y79" s="9">
        <f>IF(AND(23&gt;=CAPEX!N79, 23&lt;=CAPEX!N79+CAPEX!K79-1), CAPEX!M79, 0)</f>
        <v>0</v>
      </c>
      <c r="Z79" s="9">
        <f>IF(AND(24&gt;=CAPEX!N79, 24&lt;=CAPEX!N79+CAPEX!K79-1), CAPEX!M79, 0)</f>
        <v>0</v>
      </c>
      <c r="AA79" s="9">
        <f>SUM(C79:Z79)</f>
        <v>0</v>
      </c>
    </row>
    <row r="80" spans="1:27">
      <c r="A80">
        <f>CAPEX!A80</f>
        <v>0</v>
      </c>
      <c r="B80">
        <f>CAPEX!B80</f>
        <v>0</v>
      </c>
      <c r="C80" s="9">
        <f>IF(AND(1&gt;=CAPEX!N80, 1&lt;=CAPEX!N80+CAPEX!K80-1), CAPEX!M80, 0)</f>
        <v>0</v>
      </c>
      <c r="D80" s="9">
        <f>IF(AND(2&gt;=CAPEX!N80, 2&lt;=CAPEX!N80+CAPEX!K80-1), CAPEX!M80, 0)</f>
        <v>0</v>
      </c>
      <c r="E80" s="9">
        <f>IF(AND(3&gt;=CAPEX!N80, 3&lt;=CAPEX!N80+CAPEX!K80-1), CAPEX!M80, 0)</f>
        <v>0</v>
      </c>
      <c r="F80" s="9">
        <f>IF(AND(4&gt;=CAPEX!N80, 4&lt;=CAPEX!N80+CAPEX!K80-1), CAPEX!M80, 0)</f>
        <v>0</v>
      </c>
      <c r="G80" s="9">
        <f>IF(AND(5&gt;=CAPEX!N80, 5&lt;=CAPEX!N80+CAPEX!K80-1), CAPEX!M80, 0)</f>
        <v>0</v>
      </c>
      <c r="H80" s="9">
        <f>IF(AND(6&gt;=CAPEX!N80, 6&lt;=CAPEX!N80+CAPEX!K80-1), CAPEX!M80, 0)</f>
        <v>0</v>
      </c>
      <c r="I80" s="9">
        <f>IF(AND(7&gt;=CAPEX!N80, 7&lt;=CAPEX!N80+CAPEX!K80-1), CAPEX!M80, 0)</f>
        <v>0</v>
      </c>
      <c r="J80" s="9">
        <f>IF(AND(8&gt;=CAPEX!N80, 8&lt;=CAPEX!N80+CAPEX!K80-1), CAPEX!M80, 0)</f>
        <v>0</v>
      </c>
      <c r="K80" s="9">
        <f>IF(AND(9&gt;=CAPEX!N80, 9&lt;=CAPEX!N80+CAPEX!K80-1), CAPEX!M80, 0)</f>
        <v>0</v>
      </c>
      <c r="L80" s="9">
        <f>IF(AND(10&gt;=CAPEX!N80, 10&lt;=CAPEX!N80+CAPEX!K80-1), CAPEX!M80, 0)</f>
        <v>0</v>
      </c>
      <c r="M80" s="9">
        <f>IF(AND(11&gt;=CAPEX!N80, 11&lt;=CAPEX!N80+CAPEX!K80-1), CAPEX!M80, 0)</f>
        <v>0</v>
      </c>
      <c r="N80" s="9">
        <f>IF(AND(12&gt;=CAPEX!N80, 12&lt;=CAPEX!N80+CAPEX!K80-1), CAPEX!M80, 0)</f>
        <v>0</v>
      </c>
      <c r="O80" s="9">
        <f>IF(AND(13&gt;=CAPEX!N80, 13&lt;=CAPEX!N80+CAPEX!K80-1), CAPEX!M80, 0)</f>
        <v>0</v>
      </c>
      <c r="P80" s="9">
        <f>IF(AND(14&gt;=CAPEX!N80, 14&lt;=CAPEX!N80+CAPEX!K80-1), CAPEX!M80, 0)</f>
        <v>0</v>
      </c>
      <c r="Q80" s="9">
        <f>IF(AND(15&gt;=CAPEX!N80, 15&lt;=CAPEX!N80+CAPEX!K80-1), CAPEX!M80, 0)</f>
        <v>0</v>
      </c>
      <c r="R80" s="9">
        <f>IF(AND(16&gt;=CAPEX!N80, 16&lt;=CAPEX!N80+CAPEX!K80-1), CAPEX!M80, 0)</f>
        <v>0</v>
      </c>
      <c r="S80" s="9">
        <f>IF(AND(17&gt;=CAPEX!N80, 17&lt;=CAPEX!N80+CAPEX!K80-1), CAPEX!M80, 0)</f>
        <v>0</v>
      </c>
      <c r="T80" s="9">
        <f>IF(AND(18&gt;=CAPEX!N80, 18&lt;=CAPEX!N80+CAPEX!K80-1), CAPEX!M80, 0)</f>
        <v>0</v>
      </c>
      <c r="U80" s="9">
        <f>IF(AND(19&gt;=CAPEX!N80, 19&lt;=CAPEX!N80+CAPEX!K80-1), CAPEX!M80, 0)</f>
        <v>0</v>
      </c>
      <c r="V80" s="9">
        <f>IF(AND(20&gt;=CAPEX!N80, 20&lt;=CAPEX!N80+CAPEX!K80-1), CAPEX!M80, 0)</f>
        <v>0</v>
      </c>
      <c r="W80" s="9">
        <f>IF(AND(21&gt;=CAPEX!N80, 21&lt;=CAPEX!N80+CAPEX!K80-1), CAPEX!M80, 0)</f>
        <v>0</v>
      </c>
      <c r="X80" s="9">
        <f>IF(AND(22&gt;=CAPEX!N80, 22&lt;=CAPEX!N80+CAPEX!K80-1), CAPEX!M80, 0)</f>
        <v>0</v>
      </c>
      <c r="Y80" s="9">
        <f>IF(AND(23&gt;=CAPEX!N80, 23&lt;=CAPEX!N80+CAPEX!K80-1), CAPEX!M80, 0)</f>
        <v>0</v>
      </c>
      <c r="Z80" s="9">
        <f>IF(AND(24&gt;=CAPEX!N80, 24&lt;=CAPEX!N80+CAPEX!K80-1), CAPEX!M80, 0)</f>
        <v>0</v>
      </c>
      <c r="AA80" s="9">
        <f>SUM(C80:Z80)</f>
        <v>0</v>
      </c>
    </row>
    <row r="81" spans="1:27">
      <c r="A81">
        <f>CAPEX!A81</f>
        <v>0</v>
      </c>
      <c r="B81">
        <f>CAPEX!B81</f>
        <v>0</v>
      </c>
      <c r="C81" s="9">
        <f>IF(AND(1&gt;=CAPEX!N81, 1&lt;=CAPEX!N81+CAPEX!K81-1), CAPEX!M81, 0)</f>
        <v>0</v>
      </c>
      <c r="D81" s="9">
        <f>IF(AND(2&gt;=CAPEX!N81, 2&lt;=CAPEX!N81+CAPEX!K81-1), CAPEX!M81, 0)</f>
        <v>0</v>
      </c>
      <c r="E81" s="9">
        <f>IF(AND(3&gt;=CAPEX!N81, 3&lt;=CAPEX!N81+CAPEX!K81-1), CAPEX!M81, 0)</f>
        <v>0</v>
      </c>
      <c r="F81" s="9">
        <f>IF(AND(4&gt;=CAPEX!N81, 4&lt;=CAPEX!N81+CAPEX!K81-1), CAPEX!M81, 0)</f>
        <v>0</v>
      </c>
      <c r="G81" s="9">
        <f>IF(AND(5&gt;=CAPEX!N81, 5&lt;=CAPEX!N81+CAPEX!K81-1), CAPEX!M81, 0)</f>
        <v>0</v>
      </c>
      <c r="H81" s="9">
        <f>IF(AND(6&gt;=CAPEX!N81, 6&lt;=CAPEX!N81+CAPEX!K81-1), CAPEX!M81, 0)</f>
        <v>0</v>
      </c>
      <c r="I81" s="9">
        <f>IF(AND(7&gt;=CAPEX!N81, 7&lt;=CAPEX!N81+CAPEX!K81-1), CAPEX!M81, 0)</f>
        <v>0</v>
      </c>
      <c r="J81" s="9">
        <f>IF(AND(8&gt;=CAPEX!N81, 8&lt;=CAPEX!N81+CAPEX!K81-1), CAPEX!M81, 0)</f>
        <v>0</v>
      </c>
      <c r="K81" s="9">
        <f>IF(AND(9&gt;=CAPEX!N81, 9&lt;=CAPEX!N81+CAPEX!K81-1), CAPEX!M81, 0)</f>
        <v>0</v>
      </c>
      <c r="L81" s="9">
        <f>IF(AND(10&gt;=CAPEX!N81, 10&lt;=CAPEX!N81+CAPEX!K81-1), CAPEX!M81, 0)</f>
        <v>0</v>
      </c>
      <c r="M81" s="9">
        <f>IF(AND(11&gt;=CAPEX!N81, 11&lt;=CAPEX!N81+CAPEX!K81-1), CAPEX!M81, 0)</f>
        <v>0</v>
      </c>
      <c r="N81" s="9">
        <f>IF(AND(12&gt;=CAPEX!N81, 12&lt;=CAPEX!N81+CAPEX!K81-1), CAPEX!M81, 0)</f>
        <v>0</v>
      </c>
      <c r="O81" s="9">
        <f>IF(AND(13&gt;=CAPEX!N81, 13&lt;=CAPEX!N81+CAPEX!K81-1), CAPEX!M81, 0)</f>
        <v>0</v>
      </c>
      <c r="P81" s="9">
        <f>IF(AND(14&gt;=CAPEX!N81, 14&lt;=CAPEX!N81+CAPEX!K81-1), CAPEX!M81, 0)</f>
        <v>0</v>
      </c>
      <c r="Q81" s="9">
        <f>IF(AND(15&gt;=CAPEX!N81, 15&lt;=CAPEX!N81+CAPEX!K81-1), CAPEX!M81, 0)</f>
        <v>0</v>
      </c>
      <c r="R81" s="9">
        <f>IF(AND(16&gt;=CAPEX!N81, 16&lt;=CAPEX!N81+CAPEX!K81-1), CAPEX!M81, 0)</f>
        <v>0</v>
      </c>
      <c r="S81" s="9">
        <f>IF(AND(17&gt;=CAPEX!N81, 17&lt;=CAPEX!N81+CAPEX!K81-1), CAPEX!M81, 0)</f>
        <v>0</v>
      </c>
      <c r="T81" s="9">
        <f>IF(AND(18&gt;=CAPEX!N81, 18&lt;=CAPEX!N81+CAPEX!K81-1), CAPEX!M81, 0)</f>
        <v>0</v>
      </c>
      <c r="U81" s="9">
        <f>IF(AND(19&gt;=CAPEX!N81, 19&lt;=CAPEX!N81+CAPEX!K81-1), CAPEX!M81, 0)</f>
        <v>0</v>
      </c>
      <c r="V81" s="9">
        <f>IF(AND(20&gt;=CAPEX!N81, 20&lt;=CAPEX!N81+CAPEX!K81-1), CAPEX!M81, 0)</f>
        <v>0</v>
      </c>
      <c r="W81" s="9">
        <f>IF(AND(21&gt;=CAPEX!N81, 21&lt;=CAPEX!N81+CAPEX!K81-1), CAPEX!M81, 0)</f>
        <v>0</v>
      </c>
      <c r="X81" s="9">
        <f>IF(AND(22&gt;=CAPEX!N81, 22&lt;=CAPEX!N81+CAPEX!K81-1), CAPEX!M81, 0)</f>
        <v>0</v>
      </c>
      <c r="Y81" s="9">
        <f>IF(AND(23&gt;=CAPEX!N81, 23&lt;=CAPEX!N81+CAPEX!K81-1), CAPEX!M81, 0)</f>
        <v>0</v>
      </c>
      <c r="Z81" s="9">
        <f>IF(AND(24&gt;=CAPEX!N81, 24&lt;=CAPEX!N81+CAPEX!K81-1), CAPEX!M81, 0)</f>
        <v>0</v>
      </c>
      <c r="AA81" s="9">
        <f>SUM(C81:Z81)</f>
        <v>0</v>
      </c>
    </row>
    <row r="82" spans="1:27">
      <c r="A82">
        <f>CAPEX!A82</f>
        <v>0</v>
      </c>
      <c r="B82">
        <f>CAPEX!B82</f>
        <v>0</v>
      </c>
      <c r="C82" s="9">
        <f>IF(AND(1&gt;=CAPEX!N82, 1&lt;=CAPEX!N82+CAPEX!K82-1), CAPEX!M82, 0)</f>
        <v>0</v>
      </c>
      <c r="D82" s="9">
        <f>IF(AND(2&gt;=CAPEX!N82, 2&lt;=CAPEX!N82+CAPEX!K82-1), CAPEX!M82, 0)</f>
        <v>0</v>
      </c>
      <c r="E82" s="9">
        <f>IF(AND(3&gt;=CAPEX!N82, 3&lt;=CAPEX!N82+CAPEX!K82-1), CAPEX!M82, 0)</f>
        <v>0</v>
      </c>
      <c r="F82" s="9">
        <f>IF(AND(4&gt;=CAPEX!N82, 4&lt;=CAPEX!N82+CAPEX!K82-1), CAPEX!M82, 0)</f>
        <v>0</v>
      </c>
      <c r="G82" s="9">
        <f>IF(AND(5&gt;=CAPEX!N82, 5&lt;=CAPEX!N82+CAPEX!K82-1), CAPEX!M82, 0)</f>
        <v>0</v>
      </c>
      <c r="H82" s="9">
        <f>IF(AND(6&gt;=CAPEX!N82, 6&lt;=CAPEX!N82+CAPEX!K82-1), CAPEX!M82, 0)</f>
        <v>0</v>
      </c>
      <c r="I82" s="9">
        <f>IF(AND(7&gt;=CAPEX!N82, 7&lt;=CAPEX!N82+CAPEX!K82-1), CAPEX!M82, 0)</f>
        <v>0</v>
      </c>
      <c r="J82" s="9">
        <f>IF(AND(8&gt;=CAPEX!N82, 8&lt;=CAPEX!N82+CAPEX!K82-1), CAPEX!M82, 0)</f>
        <v>0</v>
      </c>
      <c r="K82" s="9">
        <f>IF(AND(9&gt;=CAPEX!N82, 9&lt;=CAPEX!N82+CAPEX!K82-1), CAPEX!M82, 0)</f>
        <v>0</v>
      </c>
      <c r="L82" s="9">
        <f>IF(AND(10&gt;=CAPEX!N82, 10&lt;=CAPEX!N82+CAPEX!K82-1), CAPEX!M82, 0)</f>
        <v>0</v>
      </c>
      <c r="M82" s="9">
        <f>IF(AND(11&gt;=CAPEX!N82, 11&lt;=CAPEX!N82+CAPEX!K82-1), CAPEX!M82, 0)</f>
        <v>0</v>
      </c>
      <c r="N82" s="9">
        <f>IF(AND(12&gt;=CAPEX!N82, 12&lt;=CAPEX!N82+CAPEX!K82-1), CAPEX!M82, 0)</f>
        <v>0</v>
      </c>
      <c r="O82" s="9">
        <f>IF(AND(13&gt;=CAPEX!N82, 13&lt;=CAPEX!N82+CAPEX!K82-1), CAPEX!M82, 0)</f>
        <v>0</v>
      </c>
      <c r="P82" s="9">
        <f>IF(AND(14&gt;=CAPEX!N82, 14&lt;=CAPEX!N82+CAPEX!K82-1), CAPEX!M82, 0)</f>
        <v>0</v>
      </c>
      <c r="Q82" s="9">
        <f>IF(AND(15&gt;=CAPEX!N82, 15&lt;=CAPEX!N82+CAPEX!K82-1), CAPEX!M82, 0)</f>
        <v>0</v>
      </c>
      <c r="R82" s="9">
        <f>IF(AND(16&gt;=CAPEX!N82, 16&lt;=CAPEX!N82+CAPEX!K82-1), CAPEX!M82, 0)</f>
        <v>0</v>
      </c>
      <c r="S82" s="9">
        <f>IF(AND(17&gt;=CAPEX!N82, 17&lt;=CAPEX!N82+CAPEX!K82-1), CAPEX!M82, 0)</f>
        <v>0</v>
      </c>
      <c r="T82" s="9">
        <f>IF(AND(18&gt;=CAPEX!N82, 18&lt;=CAPEX!N82+CAPEX!K82-1), CAPEX!M82, 0)</f>
        <v>0</v>
      </c>
      <c r="U82" s="9">
        <f>IF(AND(19&gt;=CAPEX!N82, 19&lt;=CAPEX!N82+CAPEX!K82-1), CAPEX!M82, 0)</f>
        <v>0</v>
      </c>
      <c r="V82" s="9">
        <f>IF(AND(20&gt;=CAPEX!N82, 20&lt;=CAPEX!N82+CAPEX!K82-1), CAPEX!M82, 0)</f>
        <v>0</v>
      </c>
      <c r="W82" s="9">
        <f>IF(AND(21&gt;=CAPEX!N82, 21&lt;=CAPEX!N82+CAPEX!K82-1), CAPEX!M82, 0)</f>
        <v>0</v>
      </c>
      <c r="X82" s="9">
        <f>IF(AND(22&gt;=CAPEX!N82, 22&lt;=CAPEX!N82+CAPEX!K82-1), CAPEX!M82, 0)</f>
        <v>0</v>
      </c>
      <c r="Y82" s="9">
        <f>IF(AND(23&gt;=CAPEX!N82, 23&lt;=CAPEX!N82+CAPEX!K82-1), CAPEX!M82, 0)</f>
        <v>0</v>
      </c>
      <c r="Z82" s="9">
        <f>IF(AND(24&gt;=CAPEX!N82, 24&lt;=CAPEX!N82+CAPEX!K82-1), CAPEX!M82, 0)</f>
        <v>0</v>
      </c>
      <c r="AA82" s="9">
        <f>SUM(C82:Z82)</f>
        <v>0</v>
      </c>
    </row>
    <row r="83" spans="1:27">
      <c r="A83">
        <f>CAPEX!A83</f>
        <v>0</v>
      </c>
      <c r="B83">
        <f>CAPEX!B83</f>
        <v>0</v>
      </c>
      <c r="C83" s="9">
        <f>IF(AND(1&gt;=CAPEX!N83, 1&lt;=CAPEX!N83+CAPEX!K83-1), CAPEX!M83, 0)</f>
        <v>0</v>
      </c>
      <c r="D83" s="9">
        <f>IF(AND(2&gt;=CAPEX!N83, 2&lt;=CAPEX!N83+CAPEX!K83-1), CAPEX!M83, 0)</f>
        <v>0</v>
      </c>
      <c r="E83" s="9">
        <f>IF(AND(3&gt;=CAPEX!N83, 3&lt;=CAPEX!N83+CAPEX!K83-1), CAPEX!M83, 0)</f>
        <v>0</v>
      </c>
      <c r="F83" s="9">
        <f>IF(AND(4&gt;=CAPEX!N83, 4&lt;=CAPEX!N83+CAPEX!K83-1), CAPEX!M83, 0)</f>
        <v>0</v>
      </c>
      <c r="G83" s="9">
        <f>IF(AND(5&gt;=CAPEX!N83, 5&lt;=CAPEX!N83+CAPEX!K83-1), CAPEX!M83, 0)</f>
        <v>0</v>
      </c>
      <c r="H83" s="9">
        <f>IF(AND(6&gt;=CAPEX!N83, 6&lt;=CAPEX!N83+CAPEX!K83-1), CAPEX!M83, 0)</f>
        <v>0</v>
      </c>
      <c r="I83" s="9">
        <f>IF(AND(7&gt;=CAPEX!N83, 7&lt;=CAPEX!N83+CAPEX!K83-1), CAPEX!M83, 0)</f>
        <v>0</v>
      </c>
      <c r="J83" s="9">
        <f>IF(AND(8&gt;=CAPEX!N83, 8&lt;=CAPEX!N83+CAPEX!K83-1), CAPEX!M83, 0)</f>
        <v>0</v>
      </c>
      <c r="K83" s="9">
        <f>IF(AND(9&gt;=CAPEX!N83, 9&lt;=CAPEX!N83+CAPEX!K83-1), CAPEX!M83, 0)</f>
        <v>0</v>
      </c>
      <c r="L83" s="9">
        <f>IF(AND(10&gt;=CAPEX!N83, 10&lt;=CAPEX!N83+CAPEX!K83-1), CAPEX!M83, 0)</f>
        <v>0</v>
      </c>
      <c r="M83" s="9">
        <f>IF(AND(11&gt;=CAPEX!N83, 11&lt;=CAPEX!N83+CAPEX!K83-1), CAPEX!M83, 0)</f>
        <v>0</v>
      </c>
      <c r="N83" s="9">
        <f>IF(AND(12&gt;=CAPEX!N83, 12&lt;=CAPEX!N83+CAPEX!K83-1), CAPEX!M83, 0)</f>
        <v>0</v>
      </c>
      <c r="O83" s="9">
        <f>IF(AND(13&gt;=CAPEX!N83, 13&lt;=CAPEX!N83+CAPEX!K83-1), CAPEX!M83, 0)</f>
        <v>0</v>
      </c>
      <c r="P83" s="9">
        <f>IF(AND(14&gt;=CAPEX!N83, 14&lt;=CAPEX!N83+CAPEX!K83-1), CAPEX!M83, 0)</f>
        <v>0</v>
      </c>
      <c r="Q83" s="9">
        <f>IF(AND(15&gt;=CAPEX!N83, 15&lt;=CAPEX!N83+CAPEX!K83-1), CAPEX!M83, 0)</f>
        <v>0</v>
      </c>
      <c r="R83" s="9">
        <f>IF(AND(16&gt;=CAPEX!N83, 16&lt;=CAPEX!N83+CAPEX!K83-1), CAPEX!M83, 0)</f>
        <v>0</v>
      </c>
      <c r="S83" s="9">
        <f>IF(AND(17&gt;=CAPEX!N83, 17&lt;=CAPEX!N83+CAPEX!K83-1), CAPEX!M83, 0)</f>
        <v>0</v>
      </c>
      <c r="T83" s="9">
        <f>IF(AND(18&gt;=CAPEX!N83, 18&lt;=CAPEX!N83+CAPEX!K83-1), CAPEX!M83, 0)</f>
        <v>0</v>
      </c>
      <c r="U83" s="9">
        <f>IF(AND(19&gt;=CAPEX!N83, 19&lt;=CAPEX!N83+CAPEX!K83-1), CAPEX!M83, 0)</f>
        <v>0</v>
      </c>
      <c r="V83" s="9">
        <f>IF(AND(20&gt;=CAPEX!N83, 20&lt;=CAPEX!N83+CAPEX!K83-1), CAPEX!M83, 0)</f>
        <v>0</v>
      </c>
      <c r="W83" s="9">
        <f>IF(AND(21&gt;=CAPEX!N83, 21&lt;=CAPEX!N83+CAPEX!K83-1), CAPEX!M83, 0)</f>
        <v>0</v>
      </c>
      <c r="X83" s="9">
        <f>IF(AND(22&gt;=CAPEX!N83, 22&lt;=CAPEX!N83+CAPEX!K83-1), CAPEX!M83, 0)</f>
        <v>0</v>
      </c>
      <c r="Y83" s="9">
        <f>IF(AND(23&gt;=CAPEX!N83, 23&lt;=CAPEX!N83+CAPEX!K83-1), CAPEX!M83, 0)</f>
        <v>0</v>
      </c>
      <c r="Z83" s="9">
        <f>IF(AND(24&gt;=CAPEX!N83, 24&lt;=CAPEX!N83+CAPEX!K83-1), CAPEX!M83, 0)</f>
        <v>0</v>
      </c>
      <c r="AA83" s="9">
        <f>SUM(C83:Z83)</f>
        <v>0</v>
      </c>
    </row>
    <row r="84" spans="1:27">
      <c r="A84">
        <f>CAPEX!A84</f>
        <v>0</v>
      </c>
      <c r="B84">
        <f>CAPEX!B84</f>
        <v>0</v>
      </c>
      <c r="C84" s="9">
        <f>IF(AND(1&gt;=CAPEX!N84, 1&lt;=CAPEX!N84+CAPEX!K84-1), CAPEX!M84, 0)</f>
        <v>0</v>
      </c>
      <c r="D84" s="9">
        <f>IF(AND(2&gt;=CAPEX!N84, 2&lt;=CAPEX!N84+CAPEX!K84-1), CAPEX!M84, 0)</f>
        <v>0</v>
      </c>
      <c r="E84" s="9">
        <f>IF(AND(3&gt;=CAPEX!N84, 3&lt;=CAPEX!N84+CAPEX!K84-1), CAPEX!M84, 0)</f>
        <v>0</v>
      </c>
      <c r="F84" s="9">
        <f>IF(AND(4&gt;=CAPEX!N84, 4&lt;=CAPEX!N84+CAPEX!K84-1), CAPEX!M84, 0)</f>
        <v>0</v>
      </c>
      <c r="G84" s="9">
        <f>IF(AND(5&gt;=CAPEX!N84, 5&lt;=CAPEX!N84+CAPEX!K84-1), CAPEX!M84, 0)</f>
        <v>0</v>
      </c>
      <c r="H84" s="9">
        <f>IF(AND(6&gt;=CAPEX!N84, 6&lt;=CAPEX!N84+CAPEX!K84-1), CAPEX!M84, 0)</f>
        <v>0</v>
      </c>
      <c r="I84" s="9">
        <f>IF(AND(7&gt;=CAPEX!N84, 7&lt;=CAPEX!N84+CAPEX!K84-1), CAPEX!M84, 0)</f>
        <v>0</v>
      </c>
      <c r="J84" s="9">
        <f>IF(AND(8&gt;=CAPEX!N84, 8&lt;=CAPEX!N84+CAPEX!K84-1), CAPEX!M84, 0)</f>
        <v>0</v>
      </c>
      <c r="K84" s="9">
        <f>IF(AND(9&gt;=CAPEX!N84, 9&lt;=CAPEX!N84+CAPEX!K84-1), CAPEX!M84, 0)</f>
        <v>0</v>
      </c>
      <c r="L84" s="9">
        <f>IF(AND(10&gt;=CAPEX!N84, 10&lt;=CAPEX!N84+CAPEX!K84-1), CAPEX!M84, 0)</f>
        <v>0</v>
      </c>
      <c r="M84" s="9">
        <f>IF(AND(11&gt;=CAPEX!N84, 11&lt;=CAPEX!N84+CAPEX!K84-1), CAPEX!M84, 0)</f>
        <v>0</v>
      </c>
      <c r="N84" s="9">
        <f>IF(AND(12&gt;=CAPEX!N84, 12&lt;=CAPEX!N84+CAPEX!K84-1), CAPEX!M84, 0)</f>
        <v>0</v>
      </c>
      <c r="O84" s="9">
        <f>IF(AND(13&gt;=CAPEX!N84, 13&lt;=CAPEX!N84+CAPEX!K84-1), CAPEX!M84, 0)</f>
        <v>0</v>
      </c>
      <c r="P84" s="9">
        <f>IF(AND(14&gt;=CAPEX!N84, 14&lt;=CAPEX!N84+CAPEX!K84-1), CAPEX!M84, 0)</f>
        <v>0</v>
      </c>
      <c r="Q84" s="9">
        <f>IF(AND(15&gt;=CAPEX!N84, 15&lt;=CAPEX!N84+CAPEX!K84-1), CAPEX!M84, 0)</f>
        <v>0</v>
      </c>
      <c r="R84" s="9">
        <f>IF(AND(16&gt;=CAPEX!N84, 16&lt;=CAPEX!N84+CAPEX!K84-1), CAPEX!M84, 0)</f>
        <v>0</v>
      </c>
      <c r="S84" s="9">
        <f>IF(AND(17&gt;=CAPEX!N84, 17&lt;=CAPEX!N84+CAPEX!K84-1), CAPEX!M84, 0)</f>
        <v>0</v>
      </c>
      <c r="T84" s="9">
        <f>IF(AND(18&gt;=CAPEX!N84, 18&lt;=CAPEX!N84+CAPEX!K84-1), CAPEX!M84, 0)</f>
        <v>0</v>
      </c>
      <c r="U84" s="9">
        <f>IF(AND(19&gt;=CAPEX!N84, 19&lt;=CAPEX!N84+CAPEX!K84-1), CAPEX!M84, 0)</f>
        <v>0</v>
      </c>
      <c r="V84" s="9">
        <f>IF(AND(20&gt;=CAPEX!N84, 20&lt;=CAPEX!N84+CAPEX!K84-1), CAPEX!M84, 0)</f>
        <v>0</v>
      </c>
      <c r="W84" s="9">
        <f>IF(AND(21&gt;=CAPEX!N84, 21&lt;=CAPEX!N84+CAPEX!K84-1), CAPEX!M84, 0)</f>
        <v>0</v>
      </c>
      <c r="X84" s="9">
        <f>IF(AND(22&gt;=CAPEX!N84, 22&lt;=CAPEX!N84+CAPEX!K84-1), CAPEX!M84, 0)</f>
        <v>0</v>
      </c>
      <c r="Y84" s="9">
        <f>IF(AND(23&gt;=CAPEX!N84, 23&lt;=CAPEX!N84+CAPEX!K84-1), CAPEX!M84, 0)</f>
        <v>0</v>
      </c>
      <c r="Z84" s="9">
        <f>IF(AND(24&gt;=CAPEX!N84, 24&lt;=CAPEX!N84+CAPEX!K84-1), CAPEX!M84, 0)</f>
        <v>0</v>
      </c>
      <c r="AA84" s="9">
        <f>SUM(C84:Z84)</f>
        <v>0</v>
      </c>
    </row>
    <row r="85" spans="1:27">
      <c r="A85">
        <f>CAPEX!A85</f>
        <v>0</v>
      </c>
      <c r="B85">
        <f>CAPEX!B85</f>
        <v>0</v>
      </c>
      <c r="C85" s="9">
        <f>IF(AND(1&gt;=CAPEX!N85, 1&lt;=CAPEX!N85+CAPEX!K85-1), CAPEX!M85, 0)</f>
        <v>0</v>
      </c>
      <c r="D85" s="9">
        <f>IF(AND(2&gt;=CAPEX!N85, 2&lt;=CAPEX!N85+CAPEX!K85-1), CAPEX!M85, 0)</f>
        <v>0</v>
      </c>
      <c r="E85" s="9">
        <f>IF(AND(3&gt;=CAPEX!N85, 3&lt;=CAPEX!N85+CAPEX!K85-1), CAPEX!M85, 0)</f>
        <v>0</v>
      </c>
      <c r="F85" s="9">
        <f>IF(AND(4&gt;=CAPEX!N85, 4&lt;=CAPEX!N85+CAPEX!K85-1), CAPEX!M85, 0)</f>
        <v>0</v>
      </c>
      <c r="G85" s="9">
        <f>IF(AND(5&gt;=CAPEX!N85, 5&lt;=CAPEX!N85+CAPEX!K85-1), CAPEX!M85, 0)</f>
        <v>0</v>
      </c>
      <c r="H85" s="9">
        <f>IF(AND(6&gt;=CAPEX!N85, 6&lt;=CAPEX!N85+CAPEX!K85-1), CAPEX!M85, 0)</f>
        <v>0</v>
      </c>
      <c r="I85" s="9">
        <f>IF(AND(7&gt;=CAPEX!N85, 7&lt;=CAPEX!N85+CAPEX!K85-1), CAPEX!M85, 0)</f>
        <v>0</v>
      </c>
      <c r="J85" s="9">
        <f>IF(AND(8&gt;=CAPEX!N85, 8&lt;=CAPEX!N85+CAPEX!K85-1), CAPEX!M85, 0)</f>
        <v>0</v>
      </c>
      <c r="K85" s="9">
        <f>IF(AND(9&gt;=CAPEX!N85, 9&lt;=CAPEX!N85+CAPEX!K85-1), CAPEX!M85, 0)</f>
        <v>0</v>
      </c>
      <c r="L85" s="9">
        <f>IF(AND(10&gt;=CAPEX!N85, 10&lt;=CAPEX!N85+CAPEX!K85-1), CAPEX!M85, 0)</f>
        <v>0</v>
      </c>
      <c r="M85" s="9">
        <f>IF(AND(11&gt;=CAPEX!N85, 11&lt;=CAPEX!N85+CAPEX!K85-1), CAPEX!M85, 0)</f>
        <v>0</v>
      </c>
      <c r="N85" s="9">
        <f>IF(AND(12&gt;=CAPEX!N85, 12&lt;=CAPEX!N85+CAPEX!K85-1), CAPEX!M85, 0)</f>
        <v>0</v>
      </c>
      <c r="O85" s="9">
        <f>IF(AND(13&gt;=CAPEX!N85, 13&lt;=CAPEX!N85+CAPEX!K85-1), CAPEX!M85, 0)</f>
        <v>0</v>
      </c>
      <c r="P85" s="9">
        <f>IF(AND(14&gt;=CAPEX!N85, 14&lt;=CAPEX!N85+CAPEX!K85-1), CAPEX!M85, 0)</f>
        <v>0</v>
      </c>
      <c r="Q85" s="9">
        <f>IF(AND(15&gt;=CAPEX!N85, 15&lt;=CAPEX!N85+CAPEX!K85-1), CAPEX!M85, 0)</f>
        <v>0</v>
      </c>
      <c r="R85" s="9">
        <f>IF(AND(16&gt;=CAPEX!N85, 16&lt;=CAPEX!N85+CAPEX!K85-1), CAPEX!M85, 0)</f>
        <v>0</v>
      </c>
      <c r="S85" s="9">
        <f>IF(AND(17&gt;=CAPEX!N85, 17&lt;=CAPEX!N85+CAPEX!K85-1), CAPEX!M85, 0)</f>
        <v>0</v>
      </c>
      <c r="T85" s="9">
        <f>IF(AND(18&gt;=CAPEX!N85, 18&lt;=CAPEX!N85+CAPEX!K85-1), CAPEX!M85, 0)</f>
        <v>0</v>
      </c>
      <c r="U85" s="9">
        <f>IF(AND(19&gt;=CAPEX!N85, 19&lt;=CAPEX!N85+CAPEX!K85-1), CAPEX!M85, 0)</f>
        <v>0</v>
      </c>
      <c r="V85" s="9">
        <f>IF(AND(20&gt;=CAPEX!N85, 20&lt;=CAPEX!N85+CAPEX!K85-1), CAPEX!M85, 0)</f>
        <v>0</v>
      </c>
      <c r="W85" s="9">
        <f>IF(AND(21&gt;=CAPEX!N85, 21&lt;=CAPEX!N85+CAPEX!K85-1), CAPEX!M85, 0)</f>
        <v>0</v>
      </c>
      <c r="X85" s="9">
        <f>IF(AND(22&gt;=CAPEX!N85, 22&lt;=CAPEX!N85+CAPEX!K85-1), CAPEX!M85, 0)</f>
        <v>0</v>
      </c>
      <c r="Y85" s="9">
        <f>IF(AND(23&gt;=CAPEX!N85, 23&lt;=CAPEX!N85+CAPEX!K85-1), CAPEX!M85, 0)</f>
        <v>0</v>
      </c>
      <c r="Z85" s="9">
        <f>IF(AND(24&gt;=CAPEX!N85, 24&lt;=CAPEX!N85+CAPEX!K85-1), CAPEX!M85, 0)</f>
        <v>0</v>
      </c>
      <c r="AA85" s="9">
        <f>SUM(C85:Z85)</f>
        <v>0</v>
      </c>
    </row>
    <row r="86" spans="1:27">
      <c r="A86">
        <f>CAPEX!A86</f>
        <v>0</v>
      </c>
      <c r="B86">
        <f>CAPEX!B86</f>
        <v>0</v>
      </c>
      <c r="C86" s="9">
        <f>IF(AND(1&gt;=CAPEX!N86, 1&lt;=CAPEX!N86+CAPEX!K86-1), CAPEX!M86, 0)</f>
        <v>0</v>
      </c>
      <c r="D86" s="9">
        <f>IF(AND(2&gt;=CAPEX!N86, 2&lt;=CAPEX!N86+CAPEX!K86-1), CAPEX!M86, 0)</f>
        <v>0</v>
      </c>
      <c r="E86" s="9">
        <f>IF(AND(3&gt;=CAPEX!N86, 3&lt;=CAPEX!N86+CAPEX!K86-1), CAPEX!M86, 0)</f>
        <v>0</v>
      </c>
      <c r="F86" s="9">
        <f>IF(AND(4&gt;=CAPEX!N86, 4&lt;=CAPEX!N86+CAPEX!K86-1), CAPEX!M86, 0)</f>
        <v>0</v>
      </c>
      <c r="G86" s="9">
        <f>IF(AND(5&gt;=CAPEX!N86, 5&lt;=CAPEX!N86+CAPEX!K86-1), CAPEX!M86, 0)</f>
        <v>0</v>
      </c>
      <c r="H86" s="9">
        <f>IF(AND(6&gt;=CAPEX!N86, 6&lt;=CAPEX!N86+CAPEX!K86-1), CAPEX!M86, 0)</f>
        <v>0</v>
      </c>
      <c r="I86" s="9">
        <f>IF(AND(7&gt;=CAPEX!N86, 7&lt;=CAPEX!N86+CAPEX!K86-1), CAPEX!M86, 0)</f>
        <v>0</v>
      </c>
      <c r="J86" s="9">
        <f>IF(AND(8&gt;=CAPEX!N86, 8&lt;=CAPEX!N86+CAPEX!K86-1), CAPEX!M86, 0)</f>
        <v>0</v>
      </c>
      <c r="K86" s="9">
        <f>IF(AND(9&gt;=CAPEX!N86, 9&lt;=CAPEX!N86+CAPEX!K86-1), CAPEX!M86, 0)</f>
        <v>0</v>
      </c>
      <c r="L86" s="9">
        <f>IF(AND(10&gt;=CAPEX!N86, 10&lt;=CAPEX!N86+CAPEX!K86-1), CAPEX!M86, 0)</f>
        <v>0</v>
      </c>
      <c r="M86" s="9">
        <f>IF(AND(11&gt;=CAPEX!N86, 11&lt;=CAPEX!N86+CAPEX!K86-1), CAPEX!M86, 0)</f>
        <v>0</v>
      </c>
      <c r="N86" s="9">
        <f>IF(AND(12&gt;=CAPEX!N86, 12&lt;=CAPEX!N86+CAPEX!K86-1), CAPEX!M86, 0)</f>
        <v>0</v>
      </c>
      <c r="O86" s="9">
        <f>IF(AND(13&gt;=CAPEX!N86, 13&lt;=CAPEX!N86+CAPEX!K86-1), CAPEX!M86, 0)</f>
        <v>0</v>
      </c>
      <c r="P86" s="9">
        <f>IF(AND(14&gt;=CAPEX!N86, 14&lt;=CAPEX!N86+CAPEX!K86-1), CAPEX!M86, 0)</f>
        <v>0</v>
      </c>
      <c r="Q86" s="9">
        <f>IF(AND(15&gt;=CAPEX!N86, 15&lt;=CAPEX!N86+CAPEX!K86-1), CAPEX!M86, 0)</f>
        <v>0</v>
      </c>
      <c r="R86" s="9">
        <f>IF(AND(16&gt;=CAPEX!N86, 16&lt;=CAPEX!N86+CAPEX!K86-1), CAPEX!M86, 0)</f>
        <v>0</v>
      </c>
      <c r="S86" s="9">
        <f>IF(AND(17&gt;=CAPEX!N86, 17&lt;=CAPEX!N86+CAPEX!K86-1), CAPEX!M86, 0)</f>
        <v>0</v>
      </c>
      <c r="T86" s="9">
        <f>IF(AND(18&gt;=CAPEX!N86, 18&lt;=CAPEX!N86+CAPEX!K86-1), CAPEX!M86, 0)</f>
        <v>0</v>
      </c>
      <c r="U86" s="9">
        <f>IF(AND(19&gt;=CAPEX!N86, 19&lt;=CAPEX!N86+CAPEX!K86-1), CAPEX!M86, 0)</f>
        <v>0</v>
      </c>
      <c r="V86" s="9">
        <f>IF(AND(20&gt;=CAPEX!N86, 20&lt;=CAPEX!N86+CAPEX!K86-1), CAPEX!M86, 0)</f>
        <v>0</v>
      </c>
      <c r="W86" s="9">
        <f>IF(AND(21&gt;=CAPEX!N86, 21&lt;=CAPEX!N86+CAPEX!K86-1), CAPEX!M86, 0)</f>
        <v>0</v>
      </c>
      <c r="X86" s="9">
        <f>IF(AND(22&gt;=CAPEX!N86, 22&lt;=CAPEX!N86+CAPEX!K86-1), CAPEX!M86, 0)</f>
        <v>0</v>
      </c>
      <c r="Y86" s="9">
        <f>IF(AND(23&gt;=CAPEX!N86, 23&lt;=CAPEX!N86+CAPEX!K86-1), CAPEX!M86, 0)</f>
        <v>0</v>
      </c>
      <c r="Z86" s="9">
        <f>IF(AND(24&gt;=CAPEX!N86, 24&lt;=CAPEX!N86+CAPEX!K86-1), CAPEX!M86, 0)</f>
        <v>0</v>
      </c>
      <c r="AA86" s="9">
        <f>SUM(C86:Z86)</f>
        <v>0</v>
      </c>
    </row>
    <row r="87" spans="1:27">
      <c r="A87">
        <f>CAPEX!A87</f>
        <v>0</v>
      </c>
      <c r="B87">
        <f>CAPEX!B87</f>
        <v>0</v>
      </c>
      <c r="C87" s="9">
        <f>IF(AND(1&gt;=CAPEX!N87, 1&lt;=CAPEX!N87+CAPEX!K87-1), CAPEX!M87, 0)</f>
        <v>0</v>
      </c>
      <c r="D87" s="9">
        <f>IF(AND(2&gt;=CAPEX!N87, 2&lt;=CAPEX!N87+CAPEX!K87-1), CAPEX!M87, 0)</f>
        <v>0</v>
      </c>
      <c r="E87" s="9">
        <f>IF(AND(3&gt;=CAPEX!N87, 3&lt;=CAPEX!N87+CAPEX!K87-1), CAPEX!M87, 0)</f>
        <v>0</v>
      </c>
      <c r="F87" s="9">
        <f>IF(AND(4&gt;=CAPEX!N87, 4&lt;=CAPEX!N87+CAPEX!K87-1), CAPEX!M87, 0)</f>
        <v>0</v>
      </c>
      <c r="G87" s="9">
        <f>IF(AND(5&gt;=CAPEX!N87, 5&lt;=CAPEX!N87+CAPEX!K87-1), CAPEX!M87, 0)</f>
        <v>0</v>
      </c>
      <c r="H87" s="9">
        <f>IF(AND(6&gt;=CAPEX!N87, 6&lt;=CAPEX!N87+CAPEX!K87-1), CAPEX!M87, 0)</f>
        <v>0</v>
      </c>
      <c r="I87" s="9">
        <f>IF(AND(7&gt;=CAPEX!N87, 7&lt;=CAPEX!N87+CAPEX!K87-1), CAPEX!M87, 0)</f>
        <v>0</v>
      </c>
      <c r="J87" s="9">
        <f>IF(AND(8&gt;=CAPEX!N87, 8&lt;=CAPEX!N87+CAPEX!K87-1), CAPEX!M87, 0)</f>
        <v>0</v>
      </c>
      <c r="K87" s="9">
        <f>IF(AND(9&gt;=CAPEX!N87, 9&lt;=CAPEX!N87+CAPEX!K87-1), CAPEX!M87, 0)</f>
        <v>0</v>
      </c>
      <c r="L87" s="9">
        <f>IF(AND(10&gt;=CAPEX!N87, 10&lt;=CAPEX!N87+CAPEX!K87-1), CAPEX!M87, 0)</f>
        <v>0</v>
      </c>
      <c r="M87" s="9">
        <f>IF(AND(11&gt;=CAPEX!N87, 11&lt;=CAPEX!N87+CAPEX!K87-1), CAPEX!M87, 0)</f>
        <v>0</v>
      </c>
      <c r="N87" s="9">
        <f>IF(AND(12&gt;=CAPEX!N87, 12&lt;=CAPEX!N87+CAPEX!K87-1), CAPEX!M87, 0)</f>
        <v>0</v>
      </c>
      <c r="O87" s="9">
        <f>IF(AND(13&gt;=CAPEX!N87, 13&lt;=CAPEX!N87+CAPEX!K87-1), CAPEX!M87, 0)</f>
        <v>0</v>
      </c>
      <c r="P87" s="9">
        <f>IF(AND(14&gt;=CAPEX!N87, 14&lt;=CAPEX!N87+CAPEX!K87-1), CAPEX!M87, 0)</f>
        <v>0</v>
      </c>
      <c r="Q87" s="9">
        <f>IF(AND(15&gt;=CAPEX!N87, 15&lt;=CAPEX!N87+CAPEX!K87-1), CAPEX!M87, 0)</f>
        <v>0</v>
      </c>
      <c r="R87" s="9">
        <f>IF(AND(16&gt;=CAPEX!N87, 16&lt;=CAPEX!N87+CAPEX!K87-1), CAPEX!M87, 0)</f>
        <v>0</v>
      </c>
      <c r="S87" s="9">
        <f>IF(AND(17&gt;=CAPEX!N87, 17&lt;=CAPEX!N87+CAPEX!K87-1), CAPEX!M87, 0)</f>
        <v>0</v>
      </c>
      <c r="T87" s="9">
        <f>IF(AND(18&gt;=CAPEX!N87, 18&lt;=CAPEX!N87+CAPEX!K87-1), CAPEX!M87, 0)</f>
        <v>0</v>
      </c>
      <c r="U87" s="9">
        <f>IF(AND(19&gt;=CAPEX!N87, 19&lt;=CAPEX!N87+CAPEX!K87-1), CAPEX!M87, 0)</f>
        <v>0</v>
      </c>
      <c r="V87" s="9">
        <f>IF(AND(20&gt;=CAPEX!N87, 20&lt;=CAPEX!N87+CAPEX!K87-1), CAPEX!M87, 0)</f>
        <v>0</v>
      </c>
      <c r="W87" s="9">
        <f>IF(AND(21&gt;=CAPEX!N87, 21&lt;=CAPEX!N87+CAPEX!K87-1), CAPEX!M87, 0)</f>
        <v>0</v>
      </c>
      <c r="X87" s="9">
        <f>IF(AND(22&gt;=CAPEX!N87, 22&lt;=CAPEX!N87+CAPEX!K87-1), CAPEX!M87, 0)</f>
        <v>0</v>
      </c>
      <c r="Y87" s="9">
        <f>IF(AND(23&gt;=CAPEX!N87, 23&lt;=CAPEX!N87+CAPEX!K87-1), CAPEX!M87, 0)</f>
        <v>0</v>
      </c>
      <c r="Z87" s="9">
        <f>IF(AND(24&gt;=CAPEX!N87, 24&lt;=CAPEX!N87+CAPEX!K87-1), CAPEX!M87, 0)</f>
        <v>0</v>
      </c>
      <c r="AA87" s="9">
        <f>SUM(C87:Z87)</f>
        <v>0</v>
      </c>
    </row>
    <row r="88" spans="1:27">
      <c r="A88">
        <f>CAPEX!A88</f>
        <v>0</v>
      </c>
      <c r="B88">
        <f>CAPEX!B88</f>
        <v>0</v>
      </c>
      <c r="C88" s="9">
        <f>IF(AND(1&gt;=CAPEX!N88, 1&lt;=CAPEX!N88+CAPEX!K88-1), CAPEX!M88, 0)</f>
        <v>0</v>
      </c>
      <c r="D88" s="9">
        <f>IF(AND(2&gt;=CAPEX!N88, 2&lt;=CAPEX!N88+CAPEX!K88-1), CAPEX!M88, 0)</f>
        <v>0</v>
      </c>
      <c r="E88" s="9">
        <f>IF(AND(3&gt;=CAPEX!N88, 3&lt;=CAPEX!N88+CAPEX!K88-1), CAPEX!M88, 0)</f>
        <v>0</v>
      </c>
      <c r="F88" s="9">
        <f>IF(AND(4&gt;=CAPEX!N88, 4&lt;=CAPEX!N88+CAPEX!K88-1), CAPEX!M88, 0)</f>
        <v>0</v>
      </c>
      <c r="G88" s="9">
        <f>IF(AND(5&gt;=CAPEX!N88, 5&lt;=CAPEX!N88+CAPEX!K88-1), CAPEX!M88, 0)</f>
        <v>0</v>
      </c>
      <c r="H88" s="9">
        <f>IF(AND(6&gt;=CAPEX!N88, 6&lt;=CAPEX!N88+CAPEX!K88-1), CAPEX!M88, 0)</f>
        <v>0</v>
      </c>
      <c r="I88" s="9">
        <f>IF(AND(7&gt;=CAPEX!N88, 7&lt;=CAPEX!N88+CAPEX!K88-1), CAPEX!M88, 0)</f>
        <v>0</v>
      </c>
      <c r="J88" s="9">
        <f>IF(AND(8&gt;=CAPEX!N88, 8&lt;=CAPEX!N88+CAPEX!K88-1), CAPEX!M88, 0)</f>
        <v>0</v>
      </c>
      <c r="K88" s="9">
        <f>IF(AND(9&gt;=CAPEX!N88, 9&lt;=CAPEX!N88+CAPEX!K88-1), CAPEX!M88, 0)</f>
        <v>0</v>
      </c>
      <c r="L88" s="9">
        <f>IF(AND(10&gt;=CAPEX!N88, 10&lt;=CAPEX!N88+CAPEX!K88-1), CAPEX!M88, 0)</f>
        <v>0</v>
      </c>
      <c r="M88" s="9">
        <f>IF(AND(11&gt;=CAPEX!N88, 11&lt;=CAPEX!N88+CAPEX!K88-1), CAPEX!M88, 0)</f>
        <v>0</v>
      </c>
      <c r="N88" s="9">
        <f>IF(AND(12&gt;=CAPEX!N88, 12&lt;=CAPEX!N88+CAPEX!K88-1), CAPEX!M88, 0)</f>
        <v>0</v>
      </c>
      <c r="O88" s="9">
        <f>IF(AND(13&gt;=CAPEX!N88, 13&lt;=CAPEX!N88+CAPEX!K88-1), CAPEX!M88, 0)</f>
        <v>0</v>
      </c>
      <c r="P88" s="9">
        <f>IF(AND(14&gt;=CAPEX!N88, 14&lt;=CAPEX!N88+CAPEX!K88-1), CAPEX!M88, 0)</f>
        <v>0</v>
      </c>
      <c r="Q88" s="9">
        <f>IF(AND(15&gt;=CAPEX!N88, 15&lt;=CAPEX!N88+CAPEX!K88-1), CAPEX!M88, 0)</f>
        <v>0</v>
      </c>
      <c r="R88" s="9">
        <f>IF(AND(16&gt;=CAPEX!N88, 16&lt;=CAPEX!N88+CAPEX!K88-1), CAPEX!M88, 0)</f>
        <v>0</v>
      </c>
      <c r="S88" s="9">
        <f>IF(AND(17&gt;=CAPEX!N88, 17&lt;=CAPEX!N88+CAPEX!K88-1), CAPEX!M88, 0)</f>
        <v>0</v>
      </c>
      <c r="T88" s="9">
        <f>IF(AND(18&gt;=CAPEX!N88, 18&lt;=CAPEX!N88+CAPEX!K88-1), CAPEX!M88, 0)</f>
        <v>0</v>
      </c>
      <c r="U88" s="9">
        <f>IF(AND(19&gt;=CAPEX!N88, 19&lt;=CAPEX!N88+CAPEX!K88-1), CAPEX!M88, 0)</f>
        <v>0</v>
      </c>
      <c r="V88" s="9">
        <f>IF(AND(20&gt;=CAPEX!N88, 20&lt;=CAPEX!N88+CAPEX!K88-1), CAPEX!M88, 0)</f>
        <v>0</v>
      </c>
      <c r="W88" s="9">
        <f>IF(AND(21&gt;=CAPEX!N88, 21&lt;=CAPEX!N88+CAPEX!K88-1), CAPEX!M88, 0)</f>
        <v>0</v>
      </c>
      <c r="X88" s="9">
        <f>IF(AND(22&gt;=CAPEX!N88, 22&lt;=CAPEX!N88+CAPEX!K88-1), CAPEX!M88, 0)</f>
        <v>0</v>
      </c>
      <c r="Y88" s="9">
        <f>IF(AND(23&gt;=CAPEX!N88, 23&lt;=CAPEX!N88+CAPEX!K88-1), CAPEX!M88, 0)</f>
        <v>0</v>
      </c>
      <c r="Z88" s="9">
        <f>IF(AND(24&gt;=CAPEX!N88, 24&lt;=CAPEX!N88+CAPEX!K88-1), CAPEX!M88, 0)</f>
        <v>0</v>
      </c>
      <c r="AA88" s="9">
        <f>SUM(C88:Z88)</f>
        <v>0</v>
      </c>
    </row>
    <row r="89" spans="1:27">
      <c r="A89">
        <f>CAPEX!A89</f>
        <v>0</v>
      </c>
      <c r="B89">
        <f>CAPEX!B89</f>
        <v>0</v>
      </c>
      <c r="C89" s="9">
        <f>IF(AND(1&gt;=CAPEX!N89, 1&lt;=CAPEX!N89+CAPEX!K89-1), CAPEX!M89, 0)</f>
        <v>0</v>
      </c>
      <c r="D89" s="9">
        <f>IF(AND(2&gt;=CAPEX!N89, 2&lt;=CAPEX!N89+CAPEX!K89-1), CAPEX!M89, 0)</f>
        <v>0</v>
      </c>
      <c r="E89" s="9">
        <f>IF(AND(3&gt;=CAPEX!N89, 3&lt;=CAPEX!N89+CAPEX!K89-1), CAPEX!M89, 0)</f>
        <v>0</v>
      </c>
      <c r="F89" s="9">
        <f>IF(AND(4&gt;=CAPEX!N89, 4&lt;=CAPEX!N89+CAPEX!K89-1), CAPEX!M89, 0)</f>
        <v>0</v>
      </c>
      <c r="G89" s="9">
        <f>IF(AND(5&gt;=CAPEX!N89, 5&lt;=CAPEX!N89+CAPEX!K89-1), CAPEX!M89, 0)</f>
        <v>0</v>
      </c>
      <c r="H89" s="9">
        <f>IF(AND(6&gt;=CAPEX!N89, 6&lt;=CAPEX!N89+CAPEX!K89-1), CAPEX!M89, 0)</f>
        <v>0</v>
      </c>
      <c r="I89" s="9">
        <f>IF(AND(7&gt;=CAPEX!N89, 7&lt;=CAPEX!N89+CAPEX!K89-1), CAPEX!M89, 0)</f>
        <v>0</v>
      </c>
      <c r="J89" s="9">
        <f>IF(AND(8&gt;=CAPEX!N89, 8&lt;=CAPEX!N89+CAPEX!K89-1), CAPEX!M89, 0)</f>
        <v>0</v>
      </c>
      <c r="K89" s="9">
        <f>IF(AND(9&gt;=CAPEX!N89, 9&lt;=CAPEX!N89+CAPEX!K89-1), CAPEX!M89, 0)</f>
        <v>0</v>
      </c>
      <c r="L89" s="9">
        <f>IF(AND(10&gt;=CAPEX!N89, 10&lt;=CAPEX!N89+CAPEX!K89-1), CAPEX!M89, 0)</f>
        <v>0</v>
      </c>
      <c r="M89" s="9">
        <f>IF(AND(11&gt;=CAPEX!N89, 11&lt;=CAPEX!N89+CAPEX!K89-1), CAPEX!M89, 0)</f>
        <v>0</v>
      </c>
      <c r="N89" s="9">
        <f>IF(AND(12&gt;=CAPEX!N89, 12&lt;=CAPEX!N89+CAPEX!K89-1), CAPEX!M89, 0)</f>
        <v>0</v>
      </c>
      <c r="O89" s="9">
        <f>IF(AND(13&gt;=CAPEX!N89, 13&lt;=CAPEX!N89+CAPEX!K89-1), CAPEX!M89, 0)</f>
        <v>0</v>
      </c>
      <c r="P89" s="9">
        <f>IF(AND(14&gt;=CAPEX!N89, 14&lt;=CAPEX!N89+CAPEX!K89-1), CAPEX!M89, 0)</f>
        <v>0</v>
      </c>
      <c r="Q89" s="9">
        <f>IF(AND(15&gt;=CAPEX!N89, 15&lt;=CAPEX!N89+CAPEX!K89-1), CAPEX!M89, 0)</f>
        <v>0</v>
      </c>
      <c r="R89" s="9">
        <f>IF(AND(16&gt;=CAPEX!N89, 16&lt;=CAPEX!N89+CAPEX!K89-1), CAPEX!M89, 0)</f>
        <v>0</v>
      </c>
      <c r="S89" s="9">
        <f>IF(AND(17&gt;=CAPEX!N89, 17&lt;=CAPEX!N89+CAPEX!K89-1), CAPEX!M89, 0)</f>
        <v>0</v>
      </c>
      <c r="T89" s="9">
        <f>IF(AND(18&gt;=CAPEX!N89, 18&lt;=CAPEX!N89+CAPEX!K89-1), CAPEX!M89, 0)</f>
        <v>0</v>
      </c>
      <c r="U89" s="9">
        <f>IF(AND(19&gt;=CAPEX!N89, 19&lt;=CAPEX!N89+CAPEX!K89-1), CAPEX!M89, 0)</f>
        <v>0</v>
      </c>
      <c r="V89" s="9">
        <f>IF(AND(20&gt;=CAPEX!N89, 20&lt;=CAPEX!N89+CAPEX!K89-1), CAPEX!M89, 0)</f>
        <v>0</v>
      </c>
      <c r="W89" s="9">
        <f>IF(AND(21&gt;=CAPEX!N89, 21&lt;=CAPEX!N89+CAPEX!K89-1), CAPEX!M89, 0)</f>
        <v>0</v>
      </c>
      <c r="X89" s="9">
        <f>IF(AND(22&gt;=CAPEX!N89, 22&lt;=CAPEX!N89+CAPEX!K89-1), CAPEX!M89, 0)</f>
        <v>0</v>
      </c>
      <c r="Y89" s="9">
        <f>IF(AND(23&gt;=CAPEX!N89, 23&lt;=CAPEX!N89+CAPEX!K89-1), CAPEX!M89, 0)</f>
        <v>0</v>
      </c>
      <c r="Z89" s="9">
        <f>IF(AND(24&gt;=CAPEX!N89, 24&lt;=CAPEX!N89+CAPEX!K89-1), CAPEX!M89, 0)</f>
        <v>0</v>
      </c>
      <c r="AA89" s="9">
        <f>SUM(C89:Z89)</f>
        <v>0</v>
      </c>
    </row>
    <row r="90" spans="1:27">
      <c r="A90">
        <f>CAPEX!A90</f>
        <v>0</v>
      </c>
      <c r="B90">
        <f>CAPEX!B90</f>
        <v>0</v>
      </c>
      <c r="C90" s="9">
        <f>IF(AND(1&gt;=CAPEX!N90, 1&lt;=CAPEX!N90+CAPEX!K90-1), CAPEX!M90, 0)</f>
        <v>0</v>
      </c>
      <c r="D90" s="9">
        <f>IF(AND(2&gt;=CAPEX!N90, 2&lt;=CAPEX!N90+CAPEX!K90-1), CAPEX!M90, 0)</f>
        <v>0</v>
      </c>
      <c r="E90" s="9">
        <f>IF(AND(3&gt;=CAPEX!N90, 3&lt;=CAPEX!N90+CAPEX!K90-1), CAPEX!M90, 0)</f>
        <v>0</v>
      </c>
      <c r="F90" s="9">
        <f>IF(AND(4&gt;=CAPEX!N90, 4&lt;=CAPEX!N90+CAPEX!K90-1), CAPEX!M90, 0)</f>
        <v>0</v>
      </c>
      <c r="G90" s="9">
        <f>IF(AND(5&gt;=CAPEX!N90, 5&lt;=CAPEX!N90+CAPEX!K90-1), CAPEX!M90, 0)</f>
        <v>0</v>
      </c>
      <c r="H90" s="9">
        <f>IF(AND(6&gt;=CAPEX!N90, 6&lt;=CAPEX!N90+CAPEX!K90-1), CAPEX!M90, 0)</f>
        <v>0</v>
      </c>
      <c r="I90" s="9">
        <f>IF(AND(7&gt;=CAPEX!N90, 7&lt;=CAPEX!N90+CAPEX!K90-1), CAPEX!M90, 0)</f>
        <v>0</v>
      </c>
      <c r="J90" s="9">
        <f>IF(AND(8&gt;=CAPEX!N90, 8&lt;=CAPEX!N90+CAPEX!K90-1), CAPEX!M90, 0)</f>
        <v>0</v>
      </c>
      <c r="K90" s="9">
        <f>IF(AND(9&gt;=CAPEX!N90, 9&lt;=CAPEX!N90+CAPEX!K90-1), CAPEX!M90, 0)</f>
        <v>0</v>
      </c>
      <c r="L90" s="9">
        <f>IF(AND(10&gt;=CAPEX!N90, 10&lt;=CAPEX!N90+CAPEX!K90-1), CAPEX!M90, 0)</f>
        <v>0</v>
      </c>
      <c r="M90" s="9">
        <f>IF(AND(11&gt;=CAPEX!N90, 11&lt;=CAPEX!N90+CAPEX!K90-1), CAPEX!M90, 0)</f>
        <v>0</v>
      </c>
      <c r="N90" s="9">
        <f>IF(AND(12&gt;=CAPEX!N90, 12&lt;=CAPEX!N90+CAPEX!K90-1), CAPEX!M90, 0)</f>
        <v>0</v>
      </c>
      <c r="O90" s="9">
        <f>IF(AND(13&gt;=CAPEX!N90, 13&lt;=CAPEX!N90+CAPEX!K90-1), CAPEX!M90, 0)</f>
        <v>0</v>
      </c>
      <c r="P90" s="9">
        <f>IF(AND(14&gt;=CAPEX!N90, 14&lt;=CAPEX!N90+CAPEX!K90-1), CAPEX!M90, 0)</f>
        <v>0</v>
      </c>
      <c r="Q90" s="9">
        <f>IF(AND(15&gt;=CAPEX!N90, 15&lt;=CAPEX!N90+CAPEX!K90-1), CAPEX!M90, 0)</f>
        <v>0</v>
      </c>
      <c r="R90" s="9">
        <f>IF(AND(16&gt;=CAPEX!N90, 16&lt;=CAPEX!N90+CAPEX!K90-1), CAPEX!M90, 0)</f>
        <v>0</v>
      </c>
      <c r="S90" s="9">
        <f>IF(AND(17&gt;=CAPEX!N90, 17&lt;=CAPEX!N90+CAPEX!K90-1), CAPEX!M90, 0)</f>
        <v>0</v>
      </c>
      <c r="T90" s="9">
        <f>IF(AND(18&gt;=CAPEX!N90, 18&lt;=CAPEX!N90+CAPEX!K90-1), CAPEX!M90, 0)</f>
        <v>0</v>
      </c>
      <c r="U90" s="9">
        <f>IF(AND(19&gt;=CAPEX!N90, 19&lt;=CAPEX!N90+CAPEX!K90-1), CAPEX!M90, 0)</f>
        <v>0</v>
      </c>
      <c r="V90" s="9">
        <f>IF(AND(20&gt;=CAPEX!N90, 20&lt;=CAPEX!N90+CAPEX!K90-1), CAPEX!M90, 0)</f>
        <v>0</v>
      </c>
      <c r="W90" s="9">
        <f>IF(AND(21&gt;=CAPEX!N90, 21&lt;=CAPEX!N90+CAPEX!K90-1), CAPEX!M90, 0)</f>
        <v>0</v>
      </c>
      <c r="X90" s="9">
        <f>IF(AND(22&gt;=CAPEX!N90, 22&lt;=CAPEX!N90+CAPEX!K90-1), CAPEX!M90, 0)</f>
        <v>0</v>
      </c>
      <c r="Y90" s="9">
        <f>IF(AND(23&gt;=CAPEX!N90, 23&lt;=CAPEX!N90+CAPEX!K90-1), CAPEX!M90, 0)</f>
        <v>0</v>
      </c>
      <c r="Z90" s="9">
        <f>IF(AND(24&gt;=CAPEX!N90, 24&lt;=CAPEX!N90+CAPEX!K90-1), CAPEX!M90, 0)</f>
        <v>0</v>
      </c>
      <c r="AA90" s="9">
        <f>SUM(C90:Z90)</f>
        <v>0</v>
      </c>
    </row>
    <row r="91" spans="1:27">
      <c r="A91">
        <f>CAPEX!A91</f>
        <v>0</v>
      </c>
      <c r="B91">
        <f>CAPEX!B91</f>
        <v>0</v>
      </c>
      <c r="C91" s="9">
        <f>IF(AND(1&gt;=CAPEX!N91, 1&lt;=CAPEX!N91+CAPEX!K91-1), CAPEX!M91, 0)</f>
        <v>0</v>
      </c>
      <c r="D91" s="9">
        <f>IF(AND(2&gt;=CAPEX!N91, 2&lt;=CAPEX!N91+CAPEX!K91-1), CAPEX!M91, 0)</f>
        <v>0</v>
      </c>
      <c r="E91" s="9">
        <f>IF(AND(3&gt;=CAPEX!N91, 3&lt;=CAPEX!N91+CAPEX!K91-1), CAPEX!M91, 0)</f>
        <v>0</v>
      </c>
      <c r="F91" s="9">
        <f>IF(AND(4&gt;=CAPEX!N91, 4&lt;=CAPEX!N91+CAPEX!K91-1), CAPEX!M91, 0)</f>
        <v>0</v>
      </c>
      <c r="G91" s="9">
        <f>IF(AND(5&gt;=CAPEX!N91, 5&lt;=CAPEX!N91+CAPEX!K91-1), CAPEX!M91, 0)</f>
        <v>0</v>
      </c>
      <c r="H91" s="9">
        <f>IF(AND(6&gt;=CAPEX!N91, 6&lt;=CAPEX!N91+CAPEX!K91-1), CAPEX!M91, 0)</f>
        <v>0</v>
      </c>
      <c r="I91" s="9">
        <f>IF(AND(7&gt;=CAPEX!N91, 7&lt;=CAPEX!N91+CAPEX!K91-1), CAPEX!M91, 0)</f>
        <v>0</v>
      </c>
      <c r="J91" s="9">
        <f>IF(AND(8&gt;=CAPEX!N91, 8&lt;=CAPEX!N91+CAPEX!K91-1), CAPEX!M91, 0)</f>
        <v>0</v>
      </c>
      <c r="K91" s="9">
        <f>IF(AND(9&gt;=CAPEX!N91, 9&lt;=CAPEX!N91+CAPEX!K91-1), CAPEX!M91, 0)</f>
        <v>0</v>
      </c>
      <c r="L91" s="9">
        <f>IF(AND(10&gt;=CAPEX!N91, 10&lt;=CAPEX!N91+CAPEX!K91-1), CAPEX!M91, 0)</f>
        <v>0</v>
      </c>
      <c r="M91" s="9">
        <f>IF(AND(11&gt;=CAPEX!N91, 11&lt;=CAPEX!N91+CAPEX!K91-1), CAPEX!M91, 0)</f>
        <v>0</v>
      </c>
      <c r="N91" s="9">
        <f>IF(AND(12&gt;=CAPEX!N91, 12&lt;=CAPEX!N91+CAPEX!K91-1), CAPEX!M91, 0)</f>
        <v>0</v>
      </c>
      <c r="O91" s="9">
        <f>IF(AND(13&gt;=CAPEX!N91, 13&lt;=CAPEX!N91+CAPEX!K91-1), CAPEX!M91, 0)</f>
        <v>0</v>
      </c>
      <c r="P91" s="9">
        <f>IF(AND(14&gt;=CAPEX!N91, 14&lt;=CAPEX!N91+CAPEX!K91-1), CAPEX!M91, 0)</f>
        <v>0</v>
      </c>
      <c r="Q91" s="9">
        <f>IF(AND(15&gt;=CAPEX!N91, 15&lt;=CAPEX!N91+CAPEX!K91-1), CAPEX!M91, 0)</f>
        <v>0</v>
      </c>
      <c r="R91" s="9">
        <f>IF(AND(16&gt;=CAPEX!N91, 16&lt;=CAPEX!N91+CAPEX!K91-1), CAPEX!M91, 0)</f>
        <v>0</v>
      </c>
      <c r="S91" s="9">
        <f>IF(AND(17&gt;=CAPEX!N91, 17&lt;=CAPEX!N91+CAPEX!K91-1), CAPEX!M91, 0)</f>
        <v>0</v>
      </c>
      <c r="T91" s="9">
        <f>IF(AND(18&gt;=CAPEX!N91, 18&lt;=CAPEX!N91+CAPEX!K91-1), CAPEX!M91, 0)</f>
        <v>0</v>
      </c>
      <c r="U91" s="9">
        <f>IF(AND(19&gt;=CAPEX!N91, 19&lt;=CAPEX!N91+CAPEX!K91-1), CAPEX!M91, 0)</f>
        <v>0</v>
      </c>
      <c r="V91" s="9">
        <f>IF(AND(20&gt;=CAPEX!N91, 20&lt;=CAPEX!N91+CAPEX!K91-1), CAPEX!M91, 0)</f>
        <v>0</v>
      </c>
      <c r="W91" s="9">
        <f>IF(AND(21&gt;=CAPEX!N91, 21&lt;=CAPEX!N91+CAPEX!K91-1), CAPEX!M91, 0)</f>
        <v>0</v>
      </c>
      <c r="X91" s="9">
        <f>IF(AND(22&gt;=CAPEX!N91, 22&lt;=CAPEX!N91+CAPEX!K91-1), CAPEX!M91, 0)</f>
        <v>0</v>
      </c>
      <c r="Y91" s="9">
        <f>IF(AND(23&gt;=CAPEX!N91, 23&lt;=CAPEX!N91+CAPEX!K91-1), CAPEX!M91, 0)</f>
        <v>0</v>
      </c>
      <c r="Z91" s="9">
        <f>IF(AND(24&gt;=CAPEX!N91, 24&lt;=CAPEX!N91+CAPEX!K91-1), CAPEX!M91, 0)</f>
        <v>0</v>
      </c>
      <c r="AA91" s="9">
        <f>SUM(C91:Z91)</f>
        <v>0</v>
      </c>
    </row>
    <row r="92" spans="1:27">
      <c r="A92">
        <f>CAPEX!A92</f>
        <v>0</v>
      </c>
      <c r="B92">
        <f>CAPEX!B92</f>
        <v>0</v>
      </c>
      <c r="C92" s="9">
        <f>IF(AND(1&gt;=CAPEX!N92, 1&lt;=CAPEX!N92+CAPEX!K92-1), CAPEX!M92, 0)</f>
        <v>0</v>
      </c>
      <c r="D92" s="9">
        <f>IF(AND(2&gt;=CAPEX!N92, 2&lt;=CAPEX!N92+CAPEX!K92-1), CAPEX!M92, 0)</f>
        <v>0</v>
      </c>
      <c r="E92" s="9">
        <f>IF(AND(3&gt;=CAPEX!N92, 3&lt;=CAPEX!N92+CAPEX!K92-1), CAPEX!M92, 0)</f>
        <v>0</v>
      </c>
      <c r="F92" s="9">
        <f>IF(AND(4&gt;=CAPEX!N92, 4&lt;=CAPEX!N92+CAPEX!K92-1), CAPEX!M92, 0)</f>
        <v>0</v>
      </c>
      <c r="G92" s="9">
        <f>IF(AND(5&gt;=CAPEX!N92, 5&lt;=CAPEX!N92+CAPEX!K92-1), CAPEX!M92, 0)</f>
        <v>0</v>
      </c>
      <c r="H92" s="9">
        <f>IF(AND(6&gt;=CAPEX!N92, 6&lt;=CAPEX!N92+CAPEX!K92-1), CAPEX!M92, 0)</f>
        <v>0</v>
      </c>
      <c r="I92" s="9">
        <f>IF(AND(7&gt;=CAPEX!N92, 7&lt;=CAPEX!N92+CAPEX!K92-1), CAPEX!M92, 0)</f>
        <v>0</v>
      </c>
      <c r="J92" s="9">
        <f>IF(AND(8&gt;=CAPEX!N92, 8&lt;=CAPEX!N92+CAPEX!K92-1), CAPEX!M92, 0)</f>
        <v>0</v>
      </c>
      <c r="K92" s="9">
        <f>IF(AND(9&gt;=CAPEX!N92, 9&lt;=CAPEX!N92+CAPEX!K92-1), CAPEX!M92, 0)</f>
        <v>0</v>
      </c>
      <c r="L92" s="9">
        <f>IF(AND(10&gt;=CAPEX!N92, 10&lt;=CAPEX!N92+CAPEX!K92-1), CAPEX!M92, 0)</f>
        <v>0</v>
      </c>
      <c r="M92" s="9">
        <f>IF(AND(11&gt;=CAPEX!N92, 11&lt;=CAPEX!N92+CAPEX!K92-1), CAPEX!M92, 0)</f>
        <v>0</v>
      </c>
      <c r="N92" s="9">
        <f>IF(AND(12&gt;=CAPEX!N92, 12&lt;=CAPEX!N92+CAPEX!K92-1), CAPEX!M92, 0)</f>
        <v>0</v>
      </c>
      <c r="O92" s="9">
        <f>IF(AND(13&gt;=CAPEX!N92, 13&lt;=CAPEX!N92+CAPEX!K92-1), CAPEX!M92, 0)</f>
        <v>0</v>
      </c>
      <c r="P92" s="9">
        <f>IF(AND(14&gt;=CAPEX!N92, 14&lt;=CAPEX!N92+CAPEX!K92-1), CAPEX!M92, 0)</f>
        <v>0</v>
      </c>
      <c r="Q92" s="9">
        <f>IF(AND(15&gt;=CAPEX!N92, 15&lt;=CAPEX!N92+CAPEX!K92-1), CAPEX!M92, 0)</f>
        <v>0</v>
      </c>
      <c r="R92" s="9">
        <f>IF(AND(16&gt;=CAPEX!N92, 16&lt;=CAPEX!N92+CAPEX!K92-1), CAPEX!M92, 0)</f>
        <v>0</v>
      </c>
      <c r="S92" s="9">
        <f>IF(AND(17&gt;=CAPEX!N92, 17&lt;=CAPEX!N92+CAPEX!K92-1), CAPEX!M92, 0)</f>
        <v>0</v>
      </c>
      <c r="T92" s="9">
        <f>IF(AND(18&gt;=CAPEX!N92, 18&lt;=CAPEX!N92+CAPEX!K92-1), CAPEX!M92, 0)</f>
        <v>0</v>
      </c>
      <c r="U92" s="9">
        <f>IF(AND(19&gt;=CAPEX!N92, 19&lt;=CAPEX!N92+CAPEX!K92-1), CAPEX!M92, 0)</f>
        <v>0</v>
      </c>
      <c r="V92" s="9">
        <f>IF(AND(20&gt;=CAPEX!N92, 20&lt;=CAPEX!N92+CAPEX!K92-1), CAPEX!M92, 0)</f>
        <v>0</v>
      </c>
      <c r="W92" s="9">
        <f>IF(AND(21&gt;=CAPEX!N92, 21&lt;=CAPEX!N92+CAPEX!K92-1), CAPEX!M92, 0)</f>
        <v>0</v>
      </c>
      <c r="X92" s="9">
        <f>IF(AND(22&gt;=CAPEX!N92, 22&lt;=CAPEX!N92+CAPEX!K92-1), CAPEX!M92, 0)</f>
        <v>0</v>
      </c>
      <c r="Y92" s="9">
        <f>IF(AND(23&gt;=CAPEX!N92, 23&lt;=CAPEX!N92+CAPEX!K92-1), CAPEX!M92, 0)</f>
        <v>0</v>
      </c>
      <c r="Z92" s="9">
        <f>IF(AND(24&gt;=CAPEX!N92, 24&lt;=CAPEX!N92+CAPEX!K92-1), CAPEX!M92, 0)</f>
        <v>0</v>
      </c>
      <c r="AA92" s="9">
        <f>SUM(C92:Z92)</f>
        <v>0</v>
      </c>
    </row>
    <row r="93" spans="1:27">
      <c r="A93">
        <f>CAPEX!A93</f>
        <v>0</v>
      </c>
      <c r="B93">
        <f>CAPEX!B93</f>
        <v>0</v>
      </c>
      <c r="C93" s="9">
        <f>IF(AND(1&gt;=CAPEX!N93, 1&lt;=CAPEX!N93+CAPEX!K93-1), CAPEX!M93, 0)</f>
        <v>0</v>
      </c>
      <c r="D93" s="9">
        <f>IF(AND(2&gt;=CAPEX!N93, 2&lt;=CAPEX!N93+CAPEX!K93-1), CAPEX!M93, 0)</f>
        <v>0</v>
      </c>
      <c r="E93" s="9">
        <f>IF(AND(3&gt;=CAPEX!N93, 3&lt;=CAPEX!N93+CAPEX!K93-1), CAPEX!M93, 0)</f>
        <v>0</v>
      </c>
      <c r="F93" s="9">
        <f>IF(AND(4&gt;=CAPEX!N93, 4&lt;=CAPEX!N93+CAPEX!K93-1), CAPEX!M93, 0)</f>
        <v>0</v>
      </c>
      <c r="G93" s="9">
        <f>IF(AND(5&gt;=CAPEX!N93, 5&lt;=CAPEX!N93+CAPEX!K93-1), CAPEX!M93, 0)</f>
        <v>0</v>
      </c>
      <c r="H93" s="9">
        <f>IF(AND(6&gt;=CAPEX!N93, 6&lt;=CAPEX!N93+CAPEX!K93-1), CAPEX!M93, 0)</f>
        <v>0</v>
      </c>
      <c r="I93" s="9">
        <f>IF(AND(7&gt;=CAPEX!N93, 7&lt;=CAPEX!N93+CAPEX!K93-1), CAPEX!M93, 0)</f>
        <v>0</v>
      </c>
      <c r="J93" s="9">
        <f>IF(AND(8&gt;=CAPEX!N93, 8&lt;=CAPEX!N93+CAPEX!K93-1), CAPEX!M93, 0)</f>
        <v>0</v>
      </c>
      <c r="K93" s="9">
        <f>IF(AND(9&gt;=CAPEX!N93, 9&lt;=CAPEX!N93+CAPEX!K93-1), CAPEX!M93, 0)</f>
        <v>0</v>
      </c>
      <c r="L93" s="9">
        <f>IF(AND(10&gt;=CAPEX!N93, 10&lt;=CAPEX!N93+CAPEX!K93-1), CAPEX!M93, 0)</f>
        <v>0</v>
      </c>
      <c r="M93" s="9">
        <f>IF(AND(11&gt;=CAPEX!N93, 11&lt;=CAPEX!N93+CAPEX!K93-1), CAPEX!M93, 0)</f>
        <v>0</v>
      </c>
      <c r="N93" s="9">
        <f>IF(AND(12&gt;=CAPEX!N93, 12&lt;=CAPEX!N93+CAPEX!K93-1), CAPEX!M93, 0)</f>
        <v>0</v>
      </c>
      <c r="O93" s="9">
        <f>IF(AND(13&gt;=CAPEX!N93, 13&lt;=CAPEX!N93+CAPEX!K93-1), CAPEX!M93, 0)</f>
        <v>0</v>
      </c>
      <c r="P93" s="9">
        <f>IF(AND(14&gt;=CAPEX!N93, 14&lt;=CAPEX!N93+CAPEX!K93-1), CAPEX!M93, 0)</f>
        <v>0</v>
      </c>
      <c r="Q93" s="9">
        <f>IF(AND(15&gt;=CAPEX!N93, 15&lt;=CAPEX!N93+CAPEX!K93-1), CAPEX!M93, 0)</f>
        <v>0</v>
      </c>
      <c r="R93" s="9">
        <f>IF(AND(16&gt;=CAPEX!N93, 16&lt;=CAPEX!N93+CAPEX!K93-1), CAPEX!M93, 0)</f>
        <v>0</v>
      </c>
      <c r="S93" s="9">
        <f>IF(AND(17&gt;=CAPEX!N93, 17&lt;=CAPEX!N93+CAPEX!K93-1), CAPEX!M93, 0)</f>
        <v>0</v>
      </c>
      <c r="T93" s="9">
        <f>IF(AND(18&gt;=CAPEX!N93, 18&lt;=CAPEX!N93+CAPEX!K93-1), CAPEX!M93, 0)</f>
        <v>0</v>
      </c>
      <c r="U93" s="9">
        <f>IF(AND(19&gt;=CAPEX!N93, 19&lt;=CAPEX!N93+CAPEX!K93-1), CAPEX!M93, 0)</f>
        <v>0</v>
      </c>
      <c r="V93" s="9">
        <f>IF(AND(20&gt;=CAPEX!N93, 20&lt;=CAPEX!N93+CAPEX!K93-1), CAPEX!M93, 0)</f>
        <v>0</v>
      </c>
      <c r="W93" s="9">
        <f>IF(AND(21&gt;=CAPEX!N93, 21&lt;=CAPEX!N93+CAPEX!K93-1), CAPEX!M93, 0)</f>
        <v>0</v>
      </c>
      <c r="X93" s="9">
        <f>IF(AND(22&gt;=CAPEX!N93, 22&lt;=CAPEX!N93+CAPEX!K93-1), CAPEX!M93, 0)</f>
        <v>0</v>
      </c>
      <c r="Y93" s="9">
        <f>IF(AND(23&gt;=CAPEX!N93, 23&lt;=CAPEX!N93+CAPEX!K93-1), CAPEX!M93, 0)</f>
        <v>0</v>
      </c>
      <c r="Z93" s="9">
        <f>IF(AND(24&gt;=CAPEX!N93, 24&lt;=CAPEX!N93+CAPEX!K93-1), CAPEX!M93, 0)</f>
        <v>0</v>
      </c>
      <c r="AA93" s="9">
        <f>SUM(C93:Z93)</f>
        <v>0</v>
      </c>
    </row>
    <row r="94" spans="1:27">
      <c r="A94">
        <f>CAPEX!A94</f>
        <v>0</v>
      </c>
      <c r="B94">
        <f>CAPEX!B94</f>
        <v>0</v>
      </c>
      <c r="C94" s="9">
        <f>IF(AND(1&gt;=CAPEX!N94, 1&lt;=CAPEX!N94+CAPEX!K94-1), CAPEX!M94, 0)</f>
        <v>0</v>
      </c>
      <c r="D94" s="9">
        <f>IF(AND(2&gt;=CAPEX!N94, 2&lt;=CAPEX!N94+CAPEX!K94-1), CAPEX!M94, 0)</f>
        <v>0</v>
      </c>
      <c r="E94" s="9">
        <f>IF(AND(3&gt;=CAPEX!N94, 3&lt;=CAPEX!N94+CAPEX!K94-1), CAPEX!M94, 0)</f>
        <v>0</v>
      </c>
      <c r="F94" s="9">
        <f>IF(AND(4&gt;=CAPEX!N94, 4&lt;=CAPEX!N94+CAPEX!K94-1), CAPEX!M94, 0)</f>
        <v>0</v>
      </c>
      <c r="G94" s="9">
        <f>IF(AND(5&gt;=CAPEX!N94, 5&lt;=CAPEX!N94+CAPEX!K94-1), CAPEX!M94, 0)</f>
        <v>0</v>
      </c>
      <c r="H94" s="9">
        <f>IF(AND(6&gt;=CAPEX!N94, 6&lt;=CAPEX!N94+CAPEX!K94-1), CAPEX!M94, 0)</f>
        <v>0</v>
      </c>
      <c r="I94" s="9">
        <f>IF(AND(7&gt;=CAPEX!N94, 7&lt;=CAPEX!N94+CAPEX!K94-1), CAPEX!M94, 0)</f>
        <v>0</v>
      </c>
      <c r="J94" s="9">
        <f>IF(AND(8&gt;=CAPEX!N94, 8&lt;=CAPEX!N94+CAPEX!K94-1), CAPEX!M94, 0)</f>
        <v>0</v>
      </c>
      <c r="K94" s="9">
        <f>IF(AND(9&gt;=CAPEX!N94, 9&lt;=CAPEX!N94+CAPEX!K94-1), CAPEX!M94, 0)</f>
        <v>0</v>
      </c>
      <c r="L94" s="9">
        <f>IF(AND(10&gt;=CAPEX!N94, 10&lt;=CAPEX!N94+CAPEX!K94-1), CAPEX!M94, 0)</f>
        <v>0</v>
      </c>
      <c r="M94" s="9">
        <f>IF(AND(11&gt;=CAPEX!N94, 11&lt;=CAPEX!N94+CAPEX!K94-1), CAPEX!M94, 0)</f>
        <v>0</v>
      </c>
      <c r="N94" s="9">
        <f>IF(AND(12&gt;=CAPEX!N94, 12&lt;=CAPEX!N94+CAPEX!K94-1), CAPEX!M94, 0)</f>
        <v>0</v>
      </c>
      <c r="O94" s="9">
        <f>IF(AND(13&gt;=CAPEX!N94, 13&lt;=CAPEX!N94+CAPEX!K94-1), CAPEX!M94, 0)</f>
        <v>0</v>
      </c>
      <c r="P94" s="9">
        <f>IF(AND(14&gt;=CAPEX!N94, 14&lt;=CAPEX!N94+CAPEX!K94-1), CAPEX!M94, 0)</f>
        <v>0</v>
      </c>
      <c r="Q94" s="9">
        <f>IF(AND(15&gt;=CAPEX!N94, 15&lt;=CAPEX!N94+CAPEX!K94-1), CAPEX!M94, 0)</f>
        <v>0</v>
      </c>
      <c r="R94" s="9">
        <f>IF(AND(16&gt;=CAPEX!N94, 16&lt;=CAPEX!N94+CAPEX!K94-1), CAPEX!M94, 0)</f>
        <v>0</v>
      </c>
      <c r="S94" s="9">
        <f>IF(AND(17&gt;=CAPEX!N94, 17&lt;=CAPEX!N94+CAPEX!K94-1), CAPEX!M94, 0)</f>
        <v>0</v>
      </c>
      <c r="T94" s="9">
        <f>IF(AND(18&gt;=CAPEX!N94, 18&lt;=CAPEX!N94+CAPEX!K94-1), CAPEX!M94, 0)</f>
        <v>0</v>
      </c>
      <c r="U94" s="9">
        <f>IF(AND(19&gt;=CAPEX!N94, 19&lt;=CAPEX!N94+CAPEX!K94-1), CAPEX!M94, 0)</f>
        <v>0</v>
      </c>
      <c r="V94" s="9">
        <f>IF(AND(20&gt;=CAPEX!N94, 20&lt;=CAPEX!N94+CAPEX!K94-1), CAPEX!M94, 0)</f>
        <v>0</v>
      </c>
      <c r="W94" s="9">
        <f>IF(AND(21&gt;=CAPEX!N94, 21&lt;=CAPEX!N94+CAPEX!K94-1), CAPEX!M94, 0)</f>
        <v>0</v>
      </c>
      <c r="X94" s="9">
        <f>IF(AND(22&gt;=CAPEX!N94, 22&lt;=CAPEX!N94+CAPEX!K94-1), CAPEX!M94, 0)</f>
        <v>0</v>
      </c>
      <c r="Y94" s="9">
        <f>IF(AND(23&gt;=CAPEX!N94, 23&lt;=CAPEX!N94+CAPEX!K94-1), CAPEX!M94, 0)</f>
        <v>0</v>
      </c>
      <c r="Z94" s="9">
        <f>IF(AND(24&gt;=CAPEX!N94, 24&lt;=CAPEX!N94+CAPEX!K94-1), CAPEX!M94, 0)</f>
        <v>0</v>
      </c>
      <c r="AA94" s="9">
        <f>SUM(C94:Z94)</f>
        <v>0</v>
      </c>
    </row>
    <row r="95" spans="1:27">
      <c r="A95">
        <f>CAPEX!A95</f>
        <v>0</v>
      </c>
      <c r="B95">
        <f>CAPEX!B95</f>
        <v>0</v>
      </c>
      <c r="C95" s="9">
        <f>IF(AND(1&gt;=CAPEX!N95, 1&lt;=CAPEX!N95+CAPEX!K95-1), CAPEX!M95, 0)</f>
        <v>0</v>
      </c>
      <c r="D95" s="9">
        <f>IF(AND(2&gt;=CAPEX!N95, 2&lt;=CAPEX!N95+CAPEX!K95-1), CAPEX!M95, 0)</f>
        <v>0</v>
      </c>
      <c r="E95" s="9">
        <f>IF(AND(3&gt;=CAPEX!N95, 3&lt;=CAPEX!N95+CAPEX!K95-1), CAPEX!M95, 0)</f>
        <v>0</v>
      </c>
      <c r="F95" s="9">
        <f>IF(AND(4&gt;=CAPEX!N95, 4&lt;=CAPEX!N95+CAPEX!K95-1), CAPEX!M95, 0)</f>
        <v>0</v>
      </c>
      <c r="G95" s="9">
        <f>IF(AND(5&gt;=CAPEX!N95, 5&lt;=CAPEX!N95+CAPEX!K95-1), CAPEX!M95, 0)</f>
        <v>0</v>
      </c>
      <c r="H95" s="9">
        <f>IF(AND(6&gt;=CAPEX!N95, 6&lt;=CAPEX!N95+CAPEX!K95-1), CAPEX!M95, 0)</f>
        <v>0</v>
      </c>
      <c r="I95" s="9">
        <f>IF(AND(7&gt;=CAPEX!N95, 7&lt;=CAPEX!N95+CAPEX!K95-1), CAPEX!M95, 0)</f>
        <v>0</v>
      </c>
      <c r="J95" s="9">
        <f>IF(AND(8&gt;=CAPEX!N95, 8&lt;=CAPEX!N95+CAPEX!K95-1), CAPEX!M95, 0)</f>
        <v>0</v>
      </c>
      <c r="K95" s="9">
        <f>IF(AND(9&gt;=CAPEX!N95, 9&lt;=CAPEX!N95+CAPEX!K95-1), CAPEX!M95, 0)</f>
        <v>0</v>
      </c>
      <c r="L95" s="9">
        <f>IF(AND(10&gt;=CAPEX!N95, 10&lt;=CAPEX!N95+CAPEX!K95-1), CAPEX!M95, 0)</f>
        <v>0</v>
      </c>
      <c r="M95" s="9">
        <f>IF(AND(11&gt;=CAPEX!N95, 11&lt;=CAPEX!N95+CAPEX!K95-1), CAPEX!M95, 0)</f>
        <v>0</v>
      </c>
      <c r="N95" s="9">
        <f>IF(AND(12&gt;=CAPEX!N95, 12&lt;=CAPEX!N95+CAPEX!K95-1), CAPEX!M95, 0)</f>
        <v>0</v>
      </c>
      <c r="O95" s="9">
        <f>IF(AND(13&gt;=CAPEX!N95, 13&lt;=CAPEX!N95+CAPEX!K95-1), CAPEX!M95, 0)</f>
        <v>0</v>
      </c>
      <c r="P95" s="9">
        <f>IF(AND(14&gt;=CAPEX!N95, 14&lt;=CAPEX!N95+CAPEX!K95-1), CAPEX!M95, 0)</f>
        <v>0</v>
      </c>
      <c r="Q95" s="9">
        <f>IF(AND(15&gt;=CAPEX!N95, 15&lt;=CAPEX!N95+CAPEX!K95-1), CAPEX!M95, 0)</f>
        <v>0</v>
      </c>
      <c r="R95" s="9">
        <f>IF(AND(16&gt;=CAPEX!N95, 16&lt;=CAPEX!N95+CAPEX!K95-1), CAPEX!M95, 0)</f>
        <v>0</v>
      </c>
      <c r="S95" s="9">
        <f>IF(AND(17&gt;=CAPEX!N95, 17&lt;=CAPEX!N95+CAPEX!K95-1), CAPEX!M95, 0)</f>
        <v>0</v>
      </c>
      <c r="T95" s="9">
        <f>IF(AND(18&gt;=CAPEX!N95, 18&lt;=CAPEX!N95+CAPEX!K95-1), CAPEX!M95, 0)</f>
        <v>0</v>
      </c>
      <c r="U95" s="9">
        <f>IF(AND(19&gt;=CAPEX!N95, 19&lt;=CAPEX!N95+CAPEX!K95-1), CAPEX!M95, 0)</f>
        <v>0</v>
      </c>
      <c r="V95" s="9">
        <f>IF(AND(20&gt;=CAPEX!N95, 20&lt;=CAPEX!N95+CAPEX!K95-1), CAPEX!M95, 0)</f>
        <v>0</v>
      </c>
      <c r="W95" s="9">
        <f>IF(AND(21&gt;=CAPEX!N95, 21&lt;=CAPEX!N95+CAPEX!K95-1), CAPEX!M95, 0)</f>
        <v>0</v>
      </c>
      <c r="X95" s="9">
        <f>IF(AND(22&gt;=CAPEX!N95, 22&lt;=CAPEX!N95+CAPEX!K95-1), CAPEX!M95, 0)</f>
        <v>0</v>
      </c>
      <c r="Y95" s="9">
        <f>IF(AND(23&gt;=CAPEX!N95, 23&lt;=CAPEX!N95+CAPEX!K95-1), CAPEX!M95, 0)</f>
        <v>0</v>
      </c>
      <c r="Z95" s="9">
        <f>IF(AND(24&gt;=CAPEX!N95, 24&lt;=CAPEX!N95+CAPEX!K95-1), CAPEX!M95, 0)</f>
        <v>0</v>
      </c>
      <c r="AA95" s="9">
        <f>SUM(C95:Z95)</f>
        <v>0</v>
      </c>
    </row>
    <row r="96" spans="1:27">
      <c r="A96">
        <f>CAPEX!A96</f>
        <v>0</v>
      </c>
      <c r="B96">
        <f>CAPEX!B96</f>
        <v>0</v>
      </c>
      <c r="C96" s="9">
        <f>IF(AND(1&gt;=CAPEX!N96, 1&lt;=CAPEX!N96+CAPEX!K96-1), CAPEX!M96, 0)</f>
        <v>0</v>
      </c>
      <c r="D96" s="9">
        <f>IF(AND(2&gt;=CAPEX!N96, 2&lt;=CAPEX!N96+CAPEX!K96-1), CAPEX!M96, 0)</f>
        <v>0</v>
      </c>
      <c r="E96" s="9">
        <f>IF(AND(3&gt;=CAPEX!N96, 3&lt;=CAPEX!N96+CAPEX!K96-1), CAPEX!M96, 0)</f>
        <v>0</v>
      </c>
      <c r="F96" s="9">
        <f>IF(AND(4&gt;=CAPEX!N96, 4&lt;=CAPEX!N96+CAPEX!K96-1), CAPEX!M96, 0)</f>
        <v>0</v>
      </c>
      <c r="G96" s="9">
        <f>IF(AND(5&gt;=CAPEX!N96, 5&lt;=CAPEX!N96+CAPEX!K96-1), CAPEX!M96, 0)</f>
        <v>0</v>
      </c>
      <c r="H96" s="9">
        <f>IF(AND(6&gt;=CAPEX!N96, 6&lt;=CAPEX!N96+CAPEX!K96-1), CAPEX!M96, 0)</f>
        <v>0</v>
      </c>
      <c r="I96" s="9">
        <f>IF(AND(7&gt;=CAPEX!N96, 7&lt;=CAPEX!N96+CAPEX!K96-1), CAPEX!M96, 0)</f>
        <v>0</v>
      </c>
      <c r="J96" s="9">
        <f>IF(AND(8&gt;=CAPEX!N96, 8&lt;=CAPEX!N96+CAPEX!K96-1), CAPEX!M96, 0)</f>
        <v>0</v>
      </c>
      <c r="K96" s="9">
        <f>IF(AND(9&gt;=CAPEX!N96, 9&lt;=CAPEX!N96+CAPEX!K96-1), CAPEX!M96, 0)</f>
        <v>0</v>
      </c>
      <c r="L96" s="9">
        <f>IF(AND(10&gt;=CAPEX!N96, 10&lt;=CAPEX!N96+CAPEX!K96-1), CAPEX!M96, 0)</f>
        <v>0</v>
      </c>
      <c r="M96" s="9">
        <f>IF(AND(11&gt;=CAPEX!N96, 11&lt;=CAPEX!N96+CAPEX!K96-1), CAPEX!M96, 0)</f>
        <v>0</v>
      </c>
      <c r="N96" s="9">
        <f>IF(AND(12&gt;=CAPEX!N96, 12&lt;=CAPEX!N96+CAPEX!K96-1), CAPEX!M96, 0)</f>
        <v>0</v>
      </c>
      <c r="O96" s="9">
        <f>IF(AND(13&gt;=CAPEX!N96, 13&lt;=CAPEX!N96+CAPEX!K96-1), CAPEX!M96, 0)</f>
        <v>0</v>
      </c>
      <c r="P96" s="9">
        <f>IF(AND(14&gt;=CAPEX!N96, 14&lt;=CAPEX!N96+CAPEX!K96-1), CAPEX!M96, 0)</f>
        <v>0</v>
      </c>
      <c r="Q96" s="9">
        <f>IF(AND(15&gt;=CAPEX!N96, 15&lt;=CAPEX!N96+CAPEX!K96-1), CAPEX!M96, 0)</f>
        <v>0</v>
      </c>
      <c r="R96" s="9">
        <f>IF(AND(16&gt;=CAPEX!N96, 16&lt;=CAPEX!N96+CAPEX!K96-1), CAPEX!M96, 0)</f>
        <v>0</v>
      </c>
      <c r="S96" s="9">
        <f>IF(AND(17&gt;=CAPEX!N96, 17&lt;=CAPEX!N96+CAPEX!K96-1), CAPEX!M96, 0)</f>
        <v>0</v>
      </c>
      <c r="T96" s="9">
        <f>IF(AND(18&gt;=CAPEX!N96, 18&lt;=CAPEX!N96+CAPEX!K96-1), CAPEX!M96, 0)</f>
        <v>0</v>
      </c>
      <c r="U96" s="9">
        <f>IF(AND(19&gt;=CAPEX!N96, 19&lt;=CAPEX!N96+CAPEX!K96-1), CAPEX!M96, 0)</f>
        <v>0</v>
      </c>
      <c r="V96" s="9">
        <f>IF(AND(20&gt;=CAPEX!N96, 20&lt;=CAPEX!N96+CAPEX!K96-1), CAPEX!M96, 0)</f>
        <v>0</v>
      </c>
      <c r="W96" s="9">
        <f>IF(AND(21&gt;=CAPEX!N96, 21&lt;=CAPEX!N96+CAPEX!K96-1), CAPEX!M96, 0)</f>
        <v>0</v>
      </c>
      <c r="X96" s="9">
        <f>IF(AND(22&gt;=CAPEX!N96, 22&lt;=CAPEX!N96+CAPEX!K96-1), CAPEX!M96, 0)</f>
        <v>0</v>
      </c>
      <c r="Y96" s="9">
        <f>IF(AND(23&gt;=CAPEX!N96, 23&lt;=CAPEX!N96+CAPEX!K96-1), CAPEX!M96, 0)</f>
        <v>0</v>
      </c>
      <c r="Z96" s="9">
        <f>IF(AND(24&gt;=CAPEX!N96, 24&lt;=CAPEX!N96+CAPEX!K96-1), CAPEX!M96, 0)</f>
        <v>0</v>
      </c>
      <c r="AA96" s="9">
        <f>SUM(C96:Z96)</f>
        <v>0</v>
      </c>
    </row>
    <row r="97" spans="1:27">
      <c r="A97">
        <f>CAPEX!A97</f>
        <v>0</v>
      </c>
      <c r="B97">
        <f>CAPEX!B97</f>
        <v>0</v>
      </c>
      <c r="C97" s="9">
        <f>IF(AND(1&gt;=CAPEX!N97, 1&lt;=CAPEX!N97+CAPEX!K97-1), CAPEX!M97, 0)</f>
        <v>0</v>
      </c>
      <c r="D97" s="9">
        <f>IF(AND(2&gt;=CAPEX!N97, 2&lt;=CAPEX!N97+CAPEX!K97-1), CAPEX!M97, 0)</f>
        <v>0</v>
      </c>
      <c r="E97" s="9">
        <f>IF(AND(3&gt;=CAPEX!N97, 3&lt;=CAPEX!N97+CAPEX!K97-1), CAPEX!M97, 0)</f>
        <v>0</v>
      </c>
      <c r="F97" s="9">
        <f>IF(AND(4&gt;=CAPEX!N97, 4&lt;=CAPEX!N97+CAPEX!K97-1), CAPEX!M97, 0)</f>
        <v>0</v>
      </c>
      <c r="G97" s="9">
        <f>IF(AND(5&gt;=CAPEX!N97, 5&lt;=CAPEX!N97+CAPEX!K97-1), CAPEX!M97, 0)</f>
        <v>0</v>
      </c>
      <c r="H97" s="9">
        <f>IF(AND(6&gt;=CAPEX!N97, 6&lt;=CAPEX!N97+CAPEX!K97-1), CAPEX!M97, 0)</f>
        <v>0</v>
      </c>
      <c r="I97" s="9">
        <f>IF(AND(7&gt;=CAPEX!N97, 7&lt;=CAPEX!N97+CAPEX!K97-1), CAPEX!M97, 0)</f>
        <v>0</v>
      </c>
      <c r="J97" s="9">
        <f>IF(AND(8&gt;=CAPEX!N97, 8&lt;=CAPEX!N97+CAPEX!K97-1), CAPEX!M97, 0)</f>
        <v>0</v>
      </c>
      <c r="K97" s="9">
        <f>IF(AND(9&gt;=CAPEX!N97, 9&lt;=CAPEX!N97+CAPEX!K97-1), CAPEX!M97, 0)</f>
        <v>0</v>
      </c>
      <c r="L97" s="9">
        <f>IF(AND(10&gt;=CAPEX!N97, 10&lt;=CAPEX!N97+CAPEX!K97-1), CAPEX!M97, 0)</f>
        <v>0</v>
      </c>
      <c r="M97" s="9">
        <f>IF(AND(11&gt;=CAPEX!N97, 11&lt;=CAPEX!N97+CAPEX!K97-1), CAPEX!M97, 0)</f>
        <v>0</v>
      </c>
      <c r="N97" s="9">
        <f>IF(AND(12&gt;=CAPEX!N97, 12&lt;=CAPEX!N97+CAPEX!K97-1), CAPEX!M97, 0)</f>
        <v>0</v>
      </c>
      <c r="O97" s="9">
        <f>IF(AND(13&gt;=CAPEX!N97, 13&lt;=CAPEX!N97+CAPEX!K97-1), CAPEX!M97, 0)</f>
        <v>0</v>
      </c>
      <c r="P97" s="9">
        <f>IF(AND(14&gt;=CAPEX!N97, 14&lt;=CAPEX!N97+CAPEX!K97-1), CAPEX!M97, 0)</f>
        <v>0</v>
      </c>
      <c r="Q97" s="9">
        <f>IF(AND(15&gt;=CAPEX!N97, 15&lt;=CAPEX!N97+CAPEX!K97-1), CAPEX!M97, 0)</f>
        <v>0</v>
      </c>
      <c r="R97" s="9">
        <f>IF(AND(16&gt;=CAPEX!N97, 16&lt;=CAPEX!N97+CAPEX!K97-1), CAPEX!M97, 0)</f>
        <v>0</v>
      </c>
      <c r="S97" s="9">
        <f>IF(AND(17&gt;=CAPEX!N97, 17&lt;=CAPEX!N97+CAPEX!K97-1), CAPEX!M97, 0)</f>
        <v>0</v>
      </c>
      <c r="T97" s="9">
        <f>IF(AND(18&gt;=CAPEX!N97, 18&lt;=CAPEX!N97+CAPEX!K97-1), CAPEX!M97, 0)</f>
        <v>0</v>
      </c>
      <c r="U97" s="9">
        <f>IF(AND(19&gt;=CAPEX!N97, 19&lt;=CAPEX!N97+CAPEX!K97-1), CAPEX!M97, 0)</f>
        <v>0</v>
      </c>
      <c r="V97" s="9">
        <f>IF(AND(20&gt;=CAPEX!N97, 20&lt;=CAPEX!N97+CAPEX!K97-1), CAPEX!M97, 0)</f>
        <v>0</v>
      </c>
      <c r="W97" s="9">
        <f>IF(AND(21&gt;=CAPEX!N97, 21&lt;=CAPEX!N97+CAPEX!K97-1), CAPEX!M97, 0)</f>
        <v>0</v>
      </c>
      <c r="X97" s="9">
        <f>IF(AND(22&gt;=CAPEX!N97, 22&lt;=CAPEX!N97+CAPEX!K97-1), CAPEX!M97, 0)</f>
        <v>0</v>
      </c>
      <c r="Y97" s="9">
        <f>IF(AND(23&gt;=CAPEX!N97, 23&lt;=CAPEX!N97+CAPEX!K97-1), CAPEX!M97, 0)</f>
        <v>0</v>
      </c>
      <c r="Z97" s="9">
        <f>IF(AND(24&gt;=CAPEX!N97, 24&lt;=CAPEX!N97+CAPEX!K97-1), CAPEX!M97, 0)</f>
        <v>0</v>
      </c>
      <c r="AA97" s="9">
        <f>SUM(C97:Z97)</f>
        <v>0</v>
      </c>
    </row>
    <row r="98" spans="1:27">
      <c r="A98">
        <f>CAPEX!A98</f>
        <v>0</v>
      </c>
      <c r="B98">
        <f>CAPEX!B98</f>
        <v>0</v>
      </c>
      <c r="C98" s="9">
        <f>IF(AND(1&gt;=CAPEX!N98, 1&lt;=CAPEX!N98+CAPEX!K98-1), CAPEX!M98, 0)</f>
        <v>0</v>
      </c>
      <c r="D98" s="9">
        <f>IF(AND(2&gt;=CAPEX!N98, 2&lt;=CAPEX!N98+CAPEX!K98-1), CAPEX!M98, 0)</f>
        <v>0</v>
      </c>
      <c r="E98" s="9">
        <f>IF(AND(3&gt;=CAPEX!N98, 3&lt;=CAPEX!N98+CAPEX!K98-1), CAPEX!M98, 0)</f>
        <v>0</v>
      </c>
      <c r="F98" s="9">
        <f>IF(AND(4&gt;=CAPEX!N98, 4&lt;=CAPEX!N98+CAPEX!K98-1), CAPEX!M98, 0)</f>
        <v>0</v>
      </c>
      <c r="G98" s="9">
        <f>IF(AND(5&gt;=CAPEX!N98, 5&lt;=CAPEX!N98+CAPEX!K98-1), CAPEX!M98, 0)</f>
        <v>0</v>
      </c>
      <c r="H98" s="9">
        <f>IF(AND(6&gt;=CAPEX!N98, 6&lt;=CAPEX!N98+CAPEX!K98-1), CAPEX!M98, 0)</f>
        <v>0</v>
      </c>
      <c r="I98" s="9">
        <f>IF(AND(7&gt;=CAPEX!N98, 7&lt;=CAPEX!N98+CAPEX!K98-1), CAPEX!M98, 0)</f>
        <v>0</v>
      </c>
      <c r="J98" s="9">
        <f>IF(AND(8&gt;=CAPEX!N98, 8&lt;=CAPEX!N98+CAPEX!K98-1), CAPEX!M98, 0)</f>
        <v>0</v>
      </c>
      <c r="K98" s="9">
        <f>IF(AND(9&gt;=CAPEX!N98, 9&lt;=CAPEX!N98+CAPEX!K98-1), CAPEX!M98, 0)</f>
        <v>0</v>
      </c>
      <c r="L98" s="9">
        <f>IF(AND(10&gt;=CAPEX!N98, 10&lt;=CAPEX!N98+CAPEX!K98-1), CAPEX!M98, 0)</f>
        <v>0</v>
      </c>
      <c r="M98" s="9">
        <f>IF(AND(11&gt;=CAPEX!N98, 11&lt;=CAPEX!N98+CAPEX!K98-1), CAPEX!M98, 0)</f>
        <v>0</v>
      </c>
      <c r="N98" s="9">
        <f>IF(AND(12&gt;=CAPEX!N98, 12&lt;=CAPEX!N98+CAPEX!K98-1), CAPEX!M98, 0)</f>
        <v>0</v>
      </c>
      <c r="O98" s="9">
        <f>IF(AND(13&gt;=CAPEX!N98, 13&lt;=CAPEX!N98+CAPEX!K98-1), CAPEX!M98, 0)</f>
        <v>0</v>
      </c>
      <c r="P98" s="9">
        <f>IF(AND(14&gt;=CAPEX!N98, 14&lt;=CAPEX!N98+CAPEX!K98-1), CAPEX!M98, 0)</f>
        <v>0</v>
      </c>
      <c r="Q98" s="9">
        <f>IF(AND(15&gt;=CAPEX!N98, 15&lt;=CAPEX!N98+CAPEX!K98-1), CAPEX!M98, 0)</f>
        <v>0</v>
      </c>
      <c r="R98" s="9">
        <f>IF(AND(16&gt;=CAPEX!N98, 16&lt;=CAPEX!N98+CAPEX!K98-1), CAPEX!M98, 0)</f>
        <v>0</v>
      </c>
      <c r="S98" s="9">
        <f>IF(AND(17&gt;=CAPEX!N98, 17&lt;=CAPEX!N98+CAPEX!K98-1), CAPEX!M98, 0)</f>
        <v>0</v>
      </c>
      <c r="T98" s="9">
        <f>IF(AND(18&gt;=CAPEX!N98, 18&lt;=CAPEX!N98+CAPEX!K98-1), CAPEX!M98, 0)</f>
        <v>0</v>
      </c>
      <c r="U98" s="9">
        <f>IF(AND(19&gt;=CAPEX!N98, 19&lt;=CAPEX!N98+CAPEX!K98-1), CAPEX!M98, 0)</f>
        <v>0</v>
      </c>
      <c r="V98" s="9">
        <f>IF(AND(20&gt;=CAPEX!N98, 20&lt;=CAPEX!N98+CAPEX!K98-1), CAPEX!M98, 0)</f>
        <v>0</v>
      </c>
      <c r="W98" s="9">
        <f>IF(AND(21&gt;=CAPEX!N98, 21&lt;=CAPEX!N98+CAPEX!K98-1), CAPEX!M98, 0)</f>
        <v>0</v>
      </c>
      <c r="X98" s="9">
        <f>IF(AND(22&gt;=CAPEX!N98, 22&lt;=CAPEX!N98+CAPEX!K98-1), CAPEX!M98, 0)</f>
        <v>0</v>
      </c>
      <c r="Y98" s="9">
        <f>IF(AND(23&gt;=CAPEX!N98, 23&lt;=CAPEX!N98+CAPEX!K98-1), CAPEX!M98, 0)</f>
        <v>0</v>
      </c>
      <c r="Z98" s="9">
        <f>IF(AND(24&gt;=CAPEX!N98, 24&lt;=CAPEX!N98+CAPEX!K98-1), CAPEX!M98, 0)</f>
        <v>0</v>
      </c>
      <c r="AA98" s="9">
        <f>SUM(C98:Z98)</f>
        <v>0</v>
      </c>
    </row>
    <row r="99" spans="1:27">
      <c r="A99">
        <f>CAPEX!A99</f>
        <v>0</v>
      </c>
      <c r="B99">
        <f>CAPEX!B99</f>
        <v>0</v>
      </c>
      <c r="C99" s="9">
        <f>IF(AND(1&gt;=CAPEX!N99, 1&lt;=CAPEX!N99+CAPEX!K99-1), CAPEX!M99, 0)</f>
        <v>0</v>
      </c>
      <c r="D99" s="9">
        <f>IF(AND(2&gt;=CAPEX!N99, 2&lt;=CAPEX!N99+CAPEX!K99-1), CAPEX!M99, 0)</f>
        <v>0</v>
      </c>
      <c r="E99" s="9">
        <f>IF(AND(3&gt;=CAPEX!N99, 3&lt;=CAPEX!N99+CAPEX!K99-1), CAPEX!M99, 0)</f>
        <v>0</v>
      </c>
      <c r="F99" s="9">
        <f>IF(AND(4&gt;=CAPEX!N99, 4&lt;=CAPEX!N99+CAPEX!K99-1), CAPEX!M99, 0)</f>
        <v>0</v>
      </c>
      <c r="G99" s="9">
        <f>IF(AND(5&gt;=CAPEX!N99, 5&lt;=CAPEX!N99+CAPEX!K99-1), CAPEX!M99, 0)</f>
        <v>0</v>
      </c>
      <c r="H99" s="9">
        <f>IF(AND(6&gt;=CAPEX!N99, 6&lt;=CAPEX!N99+CAPEX!K99-1), CAPEX!M99, 0)</f>
        <v>0</v>
      </c>
      <c r="I99" s="9">
        <f>IF(AND(7&gt;=CAPEX!N99, 7&lt;=CAPEX!N99+CAPEX!K99-1), CAPEX!M99, 0)</f>
        <v>0</v>
      </c>
      <c r="J99" s="9">
        <f>IF(AND(8&gt;=CAPEX!N99, 8&lt;=CAPEX!N99+CAPEX!K99-1), CAPEX!M99, 0)</f>
        <v>0</v>
      </c>
      <c r="K99" s="9">
        <f>IF(AND(9&gt;=CAPEX!N99, 9&lt;=CAPEX!N99+CAPEX!K99-1), CAPEX!M99, 0)</f>
        <v>0</v>
      </c>
      <c r="L99" s="9">
        <f>IF(AND(10&gt;=CAPEX!N99, 10&lt;=CAPEX!N99+CAPEX!K99-1), CAPEX!M99, 0)</f>
        <v>0</v>
      </c>
      <c r="M99" s="9">
        <f>IF(AND(11&gt;=CAPEX!N99, 11&lt;=CAPEX!N99+CAPEX!K99-1), CAPEX!M99, 0)</f>
        <v>0</v>
      </c>
      <c r="N99" s="9">
        <f>IF(AND(12&gt;=CAPEX!N99, 12&lt;=CAPEX!N99+CAPEX!K99-1), CAPEX!M99, 0)</f>
        <v>0</v>
      </c>
      <c r="O99" s="9">
        <f>IF(AND(13&gt;=CAPEX!N99, 13&lt;=CAPEX!N99+CAPEX!K99-1), CAPEX!M99, 0)</f>
        <v>0</v>
      </c>
      <c r="P99" s="9">
        <f>IF(AND(14&gt;=CAPEX!N99, 14&lt;=CAPEX!N99+CAPEX!K99-1), CAPEX!M99, 0)</f>
        <v>0</v>
      </c>
      <c r="Q99" s="9">
        <f>IF(AND(15&gt;=CAPEX!N99, 15&lt;=CAPEX!N99+CAPEX!K99-1), CAPEX!M99, 0)</f>
        <v>0</v>
      </c>
      <c r="R99" s="9">
        <f>IF(AND(16&gt;=CAPEX!N99, 16&lt;=CAPEX!N99+CAPEX!K99-1), CAPEX!M99, 0)</f>
        <v>0</v>
      </c>
      <c r="S99" s="9">
        <f>IF(AND(17&gt;=CAPEX!N99, 17&lt;=CAPEX!N99+CAPEX!K99-1), CAPEX!M99, 0)</f>
        <v>0</v>
      </c>
      <c r="T99" s="9">
        <f>IF(AND(18&gt;=CAPEX!N99, 18&lt;=CAPEX!N99+CAPEX!K99-1), CAPEX!M99, 0)</f>
        <v>0</v>
      </c>
      <c r="U99" s="9">
        <f>IF(AND(19&gt;=CAPEX!N99, 19&lt;=CAPEX!N99+CAPEX!K99-1), CAPEX!M99, 0)</f>
        <v>0</v>
      </c>
      <c r="V99" s="9">
        <f>IF(AND(20&gt;=CAPEX!N99, 20&lt;=CAPEX!N99+CAPEX!K99-1), CAPEX!M99, 0)</f>
        <v>0</v>
      </c>
      <c r="W99" s="9">
        <f>IF(AND(21&gt;=CAPEX!N99, 21&lt;=CAPEX!N99+CAPEX!K99-1), CAPEX!M99, 0)</f>
        <v>0</v>
      </c>
      <c r="X99" s="9">
        <f>IF(AND(22&gt;=CAPEX!N99, 22&lt;=CAPEX!N99+CAPEX!K99-1), CAPEX!M99, 0)</f>
        <v>0</v>
      </c>
      <c r="Y99" s="9">
        <f>IF(AND(23&gt;=CAPEX!N99, 23&lt;=CAPEX!N99+CAPEX!K99-1), CAPEX!M99, 0)</f>
        <v>0</v>
      </c>
      <c r="Z99" s="9">
        <f>IF(AND(24&gt;=CAPEX!N99, 24&lt;=CAPEX!N99+CAPEX!K99-1), CAPEX!M99, 0)</f>
        <v>0</v>
      </c>
      <c r="AA99" s="9">
        <f>SUM(C99:Z99)</f>
        <v>0</v>
      </c>
    </row>
    <row r="100" spans="1:27">
      <c r="A100">
        <f>CAPEX!A100</f>
        <v>0</v>
      </c>
      <c r="B100">
        <f>CAPEX!B100</f>
        <v>0</v>
      </c>
      <c r="C100" s="9">
        <f>IF(AND(1&gt;=CAPEX!N100, 1&lt;=CAPEX!N100+CAPEX!K100-1), CAPEX!M100, 0)</f>
        <v>0</v>
      </c>
      <c r="D100" s="9">
        <f>IF(AND(2&gt;=CAPEX!N100, 2&lt;=CAPEX!N100+CAPEX!K100-1), CAPEX!M100, 0)</f>
        <v>0</v>
      </c>
      <c r="E100" s="9">
        <f>IF(AND(3&gt;=CAPEX!N100, 3&lt;=CAPEX!N100+CAPEX!K100-1), CAPEX!M100, 0)</f>
        <v>0</v>
      </c>
      <c r="F100" s="9">
        <f>IF(AND(4&gt;=CAPEX!N100, 4&lt;=CAPEX!N100+CAPEX!K100-1), CAPEX!M100, 0)</f>
        <v>0</v>
      </c>
      <c r="G100" s="9">
        <f>IF(AND(5&gt;=CAPEX!N100, 5&lt;=CAPEX!N100+CAPEX!K100-1), CAPEX!M100, 0)</f>
        <v>0</v>
      </c>
      <c r="H100" s="9">
        <f>IF(AND(6&gt;=CAPEX!N100, 6&lt;=CAPEX!N100+CAPEX!K100-1), CAPEX!M100, 0)</f>
        <v>0</v>
      </c>
      <c r="I100" s="9">
        <f>IF(AND(7&gt;=CAPEX!N100, 7&lt;=CAPEX!N100+CAPEX!K100-1), CAPEX!M100, 0)</f>
        <v>0</v>
      </c>
      <c r="J100" s="9">
        <f>IF(AND(8&gt;=CAPEX!N100, 8&lt;=CAPEX!N100+CAPEX!K100-1), CAPEX!M100, 0)</f>
        <v>0</v>
      </c>
      <c r="K100" s="9">
        <f>IF(AND(9&gt;=CAPEX!N100, 9&lt;=CAPEX!N100+CAPEX!K100-1), CAPEX!M100, 0)</f>
        <v>0</v>
      </c>
      <c r="L100" s="9">
        <f>IF(AND(10&gt;=CAPEX!N100, 10&lt;=CAPEX!N100+CAPEX!K100-1), CAPEX!M100, 0)</f>
        <v>0</v>
      </c>
      <c r="M100" s="9">
        <f>IF(AND(11&gt;=CAPEX!N100, 11&lt;=CAPEX!N100+CAPEX!K100-1), CAPEX!M100, 0)</f>
        <v>0</v>
      </c>
      <c r="N100" s="9">
        <f>IF(AND(12&gt;=CAPEX!N100, 12&lt;=CAPEX!N100+CAPEX!K100-1), CAPEX!M100, 0)</f>
        <v>0</v>
      </c>
      <c r="O100" s="9">
        <f>IF(AND(13&gt;=CAPEX!N100, 13&lt;=CAPEX!N100+CAPEX!K100-1), CAPEX!M100, 0)</f>
        <v>0</v>
      </c>
      <c r="P100" s="9">
        <f>IF(AND(14&gt;=CAPEX!N100, 14&lt;=CAPEX!N100+CAPEX!K100-1), CAPEX!M100, 0)</f>
        <v>0</v>
      </c>
      <c r="Q100" s="9">
        <f>IF(AND(15&gt;=CAPEX!N100, 15&lt;=CAPEX!N100+CAPEX!K100-1), CAPEX!M100, 0)</f>
        <v>0</v>
      </c>
      <c r="R100" s="9">
        <f>IF(AND(16&gt;=CAPEX!N100, 16&lt;=CAPEX!N100+CAPEX!K100-1), CAPEX!M100, 0)</f>
        <v>0</v>
      </c>
      <c r="S100" s="9">
        <f>IF(AND(17&gt;=CAPEX!N100, 17&lt;=CAPEX!N100+CAPEX!K100-1), CAPEX!M100, 0)</f>
        <v>0</v>
      </c>
      <c r="T100" s="9">
        <f>IF(AND(18&gt;=CAPEX!N100, 18&lt;=CAPEX!N100+CAPEX!K100-1), CAPEX!M100, 0)</f>
        <v>0</v>
      </c>
      <c r="U100" s="9">
        <f>IF(AND(19&gt;=CAPEX!N100, 19&lt;=CAPEX!N100+CAPEX!K100-1), CAPEX!M100, 0)</f>
        <v>0</v>
      </c>
      <c r="V100" s="9">
        <f>IF(AND(20&gt;=CAPEX!N100, 20&lt;=CAPEX!N100+CAPEX!K100-1), CAPEX!M100, 0)</f>
        <v>0</v>
      </c>
      <c r="W100" s="9">
        <f>IF(AND(21&gt;=CAPEX!N100, 21&lt;=CAPEX!N100+CAPEX!K100-1), CAPEX!M100, 0)</f>
        <v>0</v>
      </c>
      <c r="X100" s="9">
        <f>IF(AND(22&gt;=CAPEX!N100, 22&lt;=CAPEX!N100+CAPEX!K100-1), CAPEX!M100, 0)</f>
        <v>0</v>
      </c>
      <c r="Y100" s="9">
        <f>IF(AND(23&gt;=CAPEX!N100, 23&lt;=CAPEX!N100+CAPEX!K100-1), CAPEX!M100, 0)</f>
        <v>0</v>
      </c>
      <c r="Z100" s="9">
        <f>IF(AND(24&gt;=CAPEX!N100, 24&lt;=CAPEX!N100+CAPEX!K100-1), CAPEX!M100, 0)</f>
        <v>0</v>
      </c>
      <c r="AA100" s="9">
        <f>SUM(C100:Z100)</f>
        <v>0</v>
      </c>
    </row>
    <row r="101" spans="1:27">
      <c r="A101">
        <f>CAPEX!A101</f>
        <v>0</v>
      </c>
      <c r="B101">
        <f>CAPEX!B101</f>
        <v>0</v>
      </c>
      <c r="C101" s="9">
        <f>IF(AND(1&gt;=CAPEX!N101, 1&lt;=CAPEX!N101+CAPEX!K101-1), CAPEX!M101, 0)</f>
        <v>0</v>
      </c>
      <c r="D101" s="9">
        <f>IF(AND(2&gt;=CAPEX!N101, 2&lt;=CAPEX!N101+CAPEX!K101-1), CAPEX!M101, 0)</f>
        <v>0</v>
      </c>
      <c r="E101" s="9">
        <f>IF(AND(3&gt;=CAPEX!N101, 3&lt;=CAPEX!N101+CAPEX!K101-1), CAPEX!M101, 0)</f>
        <v>0</v>
      </c>
      <c r="F101" s="9">
        <f>IF(AND(4&gt;=CAPEX!N101, 4&lt;=CAPEX!N101+CAPEX!K101-1), CAPEX!M101, 0)</f>
        <v>0</v>
      </c>
      <c r="G101" s="9">
        <f>IF(AND(5&gt;=CAPEX!N101, 5&lt;=CAPEX!N101+CAPEX!K101-1), CAPEX!M101, 0)</f>
        <v>0</v>
      </c>
      <c r="H101" s="9">
        <f>IF(AND(6&gt;=CAPEX!N101, 6&lt;=CAPEX!N101+CAPEX!K101-1), CAPEX!M101, 0)</f>
        <v>0</v>
      </c>
      <c r="I101" s="9">
        <f>IF(AND(7&gt;=CAPEX!N101, 7&lt;=CAPEX!N101+CAPEX!K101-1), CAPEX!M101, 0)</f>
        <v>0</v>
      </c>
      <c r="J101" s="9">
        <f>IF(AND(8&gt;=CAPEX!N101, 8&lt;=CAPEX!N101+CAPEX!K101-1), CAPEX!M101, 0)</f>
        <v>0</v>
      </c>
      <c r="K101" s="9">
        <f>IF(AND(9&gt;=CAPEX!N101, 9&lt;=CAPEX!N101+CAPEX!K101-1), CAPEX!M101, 0)</f>
        <v>0</v>
      </c>
      <c r="L101" s="9">
        <f>IF(AND(10&gt;=CAPEX!N101, 10&lt;=CAPEX!N101+CAPEX!K101-1), CAPEX!M101, 0)</f>
        <v>0</v>
      </c>
      <c r="M101" s="9">
        <f>IF(AND(11&gt;=CAPEX!N101, 11&lt;=CAPEX!N101+CAPEX!K101-1), CAPEX!M101, 0)</f>
        <v>0</v>
      </c>
      <c r="N101" s="9">
        <f>IF(AND(12&gt;=CAPEX!N101, 12&lt;=CAPEX!N101+CAPEX!K101-1), CAPEX!M101, 0)</f>
        <v>0</v>
      </c>
      <c r="O101" s="9">
        <f>IF(AND(13&gt;=CAPEX!N101, 13&lt;=CAPEX!N101+CAPEX!K101-1), CAPEX!M101, 0)</f>
        <v>0</v>
      </c>
      <c r="P101" s="9">
        <f>IF(AND(14&gt;=CAPEX!N101, 14&lt;=CAPEX!N101+CAPEX!K101-1), CAPEX!M101, 0)</f>
        <v>0</v>
      </c>
      <c r="Q101" s="9">
        <f>IF(AND(15&gt;=CAPEX!N101, 15&lt;=CAPEX!N101+CAPEX!K101-1), CAPEX!M101, 0)</f>
        <v>0</v>
      </c>
      <c r="R101" s="9">
        <f>IF(AND(16&gt;=CAPEX!N101, 16&lt;=CAPEX!N101+CAPEX!K101-1), CAPEX!M101, 0)</f>
        <v>0</v>
      </c>
      <c r="S101" s="9">
        <f>IF(AND(17&gt;=CAPEX!N101, 17&lt;=CAPEX!N101+CAPEX!K101-1), CAPEX!M101, 0)</f>
        <v>0</v>
      </c>
      <c r="T101" s="9">
        <f>IF(AND(18&gt;=CAPEX!N101, 18&lt;=CAPEX!N101+CAPEX!K101-1), CAPEX!M101, 0)</f>
        <v>0</v>
      </c>
      <c r="U101" s="9">
        <f>IF(AND(19&gt;=CAPEX!N101, 19&lt;=CAPEX!N101+CAPEX!K101-1), CAPEX!M101, 0)</f>
        <v>0</v>
      </c>
      <c r="V101" s="9">
        <f>IF(AND(20&gt;=CAPEX!N101, 20&lt;=CAPEX!N101+CAPEX!K101-1), CAPEX!M101, 0)</f>
        <v>0</v>
      </c>
      <c r="W101" s="9">
        <f>IF(AND(21&gt;=CAPEX!N101, 21&lt;=CAPEX!N101+CAPEX!K101-1), CAPEX!M101, 0)</f>
        <v>0</v>
      </c>
      <c r="X101" s="9">
        <f>IF(AND(22&gt;=CAPEX!N101, 22&lt;=CAPEX!N101+CAPEX!K101-1), CAPEX!M101, 0)</f>
        <v>0</v>
      </c>
      <c r="Y101" s="9">
        <f>IF(AND(23&gt;=CAPEX!N101, 23&lt;=CAPEX!N101+CAPEX!K101-1), CAPEX!M101, 0)</f>
        <v>0</v>
      </c>
      <c r="Z101" s="9">
        <f>IF(AND(24&gt;=CAPEX!N101, 24&lt;=CAPEX!N101+CAPEX!K101-1), CAPEX!M101, 0)</f>
        <v>0</v>
      </c>
      <c r="AA101" s="9">
        <f>SUM(C101:Z101)</f>
        <v>0</v>
      </c>
    </row>
    <row r="102" spans="1:27">
      <c r="A102">
        <f>CAPEX!A102</f>
        <v>0</v>
      </c>
      <c r="B102">
        <f>CAPEX!B102</f>
        <v>0</v>
      </c>
      <c r="C102" s="9">
        <f>IF(AND(1&gt;=CAPEX!N102, 1&lt;=CAPEX!N102+CAPEX!K102-1), CAPEX!M102, 0)</f>
        <v>0</v>
      </c>
      <c r="D102" s="9">
        <f>IF(AND(2&gt;=CAPEX!N102, 2&lt;=CAPEX!N102+CAPEX!K102-1), CAPEX!M102, 0)</f>
        <v>0</v>
      </c>
      <c r="E102" s="9">
        <f>IF(AND(3&gt;=CAPEX!N102, 3&lt;=CAPEX!N102+CAPEX!K102-1), CAPEX!M102, 0)</f>
        <v>0</v>
      </c>
      <c r="F102" s="9">
        <f>IF(AND(4&gt;=CAPEX!N102, 4&lt;=CAPEX!N102+CAPEX!K102-1), CAPEX!M102, 0)</f>
        <v>0</v>
      </c>
      <c r="G102" s="9">
        <f>IF(AND(5&gt;=CAPEX!N102, 5&lt;=CAPEX!N102+CAPEX!K102-1), CAPEX!M102, 0)</f>
        <v>0</v>
      </c>
      <c r="H102" s="9">
        <f>IF(AND(6&gt;=CAPEX!N102, 6&lt;=CAPEX!N102+CAPEX!K102-1), CAPEX!M102, 0)</f>
        <v>0</v>
      </c>
      <c r="I102" s="9">
        <f>IF(AND(7&gt;=CAPEX!N102, 7&lt;=CAPEX!N102+CAPEX!K102-1), CAPEX!M102, 0)</f>
        <v>0</v>
      </c>
      <c r="J102" s="9">
        <f>IF(AND(8&gt;=CAPEX!N102, 8&lt;=CAPEX!N102+CAPEX!K102-1), CAPEX!M102, 0)</f>
        <v>0</v>
      </c>
      <c r="K102" s="9">
        <f>IF(AND(9&gt;=CAPEX!N102, 9&lt;=CAPEX!N102+CAPEX!K102-1), CAPEX!M102, 0)</f>
        <v>0</v>
      </c>
      <c r="L102" s="9">
        <f>IF(AND(10&gt;=CAPEX!N102, 10&lt;=CAPEX!N102+CAPEX!K102-1), CAPEX!M102, 0)</f>
        <v>0</v>
      </c>
      <c r="M102" s="9">
        <f>IF(AND(11&gt;=CAPEX!N102, 11&lt;=CAPEX!N102+CAPEX!K102-1), CAPEX!M102, 0)</f>
        <v>0</v>
      </c>
      <c r="N102" s="9">
        <f>IF(AND(12&gt;=CAPEX!N102, 12&lt;=CAPEX!N102+CAPEX!K102-1), CAPEX!M102, 0)</f>
        <v>0</v>
      </c>
      <c r="O102" s="9">
        <f>IF(AND(13&gt;=CAPEX!N102, 13&lt;=CAPEX!N102+CAPEX!K102-1), CAPEX!M102, 0)</f>
        <v>0</v>
      </c>
      <c r="P102" s="9">
        <f>IF(AND(14&gt;=CAPEX!N102, 14&lt;=CAPEX!N102+CAPEX!K102-1), CAPEX!M102, 0)</f>
        <v>0</v>
      </c>
      <c r="Q102" s="9">
        <f>IF(AND(15&gt;=CAPEX!N102, 15&lt;=CAPEX!N102+CAPEX!K102-1), CAPEX!M102, 0)</f>
        <v>0</v>
      </c>
      <c r="R102" s="9">
        <f>IF(AND(16&gt;=CAPEX!N102, 16&lt;=CAPEX!N102+CAPEX!K102-1), CAPEX!M102, 0)</f>
        <v>0</v>
      </c>
      <c r="S102" s="9">
        <f>IF(AND(17&gt;=CAPEX!N102, 17&lt;=CAPEX!N102+CAPEX!K102-1), CAPEX!M102, 0)</f>
        <v>0</v>
      </c>
      <c r="T102" s="9">
        <f>IF(AND(18&gt;=CAPEX!N102, 18&lt;=CAPEX!N102+CAPEX!K102-1), CAPEX!M102, 0)</f>
        <v>0</v>
      </c>
      <c r="U102" s="9">
        <f>IF(AND(19&gt;=CAPEX!N102, 19&lt;=CAPEX!N102+CAPEX!K102-1), CAPEX!M102, 0)</f>
        <v>0</v>
      </c>
      <c r="V102" s="9">
        <f>IF(AND(20&gt;=CAPEX!N102, 20&lt;=CAPEX!N102+CAPEX!K102-1), CAPEX!M102, 0)</f>
        <v>0</v>
      </c>
      <c r="W102" s="9">
        <f>IF(AND(21&gt;=CAPEX!N102, 21&lt;=CAPEX!N102+CAPEX!K102-1), CAPEX!M102, 0)</f>
        <v>0</v>
      </c>
      <c r="X102" s="9">
        <f>IF(AND(22&gt;=CAPEX!N102, 22&lt;=CAPEX!N102+CAPEX!K102-1), CAPEX!M102, 0)</f>
        <v>0</v>
      </c>
      <c r="Y102" s="9">
        <f>IF(AND(23&gt;=CAPEX!N102, 23&lt;=CAPEX!N102+CAPEX!K102-1), CAPEX!M102, 0)</f>
        <v>0</v>
      </c>
      <c r="Z102" s="9">
        <f>IF(AND(24&gt;=CAPEX!N102, 24&lt;=CAPEX!N102+CAPEX!K102-1), CAPEX!M102, 0)</f>
        <v>0</v>
      </c>
      <c r="AA102" s="9">
        <f>SUM(C102:Z102)</f>
        <v>0</v>
      </c>
    </row>
    <row r="103" spans="1:27">
      <c r="A103">
        <f>CAPEX!A103</f>
        <v>0</v>
      </c>
      <c r="B103">
        <f>CAPEX!B103</f>
        <v>0</v>
      </c>
      <c r="C103" s="9">
        <f>IF(AND(1&gt;=CAPEX!N103, 1&lt;=CAPEX!N103+CAPEX!K103-1), CAPEX!M103, 0)</f>
        <v>0</v>
      </c>
      <c r="D103" s="9">
        <f>IF(AND(2&gt;=CAPEX!N103, 2&lt;=CAPEX!N103+CAPEX!K103-1), CAPEX!M103, 0)</f>
        <v>0</v>
      </c>
      <c r="E103" s="9">
        <f>IF(AND(3&gt;=CAPEX!N103, 3&lt;=CAPEX!N103+CAPEX!K103-1), CAPEX!M103, 0)</f>
        <v>0</v>
      </c>
      <c r="F103" s="9">
        <f>IF(AND(4&gt;=CAPEX!N103, 4&lt;=CAPEX!N103+CAPEX!K103-1), CAPEX!M103, 0)</f>
        <v>0</v>
      </c>
      <c r="G103" s="9">
        <f>IF(AND(5&gt;=CAPEX!N103, 5&lt;=CAPEX!N103+CAPEX!K103-1), CAPEX!M103, 0)</f>
        <v>0</v>
      </c>
      <c r="H103" s="9">
        <f>IF(AND(6&gt;=CAPEX!N103, 6&lt;=CAPEX!N103+CAPEX!K103-1), CAPEX!M103, 0)</f>
        <v>0</v>
      </c>
      <c r="I103" s="9">
        <f>IF(AND(7&gt;=CAPEX!N103, 7&lt;=CAPEX!N103+CAPEX!K103-1), CAPEX!M103, 0)</f>
        <v>0</v>
      </c>
      <c r="J103" s="9">
        <f>IF(AND(8&gt;=CAPEX!N103, 8&lt;=CAPEX!N103+CAPEX!K103-1), CAPEX!M103, 0)</f>
        <v>0</v>
      </c>
      <c r="K103" s="9">
        <f>IF(AND(9&gt;=CAPEX!N103, 9&lt;=CAPEX!N103+CAPEX!K103-1), CAPEX!M103, 0)</f>
        <v>0</v>
      </c>
      <c r="L103" s="9">
        <f>IF(AND(10&gt;=CAPEX!N103, 10&lt;=CAPEX!N103+CAPEX!K103-1), CAPEX!M103, 0)</f>
        <v>0</v>
      </c>
      <c r="M103" s="9">
        <f>IF(AND(11&gt;=CAPEX!N103, 11&lt;=CAPEX!N103+CAPEX!K103-1), CAPEX!M103, 0)</f>
        <v>0</v>
      </c>
      <c r="N103" s="9">
        <f>IF(AND(12&gt;=CAPEX!N103, 12&lt;=CAPEX!N103+CAPEX!K103-1), CAPEX!M103, 0)</f>
        <v>0</v>
      </c>
      <c r="O103" s="9">
        <f>IF(AND(13&gt;=CAPEX!N103, 13&lt;=CAPEX!N103+CAPEX!K103-1), CAPEX!M103, 0)</f>
        <v>0</v>
      </c>
      <c r="P103" s="9">
        <f>IF(AND(14&gt;=CAPEX!N103, 14&lt;=CAPEX!N103+CAPEX!K103-1), CAPEX!M103, 0)</f>
        <v>0</v>
      </c>
      <c r="Q103" s="9">
        <f>IF(AND(15&gt;=CAPEX!N103, 15&lt;=CAPEX!N103+CAPEX!K103-1), CAPEX!M103, 0)</f>
        <v>0</v>
      </c>
      <c r="R103" s="9">
        <f>IF(AND(16&gt;=CAPEX!N103, 16&lt;=CAPEX!N103+CAPEX!K103-1), CAPEX!M103, 0)</f>
        <v>0</v>
      </c>
      <c r="S103" s="9">
        <f>IF(AND(17&gt;=CAPEX!N103, 17&lt;=CAPEX!N103+CAPEX!K103-1), CAPEX!M103, 0)</f>
        <v>0</v>
      </c>
      <c r="T103" s="9">
        <f>IF(AND(18&gt;=CAPEX!N103, 18&lt;=CAPEX!N103+CAPEX!K103-1), CAPEX!M103, 0)</f>
        <v>0</v>
      </c>
      <c r="U103" s="9">
        <f>IF(AND(19&gt;=CAPEX!N103, 19&lt;=CAPEX!N103+CAPEX!K103-1), CAPEX!M103, 0)</f>
        <v>0</v>
      </c>
      <c r="V103" s="9">
        <f>IF(AND(20&gt;=CAPEX!N103, 20&lt;=CAPEX!N103+CAPEX!K103-1), CAPEX!M103, 0)</f>
        <v>0</v>
      </c>
      <c r="W103" s="9">
        <f>IF(AND(21&gt;=CAPEX!N103, 21&lt;=CAPEX!N103+CAPEX!K103-1), CAPEX!M103, 0)</f>
        <v>0</v>
      </c>
      <c r="X103" s="9">
        <f>IF(AND(22&gt;=CAPEX!N103, 22&lt;=CAPEX!N103+CAPEX!K103-1), CAPEX!M103, 0)</f>
        <v>0</v>
      </c>
      <c r="Y103" s="9">
        <f>IF(AND(23&gt;=CAPEX!N103, 23&lt;=CAPEX!N103+CAPEX!K103-1), CAPEX!M103, 0)</f>
        <v>0</v>
      </c>
      <c r="Z103" s="9">
        <f>IF(AND(24&gt;=CAPEX!N103, 24&lt;=CAPEX!N103+CAPEX!K103-1), CAPEX!M103, 0)</f>
        <v>0</v>
      </c>
      <c r="AA103" s="9">
        <f>SUM(C103:Z103)</f>
        <v>0</v>
      </c>
    </row>
    <row r="104" spans="1:27">
      <c r="A104">
        <f>CAPEX!A104</f>
        <v>0</v>
      </c>
      <c r="B104">
        <f>CAPEX!B104</f>
        <v>0</v>
      </c>
      <c r="C104" s="9">
        <f>IF(AND(1&gt;=CAPEX!N104, 1&lt;=CAPEX!N104+CAPEX!K104-1), CAPEX!M104, 0)</f>
        <v>0</v>
      </c>
      <c r="D104" s="9">
        <f>IF(AND(2&gt;=CAPEX!N104, 2&lt;=CAPEX!N104+CAPEX!K104-1), CAPEX!M104, 0)</f>
        <v>0</v>
      </c>
      <c r="E104" s="9">
        <f>IF(AND(3&gt;=CAPEX!N104, 3&lt;=CAPEX!N104+CAPEX!K104-1), CAPEX!M104, 0)</f>
        <v>0</v>
      </c>
      <c r="F104" s="9">
        <f>IF(AND(4&gt;=CAPEX!N104, 4&lt;=CAPEX!N104+CAPEX!K104-1), CAPEX!M104, 0)</f>
        <v>0</v>
      </c>
      <c r="G104" s="9">
        <f>IF(AND(5&gt;=CAPEX!N104, 5&lt;=CAPEX!N104+CAPEX!K104-1), CAPEX!M104, 0)</f>
        <v>0</v>
      </c>
      <c r="H104" s="9">
        <f>IF(AND(6&gt;=CAPEX!N104, 6&lt;=CAPEX!N104+CAPEX!K104-1), CAPEX!M104, 0)</f>
        <v>0</v>
      </c>
      <c r="I104" s="9">
        <f>IF(AND(7&gt;=CAPEX!N104, 7&lt;=CAPEX!N104+CAPEX!K104-1), CAPEX!M104, 0)</f>
        <v>0</v>
      </c>
      <c r="J104" s="9">
        <f>IF(AND(8&gt;=CAPEX!N104, 8&lt;=CAPEX!N104+CAPEX!K104-1), CAPEX!M104, 0)</f>
        <v>0</v>
      </c>
      <c r="K104" s="9">
        <f>IF(AND(9&gt;=CAPEX!N104, 9&lt;=CAPEX!N104+CAPEX!K104-1), CAPEX!M104, 0)</f>
        <v>0</v>
      </c>
      <c r="L104" s="9">
        <f>IF(AND(10&gt;=CAPEX!N104, 10&lt;=CAPEX!N104+CAPEX!K104-1), CAPEX!M104, 0)</f>
        <v>0</v>
      </c>
      <c r="M104" s="9">
        <f>IF(AND(11&gt;=CAPEX!N104, 11&lt;=CAPEX!N104+CAPEX!K104-1), CAPEX!M104, 0)</f>
        <v>0</v>
      </c>
      <c r="N104" s="9">
        <f>IF(AND(12&gt;=CAPEX!N104, 12&lt;=CAPEX!N104+CAPEX!K104-1), CAPEX!M104, 0)</f>
        <v>0</v>
      </c>
      <c r="O104" s="9">
        <f>IF(AND(13&gt;=CAPEX!N104, 13&lt;=CAPEX!N104+CAPEX!K104-1), CAPEX!M104, 0)</f>
        <v>0</v>
      </c>
      <c r="P104" s="9">
        <f>IF(AND(14&gt;=CAPEX!N104, 14&lt;=CAPEX!N104+CAPEX!K104-1), CAPEX!M104, 0)</f>
        <v>0</v>
      </c>
      <c r="Q104" s="9">
        <f>IF(AND(15&gt;=CAPEX!N104, 15&lt;=CAPEX!N104+CAPEX!K104-1), CAPEX!M104, 0)</f>
        <v>0</v>
      </c>
      <c r="R104" s="9">
        <f>IF(AND(16&gt;=CAPEX!N104, 16&lt;=CAPEX!N104+CAPEX!K104-1), CAPEX!M104, 0)</f>
        <v>0</v>
      </c>
      <c r="S104" s="9">
        <f>IF(AND(17&gt;=CAPEX!N104, 17&lt;=CAPEX!N104+CAPEX!K104-1), CAPEX!M104, 0)</f>
        <v>0</v>
      </c>
      <c r="T104" s="9">
        <f>IF(AND(18&gt;=CAPEX!N104, 18&lt;=CAPEX!N104+CAPEX!K104-1), CAPEX!M104, 0)</f>
        <v>0</v>
      </c>
      <c r="U104" s="9">
        <f>IF(AND(19&gt;=CAPEX!N104, 19&lt;=CAPEX!N104+CAPEX!K104-1), CAPEX!M104, 0)</f>
        <v>0</v>
      </c>
      <c r="V104" s="9">
        <f>IF(AND(20&gt;=CAPEX!N104, 20&lt;=CAPEX!N104+CAPEX!K104-1), CAPEX!M104, 0)</f>
        <v>0</v>
      </c>
      <c r="W104" s="9">
        <f>IF(AND(21&gt;=CAPEX!N104, 21&lt;=CAPEX!N104+CAPEX!K104-1), CAPEX!M104, 0)</f>
        <v>0</v>
      </c>
      <c r="X104" s="9">
        <f>IF(AND(22&gt;=CAPEX!N104, 22&lt;=CAPEX!N104+CAPEX!K104-1), CAPEX!M104, 0)</f>
        <v>0</v>
      </c>
      <c r="Y104" s="9">
        <f>IF(AND(23&gt;=CAPEX!N104, 23&lt;=CAPEX!N104+CAPEX!K104-1), CAPEX!M104, 0)</f>
        <v>0</v>
      </c>
      <c r="Z104" s="9">
        <f>IF(AND(24&gt;=CAPEX!N104, 24&lt;=CAPEX!N104+CAPEX!K104-1), CAPEX!M104, 0)</f>
        <v>0</v>
      </c>
      <c r="AA104" s="9">
        <f>SUM(C104:Z104)</f>
        <v>0</v>
      </c>
    </row>
    <row r="105" spans="1:27">
      <c r="A105">
        <f>CAPEX!A105</f>
        <v>0</v>
      </c>
      <c r="B105">
        <f>CAPEX!B105</f>
        <v>0</v>
      </c>
      <c r="C105" s="9">
        <f>IF(AND(1&gt;=CAPEX!N105, 1&lt;=CAPEX!N105+CAPEX!K105-1), CAPEX!M105, 0)</f>
        <v>0</v>
      </c>
      <c r="D105" s="9">
        <f>IF(AND(2&gt;=CAPEX!N105, 2&lt;=CAPEX!N105+CAPEX!K105-1), CAPEX!M105, 0)</f>
        <v>0</v>
      </c>
      <c r="E105" s="9">
        <f>IF(AND(3&gt;=CAPEX!N105, 3&lt;=CAPEX!N105+CAPEX!K105-1), CAPEX!M105, 0)</f>
        <v>0</v>
      </c>
      <c r="F105" s="9">
        <f>IF(AND(4&gt;=CAPEX!N105, 4&lt;=CAPEX!N105+CAPEX!K105-1), CAPEX!M105, 0)</f>
        <v>0</v>
      </c>
      <c r="G105" s="9">
        <f>IF(AND(5&gt;=CAPEX!N105, 5&lt;=CAPEX!N105+CAPEX!K105-1), CAPEX!M105, 0)</f>
        <v>0</v>
      </c>
      <c r="H105" s="9">
        <f>IF(AND(6&gt;=CAPEX!N105, 6&lt;=CAPEX!N105+CAPEX!K105-1), CAPEX!M105, 0)</f>
        <v>0</v>
      </c>
      <c r="I105" s="9">
        <f>IF(AND(7&gt;=CAPEX!N105, 7&lt;=CAPEX!N105+CAPEX!K105-1), CAPEX!M105, 0)</f>
        <v>0</v>
      </c>
      <c r="J105" s="9">
        <f>IF(AND(8&gt;=CAPEX!N105, 8&lt;=CAPEX!N105+CAPEX!K105-1), CAPEX!M105, 0)</f>
        <v>0</v>
      </c>
      <c r="K105" s="9">
        <f>IF(AND(9&gt;=CAPEX!N105, 9&lt;=CAPEX!N105+CAPEX!K105-1), CAPEX!M105, 0)</f>
        <v>0</v>
      </c>
      <c r="L105" s="9">
        <f>IF(AND(10&gt;=CAPEX!N105, 10&lt;=CAPEX!N105+CAPEX!K105-1), CAPEX!M105, 0)</f>
        <v>0</v>
      </c>
      <c r="M105" s="9">
        <f>IF(AND(11&gt;=CAPEX!N105, 11&lt;=CAPEX!N105+CAPEX!K105-1), CAPEX!M105, 0)</f>
        <v>0</v>
      </c>
      <c r="N105" s="9">
        <f>IF(AND(12&gt;=CAPEX!N105, 12&lt;=CAPEX!N105+CAPEX!K105-1), CAPEX!M105, 0)</f>
        <v>0</v>
      </c>
      <c r="O105" s="9">
        <f>IF(AND(13&gt;=CAPEX!N105, 13&lt;=CAPEX!N105+CAPEX!K105-1), CAPEX!M105, 0)</f>
        <v>0</v>
      </c>
      <c r="P105" s="9">
        <f>IF(AND(14&gt;=CAPEX!N105, 14&lt;=CAPEX!N105+CAPEX!K105-1), CAPEX!M105, 0)</f>
        <v>0</v>
      </c>
      <c r="Q105" s="9">
        <f>IF(AND(15&gt;=CAPEX!N105, 15&lt;=CAPEX!N105+CAPEX!K105-1), CAPEX!M105, 0)</f>
        <v>0</v>
      </c>
      <c r="R105" s="9">
        <f>IF(AND(16&gt;=CAPEX!N105, 16&lt;=CAPEX!N105+CAPEX!K105-1), CAPEX!M105, 0)</f>
        <v>0</v>
      </c>
      <c r="S105" s="9">
        <f>IF(AND(17&gt;=CAPEX!N105, 17&lt;=CAPEX!N105+CAPEX!K105-1), CAPEX!M105, 0)</f>
        <v>0</v>
      </c>
      <c r="T105" s="9">
        <f>IF(AND(18&gt;=CAPEX!N105, 18&lt;=CAPEX!N105+CAPEX!K105-1), CAPEX!M105, 0)</f>
        <v>0</v>
      </c>
      <c r="U105" s="9">
        <f>IF(AND(19&gt;=CAPEX!N105, 19&lt;=CAPEX!N105+CAPEX!K105-1), CAPEX!M105, 0)</f>
        <v>0</v>
      </c>
      <c r="V105" s="9">
        <f>IF(AND(20&gt;=CAPEX!N105, 20&lt;=CAPEX!N105+CAPEX!K105-1), CAPEX!M105, 0)</f>
        <v>0</v>
      </c>
      <c r="W105" s="9">
        <f>IF(AND(21&gt;=CAPEX!N105, 21&lt;=CAPEX!N105+CAPEX!K105-1), CAPEX!M105, 0)</f>
        <v>0</v>
      </c>
      <c r="X105" s="9">
        <f>IF(AND(22&gt;=CAPEX!N105, 22&lt;=CAPEX!N105+CAPEX!K105-1), CAPEX!M105, 0)</f>
        <v>0</v>
      </c>
      <c r="Y105" s="9">
        <f>IF(AND(23&gt;=CAPEX!N105, 23&lt;=CAPEX!N105+CAPEX!K105-1), CAPEX!M105, 0)</f>
        <v>0</v>
      </c>
      <c r="Z105" s="9">
        <f>IF(AND(24&gt;=CAPEX!N105, 24&lt;=CAPEX!N105+CAPEX!K105-1), CAPEX!M105, 0)</f>
        <v>0</v>
      </c>
      <c r="AA105" s="9">
        <f>SUM(C105:Z105)</f>
        <v>0</v>
      </c>
    </row>
    <row r="106" spans="1:27">
      <c r="A106">
        <f>CAPEX!A106</f>
        <v>0</v>
      </c>
      <c r="B106">
        <f>CAPEX!B106</f>
        <v>0</v>
      </c>
      <c r="C106" s="9">
        <f>IF(AND(1&gt;=CAPEX!N106, 1&lt;=CAPEX!N106+CAPEX!K106-1), CAPEX!M106, 0)</f>
        <v>0</v>
      </c>
      <c r="D106" s="9">
        <f>IF(AND(2&gt;=CAPEX!N106, 2&lt;=CAPEX!N106+CAPEX!K106-1), CAPEX!M106, 0)</f>
        <v>0</v>
      </c>
      <c r="E106" s="9">
        <f>IF(AND(3&gt;=CAPEX!N106, 3&lt;=CAPEX!N106+CAPEX!K106-1), CAPEX!M106, 0)</f>
        <v>0</v>
      </c>
      <c r="F106" s="9">
        <f>IF(AND(4&gt;=CAPEX!N106, 4&lt;=CAPEX!N106+CAPEX!K106-1), CAPEX!M106, 0)</f>
        <v>0</v>
      </c>
      <c r="G106" s="9">
        <f>IF(AND(5&gt;=CAPEX!N106, 5&lt;=CAPEX!N106+CAPEX!K106-1), CAPEX!M106, 0)</f>
        <v>0</v>
      </c>
      <c r="H106" s="9">
        <f>IF(AND(6&gt;=CAPEX!N106, 6&lt;=CAPEX!N106+CAPEX!K106-1), CAPEX!M106, 0)</f>
        <v>0</v>
      </c>
      <c r="I106" s="9">
        <f>IF(AND(7&gt;=CAPEX!N106, 7&lt;=CAPEX!N106+CAPEX!K106-1), CAPEX!M106, 0)</f>
        <v>0</v>
      </c>
      <c r="J106" s="9">
        <f>IF(AND(8&gt;=CAPEX!N106, 8&lt;=CAPEX!N106+CAPEX!K106-1), CAPEX!M106, 0)</f>
        <v>0</v>
      </c>
      <c r="K106" s="9">
        <f>IF(AND(9&gt;=CAPEX!N106, 9&lt;=CAPEX!N106+CAPEX!K106-1), CAPEX!M106, 0)</f>
        <v>0</v>
      </c>
      <c r="L106" s="9">
        <f>IF(AND(10&gt;=CAPEX!N106, 10&lt;=CAPEX!N106+CAPEX!K106-1), CAPEX!M106, 0)</f>
        <v>0</v>
      </c>
      <c r="M106" s="9">
        <f>IF(AND(11&gt;=CAPEX!N106, 11&lt;=CAPEX!N106+CAPEX!K106-1), CAPEX!M106, 0)</f>
        <v>0</v>
      </c>
      <c r="N106" s="9">
        <f>IF(AND(12&gt;=CAPEX!N106, 12&lt;=CAPEX!N106+CAPEX!K106-1), CAPEX!M106, 0)</f>
        <v>0</v>
      </c>
      <c r="O106" s="9">
        <f>IF(AND(13&gt;=CAPEX!N106, 13&lt;=CAPEX!N106+CAPEX!K106-1), CAPEX!M106, 0)</f>
        <v>0</v>
      </c>
      <c r="P106" s="9">
        <f>IF(AND(14&gt;=CAPEX!N106, 14&lt;=CAPEX!N106+CAPEX!K106-1), CAPEX!M106, 0)</f>
        <v>0</v>
      </c>
      <c r="Q106" s="9">
        <f>IF(AND(15&gt;=CAPEX!N106, 15&lt;=CAPEX!N106+CAPEX!K106-1), CAPEX!M106, 0)</f>
        <v>0</v>
      </c>
      <c r="R106" s="9">
        <f>IF(AND(16&gt;=CAPEX!N106, 16&lt;=CAPEX!N106+CAPEX!K106-1), CAPEX!M106, 0)</f>
        <v>0</v>
      </c>
      <c r="S106" s="9">
        <f>IF(AND(17&gt;=CAPEX!N106, 17&lt;=CAPEX!N106+CAPEX!K106-1), CAPEX!M106, 0)</f>
        <v>0</v>
      </c>
      <c r="T106" s="9">
        <f>IF(AND(18&gt;=CAPEX!N106, 18&lt;=CAPEX!N106+CAPEX!K106-1), CAPEX!M106, 0)</f>
        <v>0</v>
      </c>
      <c r="U106" s="9">
        <f>IF(AND(19&gt;=CAPEX!N106, 19&lt;=CAPEX!N106+CAPEX!K106-1), CAPEX!M106, 0)</f>
        <v>0</v>
      </c>
      <c r="V106" s="9">
        <f>IF(AND(20&gt;=CAPEX!N106, 20&lt;=CAPEX!N106+CAPEX!K106-1), CAPEX!M106, 0)</f>
        <v>0</v>
      </c>
      <c r="W106" s="9">
        <f>IF(AND(21&gt;=CAPEX!N106, 21&lt;=CAPEX!N106+CAPEX!K106-1), CAPEX!M106, 0)</f>
        <v>0</v>
      </c>
      <c r="X106" s="9">
        <f>IF(AND(22&gt;=CAPEX!N106, 22&lt;=CAPEX!N106+CAPEX!K106-1), CAPEX!M106, 0)</f>
        <v>0</v>
      </c>
      <c r="Y106" s="9">
        <f>IF(AND(23&gt;=CAPEX!N106, 23&lt;=CAPEX!N106+CAPEX!K106-1), CAPEX!M106, 0)</f>
        <v>0</v>
      </c>
      <c r="Z106" s="9">
        <f>IF(AND(24&gt;=CAPEX!N106, 24&lt;=CAPEX!N106+CAPEX!K106-1), CAPEX!M106, 0)</f>
        <v>0</v>
      </c>
      <c r="AA106" s="9">
        <f>SUM(C106:Z106)</f>
        <v>0</v>
      </c>
    </row>
    <row r="107" spans="1:27">
      <c r="A107">
        <f>CAPEX!A107</f>
        <v>0</v>
      </c>
      <c r="B107">
        <f>CAPEX!B107</f>
        <v>0</v>
      </c>
      <c r="C107" s="9">
        <f>IF(AND(1&gt;=CAPEX!N107, 1&lt;=CAPEX!N107+CAPEX!K107-1), CAPEX!M107, 0)</f>
        <v>0</v>
      </c>
      <c r="D107" s="9">
        <f>IF(AND(2&gt;=CAPEX!N107, 2&lt;=CAPEX!N107+CAPEX!K107-1), CAPEX!M107, 0)</f>
        <v>0</v>
      </c>
      <c r="E107" s="9">
        <f>IF(AND(3&gt;=CAPEX!N107, 3&lt;=CAPEX!N107+CAPEX!K107-1), CAPEX!M107, 0)</f>
        <v>0</v>
      </c>
      <c r="F107" s="9">
        <f>IF(AND(4&gt;=CAPEX!N107, 4&lt;=CAPEX!N107+CAPEX!K107-1), CAPEX!M107, 0)</f>
        <v>0</v>
      </c>
      <c r="G107" s="9">
        <f>IF(AND(5&gt;=CAPEX!N107, 5&lt;=CAPEX!N107+CAPEX!K107-1), CAPEX!M107, 0)</f>
        <v>0</v>
      </c>
      <c r="H107" s="9">
        <f>IF(AND(6&gt;=CAPEX!N107, 6&lt;=CAPEX!N107+CAPEX!K107-1), CAPEX!M107, 0)</f>
        <v>0</v>
      </c>
      <c r="I107" s="9">
        <f>IF(AND(7&gt;=CAPEX!N107, 7&lt;=CAPEX!N107+CAPEX!K107-1), CAPEX!M107, 0)</f>
        <v>0</v>
      </c>
      <c r="J107" s="9">
        <f>IF(AND(8&gt;=CAPEX!N107, 8&lt;=CAPEX!N107+CAPEX!K107-1), CAPEX!M107, 0)</f>
        <v>0</v>
      </c>
      <c r="K107" s="9">
        <f>IF(AND(9&gt;=CAPEX!N107, 9&lt;=CAPEX!N107+CAPEX!K107-1), CAPEX!M107, 0)</f>
        <v>0</v>
      </c>
      <c r="L107" s="9">
        <f>IF(AND(10&gt;=CAPEX!N107, 10&lt;=CAPEX!N107+CAPEX!K107-1), CAPEX!M107, 0)</f>
        <v>0</v>
      </c>
      <c r="M107" s="9">
        <f>IF(AND(11&gt;=CAPEX!N107, 11&lt;=CAPEX!N107+CAPEX!K107-1), CAPEX!M107, 0)</f>
        <v>0</v>
      </c>
      <c r="N107" s="9">
        <f>IF(AND(12&gt;=CAPEX!N107, 12&lt;=CAPEX!N107+CAPEX!K107-1), CAPEX!M107, 0)</f>
        <v>0</v>
      </c>
      <c r="O107" s="9">
        <f>IF(AND(13&gt;=CAPEX!N107, 13&lt;=CAPEX!N107+CAPEX!K107-1), CAPEX!M107, 0)</f>
        <v>0</v>
      </c>
      <c r="P107" s="9">
        <f>IF(AND(14&gt;=CAPEX!N107, 14&lt;=CAPEX!N107+CAPEX!K107-1), CAPEX!M107, 0)</f>
        <v>0</v>
      </c>
      <c r="Q107" s="9">
        <f>IF(AND(15&gt;=CAPEX!N107, 15&lt;=CAPEX!N107+CAPEX!K107-1), CAPEX!M107, 0)</f>
        <v>0</v>
      </c>
      <c r="R107" s="9">
        <f>IF(AND(16&gt;=CAPEX!N107, 16&lt;=CAPEX!N107+CAPEX!K107-1), CAPEX!M107, 0)</f>
        <v>0</v>
      </c>
      <c r="S107" s="9">
        <f>IF(AND(17&gt;=CAPEX!N107, 17&lt;=CAPEX!N107+CAPEX!K107-1), CAPEX!M107, 0)</f>
        <v>0</v>
      </c>
      <c r="T107" s="9">
        <f>IF(AND(18&gt;=CAPEX!N107, 18&lt;=CAPEX!N107+CAPEX!K107-1), CAPEX!M107, 0)</f>
        <v>0</v>
      </c>
      <c r="U107" s="9">
        <f>IF(AND(19&gt;=CAPEX!N107, 19&lt;=CAPEX!N107+CAPEX!K107-1), CAPEX!M107, 0)</f>
        <v>0</v>
      </c>
      <c r="V107" s="9">
        <f>IF(AND(20&gt;=CAPEX!N107, 20&lt;=CAPEX!N107+CAPEX!K107-1), CAPEX!M107, 0)</f>
        <v>0</v>
      </c>
      <c r="W107" s="9">
        <f>IF(AND(21&gt;=CAPEX!N107, 21&lt;=CAPEX!N107+CAPEX!K107-1), CAPEX!M107, 0)</f>
        <v>0</v>
      </c>
      <c r="X107" s="9">
        <f>IF(AND(22&gt;=CAPEX!N107, 22&lt;=CAPEX!N107+CAPEX!K107-1), CAPEX!M107, 0)</f>
        <v>0</v>
      </c>
      <c r="Y107" s="9">
        <f>IF(AND(23&gt;=CAPEX!N107, 23&lt;=CAPEX!N107+CAPEX!K107-1), CAPEX!M107, 0)</f>
        <v>0</v>
      </c>
      <c r="Z107" s="9">
        <f>IF(AND(24&gt;=CAPEX!N107, 24&lt;=CAPEX!N107+CAPEX!K107-1), CAPEX!M107, 0)</f>
        <v>0</v>
      </c>
      <c r="AA107" s="9">
        <f>SUM(C107:Z107)</f>
        <v>0</v>
      </c>
    </row>
    <row r="108" spans="1:27">
      <c r="A108">
        <f>CAPEX!A108</f>
        <v>0</v>
      </c>
      <c r="B108">
        <f>CAPEX!B108</f>
        <v>0</v>
      </c>
      <c r="C108" s="9">
        <f>IF(AND(1&gt;=CAPEX!N108, 1&lt;=CAPEX!N108+CAPEX!K108-1), CAPEX!M108, 0)</f>
        <v>0</v>
      </c>
      <c r="D108" s="9">
        <f>IF(AND(2&gt;=CAPEX!N108, 2&lt;=CAPEX!N108+CAPEX!K108-1), CAPEX!M108, 0)</f>
        <v>0</v>
      </c>
      <c r="E108" s="9">
        <f>IF(AND(3&gt;=CAPEX!N108, 3&lt;=CAPEX!N108+CAPEX!K108-1), CAPEX!M108, 0)</f>
        <v>0</v>
      </c>
      <c r="F108" s="9">
        <f>IF(AND(4&gt;=CAPEX!N108, 4&lt;=CAPEX!N108+CAPEX!K108-1), CAPEX!M108, 0)</f>
        <v>0</v>
      </c>
      <c r="G108" s="9">
        <f>IF(AND(5&gt;=CAPEX!N108, 5&lt;=CAPEX!N108+CAPEX!K108-1), CAPEX!M108, 0)</f>
        <v>0</v>
      </c>
      <c r="H108" s="9">
        <f>IF(AND(6&gt;=CAPEX!N108, 6&lt;=CAPEX!N108+CAPEX!K108-1), CAPEX!M108, 0)</f>
        <v>0</v>
      </c>
      <c r="I108" s="9">
        <f>IF(AND(7&gt;=CAPEX!N108, 7&lt;=CAPEX!N108+CAPEX!K108-1), CAPEX!M108, 0)</f>
        <v>0</v>
      </c>
      <c r="J108" s="9">
        <f>IF(AND(8&gt;=CAPEX!N108, 8&lt;=CAPEX!N108+CAPEX!K108-1), CAPEX!M108, 0)</f>
        <v>0</v>
      </c>
      <c r="K108" s="9">
        <f>IF(AND(9&gt;=CAPEX!N108, 9&lt;=CAPEX!N108+CAPEX!K108-1), CAPEX!M108, 0)</f>
        <v>0</v>
      </c>
      <c r="L108" s="9">
        <f>IF(AND(10&gt;=CAPEX!N108, 10&lt;=CAPEX!N108+CAPEX!K108-1), CAPEX!M108, 0)</f>
        <v>0</v>
      </c>
      <c r="M108" s="9">
        <f>IF(AND(11&gt;=CAPEX!N108, 11&lt;=CAPEX!N108+CAPEX!K108-1), CAPEX!M108, 0)</f>
        <v>0</v>
      </c>
      <c r="N108" s="9">
        <f>IF(AND(12&gt;=CAPEX!N108, 12&lt;=CAPEX!N108+CAPEX!K108-1), CAPEX!M108, 0)</f>
        <v>0</v>
      </c>
      <c r="O108" s="9">
        <f>IF(AND(13&gt;=CAPEX!N108, 13&lt;=CAPEX!N108+CAPEX!K108-1), CAPEX!M108, 0)</f>
        <v>0</v>
      </c>
      <c r="P108" s="9">
        <f>IF(AND(14&gt;=CAPEX!N108, 14&lt;=CAPEX!N108+CAPEX!K108-1), CAPEX!M108, 0)</f>
        <v>0</v>
      </c>
      <c r="Q108" s="9">
        <f>IF(AND(15&gt;=CAPEX!N108, 15&lt;=CAPEX!N108+CAPEX!K108-1), CAPEX!M108, 0)</f>
        <v>0</v>
      </c>
      <c r="R108" s="9">
        <f>IF(AND(16&gt;=CAPEX!N108, 16&lt;=CAPEX!N108+CAPEX!K108-1), CAPEX!M108, 0)</f>
        <v>0</v>
      </c>
      <c r="S108" s="9">
        <f>IF(AND(17&gt;=CAPEX!N108, 17&lt;=CAPEX!N108+CAPEX!K108-1), CAPEX!M108, 0)</f>
        <v>0</v>
      </c>
      <c r="T108" s="9">
        <f>IF(AND(18&gt;=CAPEX!N108, 18&lt;=CAPEX!N108+CAPEX!K108-1), CAPEX!M108, 0)</f>
        <v>0</v>
      </c>
      <c r="U108" s="9">
        <f>IF(AND(19&gt;=CAPEX!N108, 19&lt;=CAPEX!N108+CAPEX!K108-1), CAPEX!M108, 0)</f>
        <v>0</v>
      </c>
      <c r="V108" s="9">
        <f>IF(AND(20&gt;=CAPEX!N108, 20&lt;=CAPEX!N108+CAPEX!K108-1), CAPEX!M108, 0)</f>
        <v>0</v>
      </c>
      <c r="W108" s="9">
        <f>IF(AND(21&gt;=CAPEX!N108, 21&lt;=CAPEX!N108+CAPEX!K108-1), CAPEX!M108, 0)</f>
        <v>0</v>
      </c>
      <c r="X108" s="9">
        <f>IF(AND(22&gt;=CAPEX!N108, 22&lt;=CAPEX!N108+CAPEX!K108-1), CAPEX!M108, 0)</f>
        <v>0</v>
      </c>
      <c r="Y108" s="9">
        <f>IF(AND(23&gt;=CAPEX!N108, 23&lt;=CAPEX!N108+CAPEX!K108-1), CAPEX!M108, 0)</f>
        <v>0</v>
      </c>
      <c r="Z108" s="9">
        <f>IF(AND(24&gt;=CAPEX!N108, 24&lt;=CAPEX!N108+CAPEX!K108-1), CAPEX!M108, 0)</f>
        <v>0</v>
      </c>
      <c r="AA108" s="9">
        <f>SUM(C108:Z108)</f>
        <v>0</v>
      </c>
    </row>
    <row r="109" spans="1:27">
      <c r="A109">
        <f>CAPEX!A109</f>
        <v>0</v>
      </c>
      <c r="B109">
        <f>CAPEX!B109</f>
        <v>0</v>
      </c>
      <c r="C109" s="9">
        <f>IF(AND(1&gt;=CAPEX!N109, 1&lt;=CAPEX!N109+CAPEX!K109-1), CAPEX!M109, 0)</f>
        <v>0</v>
      </c>
      <c r="D109" s="9">
        <f>IF(AND(2&gt;=CAPEX!N109, 2&lt;=CAPEX!N109+CAPEX!K109-1), CAPEX!M109, 0)</f>
        <v>0</v>
      </c>
      <c r="E109" s="9">
        <f>IF(AND(3&gt;=CAPEX!N109, 3&lt;=CAPEX!N109+CAPEX!K109-1), CAPEX!M109, 0)</f>
        <v>0</v>
      </c>
      <c r="F109" s="9">
        <f>IF(AND(4&gt;=CAPEX!N109, 4&lt;=CAPEX!N109+CAPEX!K109-1), CAPEX!M109, 0)</f>
        <v>0</v>
      </c>
      <c r="G109" s="9">
        <f>IF(AND(5&gt;=CAPEX!N109, 5&lt;=CAPEX!N109+CAPEX!K109-1), CAPEX!M109, 0)</f>
        <v>0</v>
      </c>
      <c r="H109" s="9">
        <f>IF(AND(6&gt;=CAPEX!N109, 6&lt;=CAPEX!N109+CAPEX!K109-1), CAPEX!M109, 0)</f>
        <v>0</v>
      </c>
      <c r="I109" s="9">
        <f>IF(AND(7&gt;=CAPEX!N109, 7&lt;=CAPEX!N109+CAPEX!K109-1), CAPEX!M109, 0)</f>
        <v>0</v>
      </c>
      <c r="J109" s="9">
        <f>IF(AND(8&gt;=CAPEX!N109, 8&lt;=CAPEX!N109+CAPEX!K109-1), CAPEX!M109, 0)</f>
        <v>0</v>
      </c>
      <c r="K109" s="9">
        <f>IF(AND(9&gt;=CAPEX!N109, 9&lt;=CAPEX!N109+CAPEX!K109-1), CAPEX!M109, 0)</f>
        <v>0</v>
      </c>
      <c r="L109" s="9">
        <f>IF(AND(10&gt;=CAPEX!N109, 10&lt;=CAPEX!N109+CAPEX!K109-1), CAPEX!M109, 0)</f>
        <v>0</v>
      </c>
      <c r="M109" s="9">
        <f>IF(AND(11&gt;=CAPEX!N109, 11&lt;=CAPEX!N109+CAPEX!K109-1), CAPEX!M109, 0)</f>
        <v>0</v>
      </c>
      <c r="N109" s="9">
        <f>IF(AND(12&gt;=CAPEX!N109, 12&lt;=CAPEX!N109+CAPEX!K109-1), CAPEX!M109, 0)</f>
        <v>0</v>
      </c>
      <c r="O109" s="9">
        <f>IF(AND(13&gt;=CAPEX!N109, 13&lt;=CAPEX!N109+CAPEX!K109-1), CAPEX!M109, 0)</f>
        <v>0</v>
      </c>
      <c r="P109" s="9">
        <f>IF(AND(14&gt;=CAPEX!N109, 14&lt;=CAPEX!N109+CAPEX!K109-1), CAPEX!M109, 0)</f>
        <v>0</v>
      </c>
      <c r="Q109" s="9">
        <f>IF(AND(15&gt;=CAPEX!N109, 15&lt;=CAPEX!N109+CAPEX!K109-1), CAPEX!M109, 0)</f>
        <v>0</v>
      </c>
      <c r="R109" s="9">
        <f>IF(AND(16&gt;=CAPEX!N109, 16&lt;=CAPEX!N109+CAPEX!K109-1), CAPEX!M109, 0)</f>
        <v>0</v>
      </c>
      <c r="S109" s="9">
        <f>IF(AND(17&gt;=CAPEX!N109, 17&lt;=CAPEX!N109+CAPEX!K109-1), CAPEX!M109, 0)</f>
        <v>0</v>
      </c>
      <c r="T109" s="9">
        <f>IF(AND(18&gt;=CAPEX!N109, 18&lt;=CAPEX!N109+CAPEX!K109-1), CAPEX!M109, 0)</f>
        <v>0</v>
      </c>
      <c r="U109" s="9">
        <f>IF(AND(19&gt;=CAPEX!N109, 19&lt;=CAPEX!N109+CAPEX!K109-1), CAPEX!M109, 0)</f>
        <v>0</v>
      </c>
      <c r="V109" s="9">
        <f>IF(AND(20&gt;=CAPEX!N109, 20&lt;=CAPEX!N109+CAPEX!K109-1), CAPEX!M109, 0)</f>
        <v>0</v>
      </c>
      <c r="W109" s="9">
        <f>IF(AND(21&gt;=CAPEX!N109, 21&lt;=CAPEX!N109+CAPEX!K109-1), CAPEX!M109, 0)</f>
        <v>0</v>
      </c>
      <c r="X109" s="9">
        <f>IF(AND(22&gt;=CAPEX!N109, 22&lt;=CAPEX!N109+CAPEX!K109-1), CAPEX!M109, 0)</f>
        <v>0</v>
      </c>
      <c r="Y109" s="9">
        <f>IF(AND(23&gt;=CAPEX!N109, 23&lt;=CAPEX!N109+CAPEX!K109-1), CAPEX!M109, 0)</f>
        <v>0</v>
      </c>
      <c r="Z109" s="9">
        <f>IF(AND(24&gt;=CAPEX!N109, 24&lt;=CAPEX!N109+CAPEX!K109-1), CAPEX!M109, 0)</f>
        <v>0</v>
      </c>
      <c r="AA109" s="9">
        <f>SUM(C109:Z109)</f>
        <v>0</v>
      </c>
    </row>
    <row r="110" spans="1:27">
      <c r="A110">
        <f>CAPEX!A110</f>
        <v>0</v>
      </c>
      <c r="B110">
        <f>CAPEX!B110</f>
        <v>0</v>
      </c>
      <c r="C110" s="9">
        <f>IF(AND(1&gt;=CAPEX!N110, 1&lt;=CAPEX!N110+CAPEX!K110-1), CAPEX!M110, 0)</f>
        <v>0</v>
      </c>
      <c r="D110" s="9">
        <f>IF(AND(2&gt;=CAPEX!N110, 2&lt;=CAPEX!N110+CAPEX!K110-1), CAPEX!M110, 0)</f>
        <v>0</v>
      </c>
      <c r="E110" s="9">
        <f>IF(AND(3&gt;=CAPEX!N110, 3&lt;=CAPEX!N110+CAPEX!K110-1), CAPEX!M110, 0)</f>
        <v>0</v>
      </c>
      <c r="F110" s="9">
        <f>IF(AND(4&gt;=CAPEX!N110, 4&lt;=CAPEX!N110+CAPEX!K110-1), CAPEX!M110, 0)</f>
        <v>0</v>
      </c>
      <c r="G110" s="9">
        <f>IF(AND(5&gt;=CAPEX!N110, 5&lt;=CAPEX!N110+CAPEX!K110-1), CAPEX!M110, 0)</f>
        <v>0</v>
      </c>
      <c r="H110" s="9">
        <f>IF(AND(6&gt;=CAPEX!N110, 6&lt;=CAPEX!N110+CAPEX!K110-1), CAPEX!M110, 0)</f>
        <v>0</v>
      </c>
      <c r="I110" s="9">
        <f>IF(AND(7&gt;=CAPEX!N110, 7&lt;=CAPEX!N110+CAPEX!K110-1), CAPEX!M110, 0)</f>
        <v>0</v>
      </c>
      <c r="J110" s="9">
        <f>IF(AND(8&gt;=CAPEX!N110, 8&lt;=CAPEX!N110+CAPEX!K110-1), CAPEX!M110, 0)</f>
        <v>0</v>
      </c>
      <c r="K110" s="9">
        <f>IF(AND(9&gt;=CAPEX!N110, 9&lt;=CAPEX!N110+CAPEX!K110-1), CAPEX!M110, 0)</f>
        <v>0</v>
      </c>
      <c r="L110" s="9">
        <f>IF(AND(10&gt;=CAPEX!N110, 10&lt;=CAPEX!N110+CAPEX!K110-1), CAPEX!M110, 0)</f>
        <v>0</v>
      </c>
      <c r="M110" s="9">
        <f>IF(AND(11&gt;=CAPEX!N110, 11&lt;=CAPEX!N110+CAPEX!K110-1), CAPEX!M110, 0)</f>
        <v>0</v>
      </c>
      <c r="N110" s="9">
        <f>IF(AND(12&gt;=CAPEX!N110, 12&lt;=CAPEX!N110+CAPEX!K110-1), CAPEX!M110, 0)</f>
        <v>0</v>
      </c>
      <c r="O110" s="9">
        <f>IF(AND(13&gt;=CAPEX!N110, 13&lt;=CAPEX!N110+CAPEX!K110-1), CAPEX!M110, 0)</f>
        <v>0</v>
      </c>
      <c r="P110" s="9">
        <f>IF(AND(14&gt;=CAPEX!N110, 14&lt;=CAPEX!N110+CAPEX!K110-1), CAPEX!M110, 0)</f>
        <v>0</v>
      </c>
      <c r="Q110" s="9">
        <f>IF(AND(15&gt;=CAPEX!N110, 15&lt;=CAPEX!N110+CAPEX!K110-1), CAPEX!M110, 0)</f>
        <v>0</v>
      </c>
      <c r="R110" s="9">
        <f>IF(AND(16&gt;=CAPEX!N110, 16&lt;=CAPEX!N110+CAPEX!K110-1), CAPEX!M110, 0)</f>
        <v>0</v>
      </c>
      <c r="S110" s="9">
        <f>IF(AND(17&gt;=CAPEX!N110, 17&lt;=CAPEX!N110+CAPEX!K110-1), CAPEX!M110, 0)</f>
        <v>0</v>
      </c>
      <c r="T110" s="9">
        <f>IF(AND(18&gt;=CAPEX!N110, 18&lt;=CAPEX!N110+CAPEX!K110-1), CAPEX!M110, 0)</f>
        <v>0</v>
      </c>
      <c r="U110" s="9">
        <f>IF(AND(19&gt;=CAPEX!N110, 19&lt;=CAPEX!N110+CAPEX!K110-1), CAPEX!M110, 0)</f>
        <v>0</v>
      </c>
      <c r="V110" s="9">
        <f>IF(AND(20&gt;=CAPEX!N110, 20&lt;=CAPEX!N110+CAPEX!K110-1), CAPEX!M110, 0)</f>
        <v>0</v>
      </c>
      <c r="W110" s="9">
        <f>IF(AND(21&gt;=CAPEX!N110, 21&lt;=CAPEX!N110+CAPEX!K110-1), CAPEX!M110, 0)</f>
        <v>0</v>
      </c>
      <c r="X110" s="9">
        <f>IF(AND(22&gt;=CAPEX!N110, 22&lt;=CAPEX!N110+CAPEX!K110-1), CAPEX!M110, 0)</f>
        <v>0</v>
      </c>
      <c r="Y110" s="9">
        <f>IF(AND(23&gt;=CAPEX!N110, 23&lt;=CAPEX!N110+CAPEX!K110-1), CAPEX!M110, 0)</f>
        <v>0</v>
      </c>
      <c r="Z110" s="9">
        <f>IF(AND(24&gt;=CAPEX!N110, 24&lt;=CAPEX!N110+CAPEX!K110-1), CAPEX!M110, 0)</f>
        <v>0</v>
      </c>
      <c r="AA110" s="9">
        <f>SUM(C110:Z110)</f>
        <v>0</v>
      </c>
    </row>
    <row r="111" spans="1:27">
      <c r="A111">
        <f>CAPEX!A111</f>
        <v>0</v>
      </c>
      <c r="B111">
        <f>CAPEX!B111</f>
        <v>0</v>
      </c>
      <c r="C111" s="9">
        <f>IF(AND(1&gt;=CAPEX!N111, 1&lt;=CAPEX!N111+CAPEX!K111-1), CAPEX!M111, 0)</f>
        <v>0</v>
      </c>
      <c r="D111" s="9">
        <f>IF(AND(2&gt;=CAPEX!N111, 2&lt;=CAPEX!N111+CAPEX!K111-1), CAPEX!M111, 0)</f>
        <v>0</v>
      </c>
      <c r="E111" s="9">
        <f>IF(AND(3&gt;=CAPEX!N111, 3&lt;=CAPEX!N111+CAPEX!K111-1), CAPEX!M111, 0)</f>
        <v>0</v>
      </c>
      <c r="F111" s="9">
        <f>IF(AND(4&gt;=CAPEX!N111, 4&lt;=CAPEX!N111+CAPEX!K111-1), CAPEX!M111, 0)</f>
        <v>0</v>
      </c>
      <c r="G111" s="9">
        <f>IF(AND(5&gt;=CAPEX!N111, 5&lt;=CAPEX!N111+CAPEX!K111-1), CAPEX!M111, 0)</f>
        <v>0</v>
      </c>
      <c r="H111" s="9">
        <f>IF(AND(6&gt;=CAPEX!N111, 6&lt;=CAPEX!N111+CAPEX!K111-1), CAPEX!M111, 0)</f>
        <v>0</v>
      </c>
      <c r="I111" s="9">
        <f>IF(AND(7&gt;=CAPEX!N111, 7&lt;=CAPEX!N111+CAPEX!K111-1), CAPEX!M111, 0)</f>
        <v>0</v>
      </c>
      <c r="J111" s="9">
        <f>IF(AND(8&gt;=CAPEX!N111, 8&lt;=CAPEX!N111+CAPEX!K111-1), CAPEX!M111, 0)</f>
        <v>0</v>
      </c>
      <c r="K111" s="9">
        <f>IF(AND(9&gt;=CAPEX!N111, 9&lt;=CAPEX!N111+CAPEX!K111-1), CAPEX!M111, 0)</f>
        <v>0</v>
      </c>
      <c r="L111" s="9">
        <f>IF(AND(10&gt;=CAPEX!N111, 10&lt;=CAPEX!N111+CAPEX!K111-1), CAPEX!M111, 0)</f>
        <v>0</v>
      </c>
      <c r="M111" s="9">
        <f>IF(AND(11&gt;=CAPEX!N111, 11&lt;=CAPEX!N111+CAPEX!K111-1), CAPEX!M111, 0)</f>
        <v>0</v>
      </c>
      <c r="N111" s="9">
        <f>IF(AND(12&gt;=CAPEX!N111, 12&lt;=CAPEX!N111+CAPEX!K111-1), CAPEX!M111, 0)</f>
        <v>0</v>
      </c>
      <c r="O111" s="9">
        <f>IF(AND(13&gt;=CAPEX!N111, 13&lt;=CAPEX!N111+CAPEX!K111-1), CAPEX!M111, 0)</f>
        <v>0</v>
      </c>
      <c r="P111" s="9">
        <f>IF(AND(14&gt;=CAPEX!N111, 14&lt;=CAPEX!N111+CAPEX!K111-1), CAPEX!M111, 0)</f>
        <v>0</v>
      </c>
      <c r="Q111" s="9">
        <f>IF(AND(15&gt;=CAPEX!N111, 15&lt;=CAPEX!N111+CAPEX!K111-1), CAPEX!M111, 0)</f>
        <v>0</v>
      </c>
      <c r="R111" s="9">
        <f>IF(AND(16&gt;=CAPEX!N111, 16&lt;=CAPEX!N111+CAPEX!K111-1), CAPEX!M111, 0)</f>
        <v>0</v>
      </c>
      <c r="S111" s="9">
        <f>IF(AND(17&gt;=CAPEX!N111, 17&lt;=CAPEX!N111+CAPEX!K111-1), CAPEX!M111, 0)</f>
        <v>0</v>
      </c>
      <c r="T111" s="9">
        <f>IF(AND(18&gt;=CAPEX!N111, 18&lt;=CAPEX!N111+CAPEX!K111-1), CAPEX!M111, 0)</f>
        <v>0</v>
      </c>
      <c r="U111" s="9">
        <f>IF(AND(19&gt;=CAPEX!N111, 19&lt;=CAPEX!N111+CAPEX!K111-1), CAPEX!M111, 0)</f>
        <v>0</v>
      </c>
      <c r="V111" s="9">
        <f>IF(AND(20&gt;=CAPEX!N111, 20&lt;=CAPEX!N111+CAPEX!K111-1), CAPEX!M111, 0)</f>
        <v>0</v>
      </c>
      <c r="W111" s="9">
        <f>IF(AND(21&gt;=CAPEX!N111, 21&lt;=CAPEX!N111+CAPEX!K111-1), CAPEX!M111, 0)</f>
        <v>0</v>
      </c>
      <c r="X111" s="9">
        <f>IF(AND(22&gt;=CAPEX!N111, 22&lt;=CAPEX!N111+CAPEX!K111-1), CAPEX!M111, 0)</f>
        <v>0</v>
      </c>
      <c r="Y111" s="9">
        <f>IF(AND(23&gt;=CAPEX!N111, 23&lt;=CAPEX!N111+CAPEX!K111-1), CAPEX!M111, 0)</f>
        <v>0</v>
      </c>
      <c r="Z111" s="9">
        <f>IF(AND(24&gt;=CAPEX!N111, 24&lt;=CAPEX!N111+CAPEX!K111-1), CAPEX!M111, 0)</f>
        <v>0</v>
      </c>
      <c r="AA111" s="9">
        <f>SUM(C111:Z111)</f>
        <v>0</v>
      </c>
    </row>
    <row r="112" spans="1:27">
      <c r="A112">
        <f>CAPEX!A112</f>
        <v>0</v>
      </c>
      <c r="B112">
        <f>CAPEX!B112</f>
        <v>0</v>
      </c>
      <c r="C112" s="9">
        <f>IF(AND(1&gt;=CAPEX!N112, 1&lt;=CAPEX!N112+CAPEX!K112-1), CAPEX!M112, 0)</f>
        <v>0</v>
      </c>
      <c r="D112" s="9">
        <f>IF(AND(2&gt;=CAPEX!N112, 2&lt;=CAPEX!N112+CAPEX!K112-1), CAPEX!M112, 0)</f>
        <v>0</v>
      </c>
      <c r="E112" s="9">
        <f>IF(AND(3&gt;=CAPEX!N112, 3&lt;=CAPEX!N112+CAPEX!K112-1), CAPEX!M112, 0)</f>
        <v>0</v>
      </c>
      <c r="F112" s="9">
        <f>IF(AND(4&gt;=CAPEX!N112, 4&lt;=CAPEX!N112+CAPEX!K112-1), CAPEX!M112, 0)</f>
        <v>0</v>
      </c>
      <c r="G112" s="9">
        <f>IF(AND(5&gt;=CAPEX!N112, 5&lt;=CAPEX!N112+CAPEX!K112-1), CAPEX!M112, 0)</f>
        <v>0</v>
      </c>
      <c r="H112" s="9">
        <f>IF(AND(6&gt;=CAPEX!N112, 6&lt;=CAPEX!N112+CAPEX!K112-1), CAPEX!M112, 0)</f>
        <v>0</v>
      </c>
      <c r="I112" s="9">
        <f>IF(AND(7&gt;=CAPEX!N112, 7&lt;=CAPEX!N112+CAPEX!K112-1), CAPEX!M112, 0)</f>
        <v>0</v>
      </c>
      <c r="J112" s="9">
        <f>IF(AND(8&gt;=CAPEX!N112, 8&lt;=CAPEX!N112+CAPEX!K112-1), CAPEX!M112, 0)</f>
        <v>0</v>
      </c>
      <c r="K112" s="9">
        <f>IF(AND(9&gt;=CAPEX!N112, 9&lt;=CAPEX!N112+CAPEX!K112-1), CAPEX!M112, 0)</f>
        <v>0</v>
      </c>
      <c r="L112" s="9">
        <f>IF(AND(10&gt;=CAPEX!N112, 10&lt;=CAPEX!N112+CAPEX!K112-1), CAPEX!M112, 0)</f>
        <v>0</v>
      </c>
      <c r="M112" s="9">
        <f>IF(AND(11&gt;=CAPEX!N112, 11&lt;=CAPEX!N112+CAPEX!K112-1), CAPEX!M112, 0)</f>
        <v>0</v>
      </c>
      <c r="N112" s="9">
        <f>IF(AND(12&gt;=CAPEX!N112, 12&lt;=CAPEX!N112+CAPEX!K112-1), CAPEX!M112, 0)</f>
        <v>0</v>
      </c>
      <c r="O112" s="9">
        <f>IF(AND(13&gt;=CAPEX!N112, 13&lt;=CAPEX!N112+CAPEX!K112-1), CAPEX!M112, 0)</f>
        <v>0</v>
      </c>
      <c r="P112" s="9">
        <f>IF(AND(14&gt;=CAPEX!N112, 14&lt;=CAPEX!N112+CAPEX!K112-1), CAPEX!M112, 0)</f>
        <v>0</v>
      </c>
      <c r="Q112" s="9">
        <f>IF(AND(15&gt;=CAPEX!N112, 15&lt;=CAPEX!N112+CAPEX!K112-1), CAPEX!M112, 0)</f>
        <v>0</v>
      </c>
      <c r="R112" s="9">
        <f>IF(AND(16&gt;=CAPEX!N112, 16&lt;=CAPEX!N112+CAPEX!K112-1), CAPEX!M112, 0)</f>
        <v>0</v>
      </c>
      <c r="S112" s="9">
        <f>IF(AND(17&gt;=CAPEX!N112, 17&lt;=CAPEX!N112+CAPEX!K112-1), CAPEX!M112, 0)</f>
        <v>0</v>
      </c>
      <c r="T112" s="9">
        <f>IF(AND(18&gt;=CAPEX!N112, 18&lt;=CAPEX!N112+CAPEX!K112-1), CAPEX!M112, 0)</f>
        <v>0</v>
      </c>
      <c r="U112" s="9">
        <f>IF(AND(19&gt;=CAPEX!N112, 19&lt;=CAPEX!N112+CAPEX!K112-1), CAPEX!M112, 0)</f>
        <v>0</v>
      </c>
      <c r="V112" s="9">
        <f>IF(AND(20&gt;=CAPEX!N112, 20&lt;=CAPEX!N112+CAPEX!K112-1), CAPEX!M112, 0)</f>
        <v>0</v>
      </c>
      <c r="W112" s="9">
        <f>IF(AND(21&gt;=CAPEX!N112, 21&lt;=CAPEX!N112+CAPEX!K112-1), CAPEX!M112, 0)</f>
        <v>0</v>
      </c>
      <c r="X112" s="9">
        <f>IF(AND(22&gt;=CAPEX!N112, 22&lt;=CAPEX!N112+CAPEX!K112-1), CAPEX!M112, 0)</f>
        <v>0</v>
      </c>
      <c r="Y112" s="9">
        <f>IF(AND(23&gt;=CAPEX!N112, 23&lt;=CAPEX!N112+CAPEX!K112-1), CAPEX!M112, 0)</f>
        <v>0</v>
      </c>
      <c r="Z112" s="9">
        <f>IF(AND(24&gt;=CAPEX!N112, 24&lt;=CAPEX!N112+CAPEX!K112-1), CAPEX!M112, 0)</f>
        <v>0</v>
      </c>
      <c r="AA112" s="9">
        <f>SUM(C112:Z112)</f>
        <v>0</v>
      </c>
    </row>
    <row r="113" spans="1:27">
      <c r="A113">
        <f>CAPEX!A113</f>
        <v>0</v>
      </c>
      <c r="B113">
        <f>CAPEX!B113</f>
        <v>0</v>
      </c>
      <c r="C113" s="9">
        <f>IF(AND(1&gt;=CAPEX!N113, 1&lt;=CAPEX!N113+CAPEX!K113-1), CAPEX!M113, 0)</f>
        <v>0</v>
      </c>
      <c r="D113" s="9">
        <f>IF(AND(2&gt;=CAPEX!N113, 2&lt;=CAPEX!N113+CAPEX!K113-1), CAPEX!M113, 0)</f>
        <v>0</v>
      </c>
      <c r="E113" s="9">
        <f>IF(AND(3&gt;=CAPEX!N113, 3&lt;=CAPEX!N113+CAPEX!K113-1), CAPEX!M113, 0)</f>
        <v>0</v>
      </c>
      <c r="F113" s="9">
        <f>IF(AND(4&gt;=CAPEX!N113, 4&lt;=CAPEX!N113+CAPEX!K113-1), CAPEX!M113, 0)</f>
        <v>0</v>
      </c>
      <c r="G113" s="9">
        <f>IF(AND(5&gt;=CAPEX!N113, 5&lt;=CAPEX!N113+CAPEX!K113-1), CAPEX!M113, 0)</f>
        <v>0</v>
      </c>
      <c r="H113" s="9">
        <f>IF(AND(6&gt;=CAPEX!N113, 6&lt;=CAPEX!N113+CAPEX!K113-1), CAPEX!M113, 0)</f>
        <v>0</v>
      </c>
      <c r="I113" s="9">
        <f>IF(AND(7&gt;=CAPEX!N113, 7&lt;=CAPEX!N113+CAPEX!K113-1), CAPEX!M113, 0)</f>
        <v>0</v>
      </c>
      <c r="J113" s="9">
        <f>IF(AND(8&gt;=CAPEX!N113, 8&lt;=CAPEX!N113+CAPEX!K113-1), CAPEX!M113, 0)</f>
        <v>0</v>
      </c>
      <c r="K113" s="9">
        <f>IF(AND(9&gt;=CAPEX!N113, 9&lt;=CAPEX!N113+CAPEX!K113-1), CAPEX!M113, 0)</f>
        <v>0</v>
      </c>
      <c r="L113" s="9">
        <f>IF(AND(10&gt;=CAPEX!N113, 10&lt;=CAPEX!N113+CAPEX!K113-1), CAPEX!M113, 0)</f>
        <v>0</v>
      </c>
      <c r="M113" s="9">
        <f>IF(AND(11&gt;=CAPEX!N113, 11&lt;=CAPEX!N113+CAPEX!K113-1), CAPEX!M113, 0)</f>
        <v>0</v>
      </c>
      <c r="N113" s="9">
        <f>IF(AND(12&gt;=CAPEX!N113, 12&lt;=CAPEX!N113+CAPEX!K113-1), CAPEX!M113, 0)</f>
        <v>0</v>
      </c>
      <c r="O113" s="9">
        <f>IF(AND(13&gt;=CAPEX!N113, 13&lt;=CAPEX!N113+CAPEX!K113-1), CAPEX!M113, 0)</f>
        <v>0</v>
      </c>
      <c r="P113" s="9">
        <f>IF(AND(14&gt;=CAPEX!N113, 14&lt;=CAPEX!N113+CAPEX!K113-1), CAPEX!M113, 0)</f>
        <v>0</v>
      </c>
      <c r="Q113" s="9">
        <f>IF(AND(15&gt;=CAPEX!N113, 15&lt;=CAPEX!N113+CAPEX!K113-1), CAPEX!M113, 0)</f>
        <v>0</v>
      </c>
      <c r="R113" s="9">
        <f>IF(AND(16&gt;=CAPEX!N113, 16&lt;=CAPEX!N113+CAPEX!K113-1), CAPEX!M113, 0)</f>
        <v>0</v>
      </c>
      <c r="S113" s="9">
        <f>IF(AND(17&gt;=CAPEX!N113, 17&lt;=CAPEX!N113+CAPEX!K113-1), CAPEX!M113, 0)</f>
        <v>0</v>
      </c>
      <c r="T113" s="9">
        <f>IF(AND(18&gt;=CAPEX!N113, 18&lt;=CAPEX!N113+CAPEX!K113-1), CAPEX!M113, 0)</f>
        <v>0</v>
      </c>
      <c r="U113" s="9">
        <f>IF(AND(19&gt;=CAPEX!N113, 19&lt;=CAPEX!N113+CAPEX!K113-1), CAPEX!M113, 0)</f>
        <v>0</v>
      </c>
      <c r="V113" s="9">
        <f>IF(AND(20&gt;=CAPEX!N113, 20&lt;=CAPEX!N113+CAPEX!K113-1), CAPEX!M113, 0)</f>
        <v>0</v>
      </c>
      <c r="W113" s="9">
        <f>IF(AND(21&gt;=CAPEX!N113, 21&lt;=CAPEX!N113+CAPEX!K113-1), CAPEX!M113, 0)</f>
        <v>0</v>
      </c>
      <c r="X113" s="9">
        <f>IF(AND(22&gt;=CAPEX!N113, 22&lt;=CAPEX!N113+CAPEX!K113-1), CAPEX!M113, 0)</f>
        <v>0</v>
      </c>
      <c r="Y113" s="9">
        <f>IF(AND(23&gt;=CAPEX!N113, 23&lt;=CAPEX!N113+CAPEX!K113-1), CAPEX!M113, 0)</f>
        <v>0</v>
      </c>
      <c r="Z113" s="9">
        <f>IF(AND(24&gt;=CAPEX!N113, 24&lt;=CAPEX!N113+CAPEX!K113-1), CAPEX!M113, 0)</f>
        <v>0</v>
      </c>
      <c r="AA113" s="9">
        <f>SUM(C113:Z113)</f>
        <v>0</v>
      </c>
    </row>
    <row r="114" spans="1:27">
      <c r="A114">
        <f>CAPEX!A114</f>
        <v>0</v>
      </c>
      <c r="B114">
        <f>CAPEX!B114</f>
        <v>0</v>
      </c>
      <c r="C114" s="9">
        <f>IF(AND(1&gt;=CAPEX!N114, 1&lt;=CAPEX!N114+CAPEX!K114-1), CAPEX!M114, 0)</f>
        <v>0</v>
      </c>
      <c r="D114" s="9">
        <f>IF(AND(2&gt;=CAPEX!N114, 2&lt;=CAPEX!N114+CAPEX!K114-1), CAPEX!M114, 0)</f>
        <v>0</v>
      </c>
      <c r="E114" s="9">
        <f>IF(AND(3&gt;=CAPEX!N114, 3&lt;=CAPEX!N114+CAPEX!K114-1), CAPEX!M114, 0)</f>
        <v>0</v>
      </c>
      <c r="F114" s="9">
        <f>IF(AND(4&gt;=CAPEX!N114, 4&lt;=CAPEX!N114+CAPEX!K114-1), CAPEX!M114, 0)</f>
        <v>0</v>
      </c>
      <c r="G114" s="9">
        <f>IF(AND(5&gt;=CAPEX!N114, 5&lt;=CAPEX!N114+CAPEX!K114-1), CAPEX!M114, 0)</f>
        <v>0</v>
      </c>
      <c r="H114" s="9">
        <f>IF(AND(6&gt;=CAPEX!N114, 6&lt;=CAPEX!N114+CAPEX!K114-1), CAPEX!M114, 0)</f>
        <v>0</v>
      </c>
      <c r="I114" s="9">
        <f>IF(AND(7&gt;=CAPEX!N114, 7&lt;=CAPEX!N114+CAPEX!K114-1), CAPEX!M114, 0)</f>
        <v>0</v>
      </c>
      <c r="J114" s="9">
        <f>IF(AND(8&gt;=CAPEX!N114, 8&lt;=CAPEX!N114+CAPEX!K114-1), CAPEX!M114, 0)</f>
        <v>0</v>
      </c>
      <c r="K114" s="9">
        <f>IF(AND(9&gt;=CAPEX!N114, 9&lt;=CAPEX!N114+CAPEX!K114-1), CAPEX!M114, 0)</f>
        <v>0</v>
      </c>
      <c r="L114" s="9">
        <f>IF(AND(10&gt;=CAPEX!N114, 10&lt;=CAPEX!N114+CAPEX!K114-1), CAPEX!M114, 0)</f>
        <v>0</v>
      </c>
      <c r="M114" s="9">
        <f>IF(AND(11&gt;=CAPEX!N114, 11&lt;=CAPEX!N114+CAPEX!K114-1), CAPEX!M114, 0)</f>
        <v>0</v>
      </c>
      <c r="N114" s="9">
        <f>IF(AND(12&gt;=CAPEX!N114, 12&lt;=CAPEX!N114+CAPEX!K114-1), CAPEX!M114, 0)</f>
        <v>0</v>
      </c>
      <c r="O114" s="9">
        <f>IF(AND(13&gt;=CAPEX!N114, 13&lt;=CAPEX!N114+CAPEX!K114-1), CAPEX!M114, 0)</f>
        <v>0</v>
      </c>
      <c r="P114" s="9">
        <f>IF(AND(14&gt;=CAPEX!N114, 14&lt;=CAPEX!N114+CAPEX!K114-1), CAPEX!M114, 0)</f>
        <v>0</v>
      </c>
      <c r="Q114" s="9">
        <f>IF(AND(15&gt;=CAPEX!N114, 15&lt;=CAPEX!N114+CAPEX!K114-1), CAPEX!M114, 0)</f>
        <v>0</v>
      </c>
      <c r="R114" s="9">
        <f>IF(AND(16&gt;=CAPEX!N114, 16&lt;=CAPEX!N114+CAPEX!K114-1), CAPEX!M114, 0)</f>
        <v>0</v>
      </c>
      <c r="S114" s="9">
        <f>IF(AND(17&gt;=CAPEX!N114, 17&lt;=CAPEX!N114+CAPEX!K114-1), CAPEX!M114, 0)</f>
        <v>0</v>
      </c>
      <c r="T114" s="9">
        <f>IF(AND(18&gt;=CAPEX!N114, 18&lt;=CAPEX!N114+CAPEX!K114-1), CAPEX!M114, 0)</f>
        <v>0</v>
      </c>
      <c r="U114" s="9">
        <f>IF(AND(19&gt;=CAPEX!N114, 19&lt;=CAPEX!N114+CAPEX!K114-1), CAPEX!M114, 0)</f>
        <v>0</v>
      </c>
      <c r="V114" s="9">
        <f>IF(AND(20&gt;=CAPEX!N114, 20&lt;=CAPEX!N114+CAPEX!K114-1), CAPEX!M114, 0)</f>
        <v>0</v>
      </c>
      <c r="W114" s="9">
        <f>IF(AND(21&gt;=CAPEX!N114, 21&lt;=CAPEX!N114+CAPEX!K114-1), CAPEX!M114, 0)</f>
        <v>0</v>
      </c>
      <c r="X114" s="9">
        <f>IF(AND(22&gt;=CAPEX!N114, 22&lt;=CAPEX!N114+CAPEX!K114-1), CAPEX!M114, 0)</f>
        <v>0</v>
      </c>
      <c r="Y114" s="9">
        <f>IF(AND(23&gt;=CAPEX!N114, 23&lt;=CAPEX!N114+CAPEX!K114-1), CAPEX!M114, 0)</f>
        <v>0</v>
      </c>
      <c r="Z114" s="9">
        <f>IF(AND(24&gt;=CAPEX!N114, 24&lt;=CAPEX!N114+CAPEX!K114-1), CAPEX!M114, 0)</f>
        <v>0</v>
      </c>
      <c r="AA114" s="9">
        <f>SUM(C114:Z114)</f>
        <v>0</v>
      </c>
    </row>
    <row r="115" spans="1:27">
      <c r="A115">
        <f>CAPEX!A115</f>
        <v>0</v>
      </c>
      <c r="B115">
        <f>CAPEX!B115</f>
        <v>0</v>
      </c>
      <c r="C115" s="9">
        <f>IF(AND(1&gt;=CAPEX!N115, 1&lt;=CAPEX!N115+CAPEX!K115-1), CAPEX!M115, 0)</f>
        <v>0</v>
      </c>
      <c r="D115" s="9">
        <f>IF(AND(2&gt;=CAPEX!N115, 2&lt;=CAPEX!N115+CAPEX!K115-1), CAPEX!M115, 0)</f>
        <v>0</v>
      </c>
      <c r="E115" s="9">
        <f>IF(AND(3&gt;=CAPEX!N115, 3&lt;=CAPEX!N115+CAPEX!K115-1), CAPEX!M115, 0)</f>
        <v>0</v>
      </c>
      <c r="F115" s="9">
        <f>IF(AND(4&gt;=CAPEX!N115, 4&lt;=CAPEX!N115+CAPEX!K115-1), CAPEX!M115, 0)</f>
        <v>0</v>
      </c>
      <c r="G115" s="9">
        <f>IF(AND(5&gt;=CAPEX!N115, 5&lt;=CAPEX!N115+CAPEX!K115-1), CAPEX!M115, 0)</f>
        <v>0</v>
      </c>
      <c r="H115" s="9">
        <f>IF(AND(6&gt;=CAPEX!N115, 6&lt;=CAPEX!N115+CAPEX!K115-1), CAPEX!M115, 0)</f>
        <v>0</v>
      </c>
      <c r="I115" s="9">
        <f>IF(AND(7&gt;=CAPEX!N115, 7&lt;=CAPEX!N115+CAPEX!K115-1), CAPEX!M115, 0)</f>
        <v>0</v>
      </c>
      <c r="J115" s="9">
        <f>IF(AND(8&gt;=CAPEX!N115, 8&lt;=CAPEX!N115+CAPEX!K115-1), CAPEX!M115, 0)</f>
        <v>0</v>
      </c>
      <c r="K115" s="9">
        <f>IF(AND(9&gt;=CAPEX!N115, 9&lt;=CAPEX!N115+CAPEX!K115-1), CAPEX!M115, 0)</f>
        <v>0</v>
      </c>
      <c r="L115" s="9">
        <f>IF(AND(10&gt;=CAPEX!N115, 10&lt;=CAPEX!N115+CAPEX!K115-1), CAPEX!M115, 0)</f>
        <v>0</v>
      </c>
      <c r="M115" s="9">
        <f>IF(AND(11&gt;=CAPEX!N115, 11&lt;=CAPEX!N115+CAPEX!K115-1), CAPEX!M115, 0)</f>
        <v>0</v>
      </c>
      <c r="N115" s="9">
        <f>IF(AND(12&gt;=CAPEX!N115, 12&lt;=CAPEX!N115+CAPEX!K115-1), CAPEX!M115, 0)</f>
        <v>0</v>
      </c>
      <c r="O115" s="9">
        <f>IF(AND(13&gt;=CAPEX!N115, 13&lt;=CAPEX!N115+CAPEX!K115-1), CAPEX!M115, 0)</f>
        <v>0</v>
      </c>
      <c r="P115" s="9">
        <f>IF(AND(14&gt;=CAPEX!N115, 14&lt;=CAPEX!N115+CAPEX!K115-1), CAPEX!M115, 0)</f>
        <v>0</v>
      </c>
      <c r="Q115" s="9">
        <f>IF(AND(15&gt;=CAPEX!N115, 15&lt;=CAPEX!N115+CAPEX!K115-1), CAPEX!M115, 0)</f>
        <v>0</v>
      </c>
      <c r="R115" s="9">
        <f>IF(AND(16&gt;=CAPEX!N115, 16&lt;=CAPEX!N115+CAPEX!K115-1), CAPEX!M115, 0)</f>
        <v>0</v>
      </c>
      <c r="S115" s="9">
        <f>IF(AND(17&gt;=CAPEX!N115, 17&lt;=CAPEX!N115+CAPEX!K115-1), CAPEX!M115, 0)</f>
        <v>0</v>
      </c>
      <c r="T115" s="9">
        <f>IF(AND(18&gt;=CAPEX!N115, 18&lt;=CAPEX!N115+CAPEX!K115-1), CAPEX!M115, 0)</f>
        <v>0</v>
      </c>
      <c r="U115" s="9">
        <f>IF(AND(19&gt;=CAPEX!N115, 19&lt;=CAPEX!N115+CAPEX!K115-1), CAPEX!M115, 0)</f>
        <v>0</v>
      </c>
      <c r="V115" s="9">
        <f>IF(AND(20&gt;=CAPEX!N115, 20&lt;=CAPEX!N115+CAPEX!K115-1), CAPEX!M115, 0)</f>
        <v>0</v>
      </c>
      <c r="W115" s="9">
        <f>IF(AND(21&gt;=CAPEX!N115, 21&lt;=CAPEX!N115+CAPEX!K115-1), CAPEX!M115, 0)</f>
        <v>0</v>
      </c>
      <c r="X115" s="9">
        <f>IF(AND(22&gt;=CAPEX!N115, 22&lt;=CAPEX!N115+CAPEX!K115-1), CAPEX!M115, 0)</f>
        <v>0</v>
      </c>
      <c r="Y115" s="9">
        <f>IF(AND(23&gt;=CAPEX!N115, 23&lt;=CAPEX!N115+CAPEX!K115-1), CAPEX!M115, 0)</f>
        <v>0</v>
      </c>
      <c r="Z115" s="9">
        <f>IF(AND(24&gt;=CAPEX!N115, 24&lt;=CAPEX!N115+CAPEX!K115-1), CAPEX!M115, 0)</f>
        <v>0</v>
      </c>
      <c r="AA115" s="9">
        <f>SUM(C115:Z115)</f>
        <v>0</v>
      </c>
    </row>
    <row r="116" spans="1:27">
      <c r="A116">
        <f>CAPEX!A116</f>
        <v>0</v>
      </c>
      <c r="B116">
        <f>CAPEX!B116</f>
        <v>0</v>
      </c>
      <c r="C116" s="9">
        <f>IF(AND(1&gt;=CAPEX!N116, 1&lt;=CAPEX!N116+CAPEX!K116-1), CAPEX!M116, 0)</f>
        <v>0</v>
      </c>
      <c r="D116" s="9">
        <f>IF(AND(2&gt;=CAPEX!N116, 2&lt;=CAPEX!N116+CAPEX!K116-1), CAPEX!M116, 0)</f>
        <v>0</v>
      </c>
      <c r="E116" s="9">
        <f>IF(AND(3&gt;=CAPEX!N116, 3&lt;=CAPEX!N116+CAPEX!K116-1), CAPEX!M116, 0)</f>
        <v>0</v>
      </c>
      <c r="F116" s="9">
        <f>IF(AND(4&gt;=CAPEX!N116, 4&lt;=CAPEX!N116+CAPEX!K116-1), CAPEX!M116, 0)</f>
        <v>0</v>
      </c>
      <c r="G116" s="9">
        <f>IF(AND(5&gt;=CAPEX!N116, 5&lt;=CAPEX!N116+CAPEX!K116-1), CAPEX!M116, 0)</f>
        <v>0</v>
      </c>
      <c r="H116" s="9">
        <f>IF(AND(6&gt;=CAPEX!N116, 6&lt;=CAPEX!N116+CAPEX!K116-1), CAPEX!M116, 0)</f>
        <v>0</v>
      </c>
      <c r="I116" s="9">
        <f>IF(AND(7&gt;=CAPEX!N116, 7&lt;=CAPEX!N116+CAPEX!K116-1), CAPEX!M116, 0)</f>
        <v>0</v>
      </c>
      <c r="J116" s="9">
        <f>IF(AND(8&gt;=CAPEX!N116, 8&lt;=CAPEX!N116+CAPEX!K116-1), CAPEX!M116, 0)</f>
        <v>0</v>
      </c>
      <c r="K116" s="9">
        <f>IF(AND(9&gt;=CAPEX!N116, 9&lt;=CAPEX!N116+CAPEX!K116-1), CAPEX!M116, 0)</f>
        <v>0</v>
      </c>
      <c r="L116" s="9">
        <f>IF(AND(10&gt;=CAPEX!N116, 10&lt;=CAPEX!N116+CAPEX!K116-1), CAPEX!M116, 0)</f>
        <v>0</v>
      </c>
      <c r="M116" s="9">
        <f>IF(AND(11&gt;=CAPEX!N116, 11&lt;=CAPEX!N116+CAPEX!K116-1), CAPEX!M116, 0)</f>
        <v>0</v>
      </c>
      <c r="N116" s="9">
        <f>IF(AND(12&gt;=CAPEX!N116, 12&lt;=CAPEX!N116+CAPEX!K116-1), CAPEX!M116, 0)</f>
        <v>0</v>
      </c>
      <c r="O116" s="9">
        <f>IF(AND(13&gt;=CAPEX!N116, 13&lt;=CAPEX!N116+CAPEX!K116-1), CAPEX!M116, 0)</f>
        <v>0</v>
      </c>
      <c r="P116" s="9">
        <f>IF(AND(14&gt;=CAPEX!N116, 14&lt;=CAPEX!N116+CAPEX!K116-1), CAPEX!M116, 0)</f>
        <v>0</v>
      </c>
      <c r="Q116" s="9">
        <f>IF(AND(15&gt;=CAPEX!N116, 15&lt;=CAPEX!N116+CAPEX!K116-1), CAPEX!M116, 0)</f>
        <v>0</v>
      </c>
      <c r="R116" s="9">
        <f>IF(AND(16&gt;=CAPEX!N116, 16&lt;=CAPEX!N116+CAPEX!K116-1), CAPEX!M116, 0)</f>
        <v>0</v>
      </c>
      <c r="S116" s="9">
        <f>IF(AND(17&gt;=CAPEX!N116, 17&lt;=CAPEX!N116+CAPEX!K116-1), CAPEX!M116, 0)</f>
        <v>0</v>
      </c>
      <c r="T116" s="9">
        <f>IF(AND(18&gt;=CAPEX!N116, 18&lt;=CAPEX!N116+CAPEX!K116-1), CAPEX!M116, 0)</f>
        <v>0</v>
      </c>
      <c r="U116" s="9">
        <f>IF(AND(19&gt;=CAPEX!N116, 19&lt;=CAPEX!N116+CAPEX!K116-1), CAPEX!M116, 0)</f>
        <v>0</v>
      </c>
      <c r="V116" s="9">
        <f>IF(AND(20&gt;=CAPEX!N116, 20&lt;=CAPEX!N116+CAPEX!K116-1), CAPEX!M116, 0)</f>
        <v>0</v>
      </c>
      <c r="W116" s="9">
        <f>IF(AND(21&gt;=CAPEX!N116, 21&lt;=CAPEX!N116+CAPEX!K116-1), CAPEX!M116, 0)</f>
        <v>0</v>
      </c>
      <c r="X116" s="9">
        <f>IF(AND(22&gt;=CAPEX!N116, 22&lt;=CAPEX!N116+CAPEX!K116-1), CAPEX!M116, 0)</f>
        <v>0</v>
      </c>
      <c r="Y116" s="9">
        <f>IF(AND(23&gt;=CAPEX!N116, 23&lt;=CAPEX!N116+CAPEX!K116-1), CAPEX!M116, 0)</f>
        <v>0</v>
      </c>
      <c r="Z116" s="9">
        <f>IF(AND(24&gt;=CAPEX!N116, 24&lt;=CAPEX!N116+CAPEX!K116-1), CAPEX!M116, 0)</f>
        <v>0</v>
      </c>
      <c r="AA116" s="9">
        <f>SUM(C116:Z116)</f>
        <v>0</v>
      </c>
    </row>
    <row r="117" spans="1:27">
      <c r="A117">
        <f>CAPEX!A117</f>
        <v>0</v>
      </c>
      <c r="B117">
        <f>CAPEX!B117</f>
        <v>0</v>
      </c>
      <c r="C117" s="9">
        <f>IF(AND(1&gt;=CAPEX!N117, 1&lt;=CAPEX!N117+CAPEX!K117-1), CAPEX!M117, 0)</f>
        <v>0</v>
      </c>
      <c r="D117" s="9">
        <f>IF(AND(2&gt;=CAPEX!N117, 2&lt;=CAPEX!N117+CAPEX!K117-1), CAPEX!M117, 0)</f>
        <v>0</v>
      </c>
      <c r="E117" s="9">
        <f>IF(AND(3&gt;=CAPEX!N117, 3&lt;=CAPEX!N117+CAPEX!K117-1), CAPEX!M117, 0)</f>
        <v>0</v>
      </c>
      <c r="F117" s="9">
        <f>IF(AND(4&gt;=CAPEX!N117, 4&lt;=CAPEX!N117+CAPEX!K117-1), CAPEX!M117, 0)</f>
        <v>0</v>
      </c>
      <c r="G117" s="9">
        <f>IF(AND(5&gt;=CAPEX!N117, 5&lt;=CAPEX!N117+CAPEX!K117-1), CAPEX!M117, 0)</f>
        <v>0</v>
      </c>
      <c r="H117" s="9">
        <f>IF(AND(6&gt;=CAPEX!N117, 6&lt;=CAPEX!N117+CAPEX!K117-1), CAPEX!M117, 0)</f>
        <v>0</v>
      </c>
      <c r="I117" s="9">
        <f>IF(AND(7&gt;=CAPEX!N117, 7&lt;=CAPEX!N117+CAPEX!K117-1), CAPEX!M117, 0)</f>
        <v>0</v>
      </c>
      <c r="J117" s="9">
        <f>IF(AND(8&gt;=CAPEX!N117, 8&lt;=CAPEX!N117+CAPEX!K117-1), CAPEX!M117, 0)</f>
        <v>0</v>
      </c>
      <c r="K117" s="9">
        <f>IF(AND(9&gt;=CAPEX!N117, 9&lt;=CAPEX!N117+CAPEX!K117-1), CAPEX!M117, 0)</f>
        <v>0</v>
      </c>
      <c r="L117" s="9">
        <f>IF(AND(10&gt;=CAPEX!N117, 10&lt;=CAPEX!N117+CAPEX!K117-1), CAPEX!M117, 0)</f>
        <v>0</v>
      </c>
      <c r="M117" s="9">
        <f>IF(AND(11&gt;=CAPEX!N117, 11&lt;=CAPEX!N117+CAPEX!K117-1), CAPEX!M117, 0)</f>
        <v>0</v>
      </c>
      <c r="N117" s="9">
        <f>IF(AND(12&gt;=CAPEX!N117, 12&lt;=CAPEX!N117+CAPEX!K117-1), CAPEX!M117, 0)</f>
        <v>0</v>
      </c>
      <c r="O117" s="9">
        <f>IF(AND(13&gt;=CAPEX!N117, 13&lt;=CAPEX!N117+CAPEX!K117-1), CAPEX!M117, 0)</f>
        <v>0</v>
      </c>
      <c r="P117" s="9">
        <f>IF(AND(14&gt;=CAPEX!N117, 14&lt;=CAPEX!N117+CAPEX!K117-1), CAPEX!M117, 0)</f>
        <v>0</v>
      </c>
      <c r="Q117" s="9">
        <f>IF(AND(15&gt;=CAPEX!N117, 15&lt;=CAPEX!N117+CAPEX!K117-1), CAPEX!M117, 0)</f>
        <v>0</v>
      </c>
      <c r="R117" s="9">
        <f>IF(AND(16&gt;=CAPEX!N117, 16&lt;=CAPEX!N117+CAPEX!K117-1), CAPEX!M117, 0)</f>
        <v>0</v>
      </c>
      <c r="S117" s="9">
        <f>IF(AND(17&gt;=CAPEX!N117, 17&lt;=CAPEX!N117+CAPEX!K117-1), CAPEX!M117, 0)</f>
        <v>0</v>
      </c>
      <c r="T117" s="9">
        <f>IF(AND(18&gt;=CAPEX!N117, 18&lt;=CAPEX!N117+CAPEX!K117-1), CAPEX!M117, 0)</f>
        <v>0</v>
      </c>
      <c r="U117" s="9">
        <f>IF(AND(19&gt;=CAPEX!N117, 19&lt;=CAPEX!N117+CAPEX!K117-1), CAPEX!M117, 0)</f>
        <v>0</v>
      </c>
      <c r="V117" s="9">
        <f>IF(AND(20&gt;=CAPEX!N117, 20&lt;=CAPEX!N117+CAPEX!K117-1), CAPEX!M117, 0)</f>
        <v>0</v>
      </c>
      <c r="W117" s="9">
        <f>IF(AND(21&gt;=CAPEX!N117, 21&lt;=CAPEX!N117+CAPEX!K117-1), CAPEX!M117, 0)</f>
        <v>0</v>
      </c>
      <c r="X117" s="9">
        <f>IF(AND(22&gt;=CAPEX!N117, 22&lt;=CAPEX!N117+CAPEX!K117-1), CAPEX!M117, 0)</f>
        <v>0</v>
      </c>
      <c r="Y117" s="9">
        <f>IF(AND(23&gt;=CAPEX!N117, 23&lt;=CAPEX!N117+CAPEX!K117-1), CAPEX!M117, 0)</f>
        <v>0</v>
      </c>
      <c r="Z117" s="9">
        <f>IF(AND(24&gt;=CAPEX!N117, 24&lt;=CAPEX!N117+CAPEX!K117-1), CAPEX!M117, 0)</f>
        <v>0</v>
      </c>
      <c r="AA117" s="9">
        <f>SUM(C117:Z117)</f>
        <v>0</v>
      </c>
    </row>
    <row r="118" spans="1:27">
      <c r="A118">
        <f>CAPEX!A118</f>
        <v>0</v>
      </c>
      <c r="B118">
        <f>CAPEX!B118</f>
        <v>0</v>
      </c>
      <c r="C118" s="9">
        <f>IF(AND(1&gt;=CAPEX!N118, 1&lt;=CAPEX!N118+CAPEX!K118-1), CAPEX!M118, 0)</f>
        <v>0</v>
      </c>
      <c r="D118" s="9">
        <f>IF(AND(2&gt;=CAPEX!N118, 2&lt;=CAPEX!N118+CAPEX!K118-1), CAPEX!M118, 0)</f>
        <v>0</v>
      </c>
      <c r="E118" s="9">
        <f>IF(AND(3&gt;=CAPEX!N118, 3&lt;=CAPEX!N118+CAPEX!K118-1), CAPEX!M118, 0)</f>
        <v>0</v>
      </c>
      <c r="F118" s="9">
        <f>IF(AND(4&gt;=CAPEX!N118, 4&lt;=CAPEX!N118+CAPEX!K118-1), CAPEX!M118, 0)</f>
        <v>0</v>
      </c>
      <c r="G118" s="9">
        <f>IF(AND(5&gt;=CAPEX!N118, 5&lt;=CAPEX!N118+CAPEX!K118-1), CAPEX!M118, 0)</f>
        <v>0</v>
      </c>
      <c r="H118" s="9">
        <f>IF(AND(6&gt;=CAPEX!N118, 6&lt;=CAPEX!N118+CAPEX!K118-1), CAPEX!M118, 0)</f>
        <v>0</v>
      </c>
      <c r="I118" s="9">
        <f>IF(AND(7&gt;=CAPEX!N118, 7&lt;=CAPEX!N118+CAPEX!K118-1), CAPEX!M118, 0)</f>
        <v>0</v>
      </c>
      <c r="J118" s="9">
        <f>IF(AND(8&gt;=CAPEX!N118, 8&lt;=CAPEX!N118+CAPEX!K118-1), CAPEX!M118, 0)</f>
        <v>0</v>
      </c>
      <c r="K118" s="9">
        <f>IF(AND(9&gt;=CAPEX!N118, 9&lt;=CAPEX!N118+CAPEX!K118-1), CAPEX!M118, 0)</f>
        <v>0</v>
      </c>
      <c r="L118" s="9">
        <f>IF(AND(10&gt;=CAPEX!N118, 10&lt;=CAPEX!N118+CAPEX!K118-1), CAPEX!M118, 0)</f>
        <v>0</v>
      </c>
      <c r="M118" s="9">
        <f>IF(AND(11&gt;=CAPEX!N118, 11&lt;=CAPEX!N118+CAPEX!K118-1), CAPEX!M118, 0)</f>
        <v>0</v>
      </c>
      <c r="N118" s="9">
        <f>IF(AND(12&gt;=CAPEX!N118, 12&lt;=CAPEX!N118+CAPEX!K118-1), CAPEX!M118, 0)</f>
        <v>0</v>
      </c>
      <c r="O118" s="9">
        <f>IF(AND(13&gt;=CAPEX!N118, 13&lt;=CAPEX!N118+CAPEX!K118-1), CAPEX!M118, 0)</f>
        <v>0</v>
      </c>
      <c r="P118" s="9">
        <f>IF(AND(14&gt;=CAPEX!N118, 14&lt;=CAPEX!N118+CAPEX!K118-1), CAPEX!M118, 0)</f>
        <v>0</v>
      </c>
      <c r="Q118" s="9">
        <f>IF(AND(15&gt;=CAPEX!N118, 15&lt;=CAPEX!N118+CAPEX!K118-1), CAPEX!M118, 0)</f>
        <v>0</v>
      </c>
      <c r="R118" s="9">
        <f>IF(AND(16&gt;=CAPEX!N118, 16&lt;=CAPEX!N118+CAPEX!K118-1), CAPEX!M118, 0)</f>
        <v>0</v>
      </c>
      <c r="S118" s="9">
        <f>IF(AND(17&gt;=CAPEX!N118, 17&lt;=CAPEX!N118+CAPEX!K118-1), CAPEX!M118, 0)</f>
        <v>0</v>
      </c>
      <c r="T118" s="9">
        <f>IF(AND(18&gt;=CAPEX!N118, 18&lt;=CAPEX!N118+CAPEX!K118-1), CAPEX!M118, 0)</f>
        <v>0</v>
      </c>
      <c r="U118" s="9">
        <f>IF(AND(19&gt;=CAPEX!N118, 19&lt;=CAPEX!N118+CAPEX!K118-1), CAPEX!M118, 0)</f>
        <v>0</v>
      </c>
      <c r="V118" s="9">
        <f>IF(AND(20&gt;=CAPEX!N118, 20&lt;=CAPEX!N118+CAPEX!K118-1), CAPEX!M118, 0)</f>
        <v>0</v>
      </c>
      <c r="W118" s="9">
        <f>IF(AND(21&gt;=CAPEX!N118, 21&lt;=CAPEX!N118+CAPEX!K118-1), CAPEX!M118, 0)</f>
        <v>0</v>
      </c>
      <c r="X118" s="9">
        <f>IF(AND(22&gt;=CAPEX!N118, 22&lt;=CAPEX!N118+CAPEX!K118-1), CAPEX!M118, 0)</f>
        <v>0</v>
      </c>
      <c r="Y118" s="9">
        <f>IF(AND(23&gt;=CAPEX!N118, 23&lt;=CAPEX!N118+CAPEX!K118-1), CAPEX!M118, 0)</f>
        <v>0</v>
      </c>
      <c r="Z118" s="9">
        <f>IF(AND(24&gt;=CAPEX!N118, 24&lt;=CAPEX!N118+CAPEX!K118-1), CAPEX!M118, 0)</f>
        <v>0</v>
      </c>
      <c r="AA118" s="9">
        <f>SUM(C118:Z118)</f>
        <v>0</v>
      </c>
    </row>
    <row r="119" spans="1:27">
      <c r="A119">
        <f>CAPEX!A119</f>
        <v>0</v>
      </c>
      <c r="B119">
        <f>CAPEX!B119</f>
        <v>0</v>
      </c>
      <c r="C119" s="9">
        <f>IF(AND(1&gt;=CAPEX!N119, 1&lt;=CAPEX!N119+CAPEX!K119-1), CAPEX!M119, 0)</f>
        <v>0</v>
      </c>
      <c r="D119" s="9">
        <f>IF(AND(2&gt;=CAPEX!N119, 2&lt;=CAPEX!N119+CAPEX!K119-1), CAPEX!M119, 0)</f>
        <v>0</v>
      </c>
      <c r="E119" s="9">
        <f>IF(AND(3&gt;=CAPEX!N119, 3&lt;=CAPEX!N119+CAPEX!K119-1), CAPEX!M119, 0)</f>
        <v>0</v>
      </c>
      <c r="F119" s="9">
        <f>IF(AND(4&gt;=CAPEX!N119, 4&lt;=CAPEX!N119+CAPEX!K119-1), CAPEX!M119, 0)</f>
        <v>0</v>
      </c>
      <c r="G119" s="9">
        <f>IF(AND(5&gt;=CAPEX!N119, 5&lt;=CAPEX!N119+CAPEX!K119-1), CAPEX!M119, 0)</f>
        <v>0</v>
      </c>
      <c r="H119" s="9">
        <f>IF(AND(6&gt;=CAPEX!N119, 6&lt;=CAPEX!N119+CAPEX!K119-1), CAPEX!M119, 0)</f>
        <v>0</v>
      </c>
      <c r="I119" s="9">
        <f>IF(AND(7&gt;=CAPEX!N119, 7&lt;=CAPEX!N119+CAPEX!K119-1), CAPEX!M119, 0)</f>
        <v>0</v>
      </c>
      <c r="J119" s="9">
        <f>IF(AND(8&gt;=CAPEX!N119, 8&lt;=CAPEX!N119+CAPEX!K119-1), CAPEX!M119, 0)</f>
        <v>0</v>
      </c>
      <c r="K119" s="9">
        <f>IF(AND(9&gt;=CAPEX!N119, 9&lt;=CAPEX!N119+CAPEX!K119-1), CAPEX!M119, 0)</f>
        <v>0</v>
      </c>
      <c r="L119" s="9">
        <f>IF(AND(10&gt;=CAPEX!N119, 10&lt;=CAPEX!N119+CAPEX!K119-1), CAPEX!M119, 0)</f>
        <v>0</v>
      </c>
      <c r="M119" s="9">
        <f>IF(AND(11&gt;=CAPEX!N119, 11&lt;=CAPEX!N119+CAPEX!K119-1), CAPEX!M119, 0)</f>
        <v>0</v>
      </c>
      <c r="N119" s="9">
        <f>IF(AND(12&gt;=CAPEX!N119, 12&lt;=CAPEX!N119+CAPEX!K119-1), CAPEX!M119, 0)</f>
        <v>0</v>
      </c>
      <c r="O119" s="9">
        <f>IF(AND(13&gt;=CAPEX!N119, 13&lt;=CAPEX!N119+CAPEX!K119-1), CAPEX!M119, 0)</f>
        <v>0</v>
      </c>
      <c r="P119" s="9">
        <f>IF(AND(14&gt;=CAPEX!N119, 14&lt;=CAPEX!N119+CAPEX!K119-1), CAPEX!M119, 0)</f>
        <v>0</v>
      </c>
      <c r="Q119" s="9">
        <f>IF(AND(15&gt;=CAPEX!N119, 15&lt;=CAPEX!N119+CAPEX!K119-1), CAPEX!M119, 0)</f>
        <v>0</v>
      </c>
      <c r="R119" s="9">
        <f>IF(AND(16&gt;=CAPEX!N119, 16&lt;=CAPEX!N119+CAPEX!K119-1), CAPEX!M119, 0)</f>
        <v>0</v>
      </c>
      <c r="S119" s="9">
        <f>IF(AND(17&gt;=CAPEX!N119, 17&lt;=CAPEX!N119+CAPEX!K119-1), CAPEX!M119, 0)</f>
        <v>0</v>
      </c>
      <c r="T119" s="9">
        <f>IF(AND(18&gt;=CAPEX!N119, 18&lt;=CAPEX!N119+CAPEX!K119-1), CAPEX!M119, 0)</f>
        <v>0</v>
      </c>
      <c r="U119" s="9">
        <f>IF(AND(19&gt;=CAPEX!N119, 19&lt;=CAPEX!N119+CAPEX!K119-1), CAPEX!M119, 0)</f>
        <v>0</v>
      </c>
      <c r="V119" s="9">
        <f>IF(AND(20&gt;=CAPEX!N119, 20&lt;=CAPEX!N119+CAPEX!K119-1), CAPEX!M119, 0)</f>
        <v>0</v>
      </c>
      <c r="W119" s="9">
        <f>IF(AND(21&gt;=CAPEX!N119, 21&lt;=CAPEX!N119+CAPEX!K119-1), CAPEX!M119, 0)</f>
        <v>0</v>
      </c>
      <c r="X119" s="9">
        <f>IF(AND(22&gt;=CAPEX!N119, 22&lt;=CAPEX!N119+CAPEX!K119-1), CAPEX!M119, 0)</f>
        <v>0</v>
      </c>
      <c r="Y119" s="9">
        <f>IF(AND(23&gt;=CAPEX!N119, 23&lt;=CAPEX!N119+CAPEX!K119-1), CAPEX!M119, 0)</f>
        <v>0</v>
      </c>
      <c r="Z119" s="9">
        <f>IF(AND(24&gt;=CAPEX!N119, 24&lt;=CAPEX!N119+CAPEX!K119-1), CAPEX!M119, 0)</f>
        <v>0</v>
      </c>
      <c r="AA119" s="9">
        <f>SUM(C119:Z119)</f>
        <v>0</v>
      </c>
    </row>
    <row r="120" spans="1:27">
      <c r="A120">
        <f>CAPEX!A120</f>
        <v>0</v>
      </c>
      <c r="B120">
        <f>CAPEX!B120</f>
        <v>0</v>
      </c>
      <c r="C120" s="9">
        <f>IF(AND(1&gt;=CAPEX!N120, 1&lt;=CAPEX!N120+CAPEX!K120-1), CAPEX!M120, 0)</f>
        <v>0</v>
      </c>
      <c r="D120" s="9">
        <f>IF(AND(2&gt;=CAPEX!N120, 2&lt;=CAPEX!N120+CAPEX!K120-1), CAPEX!M120, 0)</f>
        <v>0</v>
      </c>
      <c r="E120" s="9">
        <f>IF(AND(3&gt;=CAPEX!N120, 3&lt;=CAPEX!N120+CAPEX!K120-1), CAPEX!M120, 0)</f>
        <v>0</v>
      </c>
      <c r="F120" s="9">
        <f>IF(AND(4&gt;=CAPEX!N120, 4&lt;=CAPEX!N120+CAPEX!K120-1), CAPEX!M120, 0)</f>
        <v>0</v>
      </c>
      <c r="G120" s="9">
        <f>IF(AND(5&gt;=CAPEX!N120, 5&lt;=CAPEX!N120+CAPEX!K120-1), CAPEX!M120, 0)</f>
        <v>0</v>
      </c>
      <c r="H120" s="9">
        <f>IF(AND(6&gt;=CAPEX!N120, 6&lt;=CAPEX!N120+CAPEX!K120-1), CAPEX!M120, 0)</f>
        <v>0</v>
      </c>
      <c r="I120" s="9">
        <f>IF(AND(7&gt;=CAPEX!N120, 7&lt;=CAPEX!N120+CAPEX!K120-1), CAPEX!M120, 0)</f>
        <v>0</v>
      </c>
      <c r="J120" s="9">
        <f>IF(AND(8&gt;=CAPEX!N120, 8&lt;=CAPEX!N120+CAPEX!K120-1), CAPEX!M120, 0)</f>
        <v>0</v>
      </c>
      <c r="K120" s="9">
        <f>IF(AND(9&gt;=CAPEX!N120, 9&lt;=CAPEX!N120+CAPEX!K120-1), CAPEX!M120, 0)</f>
        <v>0</v>
      </c>
      <c r="L120" s="9">
        <f>IF(AND(10&gt;=CAPEX!N120, 10&lt;=CAPEX!N120+CAPEX!K120-1), CAPEX!M120, 0)</f>
        <v>0</v>
      </c>
      <c r="M120" s="9">
        <f>IF(AND(11&gt;=CAPEX!N120, 11&lt;=CAPEX!N120+CAPEX!K120-1), CAPEX!M120, 0)</f>
        <v>0</v>
      </c>
      <c r="N120" s="9">
        <f>IF(AND(12&gt;=CAPEX!N120, 12&lt;=CAPEX!N120+CAPEX!K120-1), CAPEX!M120, 0)</f>
        <v>0</v>
      </c>
      <c r="O120" s="9">
        <f>IF(AND(13&gt;=CAPEX!N120, 13&lt;=CAPEX!N120+CAPEX!K120-1), CAPEX!M120, 0)</f>
        <v>0</v>
      </c>
      <c r="P120" s="9">
        <f>IF(AND(14&gt;=CAPEX!N120, 14&lt;=CAPEX!N120+CAPEX!K120-1), CAPEX!M120, 0)</f>
        <v>0</v>
      </c>
      <c r="Q120" s="9">
        <f>IF(AND(15&gt;=CAPEX!N120, 15&lt;=CAPEX!N120+CAPEX!K120-1), CAPEX!M120, 0)</f>
        <v>0</v>
      </c>
      <c r="R120" s="9">
        <f>IF(AND(16&gt;=CAPEX!N120, 16&lt;=CAPEX!N120+CAPEX!K120-1), CAPEX!M120, 0)</f>
        <v>0</v>
      </c>
      <c r="S120" s="9">
        <f>IF(AND(17&gt;=CAPEX!N120, 17&lt;=CAPEX!N120+CAPEX!K120-1), CAPEX!M120, 0)</f>
        <v>0</v>
      </c>
      <c r="T120" s="9">
        <f>IF(AND(18&gt;=CAPEX!N120, 18&lt;=CAPEX!N120+CAPEX!K120-1), CAPEX!M120, 0)</f>
        <v>0</v>
      </c>
      <c r="U120" s="9">
        <f>IF(AND(19&gt;=CAPEX!N120, 19&lt;=CAPEX!N120+CAPEX!K120-1), CAPEX!M120, 0)</f>
        <v>0</v>
      </c>
      <c r="V120" s="9">
        <f>IF(AND(20&gt;=CAPEX!N120, 20&lt;=CAPEX!N120+CAPEX!K120-1), CAPEX!M120, 0)</f>
        <v>0</v>
      </c>
      <c r="W120" s="9">
        <f>IF(AND(21&gt;=CAPEX!N120, 21&lt;=CAPEX!N120+CAPEX!K120-1), CAPEX!M120, 0)</f>
        <v>0</v>
      </c>
      <c r="X120" s="9">
        <f>IF(AND(22&gt;=CAPEX!N120, 22&lt;=CAPEX!N120+CAPEX!K120-1), CAPEX!M120, 0)</f>
        <v>0</v>
      </c>
      <c r="Y120" s="9">
        <f>IF(AND(23&gt;=CAPEX!N120, 23&lt;=CAPEX!N120+CAPEX!K120-1), CAPEX!M120, 0)</f>
        <v>0</v>
      </c>
      <c r="Z120" s="9">
        <f>IF(AND(24&gt;=CAPEX!N120, 24&lt;=CAPEX!N120+CAPEX!K120-1), CAPEX!M120, 0)</f>
        <v>0</v>
      </c>
      <c r="AA120" s="9">
        <f>SUM(C120:Z120)</f>
        <v>0</v>
      </c>
    </row>
    <row r="121" spans="1:27">
      <c r="A121">
        <f>CAPEX!A121</f>
        <v>0</v>
      </c>
      <c r="B121">
        <f>CAPEX!B121</f>
        <v>0</v>
      </c>
      <c r="C121" s="9">
        <f>IF(AND(1&gt;=CAPEX!N121, 1&lt;=CAPEX!N121+CAPEX!K121-1), CAPEX!M121, 0)</f>
        <v>0</v>
      </c>
      <c r="D121" s="9">
        <f>IF(AND(2&gt;=CAPEX!N121, 2&lt;=CAPEX!N121+CAPEX!K121-1), CAPEX!M121, 0)</f>
        <v>0</v>
      </c>
      <c r="E121" s="9">
        <f>IF(AND(3&gt;=CAPEX!N121, 3&lt;=CAPEX!N121+CAPEX!K121-1), CAPEX!M121, 0)</f>
        <v>0</v>
      </c>
      <c r="F121" s="9">
        <f>IF(AND(4&gt;=CAPEX!N121, 4&lt;=CAPEX!N121+CAPEX!K121-1), CAPEX!M121, 0)</f>
        <v>0</v>
      </c>
      <c r="G121" s="9">
        <f>IF(AND(5&gt;=CAPEX!N121, 5&lt;=CAPEX!N121+CAPEX!K121-1), CAPEX!M121, 0)</f>
        <v>0</v>
      </c>
      <c r="H121" s="9">
        <f>IF(AND(6&gt;=CAPEX!N121, 6&lt;=CAPEX!N121+CAPEX!K121-1), CAPEX!M121, 0)</f>
        <v>0</v>
      </c>
      <c r="I121" s="9">
        <f>IF(AND(7&gt;=CAPEX!N121, 7&lt;=CAPEX!N121+CAPEX!K121-1), CAPEX!M121, 0)</f>
        <v>0</v>
      </c>
      <c r="J121" s="9">
        <f>IF(AND(8&gt;=CAPEX!N121, 8&lt;=CAPEX!N121+CAPEX!K121-1), CAPEX!M121, 0)</f>
        <v>0</v>
      </c>
      <c r="K121" s="9">
        <f>IF(AND(9&gt;=CAPEX!N121, 9&lt;=CAPEX!N121+CAPEX!K121-1), CAPEX!M121, 0)</f>
        <v>0</v>
      </c>
      <c r="L121" s="9">
        <f>IF(AND(10&gt;=CAPEX!N121, 10&lt;=CAPEX!N121+CAPEX!K121-1), CAPEX!M121, 0)</f>
        <v>0</v>
      </c>
      <c r="M121" s="9">
        <f>IF(AND(11&gt;=CAPEX!N121, 11&lt;=CAPEX!N121+CAPEX!K121-1), CAPEX!M121, 0)</f>
        <v>0</v>
      </c>
      <c r="N121" s="9">
        <f>IF(AND(12&gt;=CAPEX!N121, 12&lt;=CAPEX!N121+CAPEX!K121-1), CAPEX!M121, 0)</f>
        <v>0</v>
      </c>
      <c r="O121" s="9">
        <f>IF(AND(13&gt;=CAPEX!N121, 13&lt;=CAPEX!N121+CAPEX!K121-1), CAPEX!M121, 0)</f>
        <v>0</v>
      </c>
      <c r="P121" s="9">
        <f>IF(AND(14&gt;=CAPEX!N121, 14&lt;=CAPEX!N121+CAPEX!K121-1), CAPEX!M121, 0)</f>
        <v>0</v>
      </c>
      <c r="Q121" s="9">
        <f>IF(AND(15&gt;=CAPEX!N121, 15&lt;=CAPEX!N121+CAPEX!K121-1), CAPEX!M121, 0)</f>
        <v>0</v>
      </c>
      <c r="R121" s="9">
        <f>IF(AND(16&gt;=CAPEX!N121, 16&lt;=CAPEX!N121+CAPEX!K121-1), CAPEX!M121, 0)</f>
        <v>0</v>
      </c>
      <c r="S121" s="9">
        <f>IF(AND(17&gt;=CAPEX!N121, 17&lt;=CAPEX!N121+CAPEX!K121-1), CAPEX!M121, 0)</f>
        <v>0</v>
      </c>
      <c r="T121" s="9">
        <f>IF(AND(18&gt;=CAPEX!N121, 18&lt;=CAPEX!N121+CAPEX!K121-1), CAPEX!M121, 0)</f>
        <v>0</v>
      </c>
      <c r="U121" s="9">
        <f>IF(AND(19&gt;=CAPEX!N121, 19&lt;=CAPEX!N121+CAPEX!K121-1), CAPEX!M121, 0)</f>
        <v>0</v>
      </c>
      <c r="V121" s="9">
        <f>IF(AND(20&gt;=CAPEX!N121, 20&lt;=CAPEX!N121+CAPEX!K121-1), CAPEX!M121, 0)</f>
        <v>0</v>
      </c>
      <c r="W121" s="9">
        <f>IF(AND(21&gt;=CAPEX!N121, 21&lt;=CAPEX!N121+CAPEX!K121-1), CAPEX!M121, 0)</f>
        <v>0</v>
      </c>
      <c r="X121" s="9">
        <f>IF(AND(22&gt;=CAPEX!N121, 22&lt;=CAPEX!N121+CAPEX!K121-1), CAPEX!M121, 0)</f>
        <v>0</v>
      </c>
      <c r="Y121" s="9">
        <f>IF(AND(23&gt;=CAPEX!N121, 23&lt;=CAPEX!N121+CAPEX!K121-1), CAPEX!M121, 0)</f>
        <v>0</v>
      </c>
      <c r="Z121" s="9">
        <f>IF(AND(24&gt;=CAPEX!N121, 24&lt;=CAPEX!N121+CAPEX!K121-1), CAPEX!M121, 0)</f>
        <v>0</v>
      </c>
      <c r="AA121" s="9">
        <f>SUM(C121:Z121)</f>
        <v>0</v>
      </c>
    </row>
    <row r="122" spans="1:27">
      <c r="A122">
        <f>CAPEX!A122</f>
        <v>0</v>
      </c>
      <c r="B122">
        <f>CAPEX!B122</f>
        <v>0</v>
      </c>
      <c r="C122" s="9">
        <f>IF(AND(1&gt;=CAPEX!N122, 1&lt;=CAPEX!N122+CAPEX!K122-1), CAPEX!M122, 0)</f>
        <v>0</v>
      </c>
      <c r="D122" s="9">
        <f>IF(AND(2&gt;=CAPEX!N122, 2&lt;=CAPEX!N122+CAPEX!K122-1), CAPEX!M122, 0)</f>
        <v>0</v>
      </c>
      <c r="E122" s="9">
        <f>IF(AND(3&gt;=CAPEX!N122, 3&lt;=CAPEX!N122+CAPEX!K122-1), CAPEX!M122, 0)</f>
        <v>0</v>
      </c>
      <c r="F122" s="9">
        <f>IF(AND(4&gt;=CAPEX!N122, 4&lt;=CAPEX!N122+CAPEX!K122-1), CAPEX!M122, 0)</f>
        <v>0</v>
      </c>
      <c r="G122" s="9">
        <f>IF(AND(5&gt;=CAPEX!N122, 5&lt;=CAPEX!N122+CAPEX!K122-1), CAPEX!M122, 0)</f>
        <v>0</v>
      </c>
      <c r="H122" s="9">
        <f>IF(AND(6&gt;=CAPEX!N122, 6&lt;=CAPEX!N122+CAPEX!K122-1), CAPEX!M122, 0)</f>
        <v>0</v>
      </c>
      <c r="I122" s="9">
        <f>IF(AND(7&gt;=CAPEX!N122, 7&lt;=CAPEX!N122+CAPEX!K122-1), CAPEX!M122, 0)</f>
        <v>0</v>
      </c>
      <c r="J122" s="9">
        <f>IF(AND(8&gt;=CAPEX!N122, 8&lt;=CAPEX!N122+CAPEX!K122-1), CAPEX!M122, 0)</f>
        <v>0</v>
      </c>
      <c r="K122" s="9">
        <f>IF(AND(9&gt;=CAPEX!N122, 9&lt;=CAPEX!N122+CAPEX!K122-1), CAPEX!M122, 0)</f>
        <v>0</v>
      </c>
      <c r="L122" s="9">
        <f>IF(AND(10&gt;=CAPEX!N122, 10&lt;=CAPEX!N122+CAPEX!K122-1), CAPEX!M122, 0)</f>
        <v>0</v>
      </c>
      <c r="M122" s="9">
        <f>IF(AND(11&gt;=CAPEX!N122, 11&lt;=CAPEX!N122+CAPEX!K122-1), CAPEX!M122, 0)</f>
        <v>0</v>
      </c>
      <c r="N122" s="9">
        <f>IF(AND(12&gt;=CAPEX!N122, 12&lt;=CAPEX!N122+CAPEX!K122-1), CAPEX!M122, 0)</f>
        <v>0</v>
      </c>
      <c r="O122" s="9">
        <f>IF(AND(13&gt;=CAPEX!N122, 13&lt;=CAPEX!N122+CAPEX!K122-1), CAPEX!M122, 0)</f>
        <v>0</v>
      </c>
      <c r="P122" s="9">
        <f>IF(AND(14&gt;=CAPEX!N122, 14&lt;=CAPEX!N122+CAPEX!K122-1), CAPEX!M122, 0)</f>
        <v>0</v>
      </c>
      <c r="Q122" s="9">
        <f>IF(AND(15&gt;=CAPEX!N122, 15&lt;=CAPEX!N122+CAPEX!K122-1), CAPEX!M122, 0)</f>
        <v>0</v>
      </c>
      <c r="R122" s="9">
        <f>IF(AND(16&gt;=CAPEX!N122, 16&lt;=CAPEX!N122+CAPEX!K122-1), CAPEX!M122, 0)</f>
        <v>0</v>
      </c>
      <c r="S122" s="9">
        <f>IF(AND(17&gt;=CAPEX!N122, 17&lt;=CAPEX!N122+CAPEX!K122-1), CAPEX!M122, 0)</f>
        <v>0</v>
      </c>
      <c r="T122" s="9">
        <f>IF(AND(18&gt;=CAPEX!N122, 18&lt;=CAPEX!N122+CAPEX!K122-1), CAPEX!M122, 0)</f>
        <v>0</v>
      </c>
      <c r="U122" s="9">
        <f>IF(AND(19&gt;=CAPEX!N122, 19&lt;=CAPEX!N122+CAPEX!K122-1), CAPEX!M122, 0)</f>
        <v>0</v>
      </c>
      <c r="V122" s="9">
        <f>IF(AND(20&gt;=CAPEX!N122, 20&lt;=CAPEX!N122+CAPEX!K122-1), CAPEX!M122, 0)</f>
        <v>0</v>
      </c>
      <c r="W122" s="9">
        <f>IF(AND(21&gt;=CAPEX!N122, 21&lt;=CAPEX!N122+CAPEX!K122-1), CAPEX!M122, 0)</f>
        <v>0</v>
      </c>
      <c r="X122" s="9">
        <f>IF(AND(22&gt;=CAPEX!N122, 22&lt;=CAPEX!N122+CAPEX!K122-1), CAPEX!M122, 0)</f>
        <v>0</v>
      </c>
      <c r="Y122" s="9">
        <f>IF(AND(23&gt;=CAPEX!N122, 23&lt;=CAPEX!N122+CAPEX!K122-1), CAPEX!M122, 0)</f>
        <v>0</v>
      </c>
      <c r="Z122" s="9">
        <f>IF(AND(24&gt;=CAPEX!N122, 24&lt;=CAPEX!N122+CAPEX!K122-1), CAPEX!M122, 0)</f>
        <v>0</v>
      </c>
      <c r="AA122" s="9">
        <f>SUM(C122:Z122)</f>
        <v>0</v>
      </c>
    </row>
    <row r="123" spans="1:27">
      <c r="A123">
        <f>CAPEX!A123</f>
        <v>0</v>
      </c>
      <c r="B123">
        <f>CAPEX!B123</f>
        <v>0</v>
      </c>
      <c r="C123" s="9">
        <f>IF(AND(1&gt;=CAPEX!N123, 1&lt;=CAPEX!N123+CAPEX!K123-1), CAPEX!M123, 0)</f>
        <v>0</v>
      </c>
      <c r="D123" s="9">
        <f>IF(AND(2&gt;=CAPEX!N123, 2&lt;=CAPEX!N123+CAPEX!K123-1), CAPEX!M123, 0)</f>
        <v>0</v>
      </c>
      <c r="E123" s="9">
        <f>IF(AND(3&gt;=CAPEX!N123, 3&lt;=CAPEX!N123+CAPEX!K123-1), CAPEX!M123, 0)</f>
        <v>0</v>
      </c>
      <c r="F123" s="9">
        <f>IF(AND(4&gt;=CAPEX!N123, 4&lt;=CAPEX!N123+CAPEX!K123-1), CAPEX!M123, 0)</f>
        <v>0</v>
      </c>
      <c r="G123" s="9">
        <f>IF(AND(5&gt;=CAPEX!N123, 5&lt;=CAPEX!N123+CAPEX!K123-1), CAPEX!M123, 0)</f>
        <v>0</v>
      </c>
      <c r="H123" s="9">
        <f>IF(AND(6&gt;=CAPEX!N123, 6&lt;=CAPEX!N123+CAPEX!K123-1), CAPEX!M123, 0)</f>
        <v>0</v>
      </c>
      <c r="I123" s="9">
        <f>IF(AND(7&gt;=CAPEX!N123, 7&lt;=CAPEX!N123+CAPEX!K123-1), CAPEX!M123, 0)</f>
        <v>0</v>
      </c>
      <c r="J123" s="9">
        <f>IF(AND(8&gt;=CAPEX!N123, 8&lt;=CAPEX!N123+CAPEX!K123-1), CAPEX!M123, 0)</f>
        <v>0</v>
      </c>
      <c r="K123" s="9">
        <f>IF(AND(9&gt;=CAPEX!N123, 9&lt;=CAPEX!N123+CAPEX!K123-1), CAPEX!M123, 0)</f>
        <v>0</v>
      </c>
      <c r="L123" s="9">
        <f>IF(AND(10&gt;=CAPEX!N123, 10&lt;=CAPEX!N123+CAPEX!K123-1), CAPEX!M123, 0)</f>
        <v>0</v>
      </c>
      <c r="M123" s="9">
        <f>IF(AND(11&gt;=CAPEX!N123, 11&lt;=CAPEX!N123+CAPEX!K123-1), CAPEX!M123, 0)</f>
        <v>0</v>
      </c>
      <c r="N123" s="9">
        <f>IF(AND(12&gt;=CAPEX!N123, 12&lt;=CAPEX!N123+CAPEX!K123-1), CAPEX!M123, 0)</f>
        <v>0</v>
      </c>
      <c r="O123" s="9">
        <f>IF(AND(13&gt;=CAPEX!N123, 13&lt;=CAPEX!N123+CAPEX!K123-1), CAPEX!M123, 0)</f>
        <v>0</v>
      </c>
      <c r="P123" s="9">
        <f>IF(AND(14&gt;=CAPEX!N123, 14&lt;=CAPEX!N123+CAPEX!K123-1), CAPEX!M123, 0)</f>
        <v>0</v>
      </c>
      <c r="Q123" s="9">
        <f>IF(AND(15&gt;=CAPEX!N123, 15&lt;=CAPEX!N123+CAPEX!K123-1), CAPEX!M123, 0)</f>
        <v>0</v>
      </c>
      <c r="R123" s="9">
        <f>IF(AND(16&gt;=CAPEX!N123, 16&lt;=CAPEX!N123+CAPEX!K123-1), CAPEX!M123, 0)</f>
        <v>0</v>
      </c>
      <c r="S123" s="9">
        <f>IF(AND(17&gt;=CAPEX!N123, 17&lt;=CAPEX!N123+CAPEX!K123-1), CAPEX!M123, 0)</f>
        <v>0</v>
      </c>
      <c r="T123" s="9">
        <f>IF(AND(18&gt;=CAPEX!N123, 18&lt;=CAPEX!N123+CAPEX!K123-1), CAPEX!M123, 0)</f>
        <v>0</v>
      </c>
      <c r="U123" s="9">
        <f>IF(AND(19&gt;=CAPEX!N123, 19&lt;=CAPEX!N123+CAPEX!K123-1), CAPEX!M123, 0)</f>
        <v>0</v>
      </c>
      <c r="V123" s="9">
        <f>IF(AND(20&gt;=CAPEX!N123, 20&lt;=CAPEX!N123+CAPEX!K123-1), CAPEX!M123, 0)</f>
        <v>0</v>
      </c>
      <c r="W123" s="9">
        <f>IF(AND(21&gt;=CAPEX!N123, 21&lt;=CAPEX!N123+CAPEX!K123-1), CAPEX!M123, 0)</f>
        <v>0</v>
      </c>
      <c r="X123" s="9">
        <f>IF(AND(22&gt;=CAPEX!N123, 22&lt;=CAPEX!N123+CAPEX!K123-1), CAPEX!M123, 0)</f>
        <v>0</v>
      </c>
      <c r="Y123" s="9">
        <f>IF(AND(23&gt;=CAPEX!N123, 23&lt;=CAPEX!N123+CAPEX!K123-1), CAPEX!M123, 0)</f>
        <v>0</v>
      </c>
      <c r="Z123" s="9">
        <f>IF(AND(24&gt;=CAPEX!N123, 24&lt;=CAPEX!N123+CAPEX!K123-1), CAPEX!M123, 0)</f>
        <v>0</v>
      </c>
      <c r="AA123" s="9">
        <f>SUM(C123:Z123)</f>
        <v>0</v>
      </c>
    </row>
    <row r="124" spans="1:27">
      <c r="A124">
        <f>CAPEX!A124</f>
        <v>0</v>
      </c>
      <c r="B124">
        <f>CAPEX!B124</f>
        <v>0</v>
      </c>
      <c r="C124" s="9">
        <f>IF(AND(1&gt;=CAPEX!N124, 1&lt;=CAPEX!N124+CAPEX!K124-1), CAPEX!M124, 0)</f>
        <v>0</v>
      </c>
      <c r="D124" s="9">
        <f>IF(AND(2&gt;=CAPEX!N124, 2&lt;=CAPEX!N124+CAPEX!K124-1), CAPEX!M124, 0)</f>
        <v>0</v>
      </c>
      <c r="E124" s="9">
        <f>IF(AND(3&gt;=CAPEX!N124, 3&lt;=CAPEX!N124+CAPEX!K124-1), CAPEX!M124, 0)</f>
        <v>0</v>
      </c>
      <c r="F124" s="9">
        <f>IF(AND(4&gt;=CAPEX!N124, 4&lt;=CAPEX!N124+CAPEX!K124-1), CAPEX!M124, 0)</f>
        <v>0</v>
      </c>
      <c r="G124" s="9">
        <f>IF(AND(5&gt;=CAPEX!N124, 5&lt;=CAPEX!N124+CAPEX!K124-1), CAPEX!M124, 0)</f>
        <v>0</v>
      </c>
      <c r="H124" s="9">
        <f>IF(AND(6&gt;=CAPEX!N124, 6&lt;=CAPEX!N124+CAPEX!K124-1), CAPEX!M124, 0)</f>
        <v>0</v>
      </c>
      <c r="I124" s="9">
        <f>IF(AND(7&gt;=CAPEX!N124, 7&lt;=CAPEX!N124+CAPEX!K124-1), CAPEX!M124, 0)</f>
        <v>0</v>
      </c>
      <c r="J124" s="9">
        <f>IF(AND(8&gt;=CAPEX!N124, 8&lt;=CAPEX!N124+CAPEX!K124-1), CAPEX!M124, 0)</f>
        <v>0</v>
      </c>
      <c r="K124" s="9">
        <f>IF(AND(9&gt;=CAPEX!N124, 9&lt;=CAPEX!N124+CAPEX!K124-1), CAPEX!M124, 0)</f>
        <v>0</v>
      </c>
      <c r="L124" s="9">
        <f>IF(AND(10&gt;=CAPEX!N124, 10&lt;=CAPEX!N124+CAPEX!K124-1), CAPEX!M124, 0)</f>
        <v>0</v>
      </c>
      <c r="M124" s="9">
        <f>IF(AND(11&gt;=CAPEX!N124, 11&lt;=CAPEX!N124+CAPEX!K124-1), CAPEX!M124, 0)</f>
        <v>0</v>
      </c>
      <c r="N124" s="9">
        <f>IF(AND(12&gt;=CAPEX!N124, 12&lt;=CAPEX!N124+CAPEX!K124-1), CAPEX!M124, 0)</f>
        <v>0</v>
      </c>
      <c r="O124" s="9">
        <f>IF(AND(13&gt;=CAPEX!N124, 13&lt;=CAPEX!N124+CAPEX!K124-1), CAPEX!M124, 0)</f>
        <v>0</v>
      </c>
      <c r="P124" s="9">
        <f>IF(AND(14&gt;=CAPEX!N124, 14&lt;=CAPEX!N124+CAPEX!K124-1), CAPEX!M124, 0)</f>
        <v>0</v>
      </c>
      <c r="Q124" s="9">
        <f>IF(AND(15&gt;=CAPEX!N124, 15&lt;=CAPEX!N124+CAPEX!K124-1), CAPEX!M124, 0)</f>
        <v>0</v>
      </c>
      <c r="R124" s="9">
        <f>IF(AND(16&gt;=CAPEX!N124, 16&lt;=CAPEX!N124+CAPEX!K124-1), CAPEX!M124, 0)</f>
        <v>0</v>
      </c>
      <c r="S124" s="9">
        <f>IF(AND(17&gt;=CAPEX!N124, 17&lt;=CAPEX!N124+CAPEX!K124-1), CAPEX!M124, 0)</f>
        <v>0</v>
      </c>
      <c r="T124" s="9">
        <f>IF(AND(18&gt;=CAPEX!N124, 18&lt;=CAPEX!N124+CAPEX!K124-1), CAPEX!M124, 0)</f>
        <v>0</v>
      </c>
      <c r="U124" s="9">
        <f>IF(AND(19&gt;=CAPEX!N124, 19&lt;=CAPEX!N124+CAPEX!K124-1), CAPEX!M124, 0)</f>
        <v>0</v>
      </c>
      <c r="V124" s="9">
        <f>IF(AND(20&gt;=CAPEX!N124, 20&lt;=CAPEX!N124+CAPEX!K124-1), CAPEX!M124, 0)</f>
        <v>0</v>
      </c>
      <c r="W124" s="9">
        <f>IF(AND(21&gt;=CAPEX!N124, 21&lt;=CAPEX!N124+CAPEX!K124-1), CAPEX!M124, 0)</f>
        <v>0</v>
      </c>
      <c r="X124" s="9">
        <f>IF(AND(22&gt;=CAPEX!N124, 22&lt;=CAPEX!N124+CAPEX!K124-1), CAPEX!M124, 0)</f>
        <v>0</v>
      </c>
      <c r="Y124" s="9">
        <f>IF(AND(23&gt;=CAPEX!N124, 23&lt;=CAPEX!N124+CAPEX!K124-1), CAPEX!M124, 0)</f>
        <v>0</v>
      </c>
      <c r="Z124" s="9">
        <f>IF(AND(24&gt;=CAPEX!N124, 24&lt;=CAPEX!N124+CAPEX!K124-1), CAPEX!M124, 0)</f>
        <v>0</v>
      </c>
      <c r="AA124" s="9">
        <f>SUM(C124:Z124)</f>
        <v>0</v>
      </c>
    </row>
    <row r="125" spans="1:27">
      <c r="A125">
        <f>CAPEX!A125</f>
        <v>0</v>
      </c>
      <c r="B125">
        <f>CAPEX!B125</f>
        <v>0</v>
      </c>
      <c r="C125" s="9">
        <f>IF(AND(1&gt;=CAPEX!N125, 1&lt;=CAPEX!N125+CAPEX!K125-1), CAPEX!M125, 0)</f>
        <v>0</v>
      </c>
      <c r="D125" s="9">
        <f>IF(AND(2&gt;=CAPEX!N125, 2&lt;=CAPEX!N125+CAPEX!K125-1), CAPEX!M125, 0)</f>
        <v>0</v>
      </c>
      <c r="E125" s="9">
        <f>IF(AND(3&gt;=CAPEX!N125, 3&lt;=CAPEX!N125+CAPEX!K125-1), CAPEX!M125, 0)</f>
        <v>0</v>
      </c>
      <c r="F125" s="9">
        <f>IF(AND(4&gt;=CAPEX!N125, 4&lt;=CAPEX!N125+CAPEX!K125-1), CAPEX!M125, 0)</f>
        <v>0</v>
      </c>
      <c r="G125" s="9">
        <f>IF(AND(5&gt;=CAPEX!N125, 5&lt;=CAPEX!N125+CAPEX!K125-1), CAPEX!M125, 0)</f>
        <v>0</v>
      </c>
      <c r="H125" s="9">
        <f>IF(AND(6&gt;=CAPEX!N125, 6&lt;=CAPEX!N125+CAPEX!K125-1), CAPEX!M125, 0)</f>
        <v>0</v>
      </c>
      <c r="I125" s="9">
        <f>IF(AND(7&gt;=CAPEX!N125, 7&lt;=CAPEX!N125+CAPEX!K125-1), CAPEX!M125, 0)</f>
        <v>0</v>
      </c>
      <c r="J125" s="9">
        <f>IF(AND(8&gt;=CAPEX!N125, 8&lt;=CAPEX!N125+CAPEX!K125-1), CAPEX!M125, 0)</f>
        <v>0</v>
      </c>
      <c r="K125" s="9">
        <f>IF(AND(9&gt;=CAPEX!N125, 9&lt;=CAPEX!N125+CAPEX!K125-1), CAPEX!M125, 0)</f>
        <v>0</v>
      </c>
      <c r="L125" s="9">
        <f>IF(AND(10&gt;=CAPEX!N125, 10&lt;=CAPEX!N125+CAPEX!K125-1), CAPEX!M125, 0)</f>
        <v>0</v>
      </c>
      <c r="M125" s="9">
        <f>IF(AND(11&gt;=CAPEX!N125, 11&lt;=CAPEX!N125+CAPEX!K125-1), CAPEX!M125, 0)</f>
        <v>0</v>
      </c>
      <c r="N125" s="9">
        <f>IF(AND(12&gt;=CAPEX!N125, 12&lt;=CAPEX!N125+CAPEX!K125-1), CAPEX!M125, 0)</f>
        <v>0</v>
      </c>
      <c r="O125" s="9">
        <f>IF(AND(13&gt;=CAPEX!N125, 13&lt;=CAPEX!N125+CAPEX!K125-1), CAPEX!M125, 0)</f>
        <v>0</v>
      </c>
      <c r="P125" s="9">
        <f>IF(AND(14&gt;=CAPEX!N125, 14&lt;=CAPEX!N125+CAPEX!K125-1), CAPEX!M125, 0)</f>
        <v>0</v>
      </c>
      <c r="Q125" s="9">
        <f>IF(AND(15&gt;=CAPEX!N125, 15&lt;=CAPEX!N125+CAPEX!K125-1), CAPEX!M125, 0)</f>
        <v>0</v>
      </c>
      <c r="R125" s="9">
        <f>IF(AND(16&gt;=CAPEX!N125, 16&lt;=CAPEX!N125+CAPEX!K125-1), CAPEX!M125, 0)</f>
        <v>0</v>
      </c>
      <c r="S125" s="9">
        <f>IF(AND(17&gt;=CAPEX!N125, 17&lt;=CAPEX!N125+CAPEX!K125-1), CAPEX!M125, 0)</f>
        <v>0</v>
      </c>
      <c r="T125" s="9">
        <f>IF(AND(18&gt;=CAPEX!N125, 18&lt;=CAPEX!N125+CAPEX!K125-1), CAPEX!M125, 0)</f>
        <v>0</v>
      </c>
      <c r="U125" s="9">
        <f>IF(AND(19&gt;=CAPEX!N125, 19&lt;=CAPEX!N125+CAPEX!K125-1), CAPEX!M125, 0)</f>
        <v>0</v>
      </c>
      <c r="V125" s="9">
        <f>IF(AND(20&gt;=CAPEX!N125, 20&lt;=CAPEX!N125+CAPEX!K125-1), CAPEX!M125, 0)</f>
        <v>0</v>
      </c>
      <c r="W125" s="9">
        <f>IF(AND(21&gt;=CAPEX!N125, 21&lt;=CAPEX!N125+CAPEX!K125-1), CAPEX!M125, 0)</f>
        <v>0</v>
      </c>
      <c r="X125" s="9">
        <f>IF(AND(22&gt;=CAPEX!N125, 22&lt;=CAPEX!N125+CAPEX!K125-1), CAPEX!M125, 0)</f>
        <v>0</v>
      </c>
      <c r="Y125" s="9">
        <f>IF(AND(23&gt;=CAPEX!N125, 23&lt;=CAPEX!N125+CAPEX!K125-1), CAPEX!M125, 0)</f>
        <v>0</v>
      </c>
      <c r="Z125" s="9">
        <f>IF(AND(24&gt;=CAPEX!N125, 24&lt;=CAPEX!N125+CAPEX!K125-1), CAPEX!M125, 0)</f>
        <v>0</v>
      </c>
      <c r="AA125" s="9">
        <f>SUM(C125:Z125)</f>
        <v>0</v>
      </c>
    </row>
    <row r="126" spans="1:27">
      <c r="A126">
        <f>CAPEX!A126</f>
        <v>0</v>
      </c>
      <c r="B126">
        <f>CAPEX!B126</f>
        <v>0</v>
      </c>
      <c r="C126" s="9">
        <f>IF(AND(1&gt;=CAPEX!N126, 1&lt;=CAPEX!N126+CAPEX!K126-1), CAPEX!M126, 0)</f>
        <v>0</v>
      </c>
      <c r="D126" s="9">
        <f>IF(AND(2&gt;=CAPEX!N126, 2&lt;=CAPEX!N126+CAPEX!K126-1), CAPEX!M126, 0)</f>
        <v>0</v>
      </c>
      <c r="E126" s="9">
        <f>IF(AND(3&gt;=CAPEX!N126, 3&lt;=CAPEX!N126+CAPEX!K126-1), CAPEX!M126, 0)</f>
        <v>0</v>
      </c>
      <c r="F126" s="9">
        <f>IF(AND(4&gt;=CAPEX!N126, 4&lt;=CAPEX!N126+CAPEX!K126-1), CAPEX!M126, 0)</f>
        <v>0</v>
      </c>
      <c r="G126" s="9">
        <f>IF(AND(5&gt;=CAPEX!N126, 5&lt;=CAPEX!N126+CAPEX!K126-1), CAPEX!M126, 0)</f>
        <v>0</v>
      </c>
      <c r="H126" s="9">
        <f>IF(AND(6&gt;=CAPEX!N126, 6&lt;=CAPEX!N126+CAPEX!K126-1), CAPEX!M126, 0)</f>
        <v>0</v>
      </c>
      <c r="I126" s="9">
        <f>IF(AND(7&gt;=CAPEX!N126, 7&lt;=CAPEX!N126+CAPEX!K126-1), CAPEX!M126, 0)</f>
        <v>0</v>
      </c>
      <c r="J126" s="9">
        <f>IF(AND(8&gt;=CAPEX!N126, 8&lt;=CAPEX!N126+CAPEX!K126-1), CAPEX!M126, 0)</f>
        <v>0</v>
      </c>
      <c r="K126" s="9">
        <f>IF(AND(9&gt;=CAPEX!N126, 9&lt;=CAPEX!N126+CAPEX!K126-1), CAPEX!M126, 0)</f>
        <v>0</v>
      </c>
      <c r="L126" s="9">
        <f>IF(AND(10&gt;=CAPEX!N126, 10&lt;=CAPEX!N126+CAPEX!K126-1), CAPEX!M126, 0)</f>
        <v>0</v>
      </c>
      <c r="M126" s="9">
        <f>IF(AND(11&gt;=CAPEX!N126, 11&lt;=CAPEX!N126+CAPEX!K126-1), CAPEX!M126, 0)</f>
        <v>0</v>
      </c>
      <c r="N126" s="9">
        <f>IF(AND(12&gt;=CAPEX!N126, 12&lt;=CAPEX!N126+CAPEX!K126-1), CAPEX!M126, 0)</f>
        <v>0</v>
      </c>
      <c r="O126" s="9">
        <f>IF(AND(13&gt;=CAPEX!N126, 13&lt;=CAPEX!N126+CAPEX!K126-1), CAPEX!M126, 0)</f>
        <v>0</v>
      </c>
      <c r="P126" s="9">
        <f>IF(AND(14&gt;=CAPEX!N126, 14&lt;=CAPEX!N126+CAPEX!K126-1), CAPEX!M126, 0)</f>
        <v>0</v>
      </c>
      <c r="Q126" s="9">
        <f>IF(AND(15&gt;=CAPEX!N126, 15&lt;=CAPEX!N126+CAPEX!K126-1), CAPEX!M126, 0)</f>
        <v>0</v>
      </c>
      <c r="R126" s="9">
        <f>IF(AND(16&gt;=CAPEX!N126, 16&lt;=CAPEX!N126+CAPEX!K126-1), CAPEX!M126, 0)</f>
        <v>0</v>
      </c>
      <c r="S126" s="9">
        <f>IF(AND(17&gt;=CAPEX!N126, 17&lt;=CAPEX!N126+CAPEX!K126-1), CAPEX!M126, 0)</f>
        <v>0</v>
      </c>
      <c r="T126" s="9">
        <f>IF(AND(18&gt;=CAPEX!N126, 18&lt;=CAPEX!N126+CAPEX!K126-1), CAPEX!M126, 0)</f>
        <v>0</v>
      </c>
      <c r="U126" s="9">
        <f>IF(AND(19&gt;=CAPEX!N126, 19&lt;=CAPEX!N126+CAPEX!K126-1), CAPEX!M126, 0)</f>
        <v>0</v>
      </c>
      <c r="V126" s="9">
        <f>IF(AND(20&gt;=CAPEX!N126, 20&lt;=CAPEX!N126+CAPEX!K126-1), CAPEX!M126, 0)</f>
        <v>0</v>
      </c>
      <c r="W126" s="9">
        <f>IF(AND(21&gt;=CAPEX!N126, 21&lt;=CAPEX!N126+CAPEX!K126-1), CAPEX!M126, 0)</f>
        <v>0</v>
      </c>
      <c r="X126" s="9">
        <f>IF(AND(22&gt;=CAPEX!N126, 22&lt;=CAPEX!N126+CAPEX!K126-1), CAPEX!M126, 0)</f>
        <v>0</v>
      </c>
      <c r="Y126" s="9">
        <f>IF(AND(23&gt;=CAPEX!N126, 23&lt;=CAPEX!N126+CAPEX!K126-1), CAPEX!M126, 0)</f>
        <v>0</v>
      </c>
      <c r="Z126" s="9">
        <f>IF(AND(24&gt;=CAPEX!N126, 24&lt;=CAPEX!N126+CAPEX!K126-1), CAPEX!M126, 0)</f>
        <v>0</v>
      </c>
      <c r="AA126" s="9">
        <f>SUM(C126:Z126)</f>
        <v>0</v>
      </c>
    </row>
    <row r="127" spans="1:27">
      <c r="A127">
        <f>CAPEX!A127</f>
        <v>0</v>
      </c>
      <c r="B127">
        <f>CAPEX!B127</f>
        <v>0</v>
      </c>
      <c r="C127" s="9">
        <f>IF(AND(1&gt;=CAPEX!N127, 1&lt;=CAPEX!N127+CAPEX!K127-1), CAPEX!M127, 0)</f>
        <v>0</v>
      </c>
      <c r="D127" s="9">
        <f>IF(AND(2&gt;=CAPEX!N127, 2&lt;=CAPEX!N127+CAPEX!K127-1), CAPEX!M127, 0)</f>
        <v>0</v>
      </c>
      <c r="E127" s="9">
        <f>IF(AND(3&gt;=CAPEX!N127, 3&lt;=CAPEX!N127+CAPEX!K127-1), CAPEX!M127, 0)</f>
        <v>0</v>
      </c>
      <c r="F127" s="9">
        <f>IF(AND(4&gt;=CAPEX!N127, 4&lt;=CAPEX!N127+CAPEX!K127-1), CAPEX!M127, 0)</f>
        <v>0</v>
      </c>
      <c r="G127" s="9">
        <f>IF(AND(5&gt;=CAPEX!N127, 5&lt;=CAPEX!N127+CAPEX!K127-1), CAPEX!M127, 0)</f>
        <v>0</v>
      </c>
      <c r="H127" s="9">
        <f>IF(AND(6&gt;=CAPEX!N127, 6&lt;=CAPEX!N127+CAPEX!K127-1), CAPEX!M127, 0)</f>
        <v>0</v>
      </c>
      <c r="I127" s="9">
        <f>IF(AND(7&gt;=CAPEX!N127, 7&lt;=CAPEX!N127+CAPEX!K127-1), CAPEX!M127, 0)</f>
        <v>0</v>
      </c>
      <c r="J127" s="9">
        <f>IF(AND(8&gt;=CAPEX!N127, 8&lt;=CAPEX!N127+CAPEX!K127-1), CAPEX!M127, 0)</f>
        <v>0</v>
      </c>
      <c r="K127" s="9">
        <f>IF(AND(9&gt;=CAPEX!N127, 9&lt;=CAPEX!N127+CAPEX!K127-1), CAPEX!M127, 0)</f>
        <v>0</v>
      </c>
      <c r="L127" s="9">
        <f>IF(AND(10&gt;=CAPEX!N127, 10&lt;=CAPEX!N127+CAPEX!K127-1), CAPEX!M127, 0)</f>
        <v>0</v>
      </c>
      <c r="M127" s="9">
        <f>IF(AND(11&gt;=CAPEX!N127, 11&lt;=CAPEX!N127+CAPEX!K127-1), CAPEX!M127, 0)</f>
        <v>0</v>
      </c>
      <c r="N127" s="9">
        <f>IF(AND(12&gt;=CAPEX!N127, 12&lt;=CAPEX!N127+CAPEX!K127-1), CAPEX!M127, 0)</f>
        <v>0</v>
      </c>
      <c r="O127" s="9">
        <f>IF(AND(13&gt;=CAPEX!N127, 13&lt;=CAPEX!N127+CAPEX!K127-1), CAPEX!M127, 0)</f>
        <v>0</v>
      </c>
      <c r="P127" s="9">
        <f>IF(AND(14&gt;=CAPEX!N127, 14&lt;=CAPEX!N127+CAPEX!K127-1), CAPEX!M127, 0)</f>
        <v>0</v>
      </c>
      <c r="Q127" s="9">
        <f>IF(AND(15&gt;=CAPEX!N127, 15&lt;=CAPEX!N127+CAPEX!K127-1), CAPEX!M127, 0)</f>
        <v>0</v>
      </c>
      <c r="R127" s="9">
        <f>IF(AND(16&gt;=CAPEX!N127, 16&lt;=CAPEX!N127+CAPEX!K127-1), CAPEX!M127, 0)</f>
        <v>0</v>
      </c>
      <c r="S127" s="9">
        <f>IF(AND(17&gt;=CAPEX!N127, 17&lt;=CAPEX!N127+CAPEX!K127-1), CAPEX!M127, 0)</f>
        <v>0</v>
      </c>
      <c r="T127" s="9">
        <f>IF(AND(18&gt;=CAPEX!N127, 18&lt;=CAPEX!N127+CAPEX!K127-1), CAPEX!M127, 0)</f>
        <v>0</v>
      </c>
      <c r="U127" s="9">
        <f>IF(AND(19&gt;=CAPEX!N127, 19&lt;=CAPEX!N127+CAPEX!K127-1), CAPEX!M127, 0)</f>
        <v>0</v>
      </c>
      <c r="V127" s="9">
        <f>IF(AND(20&gt;=CAPEX!N127, 20&lt;=CAPEX!N127+CAPEX!K127-1), CAPEX!M127, 0)</f>
        <v>0</v>
      </c>
      <c r="W127" s="9">
        <f>IF(AND(21&gt;=CAPEX!N127, 21&lt;=CAPEX!N127+CAPEX!K127-1), CAPEX!M127, 0)</f>
        <v>0</v>
      </c>
      <c r="X127" s="9">
        <f>IF(AND(22&gt;=CAPEX!N127, 22&lt;=CAPEX!N127+CAPEX!K127-1), CAPEX!M127, 0)</f>
        <v>0</v>
      </c>
      <c r="Y127" s="9">
        <f>IF(AND(23&gt;=CAPEX!N127, 23&lt;=CAPEX!N127+CAPEX!K127-1), CAPEX!M127, 0)</f>
        <v>0</v>
      </c>
      <c r="Z127" s="9">
        <f>IF(AND(24&gt;=CAPEX!N127, 24&lt;=CAPEX!N127+CAPEX!K127-1), CAPEX!M127, 0)</f>
        <v>0</v>
      </c>
      <c r="AA127" s="9">
        <f>SUM(C127:Z127)</f>
        <v>0</v>
      </c>
    </row>
    <row r="128" spans="1:27">
      <c r="A128">
        <f>CAPEX!A128</f>
        <v>0</v>
      </c>
      <c r="B128">
        <f>CAPEX!B128</f>
        <v>0</v>
      </c>
      <c r="C128" s="9">
        <f>IF(AND(1&gt;=CAPEX!N128, 1&lt;=CAPEX!N128+CAPEX!K128-1), CAPEX!M128, 0)</f>
        <v>0</v>
      </c>
      <c r="D128" s="9">
        <f>IF(AND(2&gt;=CAPEX!N128, 2&lt;=CAPEX!N128+CAPEX!K128-1), CAPEX!M128, 0)</f>
        <v>0</v>
      </c>
      <c r="E128" s="9">
        <f>IF(AND(3&gt;=CAPEX!N128, 3&lt;=CAPEX!N128+CAPEX!K128-1), CAPEX!M128, 0)</f>
        <v>0</v>
      </c>
      <c r="F128" s="9">
        <f>IF(AND(4&gt;=CAPEX!N128, 4&lt;=CAPEX!N128+CAPEX!K128-1), CAPEX!M128, 0)</f>
        <v>0</v>
      </c>
      <c r="G128" s="9">
        <f>IF(AND(5&gt;=CAPEX!N128, 5&lt;=CAPEX!N128+CAPEX!K128-1), CAPEX!M128, 0)</f>
        <v>0</v>
      </c>
      <c r="H128" s="9">
        <f>IF(AND(6&gt;=CAPEX!N128, 6&lt;=CAPEX!N128+CAPEX!K128-1), CAPEX!M128, 0)</f>
        <v>0</v>
      </c>
      <c r="I128" s="9">
        <f>IF(AND(7&gt;=CAPEX!N128, 7&lt;=CAPEX!N128+CAPEX!K128-1), CAPEX!M128, 0)</f>
        <v>0</v>
      </c>
      <c r="J128" s="9">
        <f>IF(AND(8&gt;=CAPEX!N128, 8&lt;=CAPEX!N128+CAPEX!K128-1), CAPEX!M128, 0)</f>
        <v>0</v>
      </c>
      <c r="K128" s="9">
        <f>IF(AND(9&gt;=CAPEX!N128, 9&lt;=CAPEX!N128+CAPEX!K128-1), CAPEX!M128, 0)</f>
        <v>0</v>
      </c>
      <c r="L128" s="9">
        <f>IF(AND(10&gt;=CAPEX!N128, 10&lt;=CAPEX!N128+CAPEX!K128-1), CAPEX!M128, 0)</f>
        <v>0</v>
      </c>
      <c r="M128" s="9">
        <f>IF(AND(11&gt;=CAPEX!N128, 11&lt;=CAPEX!N128+CAPEX!K128-1), CAPEX!M128, 0)</f>
        <v>0</v>
      </c>
      <c r="N128" s="9">
        <f>IF(AND(12&gt;=CAPEX!N128, 12&lt;=CAPEX!N128+CAPEX!K128-1), CAPEX!M128, 0)</f>
        <v>0</v>
      </c>
      <c r="O128" s="9">
        <f>IF(AND(13&gt;=CAPEX!N128, 13&lt;=CAPEX!N128+CAPEX!K128-1), CAPEX!M128, 0)</f>
        <v>0</v>
      </c>
      <c r="P128" s="9">
        <f>IF(AND(14&gt;=CAPEX!N128, 14&lt;=CAPEX!N128+CAPEX!K128-1), CAPEX!M128, 0)</f>
        <v>0</v>
      </c>
      <c r="Q128" s="9">
        <f>IF(AND(15&gt;=CAPEX!N128, 15&lt;=CAPEX!N128+CAPEX!K128-1), CAPEX!M128, 0)</f>
        <v>0</v>
      </c>
      <c r="R128" s="9">
        <f>IF(AND(16&gt;=CAPEX!N128, 16&lt;=CAPEX!N128+CAPEX!K128-1), CAPEX!M128, 0)</f>
        <v>0</v>
      </c>
      <c r="S128" s="9">
        <f>IF(AND(17&gt;=CAPEX!N128, 17&lt;=CAPEX!N128+CAPEX!K128-1), CAPEX!M128, 0)</f>
        <v>0</v>
      </c>
      <c r="T128" s="9">
        <f>IF(AND(18&gt;=CAPEX!N128, 18&lt;=CAPEX!N128+CAPEX!K128-1), CAPEX!M128, 0)</f>
        <v>0</v>
      </c>
      <c r="U128" s="9">
        <f>IF(AND(19&gt;=CAPEX!N128, 19&lt;=CAPEX!N128+CAPEX!K128-1), CAPEX!M128, 0)</f>
        <v>0</v>
      </c>
      <c r="V128" s="9">
        <f>IF(AND(20&gt;=CAPEX!N128, 20&lt;=CAPEX!N128+CAPEX!K128-1), CAPEX!M128, 0)</f>
        <v>0</v>
      </c>
      <c r="W128" s="9">
        <f>IF(AND(21&gt;=CAPEX!N128, 21&lt;=CAPEX!N128+CAPEX!K128-1), CAPEX!M128, 0)</f>
        <v>0</v>
      </c>
      <c r="X128" s="9">
        <f>IF(AND(22&gt;=CAPEX!N128, 22&lt;=CAPEX!N128+CAPEX!K128-1), CAPEX!M128, 0)</f>
        <v>0</v>
      </c>
      <c r="Y128" s="9">
        <f>IF(AND(23&gt;=CAPEX!N128, 23&lt;=CAPEX!N128+CAPEX!K128-1), CAPEX!M128, 0)</f>
        <v>0</v>
      </c>
      <c r="Z128" s="9">
        <f>IF(AND(24&gt;=CAPEX!N128, 24&lt;=CAPEX!N128+CAPEX!K128-1), CAPEX!M128, 0)</f>
        <v>0</v>
      </c>
      <c r="AA128" s="9">
        <f>SUM(C128:Z128)</f>
        <v>0</v>
      </c>
    </row>
    <row r="129" spans="1:27">
      <c r="A129">
        <f>CAPEX!A129</f>
        <v>0</v>
      </c>
      <c r="B129">
        <f>CAPEX!B129</f>
        <v>0</v>
      </c>
      <c r="C129" s="9">
        <f>IF(AND(1&gt;=CAPEX!N129, 1&lt;=CAPEX!N129+CAPEX!K129-1), CAPEX!M129, 0)</f>
        <v>0</v>
      </c>
      <c r="D129" s="9">
        <f>IF(AND(2&gt;=CAPEX!N129, 2&lt;=CAPEX!N129+CAPEX!K129-1), CAPEX!M129, 0)</f>
        <v>0</v>
      </c>
      <c r="E129" s="9">
        <f>IF(AND(3&gt;=CAPEX!N129, 3&lt;=CAPEX!N129+CAPEX!K129-1), CAPEX!M129, 0)</f>
        <v>0</v>
      </c>
      <c r="F129" s="9">
        <f>IF(AND(4&gt;=CAPEX!N129, 4&lt;=CAPEX!N129+CAPEX!K129-1), CAPEX!M129, 0)</f>
        <v>0</v>
      </c>
      <c r="G129" s="9">
        <f>IF(AND(5&gt;=CAPEX!N129, 5&lt;=CAPEX!N129+CAPEX!K129-1), CAPEX!M129, 0)</f>
        <v>0</v>
      </c>
      <c r="H129" s="9">
        <f>IF(AND(6&gt;=CAPEX!N129, 6&lt;=CAPEX!N129+CAPEX!K129-1), CAPEX!M129, 0)</f>
        <v>0</v>
      </c>
      <c r="I129" s="9">
        <f>IF(AND(7&gt;=CAPEX!N129, 7&lt;=CAPEX!N129+CAPEX!K129-1), CAPEX!M129, 0)</f>
        <v>0</v>
      </c>
      <c r="J129" s="9">
        <f>IF(AND(8&gt;=CAPEX!N129, 8&lt;=CAPEX!N129+CAPEX!K129-1), CAPEX!M129, 0)</f>
        <v>0</v>
      </c>
      <c r="K129" s="9">
        <f>IF(AND(9&gt;=CAPEX!N129, 9&lt;=CAPEX!N129+CAPEX!K129-1), CAPEX!M129, 0)</f>
        <v>0</v>
      </c>
      <c r="L129" s="9">
        <f>IF(AND(10&gt;=CAPEX!N129, 10&lt;=CAPEX!N129+CAPEX!K129-1), CAPEX!M129, 0)</f>
        <v>0</v>
      </c>
      <c r="M129" s="9">
        <f>IF(AND(11&gt;=CAPEX!N129, 11&lt;=CAPEX!N129+CAPEX!K129-1), CAPEX!M129, 0)</f>
        <v>0</v>
      </c>
      <c r="N129" s="9">
        <f>IF(AND(12&gt;=CAPEX!N129, 12&lt;=CAPEX!N129+CAPEX!K129-1), CAPEX!M129, 0)</f>
        <v>0</v>
      </c>
      <c r="O129" s="9">
        <f>IF(AND(13&gt;=CAPEX!N129, 13&lt;=CAPEX!N129+CAPEX!K129-1), CAPEX!M129, 0)</f>
        <v>0</v>
      </c>
      <c r="P129" s="9">
        <f>IF(AND(14&gt;=CAPEX!N129, 14&lt;=CAPEX!N129+CAPEX!K129-1), CAPEX!M129, 0)</f>
        <v>0</v>
      </c>
      <c r="Q129" s="9">
        <f>IF(AND(15&gt;=CAPEX!N129, 15&lt;=CAPEX!N129+CAPEX!K129-1), CAPEX!M129, 0)</f>
        <v>0</v>
      </c>
      <c r="R129" s="9">
        <f>IF(AND(16&gt;=CAPEX!N129, 16&lt;=CAPEX!N129+CAPEX!K129-1), CAPEX!M129, 0)</f>
        <v>0</v>
      </c>
      <c r="S129" s="9">
        <f>IF(AND(17&gt;=CAPEX!N129, 17&lt;=CAPEX!N129+CAPEX!K129-1), CAPEX!M129, 0)</f>
        <v>0</v>
      </c>
      <c r="T129" s="9">
        <f>IF(AND(18&gt;=CAPEX!N129, 18&lt;=CAPEX!N129+CAPEX!K129-1), CAPEX!M129, 0)</f>
        <v>0</v>
      </c>
      <c r="U129" s="9">
        <f>IF(AND(19&gt;=CAPEX!N129, 19&lt;=CAPEX!N129+CAPEX!K129-1), CAPEX!M129, 0)</f>
        <v>0</v>
      </c>
      <c r="V129" s="9">
        <f>IF(AND(20&gt;=CAPEX!N129, 20&lt;=CAPEX!N129+CAPEX!K129-1), CAPEX!M129, 0)</f>
        <v>0</v>
      </c>
      <c r="W129" s="9">
        <f>IF(AND(21&gt;=CAPEX!N129, 21&lt;=CAPEX!N129+CAPEX!K129-1), CAPEX!M129, 0)</f>
        <v>0</v>
      </c>
      <c r="X129" s="9">
        <f>IF(AND(22&gt;=CAPEX!N129, 22&lt;=CAPEX!N129+CAPEX!K129-1), CAPEX!M129, 0)</f>
        <v>0</v>
      </c>
      <c r="Y129" s="9">
        <f>IF(AND(23&gt;=CAPEX!N129, 23&lt;=CAPEX!N129+CAPEX!K129-1), CAPEX!M129, 0)</f>
        <v>0</v>
      </c>
      <c r="Z129" s="9">
        <f>IF(AND(24&gt;=CAPEX!N129, 24&lt;=CAPEX!N129+CAPEX!K129-1), CAPEX!M129, 0)</f>
        <v>0</v>
      </c>
      <c r="AA129" s="9">
        <f>SUM(C129:Z129)</f>
        <v>0</v>
      </c>
    </row>
    <row r="130" spans="1:27">
      <c r="A130">
        <f>CAPEX!A130</f>
        <v>0</v>
      </c>
      <c r="B130">
        <f>CAPEX!B130</f>
        <v>0</v>
      </c>
      <c r="C130" s="9">
        <f>IF(AND(1&gt;=CAPEX!N130, 1&lt;=CAPEX!N130+CAPEX!K130-1), CAPEX!M130, 0)</f>
        <v>0</v>
      </c>
      <c r="D130" s="9">
        <f>IF(AND(2&gt;=CAPEX!N130, 2&lt;=CAPEX!N130+CAPEX!K130-1), CAPEX!M130, 0)</f>
        <v>0</v>
      </c>
      <c r="E130" s="9">
        <f>IF(AND(3&gt;=CAPEX!N130, 3&lt;=CAPEX!N130+CAPEX!K130-1), CAPEX!M130, 0)</f>
        <v>0</v>
      </c>
      <c r="F130" s="9">
        <f>IF(AND(4&gt;=CAPEX!N130, 4&lt;=CAPEX!N130+CAPEX!K130-1), CAPEX!M130, 0)</f>
        <v>0</v>
      </c>
      <c r="G130" s="9">
        <f>IF(AND(5&gt;=CAPEX!N130, 5&lt;=CAPEX!N130+CAPEX!K130-1), CAPEX!M130, 0)</f>
        <v>0</v>
      </c>
      <c r="H130" s="9">
        <f>IF(AND(6&gt;=CAPEX!N130, 6&lt;=CAPEX!N130+CAPEX!K130-1), CAPEX!M130, 0)</f>
        <v>0</v>
      </c>
      <c r="I130" s="9">
        <f>IF(AND(7&gt;=CAPEX!N130, 7&lt;=CAPEX!N130+CAPEX!K130-1), CAPEX!M130, 0)</f>
        <v>0</v>
      </c>
      <c r="J130" s="9">
        <f>IF(AND(8&gt;=CAPEX!N130, 8&lt;=CAPEX!N130+CAPEX!K130-1), CAPEX!M130, 0)</f>
        <v>0</v>
      </c>
      <c r="K130" s="9">
        <f>IF(AND(9&gt;=CAPEX!N130, 9&lt;=CAPEX!N130+CAPEX!K130-1), CAPEX!M130, 0)</f>
        <v>0</v>
      </c>
      <c r="L130" s="9">
        <f>IF(AND(10&gt;=CAPEX!N130, 10&lt;=CAPEX!N130+CAPEX!K130-1), CAPEX!M130, 0)</f>
        <v>0</v>
      </c>
      <c r="M130" s="9">
        <f>IF(AND(11&gt;=CAPEX!N130, 11&lt;=CAPEX!N130+CAPEX!K130-1), CAPEX!M130, 0)</f>
        <v>0</v>
      </c>
      <c r="N130" s="9">
        <f>IF(AND(12&gt;=CAPEX!N130, 12&lt;=CAPEX!N130+CAPEX!K130-1), CAPEX!M130, 0)</f>
        <v>0</v>
      </c>
      <c r="O130" s="9">
        <f>IF(AND(13&gt;=CAPEX!N130, 13&lt;=CAPEX!N130+CAPEX!K130-1), CAPEX!M130, 0)</f>
        <v>0</v>
      </c>
      <c r="P130" s="9">
        <f>IF(AND(14&gt;=CAPEX!N130, 14&lt;=CAPEX!N130+CAPEX!K130-1), CAPEX!M130, 0)</f>
        <v>0</v>
      </c>
      <c r="Q130" s="9">
        <f>IF(AND(15&gt;=CAPEX!N130, 15&lt;=CAPEX!N130+CAPEX!K130-1), CAPEX!M130, 0)</f>
        <v>0</v>
      </c>
      <c r="R130" s="9">
        <f>IF(AND(16&gt;=CAPEX!N130, 16&lt;=CAPEX!N130+CAPEX!K130-1), CAPEX!M130, 0)</f>
        <v>0</v>
      </c>
      <c r="S130" s="9">
        <f>IF(AND(17&gt;=CAPEX!N130, 17&lt;=CAPEX!N130+CAPEX!K130-1), CAPEX!M130, 0)</f>
        <v>0</v>
      </c>
      <c r="T130" s="9">
        <f>IF(AND(18&gt;=CAPEX!N130, 18&lt;=CAPEX!N130+CAPEX!K130-1), CAPEX!M130, 0)</f>
        <v>0</v>
      </c>
      <c r="U130" s="9">
        <f>IF(AND(19&gt;=CAPEX!N130, 19&lt;=CAPEX!N130+CAPEX!K130-1), CAPEX!M130, 0)</f>
        <v>0</v>
      </c>
      <c r="V130" s="9">
        <f>IF(AND(20&gt;=CAPEX!N130, 20&lt;=CAPEX!N130+CAPEX!K130-1), CAPEX!M130, 0)</f>
        <v>0</v>
      </c>
      <c r="W130" s="9">
        <f>IF(AND(21&gt;=CAPEX!N130, 21&lt;=CAPEX!N130+CAPEX!K130-1), CAPEX!M130, 0)</f>
        <v>0</v>
      </c>
      <c r="X130" s="9">
        <f>IF(AND(22&gt;=CAPEX!N130, 22&lt;=CAPEX!N130+CAPEX!K130-1), CAPEX!M130, 0)</f>
        <v>0</v>
      </c>
      <c r="Y130" s="9">
        <f>IF(AND(23&gt;=CAPEX!N130, 23&lt;=CAPEX!N130+CAPEX!K130-1), CAPEX!M130, 0)</f>
        <v>0</v>
      </c>
      <c r="Z130" s="9">
        <f>IF(AND(24&gt;=CAPEX!N130, 24&lt;=CAPEX!N130+CAPEX!K130-1), CAPEX!M130, 0)</f>
        <v>0</v>
      </c>
      <c r="AA130" s="9">
        <f>SUM(C130:Z130)</f>
        <v>0</v>
      </c>
    </row>
    <row r="131" spans="1:27">
      <c r="A131">
        <f>CAPEX!A131</f>
        <v>0</v>
      </c>
      <c r="B131">
        <f>CAPEX!B131</f>
        <v>0</v>
      </c>
      <c r="C131" s="9">
        <f>IF(AND(1&gt;=CAPEX!N131, 1&lt;=CAPEX!N131+CAPEX!K131-1), CAPEX!M131, 0)</f>
        <v>0</v>
      </c>
      <c r="D131" s="9">
        <f>IF(AND(2&gt;=CAPEX!N131, 2&lt;=CAPEX!N131+CAPEX!K131-1), CAPEX!M131, 0)</f>
        <v>0</v>
      </c>
      <c r="E131" s="9">
        <f>IF(AND(3&gt;=CAPEX!N131, 3&lt;=CAPEX!N131+CAPEX!K131-1), CAPEX!M131, 0)</f>
        <v>0</v>
      </c>
      <c r="F131" s="9">
        <f>IF(AND(4&gt;=CAPEX!N131, 4&lt;=CAPEX!N131+CAPEX!K131-1), CAPEX!M131, 0)</f>
        <v>0</v>
      </c>
      <c r="G131" s="9">
        <f>IF(AND(5&gt;=CAPEX!N131, 5&lt;=CAPEX!N131+CAPEX!K131-1), CAPEX!M131, 0)</f>
        <v>0</v>
      </c>
      <c r="H131" s="9">
        <f>IF(AND(6&gt;=CAPEX!N131, 6&lt;=CAPEX!N131+CAPEX!K131-1), CAPEX!M131, 0)</f>
        <v>0</v>
      </c>
      <c r="I131" s="9">
        <f>IF(AND(7&gt;=CAPEX!N131, 7&lt;=CAPEX!N131+CAPEX!K131-1), CAPEX!M131, 0)</f>
        <v>0</v>
      </c>
      <c r="J131" s="9">
        <f>IF(AND(8&gt;=CAPEX!N131, 8&lt;=CAPEX!N131+CAPEX!K131-1), CAPEX!M131, 0)</f>
        <v>0</v>
      </c>
      <c r="K131" s="9">
        <f>IF(AND(9&gt;=CAPEX!N131, 9&lt;=CAPEX!N131+CAPEX!K131-1), CAPEX!M131, 0)</f>
        <v>0</v>
      </c>
      <c r="L131" s="9">
        <f>IF(AND(10&gt;=CAPEX!N131, 10&lt;=CAPEX!N131+CAPEX!K131-1), CAPEX!M131, 0)</f>
        <v>0</v>
      </c>
      <c r="M131" s="9">
        <f>IF(AND(11&gt;=CAPEX!N131, 11&lt;=CAPEX!N131+CAPEX!K131-1), CAPEX!M131, 0)</f>
        <v>0</v>
      </c>
      <c r="N131" s="9">
        <f>IF(AND(12&gt;=CAPEX!N131, 12&lt;=CAPEX!N131+CAPEX!K131-1), CAPEX!M131, 0)</f>
        <v>0</v>
      </c>
      <c r="O131" s="9">
        <f>IF(AND(13&gt;=CAPEX!N131, 13&lt;=CAPEX!N131+CAPEX!K131-1), CAPEX!M131, 0)</f>
        <v>0</v>
      </c>
      <c r="P131" s="9">
        <f>IF(AND(14&gt;=CAPEX!N131, 14&lt;=CAPEX!N131+CAPEX!K131-1), CAPEX!M131, 0)</f>
        <v>0</v>
      </c>
      <c r="Q131" s="9">
        <f>IF(AND(15&gt;=CAPEX!N131, 15&lt;=CAPEX!N131+CAPEX!K131-1), CAPEX!M131, 0)</f>
        <v>0</v>
      </c>
      <c r="R131" s="9">
        <f>IF(AND(16&gt;=CAPEX!N131, 16&lt;=CAPEX!N131+CAPEX!K131-1), CAPEX!M131, 0)</f>
        <v>0</v>
      </c>
      <c r="S131" s="9">
        <f>IF(AND(17&gt;=CAPEX!N131, 17&lt;=CAPEX!N131+CAPEX!K131-1), CAPEX!M131, 0)</f>
        <v>0</v>
      </c>
      <c r="T131" s="9">
        <f>IF(AND(18&gt;=CAPEX!N131, 18&lt;=CAPEX!N131+CAPEX!K131-1), CAPEX!M131, 0)</f>
        <v>0</v>
      </c>
      <c r="U131" s="9">
        <f>IF(AND(19&gt;=CAPEX!N131, 19&lt;=CAPEX!N131+CAPEX!K131-1), CAPEX!M131, 0)</f>
        <v>0</v>
      </c>
      <c r="V131" s="9">
        <f>IF(AND(20&gt;=CAPEX!N131, 20&lt;=CAPEX!N131+CAPEX!K131-1), CAPEX!M131, 0)</f>
        <v>0</v>
      </c>
      <c r="W131" s="9">
        <f>IF(AND(21&gt;=CAPEX!N131, 21&lt;=CAPEX!N131+CAPEX!K131-1), CAPEX!M131, 0)</f>
        <v>0</v>
      </c>
      <c r="X131" s="9">
        <f>IF(AND(22&gt;=CAPEX!N131, 22&lt;=CAPEX!N131+CAPEX!K131-1), CAPEX!M131, 0)</f>
        <v>0</v>
      </c>
      <c r="Y131" s="9">
        <f>IF(AND(23&gt;=CAPEX!N131, 23&lt;=CAPEX!N131+CAPEX!K131-1), CAPEX!M131, 0)</f>
        <v>0</v>
      </c>
      <c r="Z131" s="9">
        <f>IF(AND(24&gt;=CAPEX!N131, 24&lt;=CAPEX!N131+CAPEX!K131-1), CAPEX!M131, 0)</f>
        <v>0</v>
      </c>
      <c r="AA131" s="9">
        <f>SUM(C131:Z131)</f>
        <v>0</v>
      </c>
    </row>
    <row r="132" spans="1:27">
      <c r="A132">
        <f>CAPEX!A132</f>
        <v>0</v>
      </c>
      <c r="B132">
        <f>CAPEX!B132</f>
        <v>0</v>
      </c>
      <c r="C132" s="9">
        <f>IF(AND(1&gt;=CAPEX!N132, 1&lt;=CAPEX!N132+CAPEX!K132-1), CAPEX!M132, 0)</f>
        <v>0</v>
      </c>
      <c r="D132" s="9">
        <f>IF(AND(2&gt;=CAPEX!N132, 2&lt;=CAPEX!N132+CAPEX!K132-1), CAPEX!M132, 0)</f>
        <v>0</v>
      </c>
      <c r="E132" s="9">
        <f>IF(AND(3&gt;=CAPEX!N132, 3&lt;=CAPEX!N132+CAPEX!K132-1), CAPEX!M132, 0)</f>
        <v>0</v>
      </c>
      <c r="F132" s="9">
        <f>IF(AND(4&gt;=CAPEX!N132, 4&lt;=CAPEX!N132+CAPEX!K132-1), CAPEX!M132, 0)</f>
        <v>0</v>
      </c>
      <c r="G132" s="9">
        <f>IF(AND(5&gt;=CAPEX!N132, 5&lt;=CAPEX!N132+CAPEX!K132-1), CAPEX!M132, 0)</f>
        <v>0</v>
      </c>
      <c r="H132" s="9">
        <f>IF(AND(6&gt;=CAPEX!N132, 6&lt;=CAPEX!N132+CAPEX!K132-1), CAPEX!M132, 0)</f>
        <v>0</v>
      </c>
      <c r="I132" s="9">
        <f>IF(AND(7&gt;=CAPEX!N132, 7&lt;=CAPEX!N132+CAPEX!K132-1), CAPEX!M132, 0)</f>
        <v>0</v>
      </c>
      <c r="J132" s="9">
        <f>IF(AND(8&gt;=CAPEX!N132, 8&lt;=CAPEX!N132+CAPEX!K132-1), CAPEX!M132, 0)</f>
        <v>0</v>
      </c>
      <c r="K132" s="9">
        <f>IF(AND(9&gt;=CAPEX!N132, 9&lt;=CAPEX!N132+CAPEX!K132-1), CAPEX!M132, 0)</f>
        <v>0</v>
      </c>
      <c r="L132" s="9">
        <f>IF(AND(10&gt;=CAPEX!N132, 10&lt;=CAPEX!N132+CAPEX!K132-1), CAPEX!M132, 0)</f>
        <v>0</v>
      </c>
      <c r="M132" s="9">
        <f>IF(AND(11&gt;=CAPEX!N132, 11&lt;=CAPEX!N132+CAPEX!K132-1), CAPEX!M132, 0)</f>
        <v>0</v>
      </c>
      <c r="N132" s="9">
        <f>IF(AND(12&gt;=CAPEX!N132, 12&lt;=CAPEX!N132+CAPEX!K132-1), CAPEX!M132, 0)</f>
        <v>0</v>
      </c>
      <c r="O132" s="9">
        <f>IF(AND(13&gt;=CAPEX!N132, 13&lt;=CAPEX!N132+CAPEX!K132-1), CAPEX!M132, 0)</f>
        <v>0</v>
      </c>
      <c r="P132" s="9">
        <f>IF(AND(14&gt;=CAPEX!N132, 14&lt;=CAPEX!N132+CAPEX!K132-1), CAPEX!M132, 0)</f>
        <v>0</v>
      </c>
      <c r="Q132" s="9">
        <f>IF(AND(15&gt;=CAPEX!N132, 15&lt;=CAPEX!N132+CAPEX!K132-1), CAPEX!M132, 0)</f>
        <v>0</v>
      </c>
      <c r="R132" s="9">
        <f>IF(AND(16&gt;=CAPEX!N132, 16&lt;=CAPEX!N132+CAPEX!K132-1), CAPEX!M132, 0)</f>
        <v>0</v>
      </c>
      <c r="S132" s="9">
        <f>IF(AND(17&gt;=CAPEX!N132, 17&lt;=CAPEX!N132+CAPEX!K132-1), CAPEX!M132, 0)</f>
        <v>0</v>
      </c>
      <c r="T132" s="9">
        <f>IF(AND(18&gt;=CAPEX!N132, 18&lt;=CAPEX!N132+CAPEX!K132-1), CAPEX!M132, 0)</f>
        <v>0</v>
      </c>
      <c r="U132" s="9">
        <f>IF(AND(19&gt;=CAPEX!N132, 19&lt;=CAPEX!N132+CAPEX!K132-1), CAPEX!M132, 0)</f>
        <v>0</v>
      </c>
      <c r="V132" s="9">
        <f>IF(AND(20&gt;=CAPEX!N132, 20&lt;=CAPEX!N132+CAPEX!K132-1), CAPEX!M132, 0)</f>
        <v>0</v>
      </c>
      <c r="W132" s="9">
        <f>IF(AND(21&gt;=CAPEX!N132, 21&lt;=CAPEX!N132+CAPEX!K132-1), CAPEX!M132, 0)</f>
        <v>0</v>
      </c>
      <c r="X132" s="9">
        <f>IF(AND(22&gt;=CAPEX!N132, 22&lt;=CAPEX!N132+CAPEX!K132-1), CAPEX!M132, 0)</f>
        <v>0</v>
      </c>
      <c r="Y132" s="9">
        <f>IF(AND(23&gt;=CAPEX!N132, 23&lt;=CAPEX!N132+CAPEX!K132-1), CAPEX!M132, 0)</f>
        <v>0</v>
      </c>
      <c r="Z132" s="9">
        <f>IF(AND(24&gt;=CAPEX!N132, 24&lt;=CAPEX!N132+CAPEX!K132-1), CAPEX!M132, 0)</f>
        <v>0</v>
      </c>
      <c r="AA132" s="9">
        <f>SUM(C132:Z132)</f>
        <v>0</v>
      </c>
    </row>
    <row r="133" spans="1:27">
      <c r="A133">
        <f>CAPEX!A133</f>
        <v>0</v>
      </c>
      <c r="B133">
        <f>CAPEX!B133</f>
        <v>0</v>
      </c>
      <c r="C133" s="9">
        <f>IF(AND(1&gt;=CAPEX!N133, 1&lt;=CAPEX!N133+CAPEX!K133-1), CAPEX!M133, 0)</f>
        <v>0</v>
      </c>
      <c r="D133" s="9">
        <f>IF(AND(2&gt;=CAPEX!N133, 2&lt;=CAPEX!N133+CAPEX!K133-1), CAPEX!M133, 0)</f>
        <v>0</v>
      </c>
      <c r="E133" s="9">
        <f>IF(AND(3&gt;=CAPEX!N133, 3&lt;=CAPEX!N133+CAPEX!K133-1), CAPEX!M133, 0)</f>
        <v>0</v>
      </c>
      <c r="F133" s="9">
        <f>IF(AND(4&gt;=CAPEX!N133, 4&lt;=CAPEX!N133+CAPEX!K133-1), CAPEX!M133, 0)</f>
        <v>0</v>
      </c>
      <c r="G133" s="9">
        <f>IF(AND(5&gt;=CAPEX!N133, 5&lt;=CAPEX!N133+CAPEX!K133-1), CAPEX!M133, 0)</f>
        <v>0</v>
      </c>
      <c r="H133" s="9">
        <f>IF(AND(6&gt;=CAPEX!N133, 6&lt;=CAPEX!N133+CAPEX!K133-1), CAPEX!M133, 0)</f>
        <v>0</v>
      </c>
      <c r="I133" s="9">
        <f>IF(AND(7&gt;=CAPEX!N133, 7&lt;=CAPEX!N133+CAPEX!K133-1), CAPEX!M133, 0)</f>
        <v>0</v>
      </c>
      <c r="J133" s="9">
        <f>IF(AND(8&gt;=CAPEX!N133, 8&lt;=CAPEX!N133+CAPEX!K133-1), CAPEX!M133, 0)</f>
        <v>0</v>
      </c>
      <c r="K133" s="9">
        <f>IF(AND(9&gt;=CAPEX!N133, 9&lt;=CAPEX!N133+CAPEX!K133-1), CAPEX!M133, 0)</f>
        <v>0</v>
      </c>
      <c r="L133" s="9">
        <f>IF(AND(10&gt;=CAPEX!N133, 10&lt;=CAPEX!N133+CAPEX!K133-1), CAPEX!M133, 0)</f>
        <v>0</v>
      </c>
      <c r="M133" s="9">
        <f>IF(AND(11&gt;=CAPEX!N133, 11&lt;=CAPEX!N133+CAPEX!K133-1), CAPEX!M133, 0)</f>
        <v>0</v>
      </c>
      <c r="N133" s="9">
        <f>IF(AND(12&gt;=CAPEX!N133, 12&lt;=CAPEX!N133+CAPEX!K133-1), CAPEX!M133, 0)</f>
        <v>0</v>
      </c>
      <c r="O133" s="9">
        <f>IF(AND(13&gt;=CAPEX!N133, 13&lt;=CAPEX!N133+CAPEX!K133-1), CAPEX!M133, 0)</f>
        <v>0</v>
      </c>
      <c r="P133" s="9">
        <f>IF(AND(14&gt;=CAPEX!N133, 14&lt;=CAPEX!N133+CAPEX!K133-1), CAPEX!M133, 0)</f>
        <v>0</v>
      </c>
      <c r="Q133" s="9">
        <f>IF(AND(15&gt;=CAPEX!N133, 15&lt;=CAPEX!N133+CAPEX!K133-1), CAPEX!M133, 0)</f>
        <v>0</v>
      </c>
      <c r="R133" s="9">
        <f>IF(AND(16&gt;=CAPEX!N133, 16&lt;=CAPEX!N133+CAPEX!K133-1), CAPEX!M133, 0)</f>
        <v>0</v>
      </c>
      <c r="S133" s="9">
        <f>IF(AND(17&gt;=CAPEX!N133, 17&lt;=CAPEX!N133+CAPEX!K133-1), CAPEX!M133, 0)</f>
        <v>0</v>
      </c>
      <c r="T133" s="9">
        <f>IF(AND(18&gt;=CAPEX!N133, 18&lt;=CAPEX!N133+CAPEX!K133-1), CAPEX!M133, 0)</f>
        <v>0</v>
      </c>
      <c r="U133" s="9">
        <f>IF(AND(19&gt;=CAPEX!N133, 19&lt;=CAPEX!N133+CAPEX!K133-1), CAPEX!M133, 0)</f>
        <v>0</v>
      </c>
      <c r="V133" s="9">
        <f>IF(AND(20&gt;=CAPEX!N133, 20&lt;=CAPEX!N133+CAPEX!K133-1), CAPEX!M133, 0)</f>
        <v>0</v>
      </c>
      <c r="W133" s="9">
        <f>IF(AND(21&gt;=CAPEX!N133, 21&lt;=CAPEX!N133+CAPEX!K133-1), CAPEX!M133, 0)</f>
        <v>0</v>
      </c>
      <c r="X133" s="9">
        <f>IF(AND(22&gt;=CAPEX!N133, 22&lt;=CAPEX!N133+CAPEX!K133-1), CAPEX!M133, 0)</f>
        <v>0</v>
      </c>
      <c r="Y133" s="9">
        <f>IF(AND(23&gt;=CAPEX!N133, 23&lt;=CAPEX!N133+CAPEX!K133-1), CAPEX!M133, 0)</f>
        <v>0</v>
      </c>
      <c r="Z133" s="9">
        <f>IF(AND(24&gt;=CAPEX!N133, 24&lt;=CAPEX!N133+CAPEX!K133-1), CAPEX!M133, 0)</f>
        <v>0</v>
      </c>
      <c r="AA133" s="9">
        <f>SUM(C133:Z133)</f>
        <v>0</v>
      </c>
    </row>
    <row r="134" spans="1:27">
      <c r="A134">
        <f>CAPEX!A134</f>
        <v>0</v>
      </c>
      <c r="B134">
        <f>CAPEX!B134</f>
        <v>0</v>
      </c>
      <c r="C134" s="9">
        <f>IF(AND(1&gt;=CAPEX!N134, 1&lt;=CAPEX!N134+CAPEX!K134-1), CAPEX!M134, 0)</f>
        <v>0</v>
      </c>
      <c r="D134" s="9">
        <f>IF(AND(2&gt;=CAPEX!N134, 2&lt;=CAPEX!N134+CAPEX!K134-1), CAPEX!M134, 0)</f>
        <v>0</v>
      </c>
      <c r="E134" s="9">
        <f>IF(AND(3&gt;=CAPEX!N134, 3&lt;=CAPEX!N134+CAPEX!K134-1), CAPEX!M134, 0)</f>
        <v>0</v>
      </c>
      <c r="F134" s="9">
        <f>IF(AND(4&gt;=CAPEX!N134, 4&lt;=CAPEX!N134+CAPEX!K134-1), CAPEX!M134, 0)</f>
        <v>0</v>
      </c>
      <c r="G134" s="9">
        <f>IF(AND(5&gt;=CAPEX!N134, 5&lt;=CAPEX!N134+CAPEX!K134-1), CAPEX!M134, 0)</f>
        <v>0</v>
      </c>
      <c r="H134" s="9">
        <f>IF(AND(6&gt;=CAPEX!N134, 6&lt;=CAPEX!N134+CAPEX!K134-1), CAPEX!M134, 0)</f>
        <v>0</v>
      </c>
      <c r="I134" s="9">
        <f>IF(AND(7&gt;=CAPEX!N134, 7&lt;=CAPEX!N134+CAPEX!K134-1), CAPEX!M134, 0)</f>
        <v>0</v>
      </c>
      <c r="J134" s="9">
        <f>IF(AND(8&gt;=CAPEX!N134, 8&lt;=CAPEX!N134+CAPEX!K134-1), CAPEX!M134, 0)</f>
        <v>0</v>
      </c>
      <c r="K134" s="9">
        <f>IF(AND(9&gt;=CAPEX!N134, 9&lt;=CAPEX!N134+CAPEX!K134-1), CAPEX!M134, 0)</f>
        <v>0</v>
      </c>
      <c r="L134" s="9">
        <f>IF(AND(10&gt;=CAPEX!N134, 10&lt;=CAPEX!N134+CAPEX!K134-1), CAPEX!M134, 0)</f>
        <v>0</v>
      </c>
      <c r="M134" s="9">
        <f>IF(AND(11&gt;=CAPEX!N134, 11&lt;=CAPEX!N134+CAPEX!K134-1), CAPEX!M134, 0)</f>
        <v>0</v>
      </c>
      <c r="N134" s="9">
        <f>IF(AND(12&gt;=CAPEX!N134, 12&lt;=CAPEX!N134+CAPEX!K134-1), CAPEX!M134, 0)</f>
        <v>0</v>
      </c>
      <c r="O134" s="9">
        <f>IF(AND(13&gt;=CAPEX!N134, 13&lt;=CAPEX!N134+CAPEX!K134-1), CAPEX!M134, 0)</f>
        <v>0</v>
      </c>
      <c r="P134" s="9">
        <f>IF(AND(14&gt;=CAPEX!N134, 14&lt;=CAPEX!N134+CAPEX!K134-1), CAPEX!M134, 0)</f>
        <v>0</v>
      </c>
      <c r="Q134" s="9">
        <f>IF(AND(15&gt;=CAPEX!N134, 15&lt;=CAPEX!N134+CAPEX!K134-1), CAPEX!M134, 0)</f>
        <v>0</v>
      </c>
      <c r="R134" s="9">
        <f>IF(AND(16&gt;=CAPEX!N134, 16&lt;=CAPEX!N134+CAPEX!K134-1), CAPEX!M134, 0)</f>
        <v>0</v>
      </c>
      <c r="S134" s="9">
        <f>IF(AND(17&gt;=CAPEX!N134, 17&lt;=CAPEX!N134+CAPEX!K134-1), CAPEX!M134, 0)</f>
        <v>0</v>
      </c>
      <c r="T134" s="9">
        <f>IF(AND(18&gt;=CAPEX!N134, 18&lt;=CAPEX!N134+CAPEX!K134-1), CAPEX!M134, 0)</f>
        <v>0</v>
      </c>
      <c r="U134" s="9">
        <f>IF(AND(19&gt;=CAPEX!N134, 19&lt;=CAPEX!N134+CAPEX!K134-1), CAPEX!M134, 0)</f>
        <v>0</v>
      </c>
      <c r="V134" s="9">
        <f>IF(AND(20&gt;=CAPEX!N134, 20&lt;=CAPEX!N134+CAPEX!K134-1), CAPEX!M134, 0)</f>
        <v>0</v>
      </c>
      <c r="W134" s="9">
        <f>IF(AND(21&gt;=CAPEX!N134, 21&lt;=CAPEX!N134+CAPEX!K134-1), CAPEX!M134, 0)</f>
        <v>0</v>
      </c>
      <c r="X134" s="9">
        <f>IF(AND(22&gt;=CAPEX!N134, 22&lt;=CAPEX!N134+CAPEX!K134-1), CAPEX!M134, 0)</f>
        <v>0</v>
      </c>
      <c r="Y134" s="9">
        <f>IF(AND(23&gt;=CAPEX!N134, 23&lt;=CAPEX!N134+CAPEX!K134-1), CAPEX!M134, 0)</f>
        <v>0</v>
      </c>
      <c r="Z134" s="9">
        <f>IF(AND(24&gt;=CAPEX!N134, 24&lt;=CAPEX!N134+CAPEX!K134-1), CAPEX!M134, 0)</f>
        <v>0</v>
      </c>
      <c r="AA134" s="9">
        <f>SUM(C134:Z134)</f>
        <v>0</v>
      </c>
    </row>
    <row r="135" spans="1:27">
      <c r="A135">
        <f>CAPEX!A135</f>
        <v>0</v>
      </c>
      <c r="B135">
        <f>CAPEX!B135</f>
        <v>0</v>
      </c>
      <c r="C135" s="9">
        <f>IF(AND(1&gt;=CAPEX!N135, 1&lt;=CAPEX!N135+CAPEX!K135-1), CAPEX!M135, 0)</f>
        <v>0</v>
      </c>
      <c r="D135" s="9">
        <f>IF(AND(2&gt;=CAPEX!N135, 2&lt;=CAPEX!N135+CAPEX!K135-1), CAPEX!M135, 0)</f>
        <v>0</v>
      </c>
      <c r="E135" s="9">
        <f>IF(AND(3&gt;=CAPEX!N135, 3&lt;=CAPEX!N135+CAPEX!K135-1), CAPEX!M135, 0)</f>
        <v>0</v>
      </c>
      <c r="F135" s="9">
        <f>IF(AND(4&gt;=CAPEX!N135, 4&lt;=CAPEX!N135+CAPEX!K135-1), CAPEX!M135, 0)</f>
        <v>0</v>
      </c>
      <c r="G135" s="9">
        <f>IF(AND(5&gt;=CAPEX!N135, 5&lt;=CAPEX!N135+CAPEX!K135-1), CAPEX!M135, 0)</f>
        <v>0</v>
      </c>
      <c r="H135" s="9">
        <f>IF(AND(6&gt;=CAPEX!N135, 6&lt;=CAPEX!N135+CAPEX!K135-1), CAPEX!M135, 0)</f>
        <v>0</v>
      </c>
      <c r="I135" s="9">
        <f>IF(AND(7&gt;=CAPEX!N135, 7&lt;=CAPEX!N135+CAPEX!K135-1), CAPEX!M135, 0)</f>
        <v>0</v>
      </c>
      <c r="J135" s="9">
        <f>IF(AND(8&gt;=CAPEX!N135, 8&lt;=CAPEX!N135+CAPEX!K135-1), CAPEX!M135, 0)</f>
        <v>0</v>
      </c>
      <c r="K135" s="9">
        <f>IF(AND(9&gt;=CAPEX!N135, 9&lt;=CAPEX!N135+CAPEX!K135-1), CAPEX!M135, 0)</f>
        <v>0</v>
      </c>
      <c r="L135" s="9">
        <f>IF(AND(10&gt;=CAPEX!N135, 10&lt;=CAPEX!N135+CAPEX!K135-1), CAPEX!M135, 0)</f>
        <v>0</v>
      </c>
      <c r="M135" s="9">
        <f>IF(AND(11&gt;=CAPEX!N135, 11&lt;=CAPEX!N135+CAPEX!K135-1), CAPEX!M135, 0)</f>
        <v>0</v>
      </c>
      <c r="N135" s="9">
        <f>IF(AND(12&gt;=CAPEX!N135, 12&lt;=CAPEX!N135+CAPEX!K135-1), CAPEX!M135, 0)</f>
        <v>0</v>
      </c>
      <c r="O135" s="9">
        <f>IF(AND(13&gt;=CAPEX!N135, 13&lt;=CAPEX!N135+CAPEX!K135-1), CAPEX!M135, 0)</f>
        <v>0</v>
      </c>
      <c r="P135" s="9">
        <f>IF(AND(14&gt;=CAPEX!N135, 14&lt;=CAPEX!N135+CAPEX!K135-1), CAPEX!M135, 0)</f>
        <v>0</v>
      </c>
      <c r="Q135" s="9">
        <f>IF(AND(15&gt;=CAPEX!N135, 15&lt;=CAPEX!N135+CAPEX!K135-1), CAPEX!M135, 0)</f>
        <v>0</v>
      </c>
      <c r="R135" s="9">
        <f>IF(AND(16&gt;=CAPEX!N135, 16&lt;=CAPEX!N135+CAPEX!K135-1), CAPEX!M135, 0)</f>
        <v>0</v>
      </c>
      <c r="S135" s="9">
        <f>IF(AND(17&gt;=CAPEX!N135, 17&lt;=CAPEX!N135+CAPEX!K135-1), CAPEX!M135, 0)</f>
        <v>0</v>
      </c>
      <c r="T135" s="9">
        <f>IF(AND(18&gt;=CAPEX!N135, 18&lt;=CAPEX!N135+CAPEX!K135-1), CAPEX!M135, 0)</f>
        <v>0</v>
      </c>
      <c r="U135" s="9">
        <f>IF(AND(19&gt;=CAPEX!N135, 19&lt;=CAPEX!N135+CAPEX!K135-1), CAPEX!M135, 0)</f>
        <v>0</v>
      </c>
      <c r="V135" s="9">
        <f>IF(AND(20&gt;=CAPEX!N135, 20&lt;=CAPEX!N135+CAPEX!K135-1), CAPEX!M135, 0)</f>
        <v>0</v>
      </c>
      <c r="W135" s="9">
        <f>IF(AND(21&gt;=CAPEX!N135, 21&lt;=CAPEX!N135+CAPEX!K135-1), CAPEX!M135, 0)</f>
        <v>0</v>
      </c>
      <c r="X135" s="9">
        <f>IF(AND(22&gt;=CAPEX!N135, 22&lt;=CAPEX!N135+CAPEX!K135-1), CAPEX!M135, 0)</f>
        <v>0</v>
      </c>
      <c r="Y135" s="9">
        <f>IF(AND(23&gt;=CAPEX!N135, 23&lt;=CAPEX!N135+CAPEX!K135-1), CAPEX!M135, 0)</f>
        <v>0</v>
      </c>
      <c r="Z135" s="9">
        <f>IF(AND(24&gt;=CAPEX!N135, 24&lt;=CAPEX!N135+CAPEX!K135-1), CAPEX!M135, 0)</f>
        <v>0</v>
      </c>
      <c r="AA135" s="9">
        <f>SUM(C135:Z135)</f>
        <v>0</v>
      </c>
    </row>
    <row r="136" spans="1:27">
      <c r="A136">
        <f>CAPEX!A136</f>
        <v>0</v>
      </c>
      <c r="B136">
        <f>CAPEX!B136</f>
        <v>0</v>
      </c>
      <c r="C136" s="9">
        <f>IF(AND(1&gt;=CAPEX!N136, 1&lt;=CAPEX!N136+CAPEX!K136-1), CAPEX!M136, 0)</f>
        <v>0</v>
      </c>
      <c r="D136" s="9">
        <f>IF(AND(2&gt;=CAPEX!N136, 2&lt;=CAPEX!N136+CAPEX!K136-1), CAPEX!M136, 0)</f>
        <v>0</v>
      </c>
      <c r="E136" s="9">
        <f>IF(AND(3&gt;=CAPEX!N136, 3&lt;=CAPEX!N136+CAPEX!K136-1), CAPEX!M136, 0)</f>
        <v>0</v>
      </c>
      <c r="F136" s="9">
        <f>IF(AND(4&gt;=CAPEX!N136, 4&lt;=CAPEX!N136+CAPEX!K136-1), CAPEX!M136, 0)</f>
        <v>0</v>
      </c>
      <c r="G136" s="9">
        <f>IF(AND(5&gt;=CAPEX!N136, 5&lt;=CAPEX!N136+CAPEX!K136-1), CAPEX!M136, 0)</f>
        <v>0</v>
      </c>
      <c r="H136" s="9">
        <f>IF(AND(6&gt;=CAPEX!N136, 6&lt;=CAPEX!N136+CAPEX!K136-1), CAPEX!M136, 0)</f>
        <v>0</v>
      </c>
      <c r="I136" s="9">
        <f>IF(AND(7&gt;=CAPEX!N136, 7&lt;=CAPEX!N136+CAPEX!K136-1), CAPEX!M136, 0)</f>
        <v>0</v>
      </c>
      <c r="J136" s="9">
        <f>IF(AND(8&gt;=CAPEX!N136, 8&lt;=CAPEX!N136+CAPEX!K136-1), CAPEX!M136, 0)</f>
        <v>0</v>
      </c>
      <c r="K136" s="9">
        <f>IF(AND(9&gt;=CAPEX!N136, 9&lt;=CAPEX!N136+CAPEX!K136-1), CAPEX!M136, 0)</f>
        <v>0</v>
      </c>
      <c r="L136" s="9">
        <f>IF(AND(10&gt;=CAPEX!N136, 10&lt;=CAPEX!N136+CAPEX!K136-1), CAPEX!M136, 0)</f>
        <v>0</v>
      </c>
      <c r="M136" s="9">
        <f>IF(AND(11&gt;=CAPEX!N136, 11&lt;=CAPEX!N136+CAPEX!K136-1), CAPEX!M136, 0)</f>
        <v>0</v>
      </c>
      <c r="N136" s="9">
        <f>IF(AND(12&gt;=CAPEX!N136, 12&lt;=CAPEX!N136+CAPEX!K136-1), CAPEX!M136, 0)</f>
        <v>0</v>
      </c>
      <c r="O136" s="9">
        <f>IF(AND(13&gt;=CAPEX!N136, 13&lt;=CAPEX!N136+CAPEX!K136-1), CAPEX!M136, 0)</f>
        <v>0</v>
      </c>
      <c r="P136" s="9">
        <f>IF(AND(14&gt;=CAPEX!N136, 14&lt;=CAPEX!N136+CAPEX!K136-1), CAPEX!M136, 0)</f>
        <v>0</v>
      </c>
      <c r="Q136" s="9">
        <f>IF(AND(15&gt;=CAPEX!N136, 15&lt;=CAPEX!N136+CAPEX!K136-1), CAPEX!M136, 0)</f>
        <v>0</v>
      </c>
      <c r="R136" s="9">
        <f>IF(AND(16&gt;=CAPEX!N136, 16&lt;=CAPEX!N136+CAPEX!K136-1), CAPEX!M136, 0)</f>
        <v>0</v>
      </c>
      <c r="S136" s="9">
        <f>IF(AND(17&gt;=CAPEX!N136, 17&lt;=CAPEX!N136+CAPEX!K136-1), CAPEX!M136, 0)</f>
        <v>0</v>
      </c>
      <c r="T136" s="9">
        <f>IF(AND(18&gt;=CAPEX!N136, 18&lt;=CAPEX!N136+CAPEX!K136-1), CAPEX!M136, 0)</f>
        <v>0</v>
      </c>
      <c r="U136" s="9">
        <f>IF(AND(19&gt;=CAPEX!N136, 19&lt;=CAPEX!N136+CAPEX!K136-1), CAPEX!M136, 0)</f>
        <v>0</v>
      </c>
      <c r="V136" s="9">
        <f>IF(AND(20&gt;=CAPEX!N136, 20&lt;=CAPEX!N136+CAPEX!K136-1), CAPEX!M136, 0)</f>
        <v>0</v>
      </c>
      <c r="W136" s="9">
        <f>IF(AND(21&gt;=CAPEX!N136, 21&lt;=CAPEX!N136+CAPEX!K136-1), CAPEX!M136, 0)</f>
        <v>0</v>
      </c>
      <c r="X136" s="9">
        <f>IF(AND(22&gt;=CAPEX!N136, 22&lt;=CAPEX!N136+CAPEX!K136-1), CAPEX!M136, 0)</f>
        <v>0</v>
      </c>
      <c r="Y136" s="9">
        <f>IF(AND(23&gt;=CAPEX!N136, 23&lt;=CAPEX!N136+CAPEX!K136-1), CAPEX!M136, 0)</f>
        <v>0</v>
      </c>
      <c r="Z136" s="9">
        <f>IF(AND(24&gt;=CAPEX!N136, 24&lt;=CAPEX!N136+CAPEX!K136-1), CAPEX!M136, 0)</f>
        <v>0</v>
      </c>
      <c r="AA136" s="9">
        <f>SUM(C136:Z136)</f>
        <v>0</v>
      </c>
    </row>
    <row r="137" spans="1:27">
      <c r="A137">
        <f>CAPEX!A137</f>
        <v>0</v>
      </c>
      <c r="B137">
        <f>CAPEX!B137</f>
        <v>0</v>
      </c>
      <c r="C137" s="9">
        <f>IF(AND(1&gt;=CAPEX!N137, 1&lt;=CAPEX!N137+CAPEX!K137-1), CAPEX!M137, 0)</f>
        <v>0</v>
      </c>
      <c r="D137" s="9">
        <f>IF(AND(2&gt;=CAPEX!N137, 2&lt;=CAPEX!N137+CAPEX!K137-1), CAPEX!M137, 0)</f>
        <v>0</v>
      </c>
      <c r="E137" s="9">
        <f>IF(AND(3&gt;=CAPEX!N137, 3&lt;=CAPEX!N137+CAPEX!K137-1), CAPEX!M137, 0)</f>
        <v>0</v>
      </c>
      <c r="F137" s="9">
        <f>IF(AND(4&gt;=CAPEX!N137, 4&lt;=CAPEX!N137+CAPEX!K137-1), CAPEX!M137, 0)</f>
        <v>0</v>
      </c>
      <c r="G137" s="9">
        <f>IF(AND(5&gt;=CAPEX!N137, 5&lt;=CAPEX!N137+CAPEX!K137-1), CAPEX!M137, 0)</f>
        <v>0</v>
      </c>
      <c r="H137" s="9">
        <f>IF(AND(6&gt;=CAPEX!N137, 6&lt;=CAPEX!N137+CAPEX!K137-1), CAPEX!M137, 0)</f>
        <v>0</v>
      </c>
      <c r="I137" s="9">
        <f>IF(AND(7&gt;=CAPEX!N137, 7&lt;=CAPEX!N137+CAPEX!K137-1), CAPEX!M137, 0)</f>
        <v>0</v>
      </c>
      <c r="J137" s="9">
        <f>IF(AND(8&gt;=CAPEX!N137, 8&lt;=CAPEX!N137+CAPEX!K137-1), CAPEX!M137, 0)</f>
        <v>0</v>
      </c>
      <c r="K137" s="9">
        <f>IF(AND(9&gt;=CAPEX!N137, 9&lt;=CAPEX!N137+CAPEX!K137-1), CAPEX!M137, 0)</f>
        <v>0</v>
      </c>
      <c r="L137" s="9">
        <f>IF(AND(10&gt;=CAPEX!N137, 10&lt;=CAPEX!N137+CAPEX!K137-1), CAPEX!M137, 0)</f>
        <v>0</v>
      </c>
      <c r="M137" s="9">
        <f>IF(AND(11&gt;=CAPEX!N137, 11&lt;=CAPEX!N137+CAPEX!K137-1), CAPEX!M137, 0)</f>
        <v>0</v>
      </c>
      <c r="N137" s="9">
        <f>IF(AND(12&gt;=CAPEX!N137, 12&lt;=CAPEX!N137+CAPEX!K137-1), CAPEX!M137, 0)</f>
        <v>0</v>
      </c>
      <c r="O137" s="9">
        <f>IF(AND(13&gt;=CAPEX!N137, 13&lt;=CAPEX!N137+CAPEX!K137-1), CAPEX!M137, 0)</f>
        <v>0</v>
      </c>
      <c r="P137" s="9">
        <f>IF(AND(14&gt;=CAPEX!N137, 14&lt;=CAPEX!N137+CAPEX!K137-1), CAPEX!M137, 0)</f>
        <v>0</v>
      </c>
      <c r="Q137" s="9">
        <f>IF(AND(15&gt;=CAPEX!N137, 15&lt;=CAPEX!N137+CAPEX!K137-1), CAPEX!M137, 0)</f>
        <v>0</v>
      </c>
      <c r="R137" s="9">
        <f>IF(AND(16&gt;=CAPEX!N137, 16&lt;=CAPEX!N137+CAPEX!K137-1), CAPEX!M137, 0)</f>
        <v>0</v>
      </c>
      <c r="S137" s="9">
        <f>IF(AND(17&gt;=CAPEX!N137, 17&lt;=CAPEX!N137+CAPEX!K137-1), CAPEX!M137, 0)</f>
        <v>0</v>
      </c>
      <c r="T137" s="9">
        <f>IF(AND(18&gt;=CAPEX!N137, 18&lt;=CAPEX!N137+CAPEX!K137-1), CAPEX!M137, 0)</f>
        <v>0</v>
      </c>
      <c r="U137" s="9">
        <f>IF(AND(19&gt;=CAPEX!N137, 19&lt;=CAPEX!N137+CAPEX!K137-1), CAPEX!M137, 0)</f>
        <v>0</v>
      </c>
      <c r="V137" s="9">
        <f>IF(AND(20&gt;=CAPEX!N137, 20&lt;=CAPEX!N137+CAPEX!K137-1), CAPEX!M137, 0)</f>
        <v>0</v>
      </c>
      <c r="W137" s="9">
        <f>IF(AND(21&gt;=CAPEX!N137, 21&lt;=CAPEX!N137+CAPEX!K137-1), CAPEX!M137, 0)</f>
        <v>0</v>
      </c>
      <c r="X137" s="9">
        <f>IF(AND(22&gt;=CAPEX!N137, 22&lt;=CAPEX!N137+CAPEX!K137-1), CAPEX!M137, 0)</f>
        <v>0</v>
      </c>
      <c r="Y137" s="9">
        <f>IF(AND(23&gt;=CAPEX!N137, 23&lt;=CAPEX!N137+CAPEX!K137-1), CAPEX!M137, 0)</f>
        <v>0</v>
      </c>
      <c r="Z137" s="9">
        <f>IF(AND(24&gt;=CAPEX!N137, 24&lt;=CAPEX!N137+CAPEX!K137-1), CAPEX!M137, 0)</f>
        <v>0</v>
      </c>
      <c r="AA137" s="9">
        <f>SUM(C137:Z137)</f>
        <v>0</v>
      </c>
    </row>
    <row r="138" spans="1:27">
      <c r="A138">
        <f>CAPEX!A138</f>
        <v>0</v>
      </c>
      <c r="B138">
        <f>CAPEX!B138</f>
        <v>0</v>
      </c>
      <c r="C138" s="9">
        <f>IF(AND(1&gt;=CAPEX!N138, 1&lt;=CAPEX!N138+CAPEX!K138-1), CAPEX!M138, 0)</f>
        <v>0</v>
      </c>
      <c r="D138" s="9">
        <f>IF(AND(2&gt;=CAPEX!N138, 2&lt;=CAPEX!N138+CAPEX!K138-1), CAPEX!M138, 0)</f>
        <v>0</v>
      </c>
      <c r="E138" s="9">
        <f>IF(AND(3&gt;=CAPEX!N138, 3&lt;=CAPEX!N138+CAPEX!K138-1), CAPEX!M138, 0)</f>
        <v>0</v>
      </c>
      <c r="F138" s="9">
        <f>IF(AND(4&gt;=CAPEX!N138, 4&lt;=CAPEX!N138+CAPEX!K138-1), CAPEX!M138, 0)</f>
        <v>0</v>
      </c>
      <c r="G138" s="9">
        <f>IF(AND(5&gt;=CAPEX!N138, 5&lt;=CAPEX!N138+CAPEX!K138-1), CAPEX!M138, 0)</f>
        <v>0</v>
      </c>
      <c r="H138" s="9">
        <f>IF(AND(6&gt;=CAPEX!N138, 6&lt;=CAPEX!N138+CAPEX!K138-1), CAPEX!M138, 0)</f>
        <v>0</v>
      </c>
      <c r="I138" s="9">
        <f>IF(AND(7&gt;=CAPEX!N138, 7&lt;=CAPEX!N138+CAPEX!K138-1), CAPEX!M138, 0)</f>
        <v>0</v>
      </c>
      <c r="J138" s="9">
        <f>IF(AND(8&gt;=CAPEX!N138, 8&lt;=CAPEX!N138+CAPEX!K138-1), CAPEX!M138, 0)</f>
        <v>0</v>
      </c>
      <c r="K138" s="9">
        <f>IF(AND(9&gt;=CAPEX!N138, 9&lt;=CAPEX!N138+CAPEX!K138-1), CAPEX!M138, 0)</f>
        <v>0</v>
      </c>
      <c r="L138" s="9">
        <f>IF(AND(10&gt;=CAPEX!N138, 10&lt;=CAPEX!N138+CAPEX!K138-1), CAPEX!M138, 0)</f>
        <v>0</v>
      </c>
      <c r="M138" s="9">
        <f>IF(AND(11&gt;=CAPEX!N138, 11&lt;=CAPEX!N138+CAPEX!K138-1), CAPEX!M138, 0)</f>
        <v>0</v>
      </c>
      <c r="N138" s="9">
        <f>IF(AND(12&gt;=CAPEX!N138, 12&lt;=CAPEX!N138+CAPEX!K138-1), CAPEX!M138, 0)</f>
        <v>0</v>
      </c>
      <c r="O138" s="9">
        <f>IF(AND(13&gt;=CAPEX!N138, 13&lt;=CAPEX!N138+CAPEX!K138-1), CAPEX!M138, 0)</f>
        <v>0</v>
      </c>
      <c r="P138" s="9">
        <f>IF(AND(14&gt;=CAPEX!N138, 14&lt;=CAPEX!N138+CAPEX!K138-1), CAPEX!M138, 0)</f>
        <v>0</v>
      </c>
      <c r="Q138" s="9">
        <f>IF(AND(15&gt;=CAPEX!N138, 15&lt;=CAPEX!N138+CAPEX!K138-1), CAPEX!M138, 0)</f>
        <v>0</v>
      </c>
      <c r="R138" s="9">
        <f>IF(AND(16&gt;=CAPEX!N138, 16&lt;=CAPEX!N138+CAPEX!K138-1), CAPEX!M138, 0)</f>
        <v>0</v>
      </c>
      <c r="S138" s="9">
        <f>IF(AND(17&gt;=CAPEX!N138, 17&lt;=CAPEX!N138+CAPEX!K138-1), CAPEX!M138, 0)</f>
        <v>0</v>
      </c>
      <c r="T138" s="9">
        <f>IF(AND(18&gt;=CAPEX!N138, 18&lt;=CAPEX!N138+CAPEX!K138-1), CAPEX!M138, 0)</f>
        <v>0</v>
      </c>
      <c r="U138" s="9">
        <f>IF(AND(19&gt;=CAPEX!N138, 19&lt;=CAPEX!N138+CAPEX!K138-1), CAPEX!M138, 0)</f>
        <v>0</v>
      </c>
      <c r="V138" s="9">
        <f>IF(AND(20&gt;=CAPEX!N138, 20&lt;=CAPEX!N138+CAPEX!K138-1), CAPEX!M138, 0)</f>
        <v>0</v>
      </c>
      <c r="W138" s="9">
        <f>IF(AND(21&gt;=CAPEX!N138, 21&lt;=CAPEX!N138+CAPEX!K138-1), CAPEX!M138, 0)</f>
        <v>0</v>
      </c>
      <c r="X138" s="9">
        <f>IF(AND(22&gt;=CAPEX!N138, 22&lt;=CAPEX!N138+CAPEX!K138-1), CAPEX!M138, 0)</f>
        <v>0</v>
      </c>
      <c r="Y138" s="9">
        <f>IF(AND(23&gt;=CAPEX!N138, 23&lt;=CAPEX!N138+CAPEX!K138-1), CAPEX!M138, 0)</f>
        <v>0</v>
      </c>
      <c r="Z138" s="9">
        <f>IF(AND(24&gt;=CAPEX!N138, 24&lt;=CAPEX!N138+CAPEX!K138-1), CAPEX!M138, 0)</f>
        <v>0</v>
      </c>
      <c r="AA138" s="9">
        <f>SUM(C138:Z138)</f>
        <v>0</v>
      </c>
    </row>
    <row r="139" spans="1:27">
      <c r="A139">
        <f>CAPEX!A139</f>
        <v>0</v>
      </c>
      <c r="B139">
        <f>CAPEX!B139</f>
        <v>0</v>
      </c>
      <c r="C139" s="9">
        <f>IF(AND(1&gt;=CAPEX!N139, 1&lt;=CAPEX!N139+CAPEX!K139-1), CAPEX!M139, 0)</f>
        <v>0</v>
      </c>
      <c r="D139" s="9">
        <f>IF(AND(2&gt;=CAPEX!N139, 2&lt;=CAPEX!N139+CAPEX!K139-1), CAPEX!M139, 0)</f>
        <v>0</v>
      </c>
      <c r="E139" s="9">
        <f>IF(AND(3&gt;=CAPEX!N139, 3&lt;=CAPEX!N139+CAPEX!K139-1), CAPEX!M139, 0)</f>
        <v>0</v>
      </c>
      <c r="F139" s="9">
        <f>IF(AND(4&gt;=CAPEX!N139, 4&lt;=CAPEX!N139+CAPEX!K139-1), CAPEX!M139, 0)</f>
        <v>0</v>
      </c>
      <c r="G139" s="9">
        <f>IF(AND(5&gt;=CAPEX!N139, 5&lt;=CAPEX!N139+CAPEX!K139-1), CAPEX!M139, 0)</f>
        <v>0</v>
      </c>
      <c r="H139" s="9">
        <f>IF(AND(6&gt;=CAPEX!N139, 6&lt;=CAPEX!N139+CAPEX!K139-1), CAPEX!M139, 0)</f>
        <v>0</v>
      </c>
      <c r="I139" s="9">
        <f>IF(AND(7&gt;=CAPEX!N139, 7&lt;=CAPEX!N139+CAPEX!K139-1), CAPEX!M139, 0)</f>
        <v>0</v>
      </c>
      <c r="J139" s="9">
        <f>IF(AND(8&gt;=CAPEX!N139, 8&lt;=CAPEX!N139+CAPEX!K139-1), CAPEX!M139, 0)</f>
        <v>0</v>
      </c>
      <c r="K139" s="9">
        <f>IF(AND(9&gt;=CAPEX!N139, 9&lt;=CAPEX!N139+CAPEX!K139-1), CAPEX!M139, 0)</f>
        <v>0</v>
      </c>
      <c r="L139" s="9">
        <f>IF(AND(10&gt;=CAPEX!N139, 10&lt;=CAPEX!N139+CAPEX!K139-1), CAPEX!M139, 0)</f>
        <v>0</v>
      </c>
      <c r="M139" s="9">
        <f>IF(AND(11&gt;=CAPEX!N139, 11&lt;=CAPEX!N139+CAPEX!K139-1), CAPEX!M139, 0)</f>
        <v>0</v>
      </c>
      <c r="N139" s="9">
        <f>IF(AND(12&gt;=CAPEX!N139, 12&lt;=CAPEX!N139+CAPEX!K139-1), CAPEX!M139, 0)</f>
        <v>0</v>
      </c>
      <c r="O139" s="9">
        <f>IF(AND(13&gt;=CAPEX!N139, 13&lt;=CAPEX!N139+CAPEX!K139-1), CAPEX!M139, 0)</f>
        <v>0</v>
      </c>
      <c r="P139" s="9">
        <f>IF(AND(14&gt;=CAPEX!N139, 14&lt;=CAPEX!N139+CAPEX!K139-1), CAPEX!M139, 0)</f>
        <v>0</v>
      </c>
      <c r="Q139" s="9">
        <f>IF(AND(15&gt;=CAPEX!N139, 15&lt;=CAPEX!N139+CAPEX!K139-1), CAPEX!M139, 0)</f>
        <v>0</v>
      </c>
      <c r="R139" s="9">
        <f>IF(AND(16&gt;=CAPEX!N139, 16&lt;=CAPEX!N139+CAPEX!K139-1), CAPEX!M139, 0)</f>
        <v>0</v>
      </c>
      <c r="S139" s="9">
        <f>IF(AND(17&gt;=CAPEX!N139, 17&lt;=CAPEX!N139+CAPEX!K139-1), CAPEX!M139, 0)</f>
        <v>0</v>
      </c>
      <c r="T139" s="9">
        <f>IF(AND(18&gt;=CAPEX!N139, 18&lt;=CAPEX!N139+CAPEX!K139-1), CAPEX!M139, 0)</f>
        <v>0</v>
      </c>
      <c r="U139" s="9">
        <f>IF(AND(19&gt;=CAPEX!N139, 19&lt;=CAPEX!N139+CAPEX!K139-1), CAPEX!M139, 0)</f>
        <v>0</v>
      </c>
      <c r="V139" s="9">
        <f>IF(AND(20&gt;=CAPEX!N139, 20&lt;=CAPEX!N139+CAPEX!K139-1), CAPEX!M139, 0)</f>
        <v>0</v>
      </c>
      <c r="W139" s="9">
        <f>IF(AND(21&gt;=CAPEX!N139, 21&lt;=CAPEX!N139+CAPEX!K139-1), CAPEX!M139, 0)</f>
        <v>0</v>
      </c>
      <c r="X139" s="9">
        <f>IF(AND(22&gt;=CAPEX!N139, 22&lt;=CAPEX!N139+CAPEX!K139-1), CAPEX!M139, 0)</f>
        <v>0</v>
      </c>
      <c r="Y139" s="9">
        <f>IF(AND(23&gt;=CAPEX!N139, 23&lt;=CAPEX!N139+CAPEX!K139-1), CAPEX!M139, 0)</f>
        <v>0</v>
      </c>
      <c r="Z139" s="9">
        <f>IF(AND(24&gt;=CAPEX!N139, 24&lt;=CAPEX!N139+CAPEX!K139-1), CAPEX!M139, 0)</f>
        <v>0</v>
      </c>
      <c r="AA139" s="9">
        <f>SUM(C139:Z139)</f>
        <v>0</v>
      </c>
    </row>
    <row r="140" spans="1:27">
      <c r="A140">
        <f>CAPEX!A140</f>
        <v>0</v>
      </c>
      <c r="B140">
        <f>CAPEX!B140</f>
        <v>0</v>
      </c>
      <c r="C140" s="9">
        <f>IF(AND(1&gt;=CAPEX!N140, 1&lt;=CAPEX!N140+CAPEX!K140-1), CAPEX!M140, 0)</f>
        <v>0</v>
      </c>
      <c r="D140" s="9">
        <f>IF(AND(2&gt;=CAPEX!N140, 2&lt;=CAPEX!N140+CAPEX!K140-1), CAPEX!M140, 0)</f>
        <v>0</v>
      </c>
      <c r="E140" s="9">
        <f>IF(AND(3&gt;=CAPEX!N140, 3&lt;=CAPEX!N140+CAPEX!K140-1), CAPEX!M140, 0)</f>
        <v>0</v>
      </c>
      <c r="F140" s="9">
        <f>IF(AND(4&gt;=CAPEX!N140, 4&lt;=CAPEX!N140+CAPEX!K140-1), CAPEX!M140, 0)</f>
        <v>0</v>
      </c>
      <c r="G140" s="9">
        <f>IF(AND(5&gt;=CAPEX!N140, 5&lt;=CAPEX!N140+CAPEX!K140-1), CAPEX!M140, 0)</f>
        <v>0</v>
      </c>
      <c r="H140" s="9">
        <f>IF(AND(6&gt;=CAPEX!N140, 6&lt;=CAPEX!N140+CAPEX!K140-1), CAPEX!M140, 0)</f>
        <v>0</v>
      </c>
      <c r="I140" s="9">
        <f>IF(AND(7&gt;=CAPEX!N140, 7&lt;=CAPEX!N140+CAPEX!K140-1), CAPEX!M140, 0)</f>
        <v>0</v>
      </c>
      <c r="J140" s="9">
        <f>IF(AND(8&gt;=CAPEX!N140, 8&lt;=CAPEX!N140+CAPEX!K140-1), CAPEX!M140, 0)</f>
        <v>0</v>
      </c>
      <c r="K140" s="9">
        <f>IF(AND(9&gt;=CAPEX!N140, 9&lt;=CAPEX!N140+CAPEX!K140-1), CAPEX!M140, 0)</f>
        <v>0</v>
      </c>
      <c r="L140" s="9">
        <f>IF(AND(10&gt;=CAPEX!N140, 10&lt;=CAPEX!N140+CAPEX!K140-1), CAPEX!M140, 0)</f>
        <v>0</v>
      </c>
      <c r="M140" s="9">
        <f>IF(AND(11&gt;=CAPEX!N140, 11&lt;=CAPEX!N140+CAPEX!K140-1), CAPEX!M140, 0)</f>
        <v>0</v>
      </c>
      <c r="N140" s="9">
        <f>IF(AND(12&gt;=CAPEX!N140, 12&lt;=CAPEX!N140+CAPEX!K140-1), CAPEX!M140, 0)</f>
        <v>0</v>
      </c>
      <c r="O140" s="9">
        <f>IF(AND(13&gt;=CAPEX!N140, 13&lt;=CAPEX!N140+CAPEX!K140-1), CAPEX!M140, 0)</f>
        <v>0</v>
      </c>
      <c r="P140" s="9">
        <f>IF(AND(14&gt;=CAPEX!N140, 14&lt;=CAPEX!N140+CAPEX!K140-1), CAPEX!M140, 0)</f>
        <v>0</v>
      </c>
      <c r="Q140" s="9">
        <f>IF(AND(15&gt;=CAPEX!N140, 15&lt;=CAPEX!N140+CAPEX!K140-1), CAPEX!M140, 0)</f>
        <v>0</v>
      </c>
      <c r="R140" s="9">
        <f>IF(AND(16&gt;=CAPEX!N140, 16&lt;=CAPEX!N140+CAPEX!K140-1), CAPEX!M140, 0)</f>
        <v>0</v>
      </c>
      <c r="S140" s="9">
        <f>IF(AND(17&gt;=CAPEX!N140, 17&lt;=CAPEX!N140+CAPEX!K140-1), CAPEX!M140, 0)</f>
        <v>0</v>
      </c>
      <c r="T140" s="9">
        <f>IF(AND(18&gt;=CAPEX!N140, 18&lt;=CAPEX!N140+CAPEX!K140-1), CAPEX!M140, 0)</f>
        <v>0</v>
      </c>
      <c r="U140" s="9">
        <f>IF(AND(19&gt;=CAPEX!N140, 19&lt;=CAPEX!N140+CAPEX!K140-1), CAPEX!M140, 0)</f>
        <v>0</v>
      </c>
      <c r="V140" s="9">
        <f>IF(AND(20&gt;=CAPEX!N140, 20&lt;=CAPEX!N140+CAPEX!K140-1), CAPEX!M140, 0)</f>
        <v>0</v>
      </c>
      <c r="W140" s="9">
        <f>IF(AND(21&gt;=CAPEX!N140, 21&lt;=CAPEX!N140+CAPEX!K140-1), CAPEX!M140, 0)</f>
        <v>0</v>
      </c>
      <c r="X140" s="9">
        <f>IF(AND(22&gt;=CAPEX!N140, 22&lt;=CAPEX!N140+CAPEX!K140-1), CAPEX!M140, 0)</f>
        <v>0</v>
      </c>
      <c r="Y140" s="9">
        <f>IF(AND(23&gt;=CAPEX!N140, 23&lt;=CAPEX!N140+CAPEX!K140-1), CAPEX!M140, 0)</f>
        <v>0</v>
      </c>
      <c r="Z140" s="9">
        <f>IF(AND(24&gt;=CAPEX!N140, 24&lt;=CAPEX!N140+CAPEX!K140-1), CAPEX!M140, 0)</f>
        <v>0</v>
      </c>
      <c r="AA140" s="9">
        <f>SUM(C140:Z140)</f>
        <v>0</v>
      </c>
    </row>
    <row r="141" spans="1:27">
      <c r="A141">
        <f>CAPEX!A141</f>
        <v>0</v>
      </c>
      <c r="B141">
        <f>CAPEX!B141</f>
        <v>0</v>
      </c>
      <c r="C141" s="9">
        <f>IF(AND(1&gt;=CAPEX!N141, 1&lt;=CAPEX!N141+CAPEX!K141-1), CAPEX!M141, 0)</f>
        <v>0</v>
      </c>
      <c r="D141" s="9">
        <f>IF(AND(2&gt;=CAPEX!N141, 2&lt;=CAPEX!N141+CAPEX!K141-1), CAPEX!M141, 0)</f>
        <v>0</v>
      </c>
      <c r="E141" s="9">
        <f>IF(AND(3&gt;=CAPEX!N141, 3&lt;=CAPEX!N141+CAPEX!K141-1), CAPEX!M141, 0)</f>
        <v>0</v>
      </c>
      <c r="F141" s="9">
        <f>IF(AND(4&gt;=CAPEX!N141, 4&lt;=CAPEX!N141+CAPEX!K141-1), CAPEX!M141, 0)</f>
        <v>0</v>
      </c>
      <c r="G141" s="9">
        <f>IF(AND(5&gt;=CAPEX!N141, 5&lt;=CAPEX!N141+CAPEX!K141-1), CAPEX!M141, 0)</f>
        <v>0</v>
      </c>
      <c r="H141" s="9">
        <f>IF(AND(6&gt;=CAPEX!N141, 6&lt;=CAPEX!N141+CAPEX!K141-1), CAPEX!M141, 0)</f>
        <v>0</v>
      </c>
      <c r="I141" s="9">
        <f>IF(AND(7&gt;=CAPEX!N141, 7&lt;=CAPEX!N141+CAPEX!K141-1), CAPEX!M141, 0)</f>
        <v>0</v>
      </c>
      <c r="J141" s="9">
        <f>IF(AND(8&gt;=CAPEX!N141, 8&lt;=CAPEX!N141+CAPEX!K141-1), CAPEX!M141, 0)</f>
        <v>0</v>
      </c>
      <c r="K141" s="9">
        <f>IF(AND(9&gt;=CAPEX!N141, 9&lt;=CAPEX!N141+CAPEX!K141-1), CAPEX!M141, 0)</f>
        <v>0</v>
      </c>
      <c r="L141" s="9">
        <f>IF(AND(10&gt;=CAPEX!N141, 10&lt;=CAPEX!N141+CAPEX!K141-1), CAPEX!M141, 0)</f>
        <v>0</v>
      </c>
      <c r="M141" s="9">
        <f>IF(AND(11&gt;=CAPEX!N141, 11&lt;=CAPEX!N141+CAPEX!K141-1), CAPEX!M141, 0)</f>
        <v>0</v>
      </c>
      <c r="N141" s="9">
        <f>IF(AND(12&gt;=CAPEX!N141, 12&lt;=CAPEX!N141+CAPEX!K141-1), CAPEX!M141, 0)</f>
        <v>0</v>
      </c>
      <c r="O141" s="9">
        <f>IF(AND(13&gt;=CAPEX!N141, 13&lt;=CAPEX!N141+CAPEX!K141-1), CAPEX!M141, 0)</f>
        <v>0</v>
      </c>
      <c r="P141" s="9">
        <f>IF(AND(14&gt;=CAPEX!N141, 14&lt;=CAPEX!N141+CAPEX!K141-1), CAPEX!M141, 0)</f>
        <v>0</v>
      </c>
      <c r="Q141" s="9">
        <f>IF(AND(15&gt;=CAPEX!N141, 15&lt;=CAPEX!N141+CAPEX!K141-1), CAPEX!M141, 0)</f>
        <v>0</v>
      </c>
      <c r="R141" s="9">
        <f>IF(AND(16&gt;=CAPEX!N141, 16&lt;=CAPEX!N141+CAPEX!K141-1), CAPEX!M141, 0)</f>
        <v>0</v>
      </c>
      <c r="S141" s="9">
        <f>IF(AND(17&gt;=CAPEX!N141, 17&lt;=CAPEX!N141+CAPEX!K141-1), CAPEX!M141, 0)</f>
        <v>0</v>
      </c>
      <c r="T141" s="9">
        <f>IF(AND(18&gt;=CAPEX!N141, 18&lt;=CAPEX!N141+CAPEX!K141-1), CAPEX!M141, 0)</f>
        <v>0</v>
      </c>
      <c r="U141" s="9">
        <f>IF(AND(19&gt;=CAPEX!N141, 19&lt;=CAPEX!N141+CAPEX!K141-1), CAPEX!M141, 0)</f>
        <v>0</v>
      </c>
      <c r="V141" s="9">
        <f>IF(AND(20&gt;=CAPEX!N141, 20&lt;=CAPEX!N141+CAPEX!K141-1), CAPEX!M141, 0)</f>
        <v>0</v>
      </c>
      <c r="W141" s="9">
        <f>IF(AND(21&gt;=CAPEX!N141, 21&lt;=CAPEX!N141+CAPEX!K141-1), CAPEX!M141, 0)</f>
        <v>0</v>
      </c>
      <c r="X141" s="9">
        <f>IF(AND(22&gt;=CAPEX!N141, 22&lt;=CAPEX!N141+CAPEX!K141-1), CAPEX!M141, 0)</f>
        <v>0</v>
      </c>
      <c r="Y141" s="9">
        <f>IF(AND(23&gt;=CAPEX!N141, 23&lt;=CAPEX!N141+CAPEX!K141-1), CAPEX!M141, 0)</f>
        <v>0</v>
      </c>
      <c r="Z141" s="9">
        <f>IF(AND(24&gt;=CAPEX!N141, 24&lt;=CAPEX!N141+CAPEX!K141-1), CAPEX!M141, 0)</f>
        <v>0</v>
      </c>
      <c r="AA141" s="9">
        <f>SUM(C141:Z141)</f>
        <v>0</v>
      </c>
    </row>
    <row r="142" spans="1:27">
      <c r="A142">
        <f>CAPEX!A142</f>
        <v>0</v>
      </c>
      <c r="B142">
        <f>CAPEX!B142</f>
        <v>0</v>
      </c>
      <c r="C142" s="9">
        <f>IF(AND(1&gt;=CAPEX!N142, 1&lt;=CAPEX!N142+CAPEX!K142-1), CAPEX!M142, 0)</f>
        <v>0</v>
      </c>
      <c r="D142" s="9">
        <f>IF(AND(2&gt;=CAPEX!N142, 2&lt;=CAPEX!N142+CAPEX!K142-1), CAPEX!M142, 0)</f>
        <v>0</v>
      </c>
      <c r="E142" s="9">
        <f>IF(AND(3&gt;=CAPEX!N142, 3&lt;=CAPEX!N142+CAPEX!K142-1), CAPEX!M142, 0)</f>
        <v>0</v>
      </c>
      <c r="F142" s="9">
        <f>IF(AND(4&gt;=CAPEX!N142, 4&lt;=CAPEX!N142+CAPEX!K142-1), CAPEX!M142, 0)</f>
        <v>0</v>
      </c>
      <c r="G142" s="9">
        <f>IF(AND(5&gt;=CAPEX!N142, 5&lt;=CAPEX!N142+CAPEX!K142-1), CAPEX!M142, 0)</f>
        <v>0</v>
      </c>
      <c r="H142" s="9">
        <f>IF(AND(6&gt;=CAPEX!N142, 6&lt;=CAPEX!N142+CAPEX!K142-1), CAPEX!M142, 0)</f>
        <v>0</v>
      </c>
      <c r="I142" s="9">
        <f>IF(AND(7&gt;=CAPEX!N142, 7&lt;=CAPEX!N142+CAPEX!K142-1), CAPEX!M142, 0)</f>
        <v>0</v>
      </c>
      <c r="J142" s="9">
        <f>IF(AND(8&gt;=CAPEX!N142, 8&lt;=CAPEX!N142+CAPEX!K142-1), CAPEX!M142, 0)</f>
        <v>0</v>
      </c>
      <c r="K142" s="9">
        <f>IF(AND(9&gt;=CAPEX!N142, 9&lt;=CAPEX!N142+CAPEX!K142-1), CAPEX!M142, 0)</f>
        <v>0</v>
      </c>
      <c r="L142" s="9">
        <f>IF(AND(10&gt;=CAPEX!N142, 10&lt;=CAPEX!N142+CAPEX!K142-1), CAPEX!M142, 0)</f>
        <v>0</v>
      </c>
      <c r="M142" s="9">
        <f>IF(AND(11&gt;=CAPEX!N142, 11&lt;=CAPEX!N142+CAPEX!K142-1), CAPEX!M142, 0)</f>
        <v>0</v>
      </c>
      <c r="N142" s="9">
        <f>IF(AND(12&gt;=CAPEX!N142, 12&lt;=CAPEX!N142+CAPEX!K142-1), CAPEX!M142, 0)</f>
        <v>0</v>
      </c>
      <c r="O142" s="9">
        <f>IF(AND(13&gt;=CAPEX!N142, 13&lt;=CAPEX!N142+CAPEX!K142-1), CAPEX!M142, 0)</f>
        <v>0</v>
      </c>
      <c r="P142" s="9">
        <f>IF(AND(14&gt;=CAPEX!N142, 14&lt;=CAPEX!N142+CAPEX!K142-1), CAPEX!M142, 0)</f>
        <v>0</v>
      </c>
      <c r="Q142" s="9">
        <f>IF(AND(15&gt;=CAPEX!N142, 15&lt;=CAPEX!N142+CAPEX!K142-1), CAPEX!M142, 0)</f>
        <v>0</v>
      </c>
      <c r="R142" s="9">
        <f>IF(AND(16&gt;=CAPEX!N142, 16&lt;=CAPEX!N142+CAPEX!K142-1), CAPEX!M142, 0)</f>
        <v>0</v>
      </c>
      <c r="S142" s="9">
        <f>IF(AND(17&gt;=CAPEX!N142, 17&lt;=CAPEX!N142+CAPEX!K142-1), CAPEX!M142, 0)</f>
        <v>0</v>
      </c>
      <c r="T142" s="9">
        <f>IF(AND(18&gt;=CAPEX!N142, 18&lt;=CAPEX!N142+CAPEX!K142-1), CAPEX!M142, 0)</f>
        <v>0</v>
      </c>
      <c r="U142" s="9">
        <f>IF(AND(19&gt;=CAPEX!N142, 19&lt;=CAPEX!N142+CAPEX!K142-1), CAPEX!M142, 0)</f>
        <v>0</v>
      </c>
      <c r="V142" s="9">
        <f>IF(AND(20&gt;=CAPEX!N142, 20&lt;=CAPEX!N142+CAPEX!K142-1), CAPEX!M142, 0)</f>
        <v>0</v>
      </c>
      <c r="W142" s="9">
        <f>IF(AND(21&gt;=CAPEX!N142, 21&lt;=CAPEX!N142+CAPEX!K142-1), CAPEX!M142, 0)</f>
        <v>0</v>
      </c>
      <c r="X142" s="9">
        <f>IF(AND(22&gt;=CAPEX!N142, 22&lt;=CAPEX!N142+CAPEX!K142-1), CAPEX!M142, 0)</f>
        <v>0</v>
      </c>
      <c r="Y142" s="9">
        <f>IF(AND(23&gt;=CAPEX!N142, 23&lt;=CAPEX!N142+CAPEX!K142-1), CAPEX!M142, 0)</f>
        <v>0</v>
      </c>
      <c r="Z142" s="9">
        <f>IF(AND(24&gt;=CAPEX!N142, 24&lt;=CAPEX!N142+CAPEX!K142-1), CAPEX!M142, 0)</f>
        <v>0</v>
      </c>
      <c r="AA142" s="9">
        <f>SUM(C142:Z142)</f>
        <v>0</v>
      </c>
    </row>
    <row r="143" spans="1:27">
      <c r="A143">
        <f>CAPEX!A143</f>
        <v>0</v>
      </c>
      <c r="B143">
        <f>CAPEX!B143</f>
        <v>0</v>
      </c>
      <c r="C143" s="9">
        <f>IF(AND(1&gt;=CAPEX!N143, 1&lt;=CAPEX!N143+CAPEX!K143-1), CAPEX!M143, 0)</f>
        <v>0</v>
      </c>
      <c r="D143" s="9">
        <f>IF(AND(2&gt;=CAPEX!N143, 2&lt;=CAPEX!N143+CAPEX!K143-1), CAPEX!M143, 0)</f>
        <v>0</v>
      </c>
      <c r="E143" s="9">
        <f>IF(AND(3&gt;=CAPEX!N143, 3&lt;=CAPEX!N143+CAPEX!K143-1), CAPEX!M143, 0)</f>
        <v>0</v>
      </c>
      <c r="F143" s="9">
        <f>IF(AND(4&gt;=CAPEX!N143, 4&lt;=CAPEX!N143+CAPEX!K143-1), CAPEX!M143, 0)</f>
        <v>0</v>
      </c>
      <c r="G143" s="9">
        <f>IF(AND(5&gt;=CAPEX!N143, 5&lt;=CAPEX!N143+CAPEX!K143-1), CAPEX!M143, 0)</f>
        <v>0</v>
      </c>
      <c r="H143" s="9">
        <f>IF(AND(6&gt;=CAPEX!N143, 6&lt;=CAPEX!N143+CAPEX!K143-1), CAPEX!M143, 0)</f>
        <v>0</v>
      </c>
      <c r="I143" s="9">
        <f>IF(AND(7&gt;=CAPEX!N143, 7&lt;=CAPEX!N143+CAPEX!K143-1), CAPEX!M143, 0)</f>
        <v>0</v>
      </c>
      <c r="J143" s="9">
        <f>IF(AND(8&gt;=CAPEX!N143, 8&lt;=CAPEX!N143+CAPEX!K143-1), CAPEX!M143, 0)</f>
        <v>0</v>
      </c>
      <c r="K143" s="9">
        <f>IF(AND(9&gt;=CAPEX!N143, 9&lt;=CAPEX!N143+CAPEX!K143-1), CAPEX!M143, 0)</f>
        <v>0</v>
      </c>
      <c r="L143" s="9">
        <f>IF(AND(10&gt;=CAPEX!N143, 10&lt;=CAPEX!N143+CAPEX!K143-1), CAPEX!M143, 0)</f>
        <v>0</v>
      </c>
      <c r="M143" s="9">
        <f>IF(AND(11&gt;=CAPEX!N143, 11&lt;=CAPEX!N143+CAPEX!K143-1), CAPEX!M143, 0)</f>
        <v>0</v>
      </c>
      <c r="N143" s="9">
        <f>IF(AND(12&gt;=CAPEX!N143, 12&lt;=CAPEX!N143+CAPEX!K143-1), CAPEX!M143, 0)</f>
        <v>0</v>
      </c>
      <c r="O143" s="9">
        <f>IF(AND(13&gt;=CAPEX!N143, 13&lt;=CAPEX!N143+CAPEX!K143-1), CAPEX!M143, 0)</f>
        <v>0</v>
      </c>
      <c r="P143" s="9">
        <f>IF(AND(14&gt;=CAPEX!N143, 14&lt;=CAPEX!N143+CAPEX!K143-1), CAPEX!M143, 0)</f>
        <v>0</v>
      </c>
      <c r="Q143" s="9">
        <f>IF(AND(15&gt;=CAPEX!N143, 15&lt;=CAPEX!N143+CAPEX!K143-1), CAPEX!M143, 0)</f>
        <v>0</v>
      </c>
      <c r="R143" s="9">
        <f>IF(AND(16&gt;=CAPEX!N143, 16&lt;=CAPEX!N143+CAPEX!K143-1), CAPEX!M143, 0)</f>
        <v>0</v>
      </c>
      <c r="S143" s="9">
        <f>IF(AND(17&gt;=CAPEX!N143, 17&lt;=CAPEX!N143+CAPEX!K143-1), CAPEX!M143, 0)</f>
        <v>0</v>
      </c>
      <c r="T143" s="9">
        <f>IF(AND(18&gt;=CAPEX!N143, 18&lt;=CAPEX!N143+CAPEX!K143-1), CAPEX!M143, 0)</f>
        <v>0</v>
      </c>
      <c r="U143" s="9">
        <f>IF(AND(19&gt;=CAPEX!N143, 19&lt;=CAPEX!N143+CAPEX!K143-1), CAPEX!M143, 0)</f>
        <v>0</v>
      </c>
      <c r="V143" s="9">
        <f>IF(AND(20&gt;=CAPEX!N143, 20&lt;=CAPEX!N143+CAPEX!K143-1), CAPEX!M143, 0)</f>
        <v>0</v>
      </c>
      <c r="W143" s="9">
        <f>IF(AND(21&gt;=CAPEX!N143, 21&lt;=CAPEX!N143+CAPEX!K143-1), CAPEX!M143, 0)</f>
        <v>0</v>
      </c>
      <c r="X143" s="9">
        <f>IF(AND(22&gt;=CAPEX!N143, 22&lt;=CAPEX!N143+CAPEX!K143-1), CAPEX!M143, 0)</f>
        <v>0</v>
      </c>
      <c r="Y143" s="9">
        <f>IF(AND(23&gt;=CAPEX!N143, 23&lt;=CAPEX!N143+CAPEX!K143-1), CAPEX!M143, 0)</f>
        <v>0</v>
      </c>
      <c r="Z143" s="9">
        <f>IF(AND(24&gt;=CAPEX!N143, 24&lt;=CAPEX!N143+CAPEX!K143-1), CAPEX!M143, 0)</f>
        <v>0</v>
      </c>
      <c r="AA143" s="9">
        <f>SUM(C143:Z143)</f>
        <v>0</v>
      </c>
    </row>
    <row r="144" spans="1:27">
      <c r="A144">
        <f>CAPEX!A144</f>
        <v>0</v>
      </c>
      <c r="B144">
        <f>CAPEX!B144</f>
        <v>0</v>
      </c>
      <c r="C144" s="9">
        <f>IF(AND(1&gt;=CAPEX!N144, 1&lt;=CAPEX!N144+CAPEX!K144-1), CAPEX!M144, 0)</f>
        <v>0</v>
      </c>
      <c r="D144" s="9">
        <f>IF(AND(2&gt;=CAPEX!N144, 2&lt;=CAPEX!N144+CAPEX!K144-1), CAPEX!M144, 0)</f>
        <v>0</v>
      </c>
      <c r="E144" s="9">
        <f>IF(AND(3&gt;=CAPEX!N144, 3&lt;=CAPEX!N144+CAPEX!K144-1), CAPEX!M144, 0)</f>
        <v>0</v>
      </c>
      <c r="F144" s="9">
        <f>IF(AND(4&gt;=CAPEX!N144, 4&lt;=CAPEX!N144+CAPEX!K144-1), CAPEX!M144, 0)</f>
        <v>0</v>
      </c>
      <c r="G144" s="9">
        <f>IF(AND(5&gt;=CAPEX!N144, 5&lt;=CAPEX!N144+CAPEX!K144-1), CAPEX!M144, 0)</f>
        <v>0</v>
      </c>
      <c r="H144" s="9">
        <f>IF(AND(6&gt;=CAPEX!N144, 6&lt;=CAPEX!N144+CAPEX!K144-1), CAPEX!M144, 0)</f>
        <v>0</v>
      </c>
      <c r="I144" s="9">
        <f>IF(AND(7&gt;=CAPEX!N144, 7&lt;=CAPEX!N144+CAPEX!K144-1), CAPEX!M144, 0)</f>
        <v>0</v>
      </c>
      <c r="J144" s="9">
        <f>IF(AND(8&gt;=CAPEX!N144, 8&lt;=CAPEX!N144+CAPEX!K144-1), CAPEX!M144, 0)</f>
        <v>0</v>
      </c>
      <c r="K144" s="9">
        <f>IF(AND(9&gt;=CAPEX!N144, 9&lt;=CAPEX!N144+CAPEX!K144-1), CAPEX!M144, 0)</f>
        <v>0</v>
      </c>
      <c r="L144" s="9">
        <f>IF(AND(10&gt;=CAPEX!N144, 10&lt;=CAPEX!N144+CAPEX!K144-1), CAPEX!M144, 0)</f>
        <v>0</v>
      </c>
      <c r="M144" s="9">
        <f>IF(AND(11&gt;=CAPEX!N144, 11&lt;=CAPEX!N144+CAPEX!K144-1), CAPEX!M144, 0)</f>
        <v>0</v>
      </c>
      <c r="N144" s="9">
        <f>IF(AND(12&gt;=CAPEX!N144, 12&lt;=CAPEX!N144+CAPEX!K144-1), CAPEX!M144, 0)</f>
        <v>0</v>
      </c>
      <c r="O144" s="9">
        <f>IF(AND(13&gt;=CAPEX!N144, 13&lt;=CAPEX!N144+CAPEX!K144-1), CAPEX!M144, 0)</f>
        <v>0</v>
      </c>
      <c r="P144" s="9">
        <f>IF(AND(14&gt;=CAPEX!N144, 14&lt;=CAPEX!N144+CAPEX!K144-1), CAPEX!M144, 0)</f>
        <v>0</v>
      </c>
      <c r="Q144" s="9">
        <f>IF(AND(15&gt;=CAPEX!N144, 15&lt;=CAPEX!N144+CAPEX!K144-1), CAPEX!M144, 0)</f>
        <v>0</v>
      </c>
      <c r="R144" s="9">
        <f>IF(AND(16&gt;=CAPEX!N144, 16&lt;=CAPEX!N144+CAPEX!K144-1), CAPEX!M144, 0)</f>
        <v>0</v>
      </c>
      <c r="S144" s="9">
        <f>IF(AND(17&gt;=CAPEX!N144, 17&lt;=CAPEX!N144+CAPEX!K144-1), CAPEX!M144, 0)</f>
        <v>0</v>
      </c>
      <c r="T144" s="9">
        <f>IF(AND(18&gt;=CAPEX!N144, 18&lt;=CAPEX!N144+CAPEX!K144-1), CAPEX!M144, 0)</f>
        <v>0</v>
      </c>
      <c r="U144" s="9">
        <f>IF(AND(19&gt;=CAPEX!N144, 19&lt;=CAPEX!N144+CAPEX!K144-1), CAPEX!M144, 0)</f>
        <v>0</v>
      </c>
      <c r="V144" s="9">
        <f>IF(AND(20&gt;=CAPEX!N144, 20&lt;=CAPEX!N144+CAPEX!K144-1), CAPEX!M144, 0)</f>
        <v>0</v>
      </c>
      <c r="W144" s="9">
        <f>IF(AND(21&gt;=CAPEX!N144, 21&lt;=CAPEX!N144+CAPEX!K144-1), CAPEX!M144, 0)</f>
        <v>0</v>
      </c>
      <c r="X144" s="9">
        <f>IF(AND(22&gt;=CAPEX!N144, 22&lt;=CAPEX!N144+CAPEX!K144-1), CAPEX!M144, 0)</f>
        <v>0</v>
      </c>
      <c r="Y144" s="9">
        <f>IF(AND(23&gt;=CAPEX!N144, 23&lt;=CAPEX!N144+CAPEX!K144-1), CAPEX!M144, 0)</f>
        <v>0</v>
      </c>
      <c r="Z144" s="9">
        <f>IF(AND(24&gt;=CAPEX!N144, 24&lt;=CAPEX!N144+CAPEX!K144-1), CAPEX!M144, 0)</f>
        <v>0</v>
      </c>
      <c r="AA144" s="9">
        <f>SUM(C144:Z144)</f>
        <v>0</v>
      </c>
    </row>
    <row r="145" spans="1:27">
      <c r="A145">
        <f>CAPEX!A145</f>
        <v>0</v>
      </c>
      <c r="B145">
        <f>CAPEX!B145</f>
        <v>0</v>
      </c>
      <c r="C145" s="9">
        <f>IF(AND(1&gt;=CAPEX!N145, 1&lt;=CAPEX!N145+CAPEX!K145-1), CAPEX!M145, 0)</f>
        <v>0</v>
      </c>
      <c r="D145" s="9">
        <f>IF(AND(2&gt;=CAPEX!N145, 2&lt;=CAPEX!N145+CAPEX!K145-1), CAPEX!M145, 0)</f>
        <v>0</v>
      </c>
      <c r="E145" s="9">
        <f>IF(AND(3&gt;=CAPEX!N145, 3&lt;=CAPEX!N145+CAPEX!K145-1), CAPEX!M145, 0)</f>
        <v>0</v>
      </c>
      <c r="F145" s="9">
        <f>IF(AND(4&gt;=CAPEX!N145, 4&lt;=CAPEX!N145+CAPEX!K145-1), CAPEX!M145, 0)</f>
        <v>0</v>
      </c>
      <c r="G145" s="9">
        <f>IF(AND(5&gt;=CAPEX!N145, 5&lt;=CAPEX!N145+CAPEX!K145-1), CAPEX!M145, 0)</f>
        <v>0</v>
      </c>
      <c r="H145" s="9">
        <f>IF(AND(6&gt;=CAPEX!N145, 6&lt;=CAPEX!N145+CAPEX!K145-1), CAPEX!M145, 0)</f>
        <v>0</v>
      </c>
      <c r="I145" s="9">
        <f>IF(AND(7&gt;=CAPEX!N145, 7&lt;=CAPEX!N145+CAPEX!K145-1), CAPEX!M145, 0)</f>
        <v>0</v>
      </c>
      <c r="J145" s="9">
        <f>IF(AND(8&gt;=CAPEX!N145, 8&lt;=CAPEX!N145+CAPEX!K145-1), CAPEX!M145, 0)</f>
        <v>0</v>
      </c>
      <c r="K145" s="9">
        <f>IF(AND(9&gt;=CAPEX!N145, 9&lt;=CAPEX!N145+CAPEX!K145-1), CAPEX!M145, 0)</f>
        <v>0</v>
      </c>
      <c r="L145" s="9">
        <f>IF(AND(10&gt;=CAPEX!N145, 10&lt;=CAPEX!N145+CAPEX!K145-1), CAPEX!M145, 0)</f>
        <v>0</v>
      </c>
      <c r="M145" s="9">
        <f>IF(AND(11&gt;=CAPEX!N145, 11&lt;=CAPEX!N145+CAPEX!K145-1), CAPEX!M145, 0)</f>
        <v>0</v>
      </c>
      <c r="N145" s="9">
        <f>IF(AND(12&gt;=CAPEX!N145, 12&lt;=CAPEX!N145+CAPEX!K145-1), CAPEX!M145, 0)</f>
        <v>0</v>
      </c>
      <c r="O145" s="9">
        <f>IF(AND(13&gt;=CAPEX!N145, 13&lt;=CAPEX!N145+CAPEX!K145-1), CAPEX!M145, 0)</f>
        <v>0</v>
      </c>
      <c r="P145" s="9">
        <f>IF(AND(14&gt;=CAPEX!N145, 14&lt;=CAPEX!N145+CAPEX!K145-1), CAPEX!M145, 0)</f>
        <v>0</v>
      </c>
      <c r="Q145" s="9">
        <f>IF(AND(15&gt;=CAPEX!N145, 15&lt;=CAPEX!N145+CAPEX!K145-1), CAPEX!M145, 0)</f>
        <v>0</v>
      </c>
      <c r="R145" s="9">
        <f>IF(AND(16&gt;=CAPEX!N145, 16&lt;=CAPEX!N145+CAPEX!K145-1), CAPEX!M145, 0)</f>
        <v>0</v>
      </c>
      <c r="S145" s="9">
        <f>IF(AND(17&gt;=CAPEX!N145, 17&lt;=CAPEX!N145+CAPEX!K145-1), CAPEX!M145, 0)</f>
        <v>0</v>
      </c>
      <c r="T145" s="9">
        <f>IF(AND(18&gt;=CAPEX!N145, 18&lt;=CAPEX!N145+CAPEX!K145-1), CAPEX!M145, 0)</f>
        <v>0</v>
      </c>
      <c r="U145" s="9">
        <f>IF(AND(19&gt;=CAPEX!N145, 19&lt;=CAPEX!N145+CAPEX!K145-1), CAPEX!M145, 0)</f>
        <v>0</v>
      </c>
      <c r="V145" s="9">
        <f>IF(AND(20&gt;=CAPEX!N145, 20&lt;=CAPEX!N145+CAPEX!K145-1), CAPEX!M145, 0)</f>
        <v>0</v>
      </c>
      <c r="W145" s="9">
        <f>IF(AND(21&gt;=CAPEX!N145, 21&lt;=CAPEX!N145+CAPEX!K145-1), CAPEX!M145, 0)</f>
        <v>0</v>
      </c>
      <c r="X145" s="9">
        <f>IF(AND(22&gt;=CAPEX!N145, 22&lt;=CAPEX!N145+CAPEX!K145-1), CAPEX!M145, 0)</f>
        <v>0</v>
      </c>
      <c r="Y145" s="9">
        <f>IF(AND(23&gt;=CAPEX!N145, 23&lt;=CAPEX!N145+CAPEX!K145-1), CAPEX!M145, 0)</f>
        <v>0</v>
      </c>
      <c r="Z145" s="9">
        <f>IF(AND(24&gt;=CAPEX!N145, 24&lt;=CAPEX!N145+CAPEX!K145-1), CAPEX!M145, 0)</f>
        <v>0</v>
      </c>
      <c r="AA145" s="9">
        <f>SUM(C145:Z145)</f>
        <v>0</v>
      </c>
    </row>
    <row r="146" spans="1:27">
      <c r="A146">
        <f>CAPEX!A146</f>
        <v>0</v>
      </c>
      <c r="B146">
        <f>CAPEX!B146</f>
        <v>0</v>
      </c>
      <c r="C146" s="9">
        <f>IF(AND(1&gt;=CAPEX!N146, 1&lt;=CAPEX!N146+CAPEX!K146-1), CAPEX!M146, 0)</f>
        <v>0</v>
      </c>
      <c r="D146" s="9">
        <f>IF(AND(2&gt;=CAPEX!N146, 2&lt;=CAPEX!N146+CAPEX!K146-1), CAPEX!M146, 0)</f>
        <v>0</v>
      </c>
      <c r="E146" s="9">
        <f>IF(AND(3&gt;=CAPEX!N146, 3&lt;=CAPEX!N146+CAPEX!K146-1), CAPEX!M146, 0)</f>
        <v>0</v>
      </c>
      <c r="F146" s="9">
        <f>IF(AND(4&gt;=CAPEX!N146, 4&lt;=CAPEX!N146+CAPEX!K146-1), CAPEX!M146, 0)</f>
        <v>0</v>
      </c>
      <c r="G146" s="9">
        <f>IF(AND(5&gt;=CAPEX!N146, 5&lt;=CAPEX!N146+CAPEX!K146-1), CAPEX!M146, 0)</f>
        <v>0</v>
      </c>
      <c r="H146" s="9">
        <f>IF(AND(6&gt;=CAPEX!N146, 6&lt;=CAPEX!N146+CAPEX!K146-1), CAPEX!M146, 0)</f>
        <v>0</v>
      </c>
      <c r="I146" s="9">
        <f>IF(AND(7&gt;=CAPEX!N146, 7&lt;=CAPEX!N146+CAPEX!K146-1), CAPEX!M146, 0)</f>
        <v>0</v>
      </c>
      <c r="J146" s="9">
        <f>IF(AND(8&gt;=CAPEX!N146, 8&lt;=CAPEX!N146+CAPEX!K146-1), CAPEX!M146, 0)</f>
        <v>0</v>
      </c>
      <c r="K146" s="9">
        <f>IF(AND(9&gt;=CAPEX!N146, 9&lt;=CAPEX!N146+CAPEX!K146-1), CAPEX!M146, 0)</f>
        <v>0</v>
      </c>
      <c r="L146" s="9">
        <f>IF(AND(10&gt;=CAPEX!N146, 10&lt;=CAPEX!N146+CAPEX!K146-1), CAPEX!M146, 0)</f>
        <v>0</v>
      </c>
      <c r="M146" s="9">
        <f>IF(AND(11&gt;=CAPEX!N146, 11&lt;=CAPEX!N146+CAPEX!K146-1), CAPEX!M146, 0)</f>
        <v>0</v>
      </c>
      <c r="N146" s="9">
        <f>IF(AND(12&gt;=CAPEX!N146, 12&lt;=CAPEX!N146+CAPEX!K146-1), CAPEX!M146, 0)</f>
        <v>0</v>
      </c>
      <c r="O146" s="9">
        <f>IF(AND(13&gt;=CAPEX!N146, 13&lt;=CAPEX!N146+CAPEX!K146-1), CAPEX!M146, 0)</f>
        <v>0</v>
      </c>
      <c r="P146" s="9">
        <f>IF(AND(14&gt;=CAPEX!N146, 14&lt;=CAPEX!N146+CAPEX!K146-1), CAPEX!M146, 0)</f>
        <v>0</v>
      </c>
      <c r="Q146" s="9">
        <f>IF(AND(15&gt;=CAPEX!N146, 15&lt;=CAPEX!N146+CAPEX!K146-1), CAPEX!M146, 0)</f>
        <v>0</v>
      </c>
      <c r="R146" s="9">
        <f>IF(AND(16&gt;=CAPEX!N146, 16&lt;=CAPEX!N146+CAPEX!K146-1), CAPEX!M146, 0)</f>
        <v>0</v>
      </c>
      <c r="S146" s="9">
        <f>IF(AND(17&gt;=CAPEX!N146, 17&lt;=CAPEX!N146+CAPEX!K146-1), CAPEX!M146, 0)</f>
        <v>0</v>
      </c>
      <c r="T146" s="9">
        <f>IF(AND(18&gt;=CAPEX!N146, 18&lt;=CAPEX!N146+CAPEX!K146-1), CAPEX!M146, 0)</f>
        <v>0</v>
      </c>
      <c r="U146" s="9">
        <f>IF(AND(19&gt;=CAPEX!N146, 19&lt;=CAPEX!N146+CAPEX!K146-1), CAPEX!M146, 0)</f>
        <v>0</v>
      </c>
      <c r="V146" s="9">
        <f>IF(AND(20&gt;=CAPEX!N146, 20&lt;=CAPEX!N146+CAPEX!K146-1), CAPEX!M146, 0)</f>
        <v>0</v>
      </c>
      <c r="W146" s="9">
        <f>IF(AND(21&gt;=CAPEX!N146, 21&lt;=CAPEX!N146+CAPEX!K146-1), CAPEX!M146, 0)</f>
        <v>0</v>
      </c>
      <c r="X146" s="9">
        <f>IF(AND(22&gt;=CAPEX!N146, 22&lt;=CAPEX!N146+CAPEX!K146-1), CAPEX!M146, 0)</f>
        <v>0</v>
      </c>
      <c r="Y146" s="9">
        <f>IF(AND(23&gt;=CAPEX!N146, 23&lt;=CAPEX!N146+CAPEX!K146-1), CAPEX!M146, 0)</f>
        <v>0</v>
      </c>
      <c r="Z146" s="9">
        <f>IF(AND(24&gt;=CAPEX!N146, 24&lt;=CAPEX!N146+CAPEX!K146-1), CAPEX!M146, 0)</f>
        <v>0</v>
      </c>
      <c r="AA146" s="9">
        <f>SUM(C146:Z146)</f>
        <v>0</v>
      </c>
    </row>
    <row r="147" spans="1:27">
      <c r="A147">
        <f>CAPEX!A147</f>
        <v>0</v>
      </c>
      <c r="B147">
        <f>CAPEX!B147</f>
        <v>0</v>
      </c>
      <c r="C147" s="9">
        <f>IF(AND(1&gt;=CAPEX!N147, 1&lt;=CAPEX!N147+CAPEX!K147-1), CAPEX!M147, 0)</f>
        <v>0</v>
      </c>
      <c r="D147" s="9">
        <f>IF(AND(2&gt;=CAPEX!N147, 2&lt;=CAPEX!N147+CAPEX!K147-1), CAPEX!M147, 0)</f>
        <v>0</v>
      </c>
      <c r="E147" s="9">
        <f>IF(AND(3&gt;=CAPEX!N147, 3&lt;=CAPEX!N147+CAPEX!K147-1), CAPEX!M147, 0)</f>
        <v>0</v>
      </c>
      <c r="F147" s="9">
        <f>IF(AND(4&gt;=CAPEX!N147, 4&lt;=CAPEX!N147+CAPEX!K147-1), CAPEX!M147, 0)</f>
        <v>0</v>
      </c>
      <c r="G147" s="9">
        <f>IF(AND(5&gt;=CAPEX!N147, 5&lt;=CAPEX!N147+CAPEX!K147-1), CAPEX!M147, 0)</f>
        <v>0</v>
      </c>
      <c r="H147" s="9">
        <f>IF(AND(6&gt;=CAPEX!N147, 6&lt;=CAPEX!N147+CAPEX!K147-1), CAPEX!M147, 0)</f>
        <v>0</v>
      </c>
      <c r="I147" s="9">
        <f>IF(AND(7&gt;=CAPEX!N147, 7&lt;=CAPEX!N147+CAPEX!K147-1), CAPEX!M147, 0)</f>
        <v>0</v>
      </c>
      <c r="J147" s="9">
        <f>IF(AND(8&gt;=CAPEX!N147, 8&lt;=CAPEX!N147+CAPEX!K147-1), CAPEX!M147, 0)</f>
        <v>0</v>
      </c>
      <c r="K147" s="9">
        <f>IF(AND(9&gt;=CAPEX!N147, 9&lt;=CAPEX!N147+CAPEX!K147-1), CAPEX!M147, 0)</f>
        <v>0</v>
      </c>
      <c r="L147" s="9">
        <f>IF(AND(10&gt;=CAPEX!N147, 10&lt;=CAPEX!N147+CAPEX!K147-1), CAPEX!M147, 0)</f>
        <v>0</v>
      </c>
      <c r="M147" s="9">
        <f>IF(AND(11&gt;=CAPEX!N147, 11&lt;=CAPEX!N147+CAPEX!K147-1), CAPEX!M147, 0)</f>
        <v>0</v>
      </c>
      <c r="N147" s="9">
        <f>IF(AND(12&gt;=CAPEX!N147, 12&lt;=CAPEX!N147+CAPEX!K147-1), CAPEX!M147, 0)</f>
        <v>0</v>
      </c>
      <c r="O147" s="9">
        <f>IF(AND(13&gt;=CAPEX!N147, 13&lt;=CAPEX!N147+CAPEX!K147-1), CAPEX!M147, 0)</f>
        <v>0</v>
      </c>
      <c r="P147" s="9">
        <f>IF(AND(14&gt;=CAPEX!N147, 14&lt;=CAPEX!N147+CAPEX!K147-1), CAPEX!M147, 0)</f>
        <v>0</v>
      </c>
      <c r="Q147" s="9">
        <f>IF(AND(15&gt;=CAPEX!N147, 15&lt;=CAPEX!N147+CAPEX!K147-1), CAPEX!M147, 0)</f>
        <v>0</v>
      </c>
      <c r="R147" s="9">
        <f>IF(AND(16&gt;=CAPEX!N147, 16&lt;=CAPEX!N147+CAPEX!K147-1), CAPEX!M147, 0)</f>
        <v>0</v>
      </c>
      <c r="S147" s="9">
        <f>IF(AND(17&gt;=CAPEX!N147, 17&lt;=CAPEX!N147+CAPEX!K147-1), CAPEX!M147, 0)</f>
        <v>0</v>
      </c>
      <c r="T147" s="9">
        <f>IF(AND(18&gt;=CAPEX!N147, 18&lt;=CAPEX!N147+CAPEX!K147-1), CAPEX!M147, 0)</f>
        <v>0</v>
      </c>
      <c r="U147" s="9">
        <f>IF(AND(19&gt;=CAPEX!N147, 19&lt;=CAPEX!N147+CAPEX!K147-1), CAPEX!M147, 0)</f>
        <v>0</v>
      </c>
      <c r="V147" s="9">
        <f>IF(AND(20&gt;=CAPEX!N147, 20&lt;=CAPEX!N147+CAPEX!K147-1), CAPEX!M147, 0)</f>
        <v>0</v>
      </c>
      <c r="W147" s="9">
        <f>IF(AND(21&gt;=CAPEX!N147, 21&lt;=CAPEX!N147+CAPEX!K147-1), CAPEX!M147, 0)</f>
        <v>0</v>
      </c>
      <c r="X147" s="9">
        <f>IF(AND(22&gt;=CAPEX!N147, 22&lt;=CAPEX!N147+CAPEX!K147-1), CAPEX!M147, 0)</f>
        <v>0</v>
      </c>
      <c r="Y147" s="9">
        <f>IF(AND(23&gt;=CAPEX!N147, 23&lt;=CAPEX!N147+CAPEX!K147-1), CAPEX!M147, 0)</f>
        <v>0</v>
      </c>
      <c r="Z147" s="9">
        <f>IF(AND(24&gt;=CAPEX!N147, 24&lt;=CAPEX!N147+CAPEX!K147-1), CAPEX!M147, 0)</f>
        <v>0</v>
      </c>
      <c r="AA147" s="9">
        <f>SUM(C147:Z147)</f>
        <v>0</v>
      </c>
    </row>
    <row r="148" spans="1:27">
      <c r="A148">
        <f>CAPEX!A148</f>
        <v>0</v>
      </c>
      <c r="B148">
        <f>CAPEX!B148</f>
        <v>0</v>
      </c>
      <c r="C148" s="9">
        <f>IF(AND(1&gt;=CAPEX!N148, 1&lt;=CAPEX!N148+CAPEX!K148-1), CAPEX!M148, 0)</f>
        <v>0</v>
      </c>
      <c r="D148" s="9">
        <f>IF(AND(2&gt;=CAPEX!N148, 2&lt;=CAPEX!N148+CAPEX!K148-1), CAPEX!M148, 0)</f>
        <v>0</v>
      </c>
      <c r="E148" s="9">
        <f>IF(AND(3&gt;=CAPEX!N148, 3&lt;=CAPEX!N148+CAPEX!K148-1), CAPEX!M148, 0)</f>
        <v>0</v>
      </c>
      <c r="F148" s="9">
        <f>IF(AND(4&gt;=CAPEX!N148, 4&lt;=CAPEX!N148+CAPEX!K148-1), CAPEX!M148, 0)</f>
        <v>0</v>
      </c>
      <c r="G148" s="9">
        <f>IF(AND(5&gt;=CAPEX!N148, 5&lt;=CAPEX!N148+CAPEX!K148-1), CAPEX!M148, 0)</f>
        <v>0</v>
      </c>
      <c r="H148" s="9">
        <f>IF(AND(6&gt;=CAPEX!N148, 6&lt;=CAPEX!N148+CAPEX!K148-1), CAPEX!M148, 0)</f>
        <v>0</v>
      </c>
      <c r="I148" s="9">
        <f>IF(AND(7&gt;=CAPEX!N148, 7&lt;=CAPEX!N148+CAPEX!K148-1), CAPEX!M148, 0)</f>
        <v>0</v>
      </c>
      <c r="J148" s="9">
        <f>IF(AND(8&gt;=CAPEX!N148, 8&lt;=CAPEX!N148+CAPEX!K148-1), CAPEX!M148, 0)</f>
        <v>0</v>
      </c>
      <c r="K148" s="9">
        <f>IF(AND(9&gt;=CAPEX!N148, 9&lt;=CAPEX!N148+CAPEX!K148-1), CAPEX!M148, 0)</f>
        <v>0</v>
      </c>
      <c r="L148" s="9">
        <f>IF(AND(10&gt;=CAPEX!N148, 10&lt;=CAPEX!N148+CAPEX!K148-1), CAPEX!M148, 0)</f>
        <v>0</v>
      </c>
      <c r="M148" s="9">
        <f>IF(AND(11&gt;=CAPEX!N148, 11&lt;=CAPEX!N148+CAPEX!K148-1), CAPEX!M148, 0)</f>
        <v>0</v>
      </c>
      <c r="N148" s="9">
        <f>IF(AND(12&gt;=CAPEX!N148, 12&lt;=CAPEX!N148+CAPEX!K148-1), CAPEX!M148, 0)</f>
        <v>0</v>
      </c>
      <c r="O148" s="9">
        <f>IF(AND(13&gt;=CAPEX!N148, 13&lt;=CAPEX!N148+CAPEX!K148-1), CAPEX!M148, 0)</f>
        <v>0</v>
      </c>
      <c r="P148" s="9">
        <f>IF(AND(14&gt;=CAPEX!N148, 14&lt;=CAPEX!N148+CAPEX!K148-1), CAPEX!M148, 0)</f>
        <v>0</v>
      </c>
      <c r="Q148" s="9">
        <f>IF(AND(15&gt;=CAPEX!N148, 15&lt;=CAPEX!N148+CAPEX!K148-1), CAPEX!M148, 0)</f>
        <v>0</v>
      </c>
      <c r="R148" s="9">
        <f>IF(AND(16&gt;=CAPEX!N148, 16&lt;=CAPEX!N148+CAPEX!K148-1), CAPEX!M148, 0)</f>
        <v>0</v>
      </c>
      <c r="S148" s="9">
        <f>IF(AND(17&gt;=CAPEX!N148, 17&lt;=CAPEX!N148+CAPEX!K148-1), CAPEX!M148, 0)</f>
        <v>0</v>
      </c>
      <c r="T148" s="9">
        <f>IF(AND(18&gt;=CAPEX!N148, 18&lt;=CAPEX!N148+CAPEX!K148-1), CAPEX!M148, 0)</f>
        <v>0</v>
      </c>
      <c r="U148" s="9">
        <f>IF(AND(19&gt;=CAPEX!N148, 19&lt;=CAPEX!N148+CAPEX!K148-1), CAPEX!M148, 0)</f>
        <v>0</v>
      </c>
      <c r="V148" s="9">
        <f>IF(AND(20&gt;=CAPEX!N148, 20&lt;=CAPEX!N148+CAPEX!K148-1), CAPEX!M148, 0)</f>
        <v>0</v>
      </c>
      <c r="W148" s="9">
        <f>IF(AND(21&gt;=CAPEX!N148, 21&lt;=CAPEX!N148+CAPEX!K148-1), CAPEX!M148, 0)</f>
        <v>0</v>
      </c>
      <c r="X148" s="9">
        <f>IF(AND(22&gt;=CAPEX!N148, 22&lt;=CAPEX!N148+CAPEX!K148-1), CAPEX!M148, 0)</f>
        <v>0</v>
      </c>
      <c r="Y148" s="9">
        <f>IF(AND(23&gt;=CAPEX!N148, 23&lt;=CAPEX!N148+CAPEX!K148-1), CAPEX!M148, 0)</f>
        <v>0</v>
      </c>
      <c r="Z148" s="9">
        <f>IF(AND(24&gt;=CAPEX!N148, 24&lt;=CAPEX!N148+CAPEX!K148-1), CAPEX!M148, 0)</f>
        <v>0</v>
      </c>
      <c r="AA148" s="9">
        <f>SUM(C148:Z148)</f>
        <v>0</v>
      </c>
    </row>
    <row r="149" spans="1:27">
      <c r="A149">
        <f>CAPEX!A149</f>
        <v>0</v>
      </c>
      <c r="B149">
        <f>CAPEX!B149</f>
        <v>0</v>
      </c>
      <c r="C149" s="9">
        <f>IF(AND(1&gt;=CAPEX!N149, 1&lt;=CAPEX!N149+CAPEX!K149-1), CAPEX!M149, 0)</f>
        <v>0</v>
      </c>
      <c r="D149" s="9">
        <f>IF(AND(2&gt;=CAPEX!N149, 2&lt;=CAPEX!N149+CAPEX!K149-1), CAPEX!M149, 0)</f>
        <v>0</v>
      </c>
      <c r="E149" s="9">
        <f>IF(AND(3&gt;=CAPEX!N149, 3&lt;=CAPEX!N149+CAPEX!K149-1), CAPEX!M149, 0)</f>
        <v>0</v>
      </c>
      <c r="F149" s="9">
        <f>IF(AND(4&gt;=CAPEX!N149, 4&lt;=CAPEX!N149+CAPEX!K149-1), CAPEX!M149, 0)</f>
        <v>0</v>
      </c>
      <c r="G149" s="9">
        <f>IF(AND(5&gt;=CAPEX!N149, 5&lt;=CAPEX!N149+CAPEX!K149-1), CAPEX!M149, 0)</f>
        <v>0</v>
      </c>
      <c r="H149" s="9">
        <f>IF(AND(6&gt;=CAPEX!N149, 6&lt;=CAPEX!N149+CAPEX!K149-1), CAPEX!M149, 0)</f>
        <v>0</v>
      </c>
      <c r="I149" s="9">
        <f>IF(AND(7&gt;=CAPEX!N149, 7&lt;=CAPEX!N149+CAPEX!K149-1), CAPEX!M149, 0)</f>
        <v>0</v>
      </c>
      <c r="J149" s="9">
        <f>IF(AND(8&gt;=CAPEX!N149, 8&lt;=CAPEX!N149+CAPEX!K149-1), CAPEX!M149, 0)</f>
        <v>0</v>
      </c>
      <c r="K149" s="9">
        <f>IF(AND(9&gt;=CAPEX!N149, 9&lt;=CAPEX!N149+CAPEX!K149-1), CAPEX!M149, 0)</f>
        <v>0</v>
      </c>
      <c r="L149" s="9">
        <f>IF(AND(10&gt;=CAPEX!N149, 10&lt;=CAPEX!N149+CAPEX!K149-1), CAPEX!M149, 0)</f>
        <v>0</v>
      </c>
      <c r="M149" s="9">
        <f>IF(AND(11&gt;=CAPEX!N149, 11&lt;=CAPEX!N149+CAPEX!K149-1), CAPEX!M149, 0)</f>
        <v>0</v>
      </c>
      <c r="N149" s="9">
        <f>IF(AND(12&gt;=CAPEX!N149, 12&lt;=CAPEX!N149+CAPEX!K149-1), CAPEX!M149, 0)</f>
        <v>0</v>
      </c>
      <c r="O149" s="9">
        <f>IF(AND(13&gt;=CAPEX!N149, 13&lt;=CAPEX!N149+CAPEX!K149-1), CAPEX!M149, 0)</f>
        <v>0</v>
      </c>
      <c r="P149" s="9">
        <f>IF(AND(14&gt;=CAPEX!N149, 14&lt;=CAPEX!N149+CAPEX!K149-1), CAPEX!M149, 0)</f>
        <v>0</v>
      </c>
      <c r="Q149" s="9">
        <f>IF(AND(15&gt;=CAPEX!N149, 15&lt;=CAPEX!N149+CAPEX!K149-1), CAPEX!M149, 0)</f>
        <v>0</v>
      </c>
      <c r="R149" s="9">
        <f>IF(AND(16&gt;=CAPEX!N149, 16&lt;=CAPEX!N149+CAPEX!K149-1), CAPEX!M149, 0)</f>
        <v>0</v>
      </c>
      <c r="S149" s="9">
        <f>IF(AND(17&gt;=CAPEX!N149, 17&lt;=CAPEX!N149+CAPEX!K149-1), CAPEX!M149, 0)</f>
        <v>0</v>
      </c>
      <c r="T149" s="9">
        <f>IF(AND(18&gt;=CAPEX!N149, 18&lt;=CAPEX!N149+CAPEX!K149-1), CAPEX!M149, 0)</f>
        <v>0</v>
      </c>
      <c r="U149" s="9">
        <f>IF(AND(19&gt;=CAPEX!N149, 19&lt;=CAPEX!N149+CAPEX!K149-1), CAPEX!M149, 0)</f>
        <v>0</v>
      </c>
      <c r="V149" s="9">
        <f>IF(AND(20&gt;=CAPEX!N149, 20&lt;=CAPEX!N149+CAPEX!K149-1), CAPEX!M149, 0)</f>
        <v>0</v>
      </c>
      <c r="W149" s="9">
        <f>IF(AND(21&gt;=CAPEX!N149, 21&lt;=CAPEX!N149+CAPEX!K149-1), CAPEX!M149, 0)</f>
        <v>0</v>
      </c>
      <c r="X149" s="9">
        <f>IF(AND(22&gt;=CAPEX!N149, 22&lt;=CAPEX!N149+CAPEX!K149-1), CAPEX!M149, 0)</f>
        <v>0</v>
      </c>
      <c r="Y149" s="9">
        <f>IF(AND(23&gt;=CAPEX!N149, 23&lt;=CAPEX!N149+CAPEX!K149-1), CAPEX!M149, 0)</f>
        <v>0</v>
      </c>
      <c r="Z149" s="9">
        <f>IF(AND(24&gt;=CAPEX!N149, 24&lt;=CAPEX!N149+CAPEX!K149-1), CAPEX!M149, 0)</f>
        <v>0</v>
      </c>
      <c r="AA149" s="9">
        <f>SUM(C149:Z149)</f>
        <v>0</v>
      </c>
    </row>
    <row r="150" spans="1:27">
      <c r="A150">
        <f>CAPEX!A150</f>
        <v>0</v>
      </c>
      <c r="B150">
        <f>CAPEX!B150</f>
        <v>0</v>
      </c>
      <c r="C150" s="9">
        <f>IF(AND(1&gt;=CAPEX!N150, 1&lt;=CAPEX!N150+CAPEX!K150-1), CAPEX!M150, 0)</f>
        <v>0</v>
      </c>
      <c r="D150" s="9">
        <f>IF(AND(2&gt;=CAPEX!N150, 2&lt;=CAPEX!N150+CAPEX!K150-1), CAPEX!M150, 0)</f>
        <v>0</v>
      </c>
      <c r="E150" s="9">
        <f>IF(AND(3&gt;=CAPEX!N150, 3&lt;=CAPEX!N150+CAPEX!K150-1), CAPEX!M150, 0)</f>
        <v>0</v>
      </c>
      <c r="F150" s="9">
        <f>IF(AND(4&gt;=CAPEX!N150, 4&lt;=CAPEX!N150+CAPEX!K150-1), CAPEX!M150, 0)</f>
        <v>0</v>
      </c>
      <c r="G150" s="9">
        <f>IF(AND(5&gt;=CAPEX!N150, 5&lt;=CAPEX!N150+CAPEX!K150-1), CAPEX!M150, 0)</f>
        <v>0</v>
      </c>
      <c r="H150" s="9">
        <f>IF(AND(6&gt;=CAPEX!N150, 6&lt;=CAPEX!N150+CAPEX!K150-1), CAPEX!M150, 0)</f>
        <v>0</v>
      </c>
      <c r="I150" s="9">
        <f>IF(AND(7&gt;=CAPEX!N150, 7&lt;=CAPEX!N150+CAPEX!K150-1), CAPEX!M150, 0)</f>
        <v>0</v>
      </c>
      <c r="J150" s="9">
        <f>IF(AND(8&gt;=CAPEX!N150, 8&lt;=CAPEX!N150+CAPEX!K150-1), CAPEX!M150, 0)</f>
        <v>0</v>
      </c>
      <c r="K150" s="9">
        <f>IF(AND(9&gt;=CAPEX!N150, 9&lt;=CAPEX!N150+CAPEX!K150-1), CAPEX!M150, 0)</f>
        <v>0</v>
      </c>
      <c r="L150" s="9">
        <f>IF(AND(10&gt;=CAPEX!N150, 10&lt;=CAPEX!N150+CAPEX!K150-1), CAPEX!M150, 0)</f>
        <v>0</v>
      </c>
      <c r="M150" s="9">
        <f>IF(AND(11&gt;=CAPEX!N150, 11&lt;=CAPEX!N150+CAPEX!K150-1), CAPEX!M150, 0)</f>
        <v>0</v>
      </c>
      <c r="N150" s="9">
        <f>IF(AND(12&gt;=CAPEX!N150, 12&lt;=CAPEX!N150+CAPEX!K150-1), CAPEX!M150, 0)</f>
        <v>0</v>
      </c>
      <c r="O150" s="9">
        <f>IF(AND(13&gt;=CAPEX!N150, 13&lt;=CAPEX!N150+CAPEX!K150-1), CAPEX!M150, 0)</f>
        <v>0</v>
      </c>
      <c r="P150" s="9">
        <f>IF(AND(14&gt;=CAPEX!N150, 14&lt;=CAPEX!N150+CAPEX!K150-1), CAPEX!M150, 0)</f>
        <v>0</v>
      </c>
      <c r="Q150" s="9">
        <f>IF(AND(15&gt;=CAPEX!N150, 15&lt;=CAPEX!N150+CAPEX!K150-1), CAPEX!M150, 0)</f>
        <v>0</v>
      </c>
      <c r="R150" s="9">
        <f>IF(AND(16&gt;=CAPEX!N150, 16&lt;=CAPEX!N150+CAPEX!K150-1), CAPEX!M150, 0)</f>
        <v>0</v>
      </c>
      <c r="S150" s="9">
        <f>IF(AND(17&gt;=CAPEX!N150, 17&lt;=CAPEX!N150+CAPEX!K150-1), CAPEX!M150, 0)</f>
        <v>0</v>
      </c>
      <c r="T150" s="9">
        <f>IF(AND(18&gt;=CAPEX!N150, 18&lt;=CAPEX!N150+CAPEX!K150-1), CAPEX!M150, 0)</f>
        <v>0</v>
      </c>
      <c r="U150" s="9">
        <f>IF(AND(19&gt;=CAPEX!N150, 19&lt;=CAPEX!N150+CAPEX!K150-1), CAPEX!M150, 0)</f>
        <v>0</v>
      </c>
      <c r="V150" s="9">
        <f>IF(AND(20&gt;=CAPEX!N150, 20&lt;=CAPEX!N150+CAPEX!K150-1), CAPEX!M150, 0)</f>
        <v>0</v>
      </c>
      <c r="W150" s="9">
        <f>IF(AND(21&gt;=CAPEX!N150, 21&lt;=CAPEX!N150+CAPEX!K150-1), CAPEX!M150, 0)</f>
        <v>0</v>
      </c>
      <c r="X150" s="9">
        <f>IF(AND(22&gt;=CAPEX!N150, 22&lt;=CAPEX!N150+CAPEX!K150-1), CAPEX!M150, 0)</f>
        <v>0</v>
      </c>
      <c r="Y150" s="9">
        <f>IF(AND(23&gt;=CAPEX!N150, 23&lt;=CAPEX!N150+CAPEX!K150-1), CAPEX!M150, 0)</f>
        <v>0</v>
      </c>
      <c r="Z150" s="9">
        <f>IF(AND(24&gt;=CAPEX!N150, 24&lt;=CAPEX!N150+CAPEX!K150-1), CAPEX!M150, 0)</f>
        <v>0</v>
      </c>
      <c r="AA150" s="9">
        <f>SUM(C150:Z150)</f>
        <v>0</v>
      </c>
    </row>
    <row r="151" spans="1:27">
      <c r="A151">
        <f>CAPEX!A151</f>
        <v>0</v>
      </c>
      <c r="B151">
        <f>CAPEX!B151</f>
        <v>0</v>
      </c>
      <c r="C151" s="9">
        <f>IF(AND(1&gt;=CAPEX!N151, 1&lt;=CAPEX!N151+CAPEX!K151-1), CAPEX!M151, 0)</f>
        <v>0</v>
      </c>
      <c r="D151" s="9">
        <f>IF(AND(2&gt;=CAPEX!N151, 2&lt;=CAPEX!N151+CAPEX!K151-1), CAPEX!M151, 0)</f>
        <v>0</v>
      </c>
      <c r="E151" s="9">
        <f>IF(AND(3&gt;=CAPEX!N151, 3&lt;=CAPEX!N151+CAPEX!K151-1), CAPEX!M151, 0)</f>
        <v>0</v>
      </c>
      <c r="F151" s="9">
        <f>IF(AND(4&gt;=CAPEX!N151, 4&lt;=CAPEX!N151+CAPEX!K151-1), CAPEX!M151, 0)</f>
        <v>0</v>
      </c>
      <c r="G151" s="9">
        <f>IF(AND(5&gt;=CAPEX!N151, 5&lt;=CAPEX!N151+CAPEX!K151-1), CAPEX!M151, 0)</f>
        <v>0</v>
      </c>
      <c r="H151" s="9">
        <f>IF(AND(6&gt;=CAPEX!N151, 6&lt;=CAPEX!N151+CAPEX!K151-1), CAPEX!M151, 0)</f>
        <v>0</v>
      </c>
      <c r="I151" s="9">
        <f>IF(AND(7&gt;=CAPEX!N151, 7&lt;=CAPEX!N151+CAPEX!K151-1), CAPEX!M151, 0)</f>
        <v>0</v>
      </c>
      <c r="J151" s="9">
        <f>IF(AND(8&gt;=CAPEX!N151, 8&lt;=CAPEX!N151+CAPEX!K151-1), CAPEX!M151, 0)</f>
        <v>0</v>
      </c>
      <c r="K151" s="9">
        <f>IF(AND(9&gt;=CAPEX!N151, 9&lt;=CAPEX!N151+CAPEX!K151-1), CAPEX!M151, 0)</f>
        <v>0</v>
      </c>
      <c r="L151" s="9">
        <f>IF(AND(10&gt;=CAPEX!N151, 10&lt;=CAPEX!N151+CAPEX!K151-1), CAPEX!M151, 0)</f>
        <v>0</v>
      </c>
      <c r="M151" s="9">
        <f>IF(AND(11&gt;=CAPEX!N151, 11&lt;=CAPEX!N151+CAPEX!K151-1), CAPEX!M151, 0)</f>
        <v>0</v>
      </c>
      <c r="N151" s="9">
        <f>IF(AND(12&gt;=CAPEX!N151, 12&lt;=CAPEX!N151+CAPEX!K151-1), CAPEX!M151, 0)</f>
        <v>0</v>
      </c>
      <c r="O151" s="9">
        <f>IF(AND(13&gt;=CAPEX!N151, 13&lt;=CAPEX!N151+CAPEX!K151-1), CAPEX!M151, 0)</f>
        <v>0</v>
      </c>
      <c r="P151" s="9">
        <f>IF(AND(14&gt;=CAPEX!N151, 14&lt;=CAPEX!N151+CAPEX!K151-1), CAPEX!M151, 0)</f>
        <v>0</v>
      </c>
      <c r="Q151" s="9">
        <f>IF(AND(15&gt;=CAPEX!N151, 15&lt;=CAPEX!N151+CAPEX!K151-1), CAPEX!M151, 0)</f>
        <v>0</v>
      </c>
      <c r="R151" s="9">
        <f>IF(AND(16&gt;=CAPEX!N151, 16&lt;=CAPEX!N151+CAPEX!K151-1), CAPEX!M151, 0)</f>
        <v>0</v>
      </c>
      <c r="S151" s="9">
        <f>IF(AND(17&gt;=CAPEX!N151, 17&lt;=CAPEX!N151+CAPEX!K151-1), CAPEX!M151, 0)</f>
        <v>0</v>
      </c>
      <c r="T151" s="9">
        <f>IF(AND(18&gt;=CAPEX!N151, 18&lt;=CAPEX!N151+CAPEX!K151-1), CAPEX!M151, 0)</f>
        <v>0</v>
      </c>
      <c r="U151" s="9">
        <f>IF(AND(19&gt;=CAPEX!N151, 19&lt;=CAPEX!N151+CAPEX!K151-1), CAPEX!M151, 0)</f>
        <v>0</v>
      </c>
      <c r="V151" s="9">
        <f>IF(AND(20&gt;=CAPEX!N151, 20&lt;=CAPEX!N151+CAPEX!K151-1), CAPEX!M151, 0)</f>
        <v>0</v>
      </c>
      <c r="W151" s="9">
        <f>IF(AND(21&gt;=CAPEX!N151, 21&lt;=CAPEX!N151+CAPEX!K151-1), CAPEX!M151, 0)</f>
        <v>0</v>
      </c>
      <c r="X151" s="9">
        <f>IF(AND(22&gt;=CAPEX!N151, 22&lt;=CAPEX!N151+CAPEX!K151-1), CAPEX!M151, 0)</f>
        <v>0</v>
      </c>
      <c r="Y151" s="9">
        <f>IF(AND(23&gt;=CAPEX!N151, 23&lt;=CAPEX!N151+CAPEX!K151-1), CAPEX!M151, 0)</f>
        <v>0</v>
      </c>
      <c r="Z151" s="9">
        <f>IF(AND(24&gt;=CAPEX!N151, 24&lt;=CAPEX!N151+CAPEX!K151-1), CAPEX!M151, 0)</f>
        <v>0</v>
      </c>
      <c r="AA151" s="9">
        <f>SUM(C151:Z151)</f>
        <v>0</v>
      </c>
    </row>
    <row r="152" spans="1:27">
      <c r="A152">
        <f>CAPEX!A152</f>
        <v>0</v>
      </c>
      <c r="B152">
        <f>CAPEX!B152</f>
        <v>0</v>
      </c>
      <c r="C152" s="9">
        <f>IF(AND(1&gt;=CAPEX!N152, 1&lt;=CAPEX!N152+CAPEX!K152-1), CAPEX!M152, 0)</f>
        <v>0</v>
      </c>
      <c r="D152" s="9">
        <f>IF(AND(2&gt;=CAPEX!N152, 2&lt;=CAPEX!N152+CAPEX!K152-1), CAPEX!M152, 0)</f>
        <v>0</v>
      </c>
      <c r="E152" s="9">
        <f>IF(AND(3&gt;=CAPEX!N152, 3&lt;=CAPEX!N152+CAPEX!K152-1), CAPEX!M152, 0)</f>
        <v>0</v>
      </c>
      <c r="F152" s="9">
        <f>IF(AND(4&gt;=CAPEX!N152, 4&lt;=CAPEX!N152+CAPEX!K152-1), CAPEX!M152, 0)</f>
        <v>0</v>
      </c>
      <c r="G152" s="9">
        <f>IF(AND(5&gt;=CAPEX!N152, 5&lt;=CAPEX!N152+CAPEX!K152-1), CAPEX!M152, 0)</f>
        <v>0</v>
      </c>
      <c r="H152" s="9">
        <f>IF(AND(6&gt;=CAPEX!N152, 6&lt;=CAPEX!N152+CAPEX!K152-1), CAPEX!M152, 0)</f>
        <v>0</v>
      </c>
      <c r="I152" s="9">
        <f>IF(AND(7&gt;=CAPEX!N152, 7&lt;=CAPEX!N152+CAPEX!K152-1), CAPEX!M152, 0)</f>
        <v>0</v>
      </c>
      <c r="J152" s="9">
        <f>IF(AND(8&gt;=CAPEX!N152, 8&lt;=CAPEX!N152+CAPEX!K152-1), CAPEX!M152, 0)</f>
        <v>0</v>
      </c>
      <c r="K152" s="9">
        <f>IF(AND(9&gt;=CAPEX!N152, 9&lt;=CAPEX!N152+CAPEX!K152-1), CAPEX!M152, 0)</f>
        <v>0</v>
      </c>
      <c r="L152" s="9">
        <f>IF(AND(10&gt;=CAPEX!N152, 10&lt;=CAPEX!N152+CAPEX!K152-1), CAPEX!M152, 0)</f>
        <v>0</v>
      </c>
      <c r="M152" s="9">
        <f>IF(AND(11&gt;=CAPEX!N152, 11&lt;=CAPEX!N152+CAPEX!K152-1), CAPEX!M152, 0)</f>
        <v>0</v>
      </c>
      <c r="N152" s="9">
        <f>IF(AND(12&gt;=CAPEX!N152, 12&lt;=CAPEX!N152+CAPEX!K152-1), CAPEX!M152, 0)</f>
        <v>0</v>
      </c>
      <c r="O152" s="9">
        <f>IF(AND(13&gt;=CAPEX!N152, 13&lt;=CAPEX!N152+CAPEX!K152-1), CAPEX!M152, 0)</f>
        <v>0</v>
      </c>
      <c r="P152" s="9">
        <f>IF(AND(14&gt;=CAPEX!N152, 14&lt;=CAPEX!N152+CAPEX!K152-1), CAPEX!M152, 0)</f>
        <v>0</v>
      </c>
      <c r="Q152" s="9">
        <f>IF(AND(15&gt;=CAPEX!N152, 15&lt;=CAPEX!N152+CAPEX!K152-1), CAPEX!M152, 0)</f>
        <v>0</v>
      </c>
      <c r="R152" s="9">
        <f>IF(AND(16&gt;=CAPEX!N152, 16&lt;=CAPEX!N152+CAPEX!K152-1), CAPEX!M152, 0)</f>
        <v>0</v>
      </c>
      <c r="S152" s="9">
        <f>IF(AND(17&gt;=CAPEX!N152, 17&lt;=CAPEX!N152+CAPEX!K152-1), CAPEX!M152, 0)</f>
        <v>0</v>
      </c>
      <c r="T152" s="9">
        <f>IF(AND(18&gt;=CAPEX!N152, 18&lt;=CAPEX!N152+CAPEX!K152-1), CAPEX!M152, 0)</f>
        <v>0</v>
      </c>
      <c r="U152" s="9">
        <f>IF(AND(19&gt;=CAPEX!N152, 19&lt;=CAPEX!N152+CAPEX!K152-1), CAPEX!M152, 0)</f>
        <v>0</v>
      </c>
      <c r="V152" s="9">
        <f>IF(AND(20&gt;=CAPEX!N152, 20&lt;=CAPEX!N152+CAPEX!K152-1), CAPEX!M152, 0)</f>
        <v>0</v>
      </c>
      <c r="W152" s="9">
        <f>IF(AND(21&gt;=CAPEX!N152, 21&lt;=CAPEX!N152+CAPEX!K152-1), CAPEX!M152, 0)</f>
        <v>0</v>
      </c>
      <c r="X152" s="9">
        <f>IF(AND(22&gt;=CAPEX!N152, 22&lt;=CAPEX!N152+CAPEX!K152-1), CAPEX!M152, 0)</f>
        <v>0</v>
      </c>
      <c r="Y152" s="9">
        <f>IF(AND(23&gt;=CAPEX!N152, 23&lt;=CAPEX!N152+CAPEX!K152-1), CAPEX!M152, 0)</f>
        <v>0</v>
      </c>
      <c r="Z152" s="9">
        <f>IF(AND(24&gt;=CAPEX!N152, 24&lt;=CAPEX!N152+CAPEX!K152-1), CAPEX!M152, 0)</f>
        <v>0</v>
      </c>
      <c r="AA152" s="9">
        <f>SUM(C152:Z152)</f>
        <v>0</v>
      </c>
    </row>
    <row r="153" spans="1:27">
      <c r="A153">
        <f>CAPEX!A153</f>
        <v>0</v>
      </c>
      <c r="B153">
        <f>CAPEX!B153</f>
        <v>0</v>
      </c>
      <c r="C153" s="9">
        <f>IF(AND(1&gt;=CAPEX!N153, 1&lt;=CAPEX!N153+CAPEX!K153-1), CAPEX!M153, 0)</f>
        <v>0</v>
      </c>
      <c r="D153" s="9">
        <f>IF(AND(2&gt;=CAPEX!N153, 2&lt;=CAPEX!N153+CAPEX!K153-1), CAPEX!M153, 0)</f>
        <v>0</v>
      </c>
      <c r="E153" s="9">
        <f>IF(AND(3&gt;=CAPEX!N153, 3&lt;=CAPEX!N153+CAPEX!K153-1), CAPEX!M153, 0)</f>
        <v>0</v>
      </c>
      <c r="F153" s="9">
        <f>IF(AND(4&gt;=CAPEX!N153, 4&lt;=CAPEX!N153+CAPEX!K153-1), CAPEX!M153, 0)</f>
        <v>0</v>
      </c>
      <c r="G153" s="9">
        <f>IF(AND(5&gt;=CAPEX!N153, 5&lt;=CAPEX!N153+CAPEX!K153-1), CAPEX!M153, 0)</f>
        <v>0</v>
      </c>
      <c r="H153" s="9">
        <f>IF(AND(6&gt;=CAPEX!N153, 6&lt;=CAPEX!N153+CAPEX!K153-1), CAPEX!M153, 0)</f>
        <v>0</v>
      </c>
      <c r="I153" s="9">
        <f>IF(AND(7&gt;=CAPEX!N153, 7&lt;=CAPEX!N153+CAPEX!K153-1), CAPEX!M153, 0)</f>
        <v>0</v>
      </c>
      <c r="J153" s="9">
        <f>IF(AND(8&gt;=CAPEX!N153, 8&lt;=CAPEX!N153+CAPEX!K153-1), CAPEX!M153, 0)</f>
        <v>0</v>
      </c>
      <c r="K153" s="9">
        <f>IF(AND(9&gt;=CAPEX!N153, 9&lt;=CAPEX!N153+CAPEX!K153-1), CAPEX!M153, 0)</f>
        <v>0</v>
      </c>
      <c r="L153" s="9">
        <f>IF(AND(10&gt;=CAPEX!N153, 10&lt;=CAPEX!N153+CAPEX!K153-1), CAPEX!M153, 0)</f>
        <v>0</v>
      </c>
      <c r="M153" s="9">
        <f>IF(AND(11&gt;=CAPEX!N153, 11&lt;=CAPEX!N153+CAPEX!K153-1), CAPEX!M153, 0)</f>
        <v>0</v>
      </c>
      <c r="N153" s="9">
        <f>IF(AND(12&gt;=CAPEX!N153, 12&lt;=CAPEX!N153+CAPEX!K153-1), CAPEX!M153, 0)</f>
        <v>0</v>
      </c>
      <c r="O153" s="9">
        <f>IF(AND(13&gt;=CAPEX!N153, 13&lt;=CAPEX!N153+CAPEX!K153-1), CAPEX!M153, 0)</f>
        <v>0</v>
      </c>
      <c r="P153" s="9">
        <f>IF(AND(14&gt;=CAPEX!N153, 14&lt;=CAPEX!N153+CAPEX!K153-1), CAPEX!M153, 0)</f>
        <v>0</v>
      </c>
      <c r="Q153" s="9">
        <f>IF(AND(15&gt;=CAPEX!N153, 15&lt;=CAPEX!N153+CAPEX!K153-1), CAPEX!M153, 0)</f>
        <v>0</v>
      </c>
      <c r="R153" s="9">
        <f>IF(AND(16&gt;=CAPEX!N153, 16&lt;=CAPEX!N153+CAPEX!K153-1), CAPEX!M153, 0)</f>
        <v>0</v>
      </c>
      <c r="S153" s="9">
        <f>IF(AND(17&gt;=CAPEX!N153, 17&lt;=CAPEX!N153+CAPEX!K153-1), CAPEX!M153, 0)</f>
        <v>0</v>
      </c>
      <c r="T153" s="9">
        <f>IF(AND(18&gt;=CAPEX!N153, 18&lt;=CAPEX!N153+CAPEX!K153-1), CAPEX!M153, 0)</f>
        <v>0</v>
      </c>
      <c r="U153" s="9">
        <f>IF(AND(19&gt;=CAPEX!N153, 19&lt;=CAPEX!N153+CAPEX!K153-1), CAPEX!M153, 0)</f>
        <v>0</v>
      </c>
      <c r="V153" s="9">
        <f>IF(AND(20&gt;=CAPEX!N153, 20&lt;=CAPEX!N153+CAPEX!K153-1), CAPEX!M153, 0)</f>
        <v>0</v>
      </c>
      <c r="W153" s="9">
        <f>IF(AND(21&gt;=CAPEX!N153, 21&lt;=CAPEX!N153+CAPEX!K153-1), CAPEX!M153, 0)</f>
        <v>0</v>
      </c>
      <c r="X153" s="9">
        <f>IF(AND(22&gt;=CAPEX!N153, 22&lt;=CAPEX!N153+CAPEX!K153-1), CAPEX!M153, 0)</f>
        <v>0</v>
      </c>
      <c r="Y153" s="9">
        <f>IF(AND(23&gt;=CAPEX!N153, 23&lt;=CAPEX!N153+CAPEX!K153-1), CAPEX!M153, 0)</f>
        <v>0</v>
      </c>
      <c r="Z153" s="9">
        <f>IF(AND(24&gt;=CAPEX!N153, 24&lt;=CAPEX!N153+CAPEX!K153-1), CAPEX!M153, 0)</f>
        <v>0</v>
      </c>
      <c r="AA153" s="9">
        <f>SUM(C153:Z153)</f>
        <v>0</v>
      </c>
    </row>
    <row r="154" spans="1:27">
      <c r="A154">
        <f>CAPEX!A154</f>
        <v>0</v>
      </c>
      <c r="B154">
        <f>CAPEX!B154</f>
        <v>0</v>
      </c>
      <c r="C154" s="9">
        <f>IF(AND(1&gt;=CAPEX!N154, 1&lt;=CAPEX!N154+CAPEX!K154-1), CAPEX!M154, 0)</f>
        <v>0</v>
      </c>
      <c r="D154" s="9">
        <f>IF(AND(2&gt;=CAPEX!N154, 2&lt;=CAPEX!N154+CAPEX!K154-1), CAPEX!M154, 0)</f>
        <v>0</v>
      </c>
      <c r="E154" s="9">
        <f>IF(AND(3&gt;=CAPEX!N154, 3&lt;=CAPEX!N154+CAPEX!K154-1), CAPEX!M154, 0)</f>
        <v>0</v>
      </c>
      <c r="F154" s="9">
        <f>IF(AND(4&gt;=CAPEX!N154, 4&lt;=CAPEX!N154+CAPEX!K154-1), CAPEX!M154, 0)</f>
        <v>0</v>
      </c>
      <c r="G154" s="9">
        <f>IF(AND(5&gt;=CAPEX!N154, 5&lt;=CAPEX!N154+CAPEX!K154-1), CAPEX!M154, 0)</f>
        <v>0</v>
      </c>
      <c r="H154" s="9">
        <f>IF(AND(6&gt;=CAPEX!N154, 6&lt;=CAPEX!N154+CAPEX!K154-1), CAPEX!M154, 0)</f>
        <v>0</v>
      </c>
      <c r="I154" s="9">
        <f>IF(AND(7&gt;=CAPEX!N154, 7&lt;=CAPEX!N154+CAPEX!K154-1), CAPEX!M154, 0)</f>
        <v>0</v>
      </c>
      <c r="J154" s="9">
        <f>IF(AND(8&gt;=CAPEX!N154, 8&lt;=CAPEX!N154+CAPEX!K154-1), CAPEX!M154, 0)</f>
        <v>0</v>
      </c>
      <c r="K154" s="9">
        <f>IF(AND(9&gt;=CAPEX!N154, 9&lt;=CAPEX!N154+CAPEX!K154-1), CAPEX!M154, 0)</f>
        <v>0</v>
      </c>
      <c r="L154" s="9">
        <f>IF(AND(10&gt;=CAPEX!N154, 10&lt;=CAPEX!N154+CAPEX!K154-1), CAPEX!M154, 0)</f>
        <v>0</v>
      </c>
      <c r="M154" s="9">
        <f>IF(AND(11&gt;=CAPEX!N154, 11&lt;=CAPEX!N154+CAPEX!K154-1), CAPEX!M154, 0)</f>
        <v>0</v>
      </c>
      <c r="N154" s="9">
        <f>IF(AND(12&gt;=CAPEX!N154, 12&lt;=CAPEX!N154+CAPEX!K154-1), CAPEX!M154, 0)</f>
        <v>0</v>
      </c>
      <c r="O154" s="9">
        <f>IF(AND(13&gt;=CAPEX!N154, 13&lt;=CAPEX!N154+CAPEX!K154-1), CAPEX!M154, 0)</f>
        <v>0</v>
      </c>
      <c r="P154" s="9">
        <f>IF(AND(14&gt;=CAPEX!N154, 14&lt;=CAPEX!N154+CAPEX!K154-1), CAPEX!M154, 0)</f>
        <v>0</v>
      </c>
      <c r="Q154" s="9">
        <f>IF(AND(15&gt;=CAPEX!N154, 15&lt;=CAPEX!N154+CAPEX!K154-1), CAPEX!M154, 0)</f>
        <v>0</v>
      </c>
      <c r="R154" s="9">
        <f>IF(AND(16&gt;=CAPEX!N154, 16&lt;=CAPEX!N154+CAPEX!K154-1), CAPEX!M154, 0)</f>
        <v>0</v>
      </c>
      <c r="S154" s="9">
        <f>IF(AND(17&gt;=CAPEX!N154, 17&lt;=CAPEX!N154+CAPEX!K154-1), CAPEX!M154, 0)</f>
        <v>0</v>
      </c>
      <c r="T154" s="9">
        <f>IF(AND(18&gt;=CAPEX!N154, 18&lt;=CAPEX!N154+CAPEX!K154-1), CAPEX!M154, 0)</f>
        <v>0</v>
      </c>
      <c r="U154" s="9">
        <f>IF(AND(19&gt;=CAPEX!N154, 19&lt;=CAPEX!N154+CAPEX!K154-1), CAPEX!M154, 0)</f>
        <v>0</v>
      </c>
      <c r="V154" s="9">
        <f>IF(AND(20&gt;=CAPEX!N154, 20&lt;=CAPEX!N154+CAPEX!K154-1), CAPEX!M154, 0)</f>
        <v>0</v>
      </c>
      <c r="W154" s="9">
        <f>IF(AND(21&gt;=CAPEX!N154, 21&lt;=CAPEX!N154+CAPEX!K154-1), CAPEX!M154, 0)</f>
        <v>0</v>
      </c>
      <c r="X154" s="9">
        <f>IF(AND(22&gt;=CAPEX!N154, 22&lt;=CAPEX!N154+CAPEX!K154-1), CAPEX!M154, 0)</f>
        <v>0</v>
      </c>
      <c r="Y154" s="9">
        <f>IF(AND(23&gt;=CAPEX!N154, 23&lt;=CAPEX!N154+CAPEX!K154-1), CAPEX!M154, 0)</f>
        <v>0</v>
      </c>
      <c r="Z154" s="9">
        <f>IF(AND(24&gt;=CAPEX!N154, 24&lt;=CAPEX!N154+CAPEX!K154-1), CAPEX!M154, 0)</f>
        <v>0</v>
      </c>
      <c r="AA154" s="9">
        <f>SUM(C154:Z154)</f>
        <v>0</v>
      </c>
    </row>
    <row r="155" spans="1:27">
      <c r="A155">
        <f>CAPEX!A155</f>
        <v>0</v>
      </c>
      <c r="B155">
        <f>CAPEX!B155</f>
        <v>0</v>
      </c>
      <c r="C155" s="9">
        <f>IF(AND(1&gt;=CAPEX!N155, 1&lt;=CAPEX!N155+CAPEX!K155-1), CAPEX!M155, 0)</f>
        <v>0</v>
      </c>
      <c r="D155" s="9">
        <f>IF(AND(2&gt;=CAPEX!N155, 2&lt;=CAPEX!N155+CAPEX!K155-1), CAPEX!M155, 0)</f>
        <v>0</v>
      </c>
      <c r="E155" s="9">
        <f>IF(AND(3&gt;=CAPEX!N155, 3&lt;=CAPEX!N155+CAPEX!K155-1), CAPEX!M155, 0)</f>
        <v>0</v>
      </c>
      <c r="F155" s="9">
        <f>IF(AND(4&gt;=CAPEX!N155, 4&lt;=CAPEX!N155+CAPEX!K155-1), CAPEX!M155, 0)</f>
        <v>0</v>
      </c>
      <c r="G155" s="9">
        <f>IF(AND(5&gt;=CAPEX!N155, 5&lt;=CAPEX!N155+CAPEX!K155-1), CAPEX!M155, 0)</f>
        <v>0</v>
      </c>
      <c r="H155" s="9">
        <f>IF(AND(6&gt;=CAPEX!N155, 6&lt;=CAPEX!N155+CAPEX!K155-1), CAPEX!M155, 0)</f>
        <v>0</v>
      </c>
      <c r="I155" s="9">
        <f>IF(AND(7&gt;=CAPEX!N155, 7&lt;=CAPEX!N155+CAPEX!K155-1), CAPEX!M155, 0)</f>
        <v>0</v>
      </c>
      <c r="J155" s="9">
        <f>IF(AND(8&gt;=CAPEX!N155, 8&lt;=CAPEX!N155+CAPEX!K155-1), CAPEX!M155, 0)</f>
        <v>0</v>
      </c>
      <c r="K155" s="9">
        <f>IF(AND(9&gt;=CAPEX!N155, 9&lt;=CAPEX!N155+CAPEX!K155-1), CAPEX!M155, 0)</f>
        <v>0</v>
      </c>
      <c r="L155" s="9">
        <f>IF(AND(10&gt;=CAPEX!N155, 10&lt;=CAPEX!N155+CAPEX!K155-1), CAPEX!M155, 0)</f>
        <v>0</v>
      </c>
      <c r="M155" s="9">
        <f>IF(AND(11&gt;=CAPEX!N155, 11&lt;=CAPEX!N155+CAPEX!K155-1), CAPEX!M155, 0)</f>
        <v>0</v>
      </c>
      <c r="N155" s="9">
        <f>IF(AND(12&gt;=CAPEX!N155, 12&lt;=CAPEX!N155+CAPEX!K155-1), CAPEX!M155, 0)</f>
        <v>0</v>
      </c>
      <c r="O155" s="9">
        <f>IF(AND(13&gt;=CAPEX!N155, 13&lt;=CAPEX!N155+CAPEX!K155-1), CAPEX!M155, 0)</f>
        <v>0</v>
      </c>
      <c r="P155" s="9">
        <f>IF(AND(14&gt;=CAPEX!N155, 14&lt;=CAPEX!N155+CAPEX!K155-1), CAPEX!M155, 0)</f>
        <v>0</v>
      </c>
      <c r="Q155" s="9">
        <f>IF(AND(15&gt;=CAPEX!N155, 15&lt;=CAPEX!N155+CAPEX!K155-1), CAPEX!M155, 0)</f>
        <v>0</v>
      </c>
      <c r="R155" s="9">
        <f>IF(AND(16&gt;=CAPEX!N155, 16&lt;=CAPEX!N155+CAPEX!K155-1), CAPEX!M155, 0)</f>
        <v>0</v>
      </c>
      <c r="S155" s="9">
        <f>IF(AND(17&gt;=CAPEX!N155, 17&lt;=CAPEX!N155+CAPEX!K155-1), CAPEX!M155, 0)</f>
        <v>0</v>
      </c>
      <c r="T155" s="9">
        <f>IF(AND(18&gt;=CAPEX!N155, 18&lt;=CAPEX!N155+CAPEX!K155-1), CAPEX!M155, 0)</f>
        <v>0</v>
      </c>
      <c r="U155" s="9">
        <f>IF(AND(19&gt;=CAPEX!N155, 19&lt;=CAPEX!N155+CAPEX!K155-1), CAPEX!M155, 0)</f>
        <v>0</v>
      </c>
      <c r="V155" s="9">
        <f>IF(AND(20&gt;=CAPEX!N155, 20&lt;=CAPEX!N155+CAPEX!K155-1), CAPEX!M155, 0)</f>
        <v>0</v>
      </c>
      <c r="W155" s="9">
        <f>IF(AND(21&gt;=CAPEX!N155, 21&lt;=CAPEX!N155+CAPEX!K155-1), CAPEX!M155, 0)</f>
        <v>0</v>
      </c>
      <c r="X155" s="9">
        <f>IF(AND(22&gt;=CAPEX!N155, 22&lt;=CAPEX!N155+CAPEX!K155-1), CAPEX!M155, 0)</f>
        <v>0</v>
      </c>
      <c r="Y155" s="9">
        <f>IF(AND(23&gt;=CAPEX!N155, 23&lt;=CAPEX!N155+CAPEX!K155-1), CAPEX!M155, 0)</f>
        <v>0</v>
      </c>
      <c r="Z155" s="9">
        <f>IF(AND(24&gt;=CAPEX!N155, 24&lt;=CAPEX!N155+CAPEX!K155-1), CAPEX!M155, 0)</f>
        <v>0</v>
      </c>
      <c r="AA155" s="9">
        <f>SUM(C155:Z155)</f>
        <v>0</v>
      </c>
    </row>
    <row r="156" spans="1:27">
      <c r="A156">
        <f>CAPEX!A156</f>
        <v>0</v>
      </c>
      <c r="B156">
        <f>CAPEX!B156</f>
        <v>0</v>
      </c>
      <c r="C156" s="9">
        <f>IF(AND(1&gt;=CAPEX!N156, 1&lt;=CAPEX!N156+CAPEX!K156-1), CAPEX!M156, 0)</f>
        <v>0</v>
      </c>
      <c r="D156" s="9">
        <f>IF(AND(2&gt;=CAPEX!N156, 2&lt;=CAPEX!N156+CAPEX!K156-1), CAPEX!M156, 0)</f>
        <v>0</v>
      </c>
      <c r="E156" s="9">
        <f>IF(AND(3&gt;=CAPEX!N156, 3&lt;=CAPEX!N156+CAPEX!K156-1), CAPEX!M156, 0)</f>
        <v>0</v>
      </c>
      <c r="F156" s="9">
        <f>IF(AND(4&gt;=CAPEX!N156, 4&lt;=CAPEX!N156+CAPEX!K156-1), CAPEX!M156, 0)</f>
        <v>0</v>
      </c>
      <c r="G156" s="9">
        <f>IF(AND(5&gt;=CAPEX!N156, 5&lt;=CAPEX!N156+CAPEX!K156-1), CAPEX!M156, 0)</f>
        <v>0</v>
      </c>
      <c r="H156" s="9">
        <f>IF(AND(6&gt;=CAPEX!N156, 6&lt;=CAPEX!N156+CAPEX!K156-1), CAPEX!M156, 0)</f>
        <v>0</v>
      </c>
      <c r="I156" s="9">
        <f>IF(AND(7&gt;=CAPEX!N156, 7&lt;=CAPEX!N156+CAPEX!K156-1), CAPEX!M156, 0)</f>
        <v>0</v>
      </c>
      <c r="J156" s="9">
        <f>IF(AND(8&gt;=CAPEX!N156, 8&lt;=CAPEX!N156+CAPEX!K156-1), CAPEX!M156, 0)</f>
        <v>0</v>
      </c>
      <c r="K156" s="9">
        <f>IF(AND(9&gt;=CAPEX!N156, 9&lt;=CAPEX!N156+CAPEX!K156-1), CAPEX!M156, 0)</f>
        <v>0</v>
      </c>
      <c r="L156" s="9">
        <f>IF(AND(10&gt;=CAPEX!N156, 10&lt;=CAPEX!N156+CAPEX!K156-1), CAPEX!M156, 0)</f>
        <v>0</v>
      </c>
      <c r="M156" s="9">
        <f>IF(AND(11&gt;=CAPEX!N156, 11&lt;=CAPEX!N156+CAPEX!K156-1), CAPEX!M156, 0)</f>
        <v>0</v>
      </c>
      <c r="N156" s="9">
        <f>IF(AND(12&gt;=CAPEX!N156, 12&lt;=CAPEX!N156+CAPEX!K156-1), CAPEX!M156, 0)</f>
        <v>0</v>
      </c>
      <c r="O156" s="9">
        <f>IF(AND(13&gt;=CAPEX!N156, 13&lt;=CAPEX!N156+CAPEX!K156-1), CAPEX!M156, 0)</f>
        <v>0</v>
      </c>
      <c r="P156" s="9">
        <f>IF(AND(14&gt;=CAPEX!N156, 14&lt;=CAPEX!N156+CAPEX!K156-1), CAPEX!M156, 0)</f>
        <v>0</v>
      </c>
      <c r="Q156" s="9">
        <f>IF(AND(15&gt;=CAPEX!N156, 15&lt;=CAPEX!N156+CAPEX!K156-1), CAPEX!M156, 0)</f>
        <v>0</v>
      </c>
      <c r="R156" s="9">
        <f>IF(AND(16&gt;=CAPEX!N156, 16&lt;=CAPEX!N156+CAPEX!K156-1), CAPEX!M156, 0)</f>
        <v>0</v>
      </c>
      <c r="S156" s="9">
        <f>IF(AND(17&gt;=CAPEX!N156, 17&lt;=CAPEX!N156+CAPEX!K156-1), CAPEX!M156, 0)</f>
        <v>0</v>
      </c>
      <c r="T156" s="9">
        <f>IF(AND(18&gt;=CAPEX!N156, 18&lt;=CAPEX!N156+CAPEX!K156-1), CAPEX!M156, 0)</f>
        <v>0</v>
      </c>
      <c r="U156" s="9">
        <f>IF(AND(19&gt;=CAPEX!N156, 19&lt;=CAPEX!N156+CAPEX!K156-1), CAPEX!M156, 0)</f>
        <v>0</v>
      </c>
      <c r="V156" s="9">
        <f>IF(AND(20&gt;=CAPEX!N156, 20&lt;=CAPEX!N156+CAPEX!K156-1), CAPEX!M156, 0)</f>
        <v>0</v>
      </c>
      <c r="W156" s="9">
        <f>IF(AND(21&gt;=CAPEX!N156, 21&lt;=CAPEX!N156+CAPEX!K156-1), CAPEX!M156, 0)</f>
        <v>0</v>
      </c>
      <c r="X156" s="9">
        <f>IF(AND(22&gt;=CAPEX!N156, 22&lt;=CAPEX!N156+CAPEX!K156-1), CAPEX!M156, 0)</f>
        <v>0</v>
      </c>
      <c r="Y156" s="9">
        <f>IF(AND(23&gt;=CAPEX!N156, 23&lt;=CAPEX!N156+CAPEX!K156-1), CAPEX!M156, 0)</f>
        <v>0</v>
      </c>
      <c r="Z156" s="9">
        <f>IF(AND(24&gt;=CAPEX!N156, 24&lt;=CAPEX!N156+CAPEX!K156-1), CAPEX!M156, 0)</f>
        <v>0</v>
      </c>
      <c r="AA156" s="9">
        <f>SUM(C156:Z156)</f>
        <v>0</v>
      </c>
    </row>
    <row r="157" spans="1:27">
      <c r="A157">
        <f>CAPEX!A157</f>
        <v>0</v>
      </c>
      <c r="B157">
        <f>CAPEX!B157</f>
        <v>0</v>
      </c>
      <c r="C157" s="9">
        <f>IF(AND(1&gt;=CAPEX!N157, 1&lt;=CAPEX!N157+CAPEX!K157-1), CAPEX!M157, 0)</f>
        <v>0</v>
      </c>
      <c r="D157" s="9">
        <f>IF(AND(2&gt;=CAPEX!N157, 2&lt;=CAPEX!N157+CAPEX!K157-1), CAPEX!M157, 0)</f>
        <v>0</v>
      </c>
      <c r="E157" s="9">
        <f>IF(AND(3&gt;=CAPEX!N157, 3&lt;=CAPEX!N157+CAPEX!K157-1), CAPEX!M157, 0)</f>
        <v>0</v>
      </c>
      <c r="F157" s="9">
        <f>IF(AND(4&gt;=CAPEX!N157, 4&lt;=CAPEX!N157+CAPEX!K157-1), CAPEX!M157, 0)</f>
        <v>0</v>
      </c>
      <c r="G157" s="9">
        <f>IF(AND(5&gt;=CAPEX!N157, 5&lt;=CAPEX!N157+CAPEX!K157-1), CAPEX!M157, 0)</f>
        <v>0</v>
      </c>
      <c r="H157" s="9">
        <f>IF(AND(6&gt;=CAPEX!N157, 6&lt;=CAPEX!N157+CAPEX!K157-1), CAPEX!M157, 0)</f>
        <v>0</v>
      </c>
      <c r="I157" s="9">
        <f>IF(AND(7&gt;=CAPEX!N157, 7&lt;=CAPEX!N157+CAPEX!K157-1), CAPEX!M157, 0)</f>
        <v>0</v>
      </c>
      <c r="J157" s="9">
        <f>IF(AND(8&gt;=CAPEX!N157, 8&lt;=CAPEX!N157+CAPEX!K157-1), CAPEX!M157, 0)</f>
        <v>0</v>
      </c>
      <c r="K157" s="9">
        <f>IF(AND(9&gt;=CAPEX!N157, 9&lt;=CAPEX!N157+CAPEX!K157-1), CAPEX!M157, 0)</f>
        <v>0</v>
      </c>
      <c r="L157" s="9">
        <f>IF(AND(10&gt;=CAPEX!N157, 10&lt;=CAPEX!N157+CAPEX!K157-1), CAPEX!M157, 0)</f>
        <v>0</v>
      </c>
      <c r="M157" s="9">
        <f>IF(AND(11&gt;=CAPEX!N157, 11&lt;=CAPEX!N157+CAPEX!K157-1), CAPEX!M157, 0)</f>
        <v>0</v>
      </c>
      <c r="N157" s="9">
        <f>IF(AND(12&gt;=CAPEX!N157, 12&lt;=CAPEX!N157+CAPEX!K157-1), CAPEX!M157, 0)</f>
        <v>0</v>
      </c>
      <c r="O157" s="9">
        <f>IF(AND(13&gt;=CAPEX!N157, 13&lt;=CAPEX!N157+CAPEX!K157-1), CAPEX!M157, 0)</f>
        <v>0</v>
      </c>
      <c r="P157" s="9">
        <f>IF(AND(14&gt;=CAPEX!N157, 14&lt;=CAPEX!N157+CAPEX!K157-1), CAPEX!M157, 0)</f>
        <v>0</v>
      </c>
      <c r="Q157" s="9">
        <f>IF(AND(15&gt;=CAPEX!N157, 15&lt;=CAPEX!N157+CAPEX!K157-1), CAPEX!M157, 0)</f>
        <v>0</v>
      </c>
      <c r="R157" s="9">
        <f>IF(AND(16&gt;=CAPEX!N157, 16&lt;=CAPEX!N157+CAPEX!K157-1), CAPEX!M157, 0)</f>
        <v>0</v>
      </c>
      <c r="S157" s="9">
        <f>IF(AND(17&gt;=CAPEX!N157, 17&lt;=CAPEX!N157+CAPEX!K157-1), CAPEX!M157, 0)</f>
        <v>0</v>
      </c>
      <c r="T157" s="9">
        <f>IF(AND(18&gt;=CAPEX!N157, 18&lt;=CAPEX!N157+CAPEX!K157-1), CAPEX!M157, 0)</f>
        <v>0</v>
      </c>
      <c r="U157" s="9">
        <f>IF(AND(19&gt;=CAPEX!N157, 19&lt;=CAPEX!N157+CAPEX!K157-1), CAPEX!M157, 0)</f>
        <v>0</v>
      </c>
      <c r="V157" s="9">
        <f>IF(AND(20&gt;=CAPEX!N157, 20&lt;=CAPEX!N157+CAPEX!K157-1), CAPEX!M157, 0)</f>
        <v>0</v>
      </c>
      <c r="W157" s="9">
        <f>IF(AND(21&gt;=CAPEX!N157, 21&lt;=CAPEX!N157+CAPEX!K157-1), CAPEX!M157, 0)</f>
        <v>0</v>
      </c>
      <c r="X157" s="9">
        <f>IF(AND(22&gt;=CAPEX!N157, 22&lt;=CAPEX!N157+CAPEX!K157-1), CAPEX!M157, 0)</f>
        <v>0</v>
      </c>
      <c r="Y157" s="9">
        <f>IF(AND(23&gt;=CAPEX!N157, 23&lt;=CAPEX!N157+CAPEX!K157-1), CAPEX!M157, 0)</f>
        <v>0</v>
      </c>
      <c r="Z157" s="9">
        <f>IF(AND(24&gt;=CAPEX!N157, 24&lt;=CAPEX!N157+CAPEX!K157-1), CAPEX!M157, 0)</f>
        <v>0</v>
      </c>
      <c r="AA157" s="9">
        <f>SUM(C157:Z157)</f>
        <v>0</v>
      </c>
    </row>
    <row r="158" spans="1:27">
      <c r="A158">
        <f>CAPEX!A158</f>
        <v>0</v>
      </c>
      <c r="B158">
        <f>CAPEX!B158</f>
        <v>0</v>
      </c>
      <c r="C158" s="9">
        <f>IF(AND(1&gt;=CAPEX!N158, 1&lt;=CAPEX!N158+CAPEX!K158-1), CAPEX!M158, 0)</f>
        <v>0</v>
      </c>
      <c r="D158" s="9">
        <f>IF(AND(2&gt;=CAPEX!N158, 2&lt;=CAPEX!N158+CAPEX!K158-1), CAPEX!M158, 0)</f>
        <v>0</v>
      </c>
      <c r="E158" s="9">
        <f>IF(AND(3&gt;=CAPEX!N158, 3&lt;=CAPEX!N158+CAPEX!K158-1), CAPEX!M158, 0)</f>
        <v>0</v>
      </c>
      <c r="F158" s="9">
        <f>IF(AND(4&gt;=CAPEX!N158, 4&lt;=CAPEX!N158+CAPEX!K158-1), CAPEX!M158, 0)</f>
        <v>0</v>
      </c>
      <c r="G158" s="9">
        <f>IF(AND(5&gt;=CAPEX!N158, 5&lt;=CAPEX!N158+CAPEX!K158-1), CAPEX!M158, 0)</f>
        <v>0</v>
      </c>
      <c r="H158" s="9">
        <f>IF(AND(6&gt;=CAPEX!N158, 6&lt;=CAPEX!N158+CAPEX!K158-1), CAPEX!M158, 0)</f>
        <v>0</v>
      </c>
      <c r="I158" s="9">
        <f>IF(AND(7&gt;=CAPEX!N158, 7&lt;=CAPEX!N158+CAPEX!K158-1), CAPEX!M158, 0)</f>
        <v>0</v>
      </c>
      <c r="J158" s="9">
        <f>IF(AND(8&gt;=CAPEX!N158, 8&lt;=CAPEX!N158+CAPEX!K158-1), CAPEX!M158, 0)</f>
        <v>0</v>
      </c>
      <c r="K158" s="9">
        <f>IF(AND(9&gt;=CAPEX!N158, 9&lt;=CAPEX!N158+CAPEX!K158-1), CAPEX!M158, 0)</f>
        <v>0</v>
      </c>
      <c r="L158" s="9">
        <f>IF(AND(10&gt;=CAPEX!N158, 10&lt;=CAPEX!N158+CAPEX!K158-1), CAPEX!M158, 0)</f>
        <v>0</v>
      </c>
      <c r="M158" s="9">
        <f>IF(AND(11&gt;=CAPEX!N158, 11&lt;=CAPEX!N158+CAPEX!K158-1), CAPEX!M158, 0)</f>
        <v>0</v>
      </c>
      <c r="N158" s="9">
        <f>IF(AND(12&gt;=CAPEX!N158, 12&lt;=CAPEX!N158+CAPEX!K158-1), CAPEX!M158, 0)</f>
        <v>0</v>
      </c>
      <c r="O158" s="9">
        <f>IF(AND(13&gt;=CAPEX!N158, 13&lt;=CAPEX!N158+CAPEX!K158-1), CAPEX!M158, 0)</f>
        <v>0</v>
      </c>
      <c r="P158" s="9">
        <f>IF(AND(14&gt;=CAPEX!N158, 14&lt;=CAPEX!N158+CAPEX!K158-1), CAPEX!M158, 0)</f>
        <v>0</v>
      </c>
      <c r="Q158" s="9">
        <f>IF(AND(15&gt;=CAPEX!N158, 15&lt;=CAPEX!N158+CAPEX!K158-1), CAPEX!M158, 0)</f>
        <v>0</v>
      </c>
      <c r="R158" s="9">
        <f>IF(AND(16&gt;=CAPEX!N158, 16&lt;=CAPEX!N158+CAPEX!K158-1), CAPEX!M158, 0)</f>
        <v>0</v>
      </c>
      <c r="S158" s="9">
        <f>IF(AND(17&gt;=CAPEX!N158, 17&lt;=CAPEX!N158+CAPEX!K158-1), CAPEX!M158, 0)</f>
        <v>0</v>
      </c>
      <c r="T158" s="9">
        <f>IF(AND(18&gt;=CAPEX!N158, 18&lt;=CAPEX!N158+CAPEX!K158-1), CAPEX!M158, 0)</f>
        <v>0</v>
      </c>
      <c r="U158" s="9">
        <f>IF(AND(19&gt;=CAPEX!N158, 19&lt;=CAPEX!N158+CAPEX!K158-1), CAPEX!M158, 0)</f>
        <v>0</v>
      </c>
      <c r="V158" s="9">
        <f>IF(AND(20&gt;=CAPEX!N158, 20&lt;=CAPEX!N158+CAPEX!K158-1), CAPEX!M158, 0)</f>
        <v>0</v>
      </c>
      <c r="W158" s="9">
        <f>IF(AND(21&gt;=CAPEX!N158, 21&lt;=CAPEX!N158+CAPEX!K158-1), CAPEX!M158, 0)</f>
        <v>0</v>
      </c>
      <c r="X158" s="9">
        <f>IF(AND(22&gt;=CAPEX!N158, 22&lt;=CAPEX!N158+CAPEX!K158-1), CAPEX!M158, 0)</f>
        <v>0</v>
      </c>
      <c r="Y158" s="9">
        <f>IF(AND(23&gt;=CAPEX!N158, 23&lt;=CAPEX!N158+CAPEX!K158-1), CAPEX!M158, 0)</f>
        <v>0</v>
      </c>
      <c r="Z158" s="9">
        <f>IF(AND(24&gt;=CAPEX!N158, 24&lt;=CAPEX!N158+CAPEX!K158-1), CAPEX!M158, 0)</f>
        <v>0</v>
      </c>
      <c r="AA158" s="9">
        <f>SUM(C158:Z158)</f>
        <v>0</v>
      </c>
    </row>
    <row r="159" spans="1:27">
      <c r="A159">
        <f>CAPEX!A159</f>
        <v>0</v>
      </c>
      <c r="B159">
        <f>CAPEX!B159</f>
        <v>0</v>
      </c>
      <c r="C159" s="9">
        <f>IF(AND(1&gt;=CAPEX!N159, 1&lt;=CAPEX!N159+CAPEX!K159-1), CAPEX!M159, 0)</f>
        <v>0</v>
      </c>
      <c r="D159" s="9">
        <f>IF(AND(2&gt;=CAPEX!N159, 2&lt;=CAPEX!N159+CAPEX!K159-1), CAPEX!M159, 0)</f>
        <v>0</v>
      </c>
      <c r="E159" s="9">
        <f>IF(AND(3&gt;=CAPEX!N159, 3&lt;=CAPEX!N159+CAPEX!K159-1), CAPEX!M159, 0)</f>
        <v>0</v>
      </c>
      <c r="F159" s="9">
        <f>IF(AND(4&gt;=CAPEX!N159, 4&lt;=CAPEX!N159+CAPEX!K159-1), CAPEX!M159, 0)</f>
        <v>0</v>
      </c>
      <c r="G159" s="9">
        <f>IF(AND(5&gt;=CAPEX!N159, 5&lt;=CAPEX!N159+CAPEX!K159-1), CAPEX!M159, 0)</f>
        <v>0</v>
      </c>
      <c r="H159" s="9">
        <f>IF(AND(6&gt;=CAPEX!N159, 6&lt;=CAPEX!N159+CAPEX!K159-1), CAPEX!M159, 0)</f>
        <v>0</v>
      </c>
      <c r="I159" s="9">
        <f>IF(AND(7&gt;=CAPEX!N159, 7&lt;=CAPEX!N159+CAPEX!K159-1), CAPEX!M159, 0)</f>
        <v>0</v>
      </c>
      <c r="J159" s="9">
        <f>IF(AND(8&gt;=CAPEX!N159, 8&lt;=CAPEX!N159+CAPEX!K159-1), CAPEX!M159, 0)</f>
        <v>0</v>
      </c>
      <c r="K159" s="9">
        <f>IF(AND(9&gt;=CAPEX!N159, 9&lt;=CAPEX!N159+CAPEX!K159-1), CAPEX!M159, 0)</f>
        <v>0</v>
      </c>
      <c r="L159" s="9">
        <f>IF(AND(10&gt;=CAPEX!N159, 10&lt;=CAPEX!N159+CAPEX!K159-1), CAPEX!M159, 0)</f>
        <v>0</v>
      </c>
      <c r="M159" s="9">
        <f>IF(AND(11&gt;=CAPEX!N159, 11&lt;=CAPEX!N159+CAPEX!K159-1), CAPEX!M159, 0)</f>
        <v>0</v>
      </c>
      <c r="N159" s="9">
        <f>IF(AND(12&gt;=CAPEX!N159, 12&lt;=CAPEX!N159+CAPEX!K159-1), CAPEX!M159, 0)</f>
        <v>0</v>
      </c>
      <c r="O159" s="9">
        <f>IF(AND(13&gt;=CAPEX!N159, 13&lt;=CAPEX!N159+CAPEX!K159-1), CAPEX!M159, 0)</f>
        <v>0</v>
      </c>
      <c r="P159" s="9">
        <f>IF(AND(14&gt;=CAPEX!N159, 14&lt;=CAPEX!N159+CAPEX!K159-1), CAPEX!M159, 0)</f>
        <v>0</v>
      </c>
      <c r="Q159" s="9">
        <f>IF(AND(15&gt;=CAPEX!N159, 15&lt;=CAPEX!N159+CAPEX!K159-1), CAPEX!M159, 0)</f>
        <v>0</v>
      </c>
      <c r="R159" s="9">
        <f>IF(AND(16&gt;=CAPEX!N159, 16&lt;=CAPEX!N159+CAPEX!K159-1), CAPEX!M159, 0)</f>
        <v>0</v>
      </c>
      <c r="S159" s="9">
        <f>IF(AND(17&gt;=CAPEX!N159, 17&lt;=CAPEX!N159+CAPEX!K159-1), CAPEX!M159, 0)</f>
        <v>0</v>
      </c>
      <c r="T159" s="9">
        <f>IF(AND(18&gt;=CAPEX!N159, 18&lt;=CAPEX!N159+CAPEX!K159-1), CAPEX!M159, 0)</f>
        <v>0</v>
      </c>
      <c r="U159" s="9">
        <f>IF(AND(19&gt;=CAPEX!N159, 19&lt;=CAPEX!N159+CAPEX!K159-1), CAPEX!M159, 0)</f>
        <v>0</v>
      </c>
      <c r="V159" s="9">
        <f>IF(AND(20&gt;=CAPEX!N159, 20&lt;=CAPEX!N159+CAPEX!K159-1), CAPEX!M159, 0)</f>
        <v>0</v>
      </c>
      <c r="W159" s="9">
        <f>IF(AND(21&gt;=CAPEX!N159, 21&lt;=CAPEX!N159+CAPEX!K159-1), CAPEX!M159, 0)</f>
        <v>0</v>
      </c>
      <c r="X159" s="9">
        <f>IF(AND(22&gt;=CAPEX!N159, 22&lt;=CAPEX!N159+CAPEX!K159-1), CAPEX!M159, 0)</f>
        <v>0</v>
      </c>
      <c r="Y159" s="9">
        <f>IF(AND(23&gt;=CAPEX!N159, 23&lt;=CAPEX!N159+CAPEX!K159-1), CAPEX!M159, 0)</f>
        <v>0</v>
      </c>
      <c r="Z159" s="9">
        <f>IF(AND(24&gt;=CAPEX!N159, 24&lt;=CAPEX!N159+CAPEX!K159-1), CAPEX!M159, 0)</f>
        <v>0</v>
      </c>
      <c r="AA159" s="9">
        <f>SUM(C159:Z159)</f>
        <v>0</v>
      </c>
    </row>
    <row r="160" spans="1:27">
      <c r="A160">
        <f>CAPEX!A160</f>
        <v>0</v>
      </c>
      <c r="B160">
        <f>CAPEX!B160</f>
        <v>0</v>
      </c>
      <c r="C160" s="9">
        <f>IF(AND(1&gt;=CAPEX!N160, 1&lt;=CAPEX!N160+CAPEX!K160-1), CAPEX!M160, 0)</f>
        <v>0</v>
      </c>
      <c r="D160" s="9">
        <f>IF(AND(2&gt;=CAPEX!N160, 2&lt;=CAPEX!N160+CAPEX!K160-1), CAPEX!M160, 0)</f>
        <v>0</v>
      </c>
      <c r="E160" s="9">
        <f>IF(AND(3&gt;=CAPEX!N160, 3&lt;=CAPEX!N160+CAPEX!K160-1), CAPEX!M160, 0)</f>
        <v>0</v>
      </c>
      <c r="F160" s="9">
        <f>IF(AND(4&gt;=CAPEX!N160, 4&lt;=CAPEX!N160+CAPEX!K160-1), CAPEX!M160, 0)</f>
        <v>0</v>
      </c>
      <c r="G160" s="9">
        <f>IF(AND(5&gt;=CAPEX!N160, 5&lt;=CAPEX!N160+CAPEX!K160-1), CAPEX!M160, 0)</f>
        <v>0</v>
      </c>
      <c r="H160" s="9">
        <f>IF(AND(6&gt;=CAPEX!N160, 6&lt;=CAPEX!N160+CAPEX!K160-1), CAPEX!M160, 0)</f>
        <v>0</v>
      </c>
      <c r="I160" s="9">
        <f>IF(AND(7&gt;=CAPEX!N160, 7&lt;=CAPEX!N160+CAPEX!K160-1), CAPEX!M160, 0)</f>
        <v>0</v>
      </c>
      <c r="J160" s="9">
        <f>IF(AND(8&gt;=CAPEX!N160, 8&lt;=CAPEX!N160+CAPEX!K160-1), CAPEX!M160, 0)</f>
        <v>0</v>
      </c>
      <c r="K160" s="9">
        <f>IF(AND(9&gt;=CAPEX!N160, 9&lt;=CAPEX!N160+CAPEX!K160-1), CAPEX!M160, 0)</f>
        <v>0</v>
      </c>
      <c r="L160" s="9">
        <f>IF(AND(10&gt;=CAPEX!N160, 10&lt;=CAPEX!N160+CAPEX!K160-1), CAPEX!M160, 0)</f>
        <v>0</v>
      </c>
      <c r="M160" s="9">
        <f>IF(AND(11&gt;=CAPEX!N160, 11&lt;=CAPEX!N160+CAPEX!K160-1), CAPEX!M160, 0)</f>
        <v>0</v>
      </c>
      <c r="N160" s="9">
        <f>IF(AND(12&gt;=CAPEX!N160, 12&lt;=CAPEX!N160+CAPEX!K160-1), CAPEX!M160, 0)</f>
        <v>0</v>
      </c>
      <c r="O160" s="9">
        <f>IF(AND(13&gt;=CAPEX!N160, 13&lt;=CAPEX!N160+CAPEX!K160-1), CAPEX!M160, 0)</f>
        <v>0</v>
      </c>
      <c r="P160" s="9">
        <f>IF(AND(14&gt;=CAPEX!N160, 14&lt;=CAPEX!N160+CAPEX!K160-1), CAPEX!M160, 0)</f>
        <v>0</v>
      </c>
      <c r="Q160" s="9">
        <f>IF(AND(15&gt;=CAPEX!N160, 15&lt;=CAPEX!N160+CAPEX!K160-1), CAPEX!M160, 0)</f>
        <v>0</v>
      </c>
      <c r="R160" s="9">
        <f>IF(AND(16&gt;=CAPEX!N160, 16&lt;=CAPEX!N160+CAPEX!K160-1), CAPEX!M160, 0)</f>
        <v>0</v>
      </c>
      <c r="S160" s="9">
        <f>IF(AND(17&gt;=CAPEX!N160, 17&lt;=CAPEX!N160+CAPEX!K160-1), CAPEX!M160, 0)</f>
        <v>0</v>
      </c>
      <c r="T160" s="9">
        <f>IF(AND(18&gt;=CAPEX!N160, 18&lt;=CAPEX!N160+CAPEX!K160-1), CAPEX!M160, 0)</f>
        <v>0</v>
      </c>
      <c r="U160" s="9">
        <f>IF(AND(19&gt;=CAPEX!N160, 19&lt;=CAPEX!N160+CAPEX!K160-1), CAPEX!M160, 0)</f>
        <v>0</v>
      </c>
      <c r="V160" s="9">
        <f>IF(AND(20&gt;=CAPEX!N160, 20&lt;=CAPEX!N160+CAPEX!K160-1), CAPEX!M160, 0)</f>
        <v>0</v>
      </c>
      <c r="W160" s="9">
        <f>IF(AND(21&gt;=CAPEX!N160, 21&lt;=CAPEX!N160+CAPEX!K160-1), CAPEX!M160, 0)</f>
        <v>0</v>
      </c>
      <c r="X160" s="9">
        <f>IF(AND(22&gt;=CAPEX!N160, 22&lt;=CAPEX!N160+CAPEX!K160-1), CAPEX!M160, 0)</f>
        <v>0</v>
      </c>
      <c r="Y160" s="9">
        <f>IF(AND(23&gt;=CAPEX!N160, 23&lt;=CAPEX!N160+CAPEX!K160-1), CAPEX!M160, 0)</f>
        <v>0</v>
      </c>
      <c r="Z160" s="9">
        <f>IF(AND(24&gt;=CAPEX!N160, 24&lt;=CAPEX!N160+CAPEX!K160-1), CAPEX!M160, 0)</f>
        <v>0</v>
      </c>
      <c r="AA160" s="9">
        <f>SUM(C160:Z160)</f>
        <v>0</v>
      </c>
    </row>
    <row r="161" spans="1:27">
      <c r="A161">
        <f>CAPEX!A161</f>
        <v>0</v>
      </c>
      <c r="B161">
        <f>CAPEX!B161</f>
        <v>0</v>
      </c>
      <c r="C161" s="9">
        <f>IF(AND(1&gt;=CAPEX!N161, 1&lt;=CAPEX!N161+CAPEX!K161-1), CAPEX!M161, 0)</f>
        <v>0</v>
      </c>
      <c r="D161" s="9">
        <f>IF(AND(2&gt;=CAPEX!N161, 2&lt;=CAPEX!N161+CAPEX!K161-1), CAPEX!M161, 0)</f>
        <v>0</v>
      </c>
      <c r="E161" s="9">
        <f>IF(AND(3&gt;=CAPEX!N161, 3&lt;=CAPEX!N161+CAPEX!K161-1), CAPEX!M161, 0)</f>
        <v>0</v>
      </c>
      <c r="F161" s="9">
        <f>IF(AND(4&gt;=CAPEX!N161, 4&lt;=CAPEX!N161+CAPEX!K161-1), CAPEX!M161, 0)</f>
        <v>0</v>
      </c>
      <c r="G161" s="9">
        <f>IF(AND(5&gt;=CAPEX!N161, 5&lt;=CAPEX!N161+CAPEX!K161-1), CAPEX!M161, 0)</f>
        <v>0</v>
      </c>
      <c r="H161" s="9">
        <f>IF(AND(6&gt;=CAPEX!N161, 6&lt;=CAPEX!N161+CAPEX!K161-1), CAPEX!M161, 0)</f>
        <v>0</v>
      </c>
      <c r="I161" s="9">
        <f>IF(AND(7&gt;=CAPEX!N161, 7&lt;=CAPEX!N161+CAPEX!K161-1), CAPEX!M161, 0)</f>
        <v>0</v>
      </c>
      <c r="J161" s="9">
        <f>IF(AND(8&gt;=CAPEX!N161, 8&lt;=CAPEX!N161+CAPEX!K161-1), CAPEX!M161, 0)</f>
        <v>0</v>
      </c>
      <c r="K161" s="9">
        <f>IF(AND(9&gt;=CAPEX!N161, 9&lt;=CAPEX!N161+CAPEX!K161-1), CAPEX!M161, 0)</f>
        <v>0</v>
      </c>
      <c r="L161" s="9">
        <f>IF(AND(10&gt;=CAPEX!N161, 10&lt;=CAPEX!N161+CAPEX!K161-1), CAPEX!M161, 0)</f>
        <v>0</v>
      </c>
      <c r="M161" s="9">
        <f>IF(AND(11&gt;=CAPEX!N161, 11&lt;=CAPEX!N161+CAPEX!K161-1), CAPEX!M161, 0)</f>
        <v>0</v>
      </c>
      <c r="N161" s="9">
        <f>IF(AND(12&gt;=CAPEX!N161, 12&lt;=CAPEX!N161+CAPEX!K161-1), CAPEX!M161, 0)</f>
        <v>0</v>
      </c>
      <c r="O161" s="9">
        <f>IF(AND(13&gt;=CAPEX!N161, 13&lt;=CAPEX!N161+CAPEX!K161-1), CAPEX!M161, 0)</f>
        <v>0</v>
      </c>
      <c r="P161" s="9">
        <f>IF(AND(14&gt;=CAPEX!N161, 14&lt;=CAPEX!N161+CAPEX!K161-1), CAPEX!M161, 0)</f>
        <v>0</v>
      </c>
      <c r="Q161" s="9">
        <f>IF(AND(15&gt;=CAPEX!N161, 15&lt;=CAPEX!N161+CAPEX!K161-1), CAPEX!M161, 0)</f>
        <v>0</v>
      </c>
      <c r="R161" s="9">
        <f>IF(AND(16&gt;=CAPEX!N161, 16&lt;=CAPEX!N161+CAPEX!K161-1), CAPEX!M161, 0)</f>
        <v>0</v>
      </c>
      <c r="S161" s="9">
        <f>IF(AND(17&gt;=CAPEX!N161, 17&lt;=CAPEX!N161+CAPEX!K161-1), CAPEX!M161, 0)</f>
        <v>0</v>
      </c>
      <c r="T161" s="9">
        <f>IF(AND(18&gt;=CAPEX!N161, 18&lt;=CAPEX!N161+CAPEX!K161-1), CAPEX!M161, 0)</f>
        <v>0</v>
      </c>
      <c r="U161" s="9">
        <f>IF(AND(19&gt;=CAPEX!N161, 19&lt;=CAPEX!N161+CAPEX!K161-1), CAPEX!M161, 0)</f>
        <v>0</v>
      </c>
      <c r="V161" s="9">
        <f>IF(AND(20&gt;=CAPEX!N161, 20&lt;=CAPEX!N161+CAPEX!K161-1), CAPEX!M161, 0)</f>
        <v>0</v>
      </c>
      <c r="W161" s="9">
        <f>IF(AND(21&gt;=CAPEX!N161, 21&lt;=CAPEX!N161+CAPEX!K161-1), CAPEX!M161, 0)</f>
        <v>0</v>
      </c>
      <c r="X161" s="9">
        <f>IF(AND(22&gt;=CAPEX!N161, 22&lt;=CAPEX!N161+CAPEX!K161-1), CAPEX!M161, 0)</f>
        <v>0</v>
      </c>
      <c r="Y161" s="9">
        <f>IF(AND(23&gt;=CAPEX!N161, 23&lt;=CAPEX!N161+CAPEX!K161-1), CAPEX!M161, 0)</f>
        <v>0</v>
      </c>
      <c r="Z161" s="9">
        <f>IF(AND(24&gt;=CAPEX!N161, 24&lt;=CAPEX!N161+CAPEX!K161-1), CAPEX!M161, 0)</f>
        <v>0</v>
      </c>
      <c r="AA161" s="9">
        <f>SUM(C161:Z161)</f>
        <v>0</v>
      </c>
    </row>
    <row r="162" spans="1:27">
      <c r="A162">
        <f>CAPEX!A162</f>
        <v>0</v>
      </c>
      <c r="B162">
        <f>CAPEX!B162</f>
        <v>0</v>
      </c>
      <c r="C162" s="9">
        <f>IF(AND(1&gt;=CAPEX!N162, 1&lt;=CAPEX!N162+CAPEX!K162-1), CAPEX!M162, 0)</f>
        <v>0</v>
      </c>
      <c r="D162" s="9">
        <f>IF(AND(2&gt;=CAPEX!N162, 2&lt;=CAPEX!N162+CAPEX!K162-1), CAPEX!M162, 0)</f>
        <v>0</v>
      </c>
      <c r="E162" s="9">
        <f>IF(AND(3&gt;=CAPEX!N162, 3&lt;=CAPEX!N162+CAPEX!K162-1), CAPEX!M162, 0)</f>
        <v>0</v>
      </c>
      <c r="F162" s="9">
        <f>IF(AND(4&gt;=CAPEX!N162, 4&lt;=CAPEX!N162+CAPEX!K162-1), CAPEX!M162, 0)</f>
        <v>0</v>
      </c>
      <c r="G162" s="9">
        <f>IF(AND(5&gt;=CAPEX!N162, 5&lt;=CAPEX!N162+CAPEX!K162-1), CAPEX!M162, 0)</f>
        <v>0</v>
      </c>
      <c r="H162" s="9">
        <f>IF(AND(6&gt;=CAPEX!N162, 6&lt;=CAPEX!N162+CAPEX!K162-1), CAPEX!M162, 0)</f>
        <v>0</v>
      </c>
      <c r="I162" s="9">
        <f>IF(AND(7&gt;=CAPEX!N162, 7&lt;=CAPEX!N162+CAPEX!K162-1), CAPEX!M162, 0)</f>
        <v>0</v>
      </c>
      <c r="J162" s="9">
        <f>IF(AND(8&gt;=CAPEX!N162, 8&lt;=CAPEX!N162+CAPEX!K162-1), CAPEX!M162, 0)</f>
        <v>0</v>
      </c>
      <c r="K162" s="9">
        <f>IF(AND(9&gt;=CAPEX!N162, 9&lt;=CAPEX!N162+CAPEX!K162-1), CAPEX!M162, 0)</f>
        <v>0</v>
      </c>
      <c r="L162" s="9">
        <f>IF(AND(10&gt;=CAPEX!N162, 10&lt;=CAPEX!N162+CAPEX!K162-1), CAPEX!M162, 0)</f>
        <v>0</v>
      </c>
      <c r="M162" s="9">
        <f>IF(AND(11&gt;=CAPEX!N162, 11&lt;=CAPEX!N162+CAPEX!K162-1), CAPEX!M162, 0)</f>
        <v>0</v>
      </c>
      <c r="N162" s="9">
        <f>IF(AND(12&gt;=CAPEX!N162, 12&lt;=CAPEX!N162+CAPEX!K162-1), CAPEX!M162, 0)</f>
        <v>0</v>
      </c>
      <c r="O162" s="9">
        <f>IF(AND(13&gt;=CAPEX!N162, 13&lt;=CAPEX!N162+CAPEX!K162-1), CAPEX!M162, 0)</f>
        <v>0</v>
      </c>
      <c r="P162" s="9">
        <f>IF(AND(14&gt;=CAPEX!N162, 14&lt;=CAPEX!N162+CAPEX!K162-1), CAPEX!M162, 0)</f>
        <v>0</v>
      </c>
      <c r="Q162" s="9">
        <f>IF(AND(15&gt;=CAPEX!N162, 15&lt;=CAPEX!N162+CAPEX!K162-1), CAPEX!M162, 0)</f>
        <v>0</v>
      </c>
      <c r="R162" s="9">
        <f>IF(AND(16&gt;=CAPEX!N162, 16&lt;=CAPEX!N162+CAPEX!K162-1), CAPEX!M162, 0)</f>
        <v>0</v>
      </c>
      <c r="S162" s="9">
        <f>IF(AND(17&gt;=CAPEX!N162, 17&lt;=CAPEX!N162+CAPEX!K162-1), CAPEX!M162, 0)</f>
        <v>0</v>
      </c>
      <c r="T162" s="9">
        <f>IF(AND(18&gt;=CAPEX!N162, 18&lt;=CAPEX!N162+CAPEX!K162-1), CAPEX!M162, 0)</f>
        <v>0</v>
      </c>
      <c r="U162" s="9">
        <f>IF(AND(19&gt;=CAPEX!N162, 19&lt;=CAPEX!N162+CAPEX!K162-1), CAPEX!M162, 0)</f>
        <v>0</v>
      </c>
      <c r="V162" s="9">
        <f>IF(AND(20&gt;=CAPEX!N162, 20&lt;=CAPEX!N162+CAPEX!K162-1), CAPEX!M162, 0)</f>
        <v>0</v>
      </c>
      <c r="W162" s="9">
        <f>IF(AND(21&gt;=CAPEX!N162, 21&lt;=CAPEX!N162+CAPEX!K162-1), CAPEX!M162, 0)</f>
        <v>0</v>
      </c>
      <c r="X162" s="9">
        <f>IF(AND(22&gt;=CAPEX!N162, 22&lt;=CAPEX!N162+CAPEX!K162-1), CAPEX!M162, 0)</f>
        <v>0</v>
      </c>
      <c r="Y162" s="9">
        <f>IF(AND(23&gt;=CAPEX!N162, 23&lt;=CAPEX!N162+CAPEX!K162-1), CAPEX!M162, 0)</f>
        <v>0</v>
      </c>
      <c r="Z162" s="9">
        <f>IF(AND(24&gt;=CAPEX!N162, 24&lt;=CAPEX!N162+CAPEX!K162-1), CAPEX!M162, 0)</f>
        <v>0</v>
      </c>
      <c r="AA162" s="9">
        <f>SUM(C162:Z162)</f>
        <v>0</v>
      </c>
    </row>
    <row r="163" spans="1:27">
      <c r="A163">
        <f>CAPEX!A163</f>
        <v>0</v>
      </c>
      <c r="B163">
        <f>CAPEX!B163</f>
        <v>0</v>
      </c>
      <c r="C163" s="9">
        <f>IF(AND(1&gt;=CAPEX!N163, 1&lt;=CAPEX!N163+CAPEX!K163-1), CAPEX!M163, 0)</f>
        <v>0</v>
      </c>
      <c r="D163" s="9">
        <f>IF(AND(2&gt;=CAPEX!N163, 2&lt;=CAPEX!N163+CAPEX!K163-1), CAPEX!M163, 0)</f>
        <v>0</v>
      </c>
      <c r="E163" s="9">
        <f>IF(AND(3&gt;=CAPEX!N163, 3&lt;=CAPEX!N163+CAPEX!K163-1), CAPEX!M163, 0)</f>
        <v>0</v>
      </c>
      <c r="F163" s="9">
        <f>IF(AND(4&gt;=CAPEX!N163, 4&lt;=CAPEX!N163+CAPEX!K163-1), CAPEX!M163, 0)</f>
        <v>0</v>
      </c>
      <c r="G163" s="9">
        <f>IF(AND(5&gt;=CAPEX!N163, 5&lt;=CAPEX!N163+CAPEX!K163-1), CAPEX!M163, 0)</f>
        <v>0</v>
      </c>
      <c r="H163" s="9">
        <f>IF(AND(6&gt;=CAPEX!N163, 6&lt;=CAPEX!N163+CAPEX!K163-1), CAPEX!M163, 0)</f>
        <v>0</v>
      </c>
      <c r="I163" s="9">
        <f>IF(AND(7&gt;=CAPEX!N163, 7&lt;=CAPEX!N163+CAPEX!K163-1), CAPEX!M163, 0)</f>
        <v>0</v>
      </c>
      <c r="J163" s="9">
        <f>IF(AND(8&gt;=CAPEX!N163, 8&lt;=CAPEX!N163+CAPEX!K163-1), CAPEX!M163, 0)</f>
        <v>0</v>
      </c>
      <c r="K163" s="9">
        <f>IF(AND(9&gt;=CAPEX!N163, 9&lt;=CAPEX!N163+CAPEX!K163-1), CAPEX!M163, 0)</f>
        <v>0</v>
      </c>
      <c r="L163" s="9">
        <f>IF(AND(10&gt;=CAPEX!N163, 10&lt;=CAPEX!N163+CAPEX!K163-1), CAPEX!M163, 0)</f>
        <v>0</v>
      </c>
      <c r="M163" s="9">
        <f>IF(AND(11&gt;=CAPEX!N163, 11&lt;=CAPEX!N163+CAPEX!K163-1), CAPEX!M163, 0)</f>
        <v>0</v>
      </c>
      <c r="N163" s="9">
        <f>IF(AND(12&gt;=CAPEX!N163, 12&lt;=CAPEX!N163+CAPEX!K163-1), CAPEX!M163, 0)</f>
        <v>0</v>
      </c>
      <c r="O163" s="9">
        <f>IF(AND(13&gt;=CAPEX!N163, 13&lt;=CAPEX!N163+CAPEX!K163-1), CAPEX!M163, 0)</f>
        <v>0</v>
      </c>
      <c r="P163" s="9">
        <f>IF(AND(14&gt;=CAPEX!N163, 14&lt;=CAPEX!N163+CAPEX!K163-1), CAPEX!M163, 0)</f>
        <v>0</v>
      </c>
      <c r="Q163" s="9">
        <f>IF(AND(15&gt;=CAPEX!N163, 15&lt;=CAPEX!N163+CAPEX!K163-1), CAPEX!M163, 0)</f>
        <v>0</v>
      </c>
      <c r="R163" s="9">
        <f>IF(AND(16&gt;=CAPEX!N163, 16&lt;=CAPEX!N163+CAPEX!K163-1), CAPEX!M163, 0)</f>
        <v>0</v>
      </c>
      <c r="S163" s="9">
        <f>IF(AND(17&gt;=CAPEX!N163, 17&lt;=CAPEX!N163+CAPEX!K163-1), CAPEX!M163, 0)</f>
        <v>0</v>
      </c>
      <c r="T163" s="9">
        <f>IF(AND(18&gt;=CAPEX!N163, 18&lt;=CAPEX!N163+CAPEX!K163-1), CAPEX!M163, 0)</f>
        <v>0</v>
      </c>
      <c r="U163" s="9">
        <f>IF(AND(19&gt;=CAPEX!N163, 19&lt;=CAPEX!N163+CAPEX!K163-1), CAPEX!M163, 0)</f>
        <v>0</v>
      </c>
      <c r="V163" s="9">
        <f>IF(AND(20&gt;=CAPEX!N163, 20&lt;=CAPEX!N163+CAPEX!K163-1), CAPEX!M163, 0)</f>
        <v>0</v>
      </c>
      <c r="W163" s="9">
        <f>IF(AND(21&gt;=CAPEX!N163, 21&lt;=CAPEX!N163+CAPEX!K163-1), CAPEX!M163, 0)</f>
        <v>0</v>
      </c>
      <c r="X163" s="9">
        <f>IF(AND(22&gt;=CAPEX!N163, 22&lt;=CAPEX!N163+CAPEX!K163-1), CAPEX!M163, 0)</f>
        <v>0</v>
      </c>
      <c r="Y163" s="9">
        <f>IF(AND(23&gt;=CAPEX!N163, 23&lt;=CAPEX!N163+CAPEX!K163-1), CAPEX!M163, 0)</f>
        <v>0</v>
      </c>
      <c r="Z163" s="9">
        <f>IF(AND(24&gt;=CAPEX!N163, 24&lt;=CAPEX!N163+CAPEX!K163-1), CAPEX!M163, 0)</f>
        <v>0</v>
      </c>
      <c r="AA163" s="9">
        <f>SUM(C163:Z163)</f>
        <v>0</v>
      </c>
    </row>
    <row r="164" spans="1:27">
      <c r="A164">
        <f>CAPEX!A164</f>
        <v>0</v>
      </c>
      <c r="B164">
        <f>CAPEX!B164</f>
        <v>0</v>
      </c>
      <c r="C164" s="9">
        <f>IF(AND(1&gt;=CAPEX!N164, 1&lt;=CAPEX!N164+CAPEX!K164-1), CAPEX!M164, 0)</f>
        <v>0</v>
      </c>
      <c r="D164" s="9">
        <f>IF(AND(2&gt;=CAPEX!N164, 2&lt;=CAPEX!N164+CAPEX!K164-1), CAPEX!M164, 0)</f>
        <v>0</v>
      </c>
      <c r="E164" s="9">
        <f>IF(AND(3&gt;=CAPEX!N164, 3&lt;=CAPEX!N164+CAPEX!K164-1), CAPEX!M164, 0)</f>
        <v>0</v>
      </c>
      <c r="F164" s="9">
        <f>IF(AND(4&gt;=CAPEX!N164, 4&lt;=CAPEX!N164+CAPEX!K164-1), CAPEX!M164, 0)</f>
        <v>0</v>
      </c>
      <c r="G164" s="9">
        <f>IF(AND(5&gt;=CAPEX!N164, 5&lt;=CAPEX!N164+CAPEX!K164-1), CAPEX!M164, 0)</f>
        <v>0</v>
      </c>
      <c r="H164" s="9">
        <f>IF(AND(6&gt;=CAPEX!N164, 6&lt;=CAPEX!N164+CAPEX!K164-1), CAPEX!M164, 0)</f>
        <v>0</v>
      </c>
      <c r="I164" s="9">
        <f>IF(AND(7&gt;=CAPEX!N164, 7&lt;=CAPEX!N164+CAPEX!K164-1), CAPEX!M164, 0)</f>
        <v>0</v>
      </c>
      <c r="J164" s="9">
        <f>IF(AND(8&gt;=CAPEX!N164, 8&lt;=CAPEX!N164+CAPEX!K164-1), CAPEX!M164, 0)</f>
        <v>0</v>
      </c>
      <c r="K164" s="9">
        <f>IF(AND(9&gt;=CAPEX!N164, 9&lt;=CAPEX!N164+CAPEX!K164-1), CAPEX!M164, 0)</f>
        <v>0</v>
      </c>
      <c r="L164" s="9">
        <f>IF(AND(10&gt;=CAPEX!N164, 10&lt;=CAPEX!N164+CAPEX!K164-1), CAPEX!M164, 0)</f>
        <v>0</v>
      </c>
      <c r="M164" s="9">
        <f>IF(AND(11&gt;=CAPEX!N164, 11&lt;=CAPEX!N164+CAPEX!K164-1), CAPEX!M164, 0)</f>
        <v>0</v>
      </c>
      <c r="N164" s="9">
        <f>IF(AND(12&gt;=CAPEX!N164, 12&lt;=CAPEX!N164+CAPEX!K164-1), CAPEX!M164, 0)</f>
        <v>0</v>
      </c>
      <c r="O164" s="9">
        <f>IF(AND(13&gt;=CAPEX!N164, 13&lt;=CAPEX!N164+CAPEX!K164-1), CAPEX!M164, 0)</f>
        <v>0</v>
      </c>
      <c r="P164" s="9">
        <f>IF(AND(14&gt;=CAPEX!N164, 14&lt;=CAPEX!N164+CAPEX!K164-1), CAPEX!M164, 0)</f>
        <v>0</v>
      </c>
      <c r="Q164" s="9">
        <f>IF(AND(15&gt;=CAPEX!N164, 15&lt;=CAPEX!N164+CAPEX!K164-1), CAPEX!M164, 0)</f>
        <v>0</v>
      </c>
      <c r="R164" s="9">
        <f>IF(AND(16&gt;=CAPEX!N164, 16&lt;=CAPEX!N164+CAPEX!K164-1), CAPEX!M164, 0)</f>
        <v>0</v>
      </c>
      <c r="S164" s="9">
        <f>IF(AND(17&gt;=CAPEX!N164, 17&lt;=CAPEX!N164+CAPEX!K164-1), CAPEX!M164, 0)</f>
        <v>0</v>
      </c>
      <c r="T164" s="9">
        <f>IF(AND(18&gt;=CAPEX!N164, 18&lt;=CAPEX!N164+CAPEX!K164-1), CAPEX!M164, 0)</f>
        <v>0</v>
      </c>
      <c r="U164" s="9">
        <f>IF(AND(19&gt;=CAPEX!N164, 19&lt;=CAPEX!N164+CAPEX!K164-1), CAPEX!M164, 0)</f>
        <v>0</v>
      </c>
      <c r="V164" s="9">
        <f>IF(AND(20&gt;=CAPEX!N164, 20&lt;=CAPEX!N164+CAPEX!K164-1), CAPEX!M164, 0)</f>
        <v>0</v>
      </c>
      <c r="W164" s="9">
        <f>IF(AND(21&gt;=CAPEX!N164, 21&lt;=CAPEX!N164+CAPEX!K164-1), CAPEX!M164, 0)</f>
        <v>0</v>
      </c>
      <c r="X164" s="9">
        <f>IF(AND(22&gt;=CAPEX!N164, 22&lt;=CAPEX!N164+CAPEX!K164-1), CAPEX!M164, 0)</f>
        <v>0</v>
      </c>
      <c r="Y164" s="9">
        <f>IF(AND(23&gt;=CAPEX!N164, 23&lt;=CAPEX!N164+CAPEX!K164-1), CAPEX!M164, 0)</f>
        <v>0</v>
      </c>
      <c r="Z164" s="9">
        <f>IF(AND(24&gt;=CAPEX!N164, 24&lt;=CAPEX!N164+CAPEX!K164-1), CAPEX!M164, 0)</f>
        <v>0</v>
      </c>
      <c r="AA164" s="9">
        <f>SUM(C164:Z164)</f>
        <v>0</v>
      </c>
    </row>
    <row r="165" spans="1:27">
      <c r="A165">
        <f>CAPEX!A165</f>
        <v>0</v>
      </c>
      <c r="B165">
        <f>CAPEX!B165</f>
        <v>0</v>
      </c>
      <c r="C165" s="9">
        <f>IF(AND(1&gt;=CAPEX!N165, 1&lt;=CAPEX!N165+CAPEX!K165-1), CAPEX!M165, 0)</f>
        <v>0</v>
      </c>
      <c r="D165" s="9">
        <f>IF(AND(2&gt;=CAPEX!N165, 2&lt;=CAPEX!N165+CAPEX!K165-1), CAPEX!M165, 0)</f>
        <v>0</v>
      </c>
      <c r="E165" s="9">
        <f>IF(AND(3&gt;=CAPEX!N165, 3&lt;=CAPEX!N165+CAPEX!K165-1), CAPEX!M165, 0)</f>
        <v>0</v>
      </c>
      <c r="F165" s="9">
        <f>IF(AND(4&gt;=CAPEX!N165, 4&lt;=CAPEX!N165+CAPEX!K165-1), CAPEX!M165, 0)</f>
        <v>0</v>
      </c>
      <c r="G165" s="9">
        <f>IF(AND(5&gt;=CAPEX!N165, 5&lt;=CAPEX!N165+CAPEX!K165-1), CAPEX!M165, 0)</f>
        <v>0</v>
      </c>
      <c r="H165" s="9">
        <f>IF(AND(6&gt;=CAPEX!N165, 6&lt;=CAPEX!N165+CAPEX!K165-1), CAPEX!M165, 0)</f>
        <v>0</v>
      </c>
      <c r="I165" s="9">
        <f>IF(AND(7&gt;=CAPEX!N165, 7&lt;=CAPEX!N165+CAPEX!K165-1), CAPEX!M165, 0)</f>
        <v>0</v>
      </c>
      <c r="J165" s="9">
        <f>IF(AND(8&gt;=CAPEX!N165, 8&lt;=CAPEX!N165+CAPEX!K165-1), CAPEX!M165, 0)</f>
        <v>0</v>
      </c>
      <c r="K165" s="9">
        <f>IF(AND(9&gt;=CAPEX!N165, 9&lt;=CAPEX!N165+CAPEX!K165-1), CAPEX!M165, 0)</f>
        <v>0</v>
      </c>
      <c r="L165" s="9">
        <f>IF(AND(10&gt;=CAPEX!N165, 10&lt;=CAPEX!N165+CAPEX!K165-1), CAPEX!M165, 0)</f>
        <v>0</v>
      </c>
      <c r="M165" s="9">
        <f>IF(AND(11&gt;=CAPEX!N165, 11&lt;=CAPEX!N165+CAPEX!K165-1), CAPEX!M165, 0)</f>
        <v>0</v>
      </c>
      <c r="N165" s="9">
        <f>IF(AND(12&gt;=CAPEX!N165, 12&lt;=CAPEX!N165+CAPEX!K165-1), CAPEX!M165, 0)</f>
        <v>0</v>
      </c>
      <c r="O165" s="9">
        <f>IF(AND(13&gt;=CAPEX!N165, 13&lt;=CAPEX!N165+CAPEX!K165-1), CAPEX!M165, 0)</f>
        <v>0</v>
      </c>
      <c r="P165" s="9">
        <f>IF(AND(14&gt;=CAPEX!N165, 14&lt;=CAPEX!N165+CAPEX!K165-1), CAPEX!M165, 0)</f>
        <v>0</v>
      </c>
      <c r="Q165" s="9">
        <f>IF(AND(15&gt;=CAPEX!N165, 15&lt;=CAPEX!N165+CAPEX!K165-1), CAPEX!M165, 0)</f>
        <v>0</v>
      </c>
      <c r="R165" s="9">
        <f>IF(AND(16&gt;=CAPEX!N165, 16&lt;=CAPEX!N165+CAPEX!K165-1), CAPEX!M165, 0)</f>
        <v>0</v>
      </c>
      <c r="S165" s="9">
        <f>IF(AND(17&gt;=CAPEX!N165, 17&lt;=CAPEX!N165+CAPEX!K165-1), CAPEX!M165, 0)</f>
        <v>0</v>
      </c>
      <c r="T165" s="9">
        <f>IF(AND(18&gt;=CAPEX!N165, 18&lt;=CAPEX!N165+CAPEX!K165-1), CAPEX!M165, 0)</f>
        <v>0</v>
      </c>
      <c r="U165" s="9">
        <f>IF(AND(19&gt;=CAPEX!N165, 19&lt;=CAPEX!N165+CAPEX!K165-1), CAPEX!M165, 0)</f>
        <v>0</v>
      </c>
      <c r="V165" s="9">
        <f>IF(AND(20&gt;=CAPEX!N165, 20&lt;=CAPEX!N165+CAPEX!K165-1), CAPEX!M165, 0)</f>
        <v>0</v>
      </c>
      <c r="W165" s="9">
        <f>IF(AND(21&gt;=CAPEX!N165, 21&lt;=CAPEX!N165+CAPEX!K165-1), CAPEX!M165, 0)</f>
        <v>0</v>
      </c>
      <c r="X165" s="9">
        <f>IF(AND(22&gt;=CAPEX!N165, 22&lt;=CAPEX!N165+CAPEX!K165-1), CAPEX!M165, 0)</f>
        <v>0</v>
      </c>
      <c r="Y165" s="9">
        <f>IF(AND(23&gt;=CAPEX!N165, 23&lt;=CAPEX!N165+CAPEX!K165-1), CAPEX!M165, 0)</f>
        <v>0</v>
      </c>
      <c r="Z165" s="9">
        <f>IF(AND(24&gt;=CAPEX!N165, 24&lt;=CAPEX!N165+CAPEX!K165-1), CAPEX!M165, 0)</f>
        <v>0</v>
      </c>
      <c r="AA165" s="9">
        <f>SUM(C165:Z165)</f>
        <v>0</v>
      </c>
    </row>
    <row r="166" spans="1:27">
      <c r="A166">
        <f>CAPEX!A166</f>
        <v>0</v>
      </c>
      <c r="B166">
        <f>CAPEX!B166</f>
        <v>0</v>
      </c>
      <c r="C166" s="9">
        <f>IF(AND(1&gt;=CAPEX!N166, 1&lt;=CAPEX!N166+CAPEX!K166-1), CAPEX!M166, 0)</f>
        <v>0</v>
      </c>
      <c r="D166" s="9">
        <f>IF(AND(2&gt;=CAPEX!N166, 2&lt;=CAPEX!N166+CAPEX!K166-1), CAPEX!M166, 0)</f>
        <v>0</v>
      </c>
      <c r="E166" s="9">
        <f>IF(AND(3&gt;=CAPEX!N166, 3&lt;=CAPEX!N166+CAPEX!K166-1), CAPEX!M166, 0)</f>
        <v>0</v>
      </c>
      <c r="F166" s="9">
        <f>IF(AND(4&gt;=CAPEX!N166, 4&lt;=CAPEX!N166+CAPEX!K166-1), CAPEX!M166, 0)</f>
        <v>0</v>
      </c>
      <c r="G166" s="9">
        <f>IF(AND(5&gt;=CAPEX!N166, 5&lt;=CAPEX!N166+CAPEX!K166-1), CAPEX!M166, 0)</f>
        <v>0</v>
      </c>
      <c r="H166" s="9">
        <f>IF(AND(6&gt;=CAPEX!N166, 6&lt;=CAPEX!N166+CAPEX!K166-1), CAPEX!M166, 0)</f>
        <v>0</v>
      </c>
      <c r="I166" s="9">
        <f>IF(AND(7&gt;=CAPEX!N166, 7&lt;=CAPEX!N166+CAPEX!K166-1), CAPEX!M166, 0)</f>
        <v>0</v>
      </c>
      <c r="J166" s="9">
        <f>IF(AND(8&gt;=CAPEX!N166, 8&lt;=CAPEX!N166+CAPEX!K166-1), CAPEX!M166, 0)</f>
        <v>0</v>
      </c>
      <c r="K166" s="9">
        <f>IF(AND(9&gt;=CAPEX!N166, 9&lt;=CAPEX!N166+CAPEX!K166-1), CAPEX!M166, 0)</f>
        <v>0</v>
      </c>
      <c r="L166" s="9">
        <f>IF(AND(10&gt;=CAPEX!N166, 10&lt;=CAPEX!N166+CAPEX!K166-1), CAPEX!M166, 0)</f>
        <v>0</v>
      </c>
      <c r="M166" s="9">
        <f>IF(AND(11&gt;=CAPEX!N166, 11&lt;=CAPEX!N166+CAPEX!K166-1), CAPEX!M166, 0)</f>
        <v>0</v>
      </c>
      <c r="N166" s="9">
        <f>IF(AND(12&gt;=CAPEX!N166, 12&lt;=CAPEX!N166+CAPEX!K166-1), CAPEX!M166, 0)</f>
        <v>0</v>
      </c>
      <c r="O166" s="9">
        <f>IF(AND(13&gt;=CAPEX!N166, 13&lt;=CAPEX!N166+CAPEX!K166-1), CAPEX!M166, 0)</f>
        <v>0</v>
      </c>
      <c r="P166" s="9">
        <f>IF(AND(14&gt;=CAPEX!N166, 14&lt;=CAPEX!N166+CAPEX!K166-1), CAPEX!M166, 0)</f>
        <v>0</v>
      </c>
      <c r="Q166" s="9">
        <f>IF(AND(15&gt;=CAPEX!N166, 15&lt;=CAPEX!N166+CAPEX!K166-1), CAPEX!M166, 0)</f>
        <v>0</v>
      </c>
      <c r="R166" s="9">
        <f>IF(AND(16&gt;=CAPEX!N166, 16&lt;=CAPEX!N166+CAPEX!K166-1), CAPEX!M166, 0)</f>
        <v>0</v>
      </c>
      <c r="S166" s="9">
        <f>IF(AND(17&gt;=CAPEX!N166, 17&lt;=CAPEX!N166+CAPEX!K166-1), CAPEX!M166, 0)</f>
        <v>0</v>
      </c>
      <c r="T166" s="9">
        <f>IF(AND(18&gt;=CAPEX!N166, 18&lt;=CAPEX!N166+CAPEX!K166-1), CAPEX!M166, 0)</f>
        <v>0</v>
      </c>
      <c r="U166" s="9">
        <f>IF(AND(19&gt;=CAPEX!N166, 19&lt;=CAPEX!N166+CAPEX!K166-1), CAPEX!M166, 0)</f>
        <v>0</v>
      </c>
      <c r="V166" s="9">
        <f>IF(AND(20&gt;=CAPEX!N166, 20&lt;=CAPEX!N166+CAPEX!K166-1), CAPEX!M166, 0)</f>
        <v>0</v>
      </c>
      <c r="W166" s="9">
        <f>IF(AND(21&gt;=CAPEX!N166, 21&lt;=CAPEX!N166+CAPEX!K166-1), CAPEX!M166, 0)</f>
        <v>0</v>
      </c>
      <c r="X166" s="9">
        <f>IF(AND(22&gt;=CAPEX!N166, 22&lt;=CAPEX!N166+CAPEX!K166-1), CAPEX!M166, 0)</f>
        <v>0</v>
      </c>
      <c r="Y166" s="9">
        <f>IF(AND(23&gt;=CAPEX!N166, 23&lt;=CAPEX!N166+CAPEX!K166-1), CAPEX!M166, 0)</f>
        <v>0</v>
      </c>
      <c r="Z166" s="9">
        <f>IF(AND(24&gt;=CAPEX!N166, 24&lt;=CAPEX!N166+CAPEX!K166-1), CAPEX!M166, 0)</f>
        <v>0</v>
      </c>
      <c r="AA166" s="9">
        <f>SUM(C166:Z166)</f>
        <v>0</v>
      </c>
    </row>
    <row r="167" spans="1:27">
      <c r="A167">
        <f>CAPEX!A167</f>
        <v>0</v>
      </c>
      <c r="B167">
        <f>CAPEX!B167</f>
        <v>0</v>
      </c>
      <c r="C167" s="9">
        <f>IF(AND(1&gt;=CAPEX!N167, 1&lt;=CAPEX!N167+CAPEX!K167-1), CAPEX!M167, 0)</f>
        <v>0</v>
      </c>
      <c r="D167" s="9">
        <f>IF(AND(2&gt;=CAPEX!N167, 2&lt;=CAPEX!N167+CAPEX!K167-1), CAPEX!M167, 0)</f>
        <v>0</v>
      </c>
      <c r="E167" s="9">
        <f>IF(AND(3&gt;=CAPEX!N167, 3&lt;=CAPEX!N167+CAPEX!K167-1), CAPEX!M167, 0)</f>
        <v>0</v>
      </c>
      <c r="F167" s="9">
        <f>IF(AND(4&gt;=CAPEX!N167, 4&lt;=CAPEX!N167+CAPEX!K167-1), CAPEX!M167, 0)</f>
        <v>0</v>
      </c>
      <c r="G167" s="9">
        <f>IF(AND(5&gt;=CAPEX!N167, 5&lt;=CAPEX!N167+CAPEX!K167-1), CAPEX!M167, 0)</f>
        <v>0</v>
      </c>
      <c r="H167" s="9">
        <f>IF(AND(6&gt;=CAPEX!N167, 6&lt;=CAPEX!N167+CAPEX!K167-1), CAPEX!M167, 0)</f>
        <v>0</v>
      </c>
      <c r="I167" s="9">
        <f>IF(AND(7&gt;=CAPEX!N167, 7&lt;=CAPEX!N167+CAPEX!K167-1), CAPEX!M167, 0)</f>
        <v>0</v>
      </c>
      <c r="J167" s="9">
        <f>IF(AND(8&gt;=CAPEX!N167, 8&lt;=CAPEX!N167+CAPEX!K167-1), CAPEX!M167, 0)</f>
        <v>0</v>
      </c>
      <c r="K167" s="9">
        <f>IF(AND(9&gt;=CAPEX!N167, 9&lt;=CAPEX!N167+CAPEX!K167-1), CAPEX!M167, 0)</f>
        <v>0</v>
      </c>
      <c r="L167" s="9">
        <f>IF(AND(10&gt;=CAPEX!N167, 10&lt;=CAPEX!N167+CAPEX!K167-1), CAPEX!M167, 0)</f>
        <v>0</v>
      </c>
      <c r="M167" s="9">
        <f>IF(AND(11&gt;=CAPEX!N167, 11&lt;=CAPEX!N167+CAPEX!K167-1), CAPEX!M167, 0)</f>
        <v>0</v>
      </c>
      <c r="N167" s="9">
        <f>IF(AND(12&gt;=CAPEX!N167, 12&lt;=CAPEX!N167+CAPEX!K167-1), CAPEX!M167, 0)</f>
        <v>0</v>
      </c>
      <c r="O167" s="9">
        <f>IF(AND(13&gt;=CAPEX!N167, 13&lt;=CAPEX!N167+CAPEX!K167-1), CAPEX!M167, 0)</f>
        <v>0</v>
      </c>
      <c r="P167" s="9">
        <f>IF(AND(14&gt;=CAPEX!N167, 14&lt;=CAPEX!N167+CAPEX!K167-1), CAPEX!M167, 0)</f>
        <v>0</v>
      </c>
      <c r="Q167" s="9">
        <f>IF(AND(15&gt;=CAPEX!N167, 15&lt;=CAPEX!N167+CAPEX!K167-1), CAPEX!M167, 0)</f>
        <v>0</v>
      </c>
      <c r="R167" s="9">
        <f>IF(AND(16&gt;=CAPEX!N167, 16&lt;=CAPEX!N167+CAPEX!K167-1), CAPEX!M167, 0)</f>
        <v>0</v>
      </c>
      <c r="S167" s="9">
        <f>IF(AND(17&gt;=CAPEX!N167, 17&lt;=CAPEX!N167+CAPEX!K167-1), CAPEX!M167, 0)</f>
        <v>0</v>
      </c>
      <c r="T167" s="9">
        <f>IF(AND(18&gt;=CAPEX!N167, 18&lt;=CAPEX!N167+CAPEX!K167-1), CAPEX!M167, 0)</f>
        <v>0</v>
      </c>
      <c r="U167" s="9">
        <f>IF(AND(19&gt;=CAPEX!N167, 19&lt;=CAPEX!N167+CAPEX!K167-1), CAPEX!M167, 0)</f>
        <v>0</v>
      </c>
      <c r="V167" s="9">
        <f>IF(AND(20&gt;=CAPEX!N167, 20&lt;=CAPEX!N167+CAPEX!K167-1), CAPEX!M167, 0)</f>
        <v>0</v>
      </c>
      <c r="W167" s="9">
        <f>IF(AND(21&gt;=CAPEX!N167, 21&lt;=CAPEX!N167+CAPEX!K167-1), CAPEX!M167, 0)</f>
        <v>0</v>
      </c>
      <c r="X167" s="9">
        <f>IF(AND(22&gt;=CAPEX!N167, 22&lt;=CAPEX!N167+CAPEX!K167-1), CAPEX!M167, 0)</f>
        <v>0</v>
      </c>
      <c r="Y167" s="9">
        <f>IF(AND(23&gt;=CAPEX!N167, 23&lt;=CAPEX!N167+CAPEX!K167-1), CAPEX!M167, 0)</f>
        <v>0</v>
      </c>
      <c r="Z167" s="9">
        <f>IF(AND(24&gt;=CAPEX!N167, 24&lt;=CAPEX!N167+CAPEX!K167-1), CAPEX!M167, 0)</f>
        <v>0</v>
      </c>
      <c r="AA167" s="9">
        <f>SUM(C167:Z167)</f>
        <v>0</v>
      </c>
    </row>
    <row r="168" spans="1:27">
      <c r="A168">
        <f>CAPEX!A168</f>
        <v>0</v>
      </c>
      <c r="B168">
        <f>CAPEX!B168</f>
        <v>0</v>
      </c>
      <c r="C168" s="9">
        <f>IF(AND(1&gt;=CAPEX!N168, 1&lt;=CAPEX!N168+CAPEX!K168-1), CAPEX!M168, 0)</f>
        <v>0</v>
      </c>
      <c r="D168" s="9">
        <f>IF(AND(2&gt;=CAPEX!N168, 2&lt;=CAPEX!N168+CAPEX!K168-1), CAPEX!M168, 0)</f>
        <v>0</v>
      </c>
      <c r="E168" s="9">
        <f>IF(AND(3&gt;=CAPEX!N168, 3&lt;=CAPEX!N168+CAPEX!K168-1), CAPEX!M168, 0)</f>
        <v>0</v>
      </c>
      <c r="F168" s="9">
        <f>IF(AND(4&gt;=CAPEX!N168, 4&lt;=CAPEX!N168+CAPEX!K168-1), CAPEX!M168, 0)</f>
        <v>0</v>
      </c>
      <c r="G168" s="9">
        <f>IF(AND(5&gt;=CAPEX!N168, 5&lt;=CAPEX!N168+CAPEX!K168-1), CAPEX!M168, 0)</f>
        <v>0</v>
      </c>
      <c r="H168" s="9">
        <f>IF(AND(6&gt;=CAPEX!N168, 6&lt;=CAPEX!N168+CAPEX!K168-1), CAPEX!M168, 0)</f>
        <v>0</v>
      </c>
      <c r="I168" s="9">
        <f>IF(AND(7&gt;=CAPEX!N168, 7&lt;=CAPEX!N168+CAPEX!K168-1), CAPEX!M168, 0)</f>
        <v>0</v>
      </c>
      <c r="J168" s="9">
        <f>IF(AND(8&gt;=CAPEX!N168, 8&lt;=CAPEX!N168+CAPEX!K168-1), CAPEX!M168, 0)</f>
        <v>0</v>
      </c>
      <c r="K168" s="9">
        <f>IF(AND(9&gt;=CAPEX!N168, 9&lt;=CAPEX!N168+CAPEX!K168-1), CAPEX!M168, 0)</f>
        <v>0</v>
      </c>
      <c r="L168" s="9">
        <f>IF(AND(10&gt;=CAPEX!N168, 10&lt;=CAPEX!N168+CAPEX!K168-1), CAPEX!M168, 0)</f>
        <v>0</v>
      </c>
      <c r="M168" s="9">
        <f>IF(AND(11&gt;=CAPEX!N168, 11&lt;=CAPEX!N168+CAPEX!K168-1), CAPEX!M168, 0)</f>
        <v>0</v>
      </c>
      <c r="N168" s="9">
        <f>IF(AND(12&gt;=CAPEX!N168, 12&lt;=CAPEX!N168+CAPEX!K168-1), CAPEX!M168, 0)</f>
        <v>0</v>
      </c>
      <c r="O168" s="9">
        <f>IF(AND(13&gt;=CAPEX!N168, 13&lt;=CAPEX!N168+CAPEX!K168-1), CAPEX!M168, 0)</f>
        <v>0</v>
      </c>
      <c r="P168" s="9">
        <f>IF(AND(14&gt;=CAPEX!N168, 14&lt;=CAPEX!N168+CAPEX!K168-1), CAPEX!M168, 0)</f>
        <v>0</v>
      </c>
      <c r="Q168" s="9">
        <f>IF(AND(15&gt;=CAPEX!N168, 15&lt;=CAPEX!N168+CAPEX!K168-1), CAPEX!M168, 0)</f>
        <v>0</v>
      </c>
      <c r="R168" s="9">
        <f>IF(AND(16&gt;=CAPEX!N168, 16&lt;=CAPEX!N168+CAPEX!K168-1), CAPEX!M168, 0)</f>
        <v>0</v>
      </c>
      <c r="S168" s="9">
        <f>IF(AND(17&gt;=CAPEX!N168, 17&lt;=CAPEX!N168+CAPEX!K168-1), CAPEX!M168, 0)</f>
        <v>0</v>
      </c>
      <c r="T168" s="9">
        <f>IF(AND(18&gt;=CAPEX!N168, 18&lt;=CAPEX!N168+CAPEX!K168-1), CAPEX!M168, 0)</f>
        <v>0</v>
      </c>
      <c r="U168" s="9">
        <f>IF(AND(19&gt;=CAPEX!N168, 19&lt;=CAPEX!N168+CAPEX!K168-1), CAPEX!M168, 0)</f>
        <v>0</v>
      </c>
      <c r="V168" s="9">
        <f>IF(AND(20&gt;=CAPEX!N168, 20&lt;=CAPEX!N168+CAPEX!K168-1), CAPEX!M168, 0)</f>
        <v>0</v>
      </c>
      <c r="W168" s="9">
        <f>IF(AND(21&gt;=CAPEX!N168, 21&lt;=CAPEX!N168+CAPEX!K168-1), CAPEX!M168, 0)</f>
        <v>0</v>
      </c>
      <c r="X168" s="9">
        <f>IF(AND(22&gt;=CAPEX!N168, 22&lt;=CAPEX!N168+CAPEX!K168-1), CAPEX!M168, 0)</f>
        <v>0</v>
      </c>
      <c r="Y168" s="9">
        <f>IF(AND(23&gt;=CAPEX!N168, 23&lt;=CAPEX!N168+CAPEX!K168-1), CAPEX!M168, 0)</f>
        <v>0</v>
      </c>
      <c r="Z168" s="9">
        <f>IF(AND(24&gt;=CAPEX!N168, 24&lt;=CAPEX!N168+CAPEX!K168-1), CAPEX!M168, 0)</f>
        <v>0</v>
      </c>
      <c r="AA168" s="9">
        <f>SUM(C168:Z168)</f>
        <v>0</v>
      </c>
    </row>
    <row r="169" spans="1:27">
      <c r="A169">
        <f>CAPEX!A169</f>
        <v>0</v>
      </c>
      <c r="B169">
        <f>CAPEX!B169</f>
        <v>0</v>
      </c>
      <c r="C169" s="9">
        <f>IF(AND(1&gt;=CAPEX!N169, 1&lt;=CAPEX!N169+CAPEX!K169-1), CAPEX!M169, 0)</f>
        <v>0</v>
      </c>
      <c r="D169" s="9">
        <f>IF(AND(2&gt;=CAPEX!N169, 2&lt;=CAPEX!N169+CAPEX!K169-1), CAPEX!M169, 0)</f>
        <v>0</v>
      </c>
      <c r="E169" s="9">
        <f>IF(AND(3&gt;=CAPEX!N169, 3&lt;=CAPEX!N169+CAPEX!K169-1), CAPEX!M169, 0)</f>
        <v>0</v>
      </c>
      <c r="F169" s="9">
        <f>IF(AND(4&gt;=CAPEX!N169, 4&lt;=CAPEX!N169+CAPEX!K169-1), CAPEX!M169, 0)</f>
        <v>0</v>
      </c>
      <c r="G169" s="9">
        <f>IF(AND(5&gt;=CAPEX!N169, 5&lt;=CAPEX!N169+CAPEX!K169-1), CAPEX!M169, 0)</f>
        <v>0</v>
      </c>
      <c r="H169" s="9">
        <f>IF(AND(6&gt;=CAPEX!N169, 6&lt;=CAPEX!N169+CAPEX!K169-1), CAPEX!M169, 0)</f>
        <v>0</v>
      </c>
      <c r="I169" s="9">
        <f>IF(AND(7&gt;=CAPEX!N169, 7&lt;=CAPEX!N169+CAPEX!K169-1), CAPEX!M169, 0)</f>
        <v>0</v>
      </c>
      <c r="J169" s="9">
        <f>IF(AND(8&gt;=CAPEX!N169, 8&lt;=CAPEX!N169+CAPEX!K169-1), CAPEX!M169, 0)</f>
        <v>0</v>
      </c>
      <c r="K169" s="9">
        <f>IF(AND(9&gt;=CAPEX!N169, 9&lt;=CAPEX!N169+CAPEX!K169-1), CAPEX!M169, 0)</f>
        <v>0</v>
      </c>
      <c r="L169" s="9">
        <f>IF(AND(10&gt;=CAPEX!N169, 10&lt;=CAPEX!N169+CAPEX!K169-1), CAPEX!M169, 0)</f>
        <v>0</v>
      </c>
      <c r="M169" s="9">
        <f>IF(AND(11&gt;=CAPEX!N169, 11&lt;=CAPEX!N169+CAPEX!K169-1), CAPEX!M169, 0)</f>
        <v>0</v>
      </c>
      <c r="N169" s="9">
        <f>IF(AND(12&gt;=CAPEX!N169, 12&lt;=CAPEX!N169+CAPEX!K169-1), CAPEX!M169, 0)</f>
        <v>0</v>
      </c>
      <c r="O169" s="9">
        <f>IF(AND(13&gt;=CAPEX!N169, 13&lt;=CAPEX!N169+CAPEX!K169-1), CAPEX!M169, 0)</f>
        <v>0</v>
      </c>
      <c r="P169" s="9">
        <f>IF(AND(14&gt;=CAPEX!N169, 14&lt;=CAPEX!N169+CAPEX!K169-1), CAPEX!M169, 0)</f>
        <v>0</v>
      </c>
      <c r="Q169" s="9">
        <f>IF(AND(15&gt;=CAPEX!N169, 15&lt;=CAPEX!N169+CAPEX!K169-1), CAPEX!M169, 0)</f>
        <v>0</v>
      </c>
      <c r="R169" s="9">
        <f>IF(AND(16&gt;=CAPEX!N169, 16&lt;=CAPEX!N169+CAPEX!K169-1), CAPEX!M169, 0)</f>
        <v>0</v>
      </c>
      <c r="S169" s="9">
        <f>IF(AND(17&gt;=CAPEX!N169, 17&lt;=CAPEX!N169+CAPEX!K169-1), CAPEX!M169, 0)</f>
        <v>0</v>
      </c>
      <c r="T169" s="9">
        <f>IF(AND(18&gt;=CAPEX!N169, 18&lt;=CAPEX!N169+CAPEX!K169-1), CAPEX!M169, 0)</f>
        <v>0</v>
      </c>
      <c r="U169" s="9">
        <f>IF(AND(19&gt;=CAPEX!N169, 19&lt;=CAPEX!N169+CAPEX!K169-1), CAPEX!M169, 0)</f>
        <v>0</v>
      </c>
      <c r="V169" s="9">
        <f>IF(AND(20&gt;=CAPEX!N169, 20&lt;=CAPEX!N169+CAPEX!K169-1), CAPEX!M169, 0)</f>
        <v>0</v>
      </c>
      <c r="W169" s="9">
        <f>IF(AND(21&gt;=CAPEX!N169, 21&lt;=CAPEX!N169+CAPEX!K169-1), CAPEX!M169, 0)</f>
        <v>0</v>
      </c>
      <c r="X169" s="9">
        <f>IF(AND(22&gt;=CAPEX!N169, 22&lt;=CAPEX!N169+CAPEX!K169-1), CAPEX!M169, 0)</f>
        <v>0</v>
      </c>
      <c r="Y169" s="9">
        <f>IF(AND(23&gt;=CAPEX!N169, 23&lt;=CAPEX!N169+CAPEX!K169-1), CAPEX!M169, 0)</f>
        <v>0</v>
      </c>
      <c r="Z169" s="9">
        <f>IF(AND(24&gt;=CAPEX!N169, 24&lt;=CAPEX!N169+CAPEX!K169-1), CAPEX!M169, 0)</f>
        <v>0</v>
      </c>
      <c r="AA169" s="9">
        <f>SUM(C169:Z169)</f>
        <v>0</v>
      </c>
    </row>
    <row r="170" spans="1:27">
      <c r="A170">
        <f>CAPEX!A170</f>
        <v>0</v>
      </c>
      <c r="B170">
        <f>CAPEX!B170</f>
        <v>0</v>
      </c>
      <c r="C170" s="9">
        <f>IF(AND(1&gt;=CAPEX!N170, 1&lt;=CAPEX!N170+CAPEX!K170-1), CAPEX!M170, 0)</f>
        <v>0</v>
      </c>
      <c r="D170" s="9">
        <f>IF(AND(2&gt;=CAPEX!N170, 2&lt;=CAPEX!N170+CAPEX!K170-1), CAPEX!M170, 0)</f>
        <v>0</v>
      </c>
      <c r="E170" s="9">
        <f>IF(AND(3&gt;=CAPEX!N170, 3&lt;=CAPEX!N170+CAPEX!K170-1), CAPEX!M170, 0)</f>
        <v>0</v>
      </c>
      <c r="F170" s="9">
        <f>IF(AND(4&gt;=CAPEX!N170, 4&lt;=CAPEX!N170+CAPEX!K170-1), CAPEX!M170, 0)</f>
        <v>0</v>
      </c>
      <c r="G170" s="9">
        <f>IF(AND(5&gt;=CAPEX!N170, 5&lt;=CAPEX!N170+CAPEX!K170-1), CAPEX!M170, 0)</f>
        <v>0</v>
      </c>
      <c r="H170" s="9">
        <f>IF(AND(6&gt;=CAPEX!N170, 6&lt;=CAPEX!N170+CAPEX!K170-1), CAPEX!M170, 0)</f>
        <v>0</v>
      </c>
      <c r="I170" s="9">
        <f>IF(AND(7&gt;=CAPEX!N170, 7&lt;=CAPEX!N170+CAPEX!K170-1), CAPEX!M170, 0)</f>
        <v>0</v>
      </c>
      <c r="J170" s="9">
        <f>IF(AND(8&gt;=CAPEX!N170, 8&lt;=CAPEX!N170+CAPEX!K170-1), CAPEX!M170, 0)</f>
        <v>0</v>
      </c>
      <c r="K170" s="9">
        <f>IF(AND(9&gt;=CAPEX!N170, 9&lt;=CAPEX!N170+CAPEX!K170-1), CAPEX!M170, 0)</f>
        <v>0</v>
      </c>
      <c r="L170" s="9">
        <f>IF(AND(10&gt;=CAPEX!N170, 10&lt;=CAPEX!N170+CAPEX!K170-1), CAPEX!M170, 0)</f>
        <v>0</v>
      </c>
      <c r="M170" s="9">
        <f>IF(AND(11&gt;=CAPEX!N170, 11&lt;=CAPEX!N170+CAPEX!K170-1), CAPEX!M170, 0)</f>
        <v>0</v>
      </c>
      <c r="N170" s="9">
        <f>IF(AND(12&gt;=CAPEX!N170, 12&lt;=CAPEX!N170+CAPEX!K170-1), CAPEX!M170, 0)</f>
        <v>0</v>
      </c>
      <c r="O170" s="9">
        <f>IF(AND(13&gt;=CAPEX!N170, 13&lt;=CAPEX!N170+CAPEX!K170-1), CAPEX!M170, 0)</f>
        <v>0</v>
      </c>
      <c r="P170" s="9">
        <f>IF(AND(14&gt;=CAPEX!N170, 14&lt;=CAPEX!N170+CAPEX!K170-1), CAPEX!M170, 0)</f>
        <v>0</v>
      </c>
      <c r="Q170" s="9">
        <f>IF(AND(15&gt;=CAPEX!N170, 15&lt;=CAPEX!N170+CAPEX!K170-1), CAPEX!M170, 0)</f>
        <v>0</v>
      </c>
      <c r="R170" s="9">
        <f>IF(AND(16&gt;=CAPEX!N170, 16&lt;=CAPEX!N170+CAPEX!K170-1), CAPEX!M170, 0)</f>
        <v>0</v>
      </c>
      <c r="S170" s="9">
        <f>IF(AND(17&gt;=CAPEX!N170, 17&lt;=CAPEX!N170+CAPEX!K170-1), CAPEX!M170, 0)</f>
        <v>0</v>
      </c>
      <c r="T170" s="9">
        <f>IF(AND(18&gt;=CAPEX!N170, 18&lt;=CAPEX!N170+CAPEX!K170-1), CAPEX!M170, 0)</f>
        <v>0</v>
      </c>
      <c r="U170" s="9">
        <f>IF(AND(19&gt;=CAPEX!N170, 19&lt;=CAPEX!N170+CAPEX!K170-1), CAPEX!M170, 0)</f>
        <v>0</v>
      </c>
      <c r="V170" s="9">
        <f>IF(AND(20&gt;=CAPEX!N170, 20&lt;=CAPEX!N170+CAPEX!K170-1), CAPEX!M170, 0)</f>
        <v>0</v>
      </c>
      <c r="W170" s="9">
        <f>IF(AND(21&gt;=CAPEX!N170, 21&lt;=CAPEX!N170+CAPEX!K170-1), CAPEX!M170, 0)</f>
        <v>0</v>
      </c>
      <c r="X170" s="9">
        <f>IF(AND(22&gt;=CAPEX!N170, 22&lt;=CAPEX!N170+CAPEX!K170-1), CAPEX!M170, 0)</f>
        <v>0</v>
      </c>
      <c r="Y170" s="9">
        <f>IF(AND(23&gt;=CAPEX!N170, 23&lt;=CAPEX!N170+CAPEX!K170-1), CAPEX!M170, 0)</f>
        <v>0</v>
      </c>
      <c r="Z170" s="9">
        <f>IF(AND(24&gt;=CAPEX!N170, 24&lt;=CAPEX!N170+CAPEX!K170-1), CAPEX!M170, 0)</f>
        <v>0</v>
      </c>
      <c r="AA170" s="9">
        <f>SUM(C170:Z170)</f>
        <v>0</v>
      </c>
    </row>
    <row r="171" spans="1:27">
      <c r="A171">
        <f>CAPEX!A171</f>
        <v>0</v>
      </c>
      <c r="B171">
        <f>CAPEX!B171</f>
        <v>0</v>
      </c>
      <c r="C171" s="9">
        <f>IF(AND(1&gt;=CAPEX!N171, 1&lt;=CAPEX!N171+CAPEX!K171-1), CAPEX!M171, 0)</f>
        <v>0</v>
      </c>
      <c r="D171" s="9">
        <f>IF(AND(2&gt;=CAPEX!N171, 2&lt;=CAPEX!N171+CAPEX!K171-1), CAPEX!M171, 0)</f>
        <v>0</v>
      </c>
      <c r="E171" s="9">
        <f>IF(AND(3&gt;=CAPEX!N171, 3&lt;=CAPEX!N171+CAPEX!K171-1), CAPEX!M171, 0)</f>
        <v>0</v>
      </c>
      <c r="F171" s="9">
        <f>IF(AND(4&gt;=CAPEX!N171, 4&lt;=CAPEX!N171+CAPEX!K171-1), CAPEX!M171, 0)</f>
        <v>0</v>
      </c>
      <c r="G171" s="9">
        <f>IF(AND(5&gt;=CAPEX!N171, 5&lt;=CAPEX!N171+CAPEX!K171-1), CAPEX!M171, 0)</f>
        <v>0</v>
      </c>
      <c r="H171" s="9">
        <f>IF(AND(6&gt;=CAPEX!N171, 6&lt;=CAPEX!N171+CAPEX!K171-1), CAPEX!M171, 0)</f>
        <v>0</v>
      </c>
      <c r="I171" s="9">
        <f>IF(AND(7&gt;=CAPEX!N171, 7&lt;=CAPEX!N171+CAPEX!K171-1), CAPEX!M171, 0)</f>
        <v>0</v>
      </c>
      <c r="J171" s="9">
        <f>IF(AND(8&gt;=CAPEX!N171, 8&lt;=CAPEX!N171+CAPEX!K171-1), CAPEX!M171, 0)</f>
        <v>0</v>
      </c>
      <c r="K171" s="9">
        <f>IF(AND(9&gt;=CAPEX!N171, 9&lt;=CAPEX!N171+CAPEX!K171-1), CAPEX!M171, 0)</f>
        <v>0</v>
      </c>
      <c r="L171" s="9">
        <f>IF(AND(10&gt;=CAPEX!N171, 10&lt;=CAPEX!N171+CAPEX!K171-1), CAPEX!M171, 0)</f>
        <v>0</v>
      </c>
      <c r="M171" s="9">
        <f>IF(AND(11&gt;=CAPEX!N171, 11&lt;=CAPEX!N171+CAPEX!K171-1), CAPEX!M171, 0)</f>
        <v>0</v>
      </c>
      <c r="N171" s="9">
        <f>IF(AND(12&gt;=CAPEX!N171, 12&lt;=CAPEX!N171+CAPEX!K171-1), CAPEX!M171, 0)</f>
        <v>0</v>
      </c>
      <c r="O171" s="9">
        <f>IF(AND(13&gt;=CAPEX!N171, 13&lt;=CAPEX!N171+CAPEX!K171-1), CAPEX!M171, 0)</f>
        <v>0</v>
      </c>
      <c r="P171" s="9">
        <f>IF(AND(14&gt;=CAPEX!N171, 14&lt;=CAPEX!N171+CAPEX!K171-1), CAPEX!M171, 0)</f>
        <v>0</v>
      </c>
      <c r="Q171" s="9">
        <f>IF(AND(15&gt;=CAPEX!N171, 15&lt;=CAPEX!N171+CAPEX!K171-1), CAPEX!M171, 0)</f>
        <v>0</v>
      </c>
      <c r="R171" s="9">
        <f>IF(AND(16&gt;=CAPEX!N171, 16&lt;=CAPEX!N171+CAPEX!K171-1), CAPEX!M171, 0)</f>
        <v>0</v>
      </c>
      <c r="S171" s="9">
        <f>IF(AND(17&gt;=CAPEX!N171, 17&lt;=CAPEX!N171+CAPEX!K171-1), CAPEX!M171, 0)</f>
        <v>0</v>
      </c>
      <c r="T171" s="9">
        <f>IF(AND(18&gt;=CAPEX!N171, 18&lt;=CAPEX!N171+CAPEX!K171-1), CAPEX!M171, 0)</f>
        <v>0</v>
      </c>
      <c r="U171" s="9">
        <f>IF(AND(19&gt;=CAPEX!N171, 19&lt;=CAPEX!N171+CAPEX!K171-1), CAPEX!M171, 0)</f>
        <v>0</v>
      </c>
      <c r="V171" s="9">
        <f>IF(AND(20&gt;=CAPEX!N171, 20&lt;=CAPEX!N171+CAPEX!K171-1), CAPEX!M171, 0)</f>
        <v>0</v>
      </c>
      <c r="W171" s="9">
        <f>IF(AND(21&gt;=CAPEX!N171, 21&lt;=CAPEX!N171+CAPEX!K171-1), CAPEX!M171, 0)</f>
        <v>0</v>
      </c>
      <c r="X171" s="9">
        <f>IF(AND(22&gt;=CAPEX!N171, 22&lt;=CAPEX!N171+CAPEX!K171-1), CAPEX!M171, 0)</f>
        <v>0</v>
      </c>
      <c r="Y171" s="9">
        <f>IF(AND(23&gt;=CAPEX!N171, 23&lt;=CAPEX!N171+CAPEX!K171-1), CAPEX!M171, 0)</f>
        <v>0</v>
      </c>
      <c r="Z171" s="9">
        <f>IF(AND(24&gt;=CAPEX!N171, 24&lt;=CAPEX!N171+CAPEX!K171-1), CAPEX!M171, 0)</f>
        <v>0</v>
      </c>
      <c r="AA171" s="9">
        <f>SUM(C171:Z171)</f>
        <v>0</v>
      </c>
    </row>
    <row r="172" spans="1:27">
      <c r="A172">
        <f>CAPEX!A172</f>
        <v>0</v>
      </c>
      <c r="B172">
        <f>CAPEX!B172</f>
        <v>0</v>
      </c>
      <c r="C172" s="9">
        <f>IF(AND(1&gt;=CAPEX!N172, 1&lt;=CAPEX!N172+CAPEX!K172-1), CAPEX!M172, 0)</f>
        <v>0</v>
      </c>
      <c r="D172" s="9">
        <f>IF(AND(2&gt;=CAPEX!N172, 2&lt;=CAPEX!N172+CAPEX!K172-1), CAPEX!M172, 0)</f>
        <v>0</v>
      </c>
      <c r="E172" s="9">
        <f>IF(AND(3&gt;=CAPEX!N172, 3&lt;=CAPEX!N172+CAPEX!K172-1), CAPEX!M172, 0)</f>
        <v>0</v>
      </c>
      <c r="F172" s="9">
        <f>IF(AND(4&gt;=CAPEX!N172, 4&lt;=CAPEX!N172+CAPEX!K172-1), CAPEX!M172, 0)</f>
        <v>0</v>
      </c>
      <c r="G172" s="9">
        <f>IF(AND(5&gt;=CAPEX!N172, 5&lt;=CAPEX!N172+CAPEX!K172-1), CAPEX!M172, 0)</f>
        <v>0</v>
      </c>
      <c r="H172" s="9">
        <f>IF(AND(6&gt;=CAPEX!N172, 6&lt;=CAPEX!N172+CAPEX!K172-1), CAPEX!M172, 0)</f>
        <v>0</v>
      </c>
      <c r="I172" s="9">
        <f>IF(AND(7&gt;=CAPEX!N172, 7&lt;=CAPEX!N172+CAPEX!K172-1), CAPEX!M172, 0)</f>
        <v>0</v>
      </c>
      <c r="J172" s="9">
        <f>IF(AND(8&gt;=CAPEX!N172, 8&lt;=CAPEX!N172+CAPEX!K172-1), CAPEX!M172, 0)</f>
        <v>0</v>
      </c>
      <c r="K172" s="9">
        <f>IF(AND(9&gt;=CAPEX!N172, 9&lt;=CAPEX!N172+CAPEX!K172-1), CAPEX!M172, 0)</f>
        <v>0</v>
      </c>
      <c r="L172" s="9">
        <f>IF(AND(10&gt;=CAPEX!N172, 10&lt;=CAPEX!N172+CAPEX!K172-1), CAPEX!M172, 0)</f>
        <v>0</v>
      </c>
      <c r="M172" s="9">
        <f>IF(AND(11&gt;=CAPEX!N172, 11&lt;=CAPEX!N172+CAPEX!K172-1), CAPEX!M172, 0)</f>
        <v>0</v>
      </c>
      <c r="N172" s="9">
        <f>IF(AND(12&gt;=CAPEX!N172, 12&lt;=CAPEX!N172+CAPEX!K172-1), CAPEX!M172, 0)</f>
        <v>0</v>
      </c>
      <c r="O172" s="9">
        <f>IF(AND(13&gt;=CAPEX!N172, 13&lt;=CAPEX!N172+CAPEX!K172-1), CAPEX!M172, 0)</f>
        <v>0</v>
      </c>
      <c r="P172" s="9">
        <f>IF(AND(14&gt;=CAPEX!N172, 14&lt;=CAPEX!N172+CAPEX!K172-1), CAPEX!M172, 0)</f>
        <v>0</v>
      </c>
      <c r="Q172" s="9">
        <f>IF(AND(15&gt;=CAPEX!N172, 15&lt;=CAPEX!N172+CAPEX!K172-1), CAPEX!M172, 0)</f>
        <v>0</v>
      </c>
      <c r="R172" s="9">
        <f>IF(AND(16&gt;=CAPEX!N172, 16&lt;=CAPEX!N172+CAPEX!K172-1), CAPEX!M172, 0)</f>
        <v>0</v>
      </c>
      <c r="S172" s="9">
        <f>IF(AND(17&gt;=CAPEX!N172, 17&lt;=CAPEX!N172+CAPEX!K172-1), CAPEX!M172, 0)</f>
        <v>0</v>
      </c>
      <c r="T172" s="9">
        <f>IF(AND(18&gt;=CAPEX!N172, 18&lt;=CAPEX!N172+CAPEX!K172-1), CAPEX!M172, 0)</f>
        <v>0</v>
      </c>
      <c r="U172" s="9">
        <f>IF(AND(19&gt;=CAPEX!N172, 19&lt;=CAPEX!N172+CAPEX!K172-1), CAPEX!M172, 0)</f>
        <v>0</v>
      </c>
      <c r="V172" s="9">
        <f>IF(AND(20&gt;=CAPEX!N172, 20&lt;=CAPEX!N172+CAPEX!K172-1), CAPEX!M172, 0)</f>
        <v>0</v>
      </c>
      <c r="W172" s="9">
        <f>IF(AND(21&gt;=CAPEX!N172, 21&lt;=CAPEX!N172+CAPEX!K172-1), CAPEX!M172, 0)</f>
        <v>0</v>
      </c>
      <c r="X172" s="9">
        <f>IF(AND(22&gt;=CAPEX!N172, 22&lt;=CAPEX!N172+CAPEX!K172-1), CAPEX!M172, 0)</f>
        <v>0</v>
      </c>
      <c r="Y172" s="9">
        <f>IF(AND(23&gt;=CAPEX!N172, 23&lt;=CAPEX!N172+CAPEX!K172-1), CAPEX!M172, 0)</f>
        <v>0</v>
      </c>
      <c r="Z172" s="9">
        <f>IF(AND(24&gt;=CAPEX!N172, 24&lt;=CAPEX!N172+CAPEX!K172-1), CAPEX!M172, 0)</f>
        <v>0</v>
      </c>
      <c r="AA172" s="9">
        <f>SUM(C172:Z172)</f>
        <v>0</v>
      </c>
    </row>
    <row r="173" spans="1:27">
      <c r="A173">
        <f>CAPEX!A173</f>
        <v>0</v>
      </c>
      <c r="B173">
        <f>CAPEX!B173</f>
        <v>0</v>
      </c>
      <c r="C173" s="9">
        <f>IF(AND(1&gt;=CAPEX!N173, 1&lt;=CAPEX!N173+CAPEX!K173-1), CAPEX!M173, 0)</f>
        <v>0</v>
      </c>
      <c r="D173" s="9">
        <f>IF(AND(2&gt;=CAPEX!N173, 2&lt;=CAPEX!N173+CAPEX!K173-1), CAPEX!M173, 0)</f>
        <v>0</v>
      </c>
      <c r="E173" s="9">
        <f>IF(AND(3&gt;=CAPEX!N173, 3&lt;=CAPEX!N173+CAPEX!K173-1), CAPEX!M173, 0)</f>
        <v>0</v>
      </c>
      <c r="F173" s="9">
        <f>IF(AND(4&gt;=CAPEX!N173, 4&lt;=CAPEX!N173+CAPEX!K173-1), CAPEX!M173, 0)</f>
        <v>0</v>
      </c>
      <c r="G173" s="9">
        <f>IF(AND(5&gt;=CAPEX!N173, 5&lt;=CAPEX!N173+CAPEX!K173-1), CAPEX!M173, 0)</f>
        <v>0</v>
      </c>
      <c r="H173" s="9">
        <f>IF(AND(6&gt;=CAPEX!N173, 6&lt;=CAPEX!N173+CAPEX!K173-1), CAPEX!M173, 0)</f>
        <v>0</v>
      </c>
      <c r="I173" s="9">
        <f>IF(AND(7&gt;=CAPEX!N173, 7&lt;=CAPEX!N173+CAPEX!K173-1), CAPEX!M173, 0)</f>
        <v>0</v>
      </c>
      <c r="J173" s="9">
        <f>IF(AND(8&gt;=CAPEX!N173, 8&lt;=CAPEX!N173+CAPEX!K173-1), CAPEX!M173, 0)</f>
        <v>0</v>
      </c>
      <c r="K173" s="9">
        <f>IF(AND(9&gt;=CAPEX!N173, 9&lt;=CAPEX!N173+CAPEX!K173-1), CAPEX!M173, 0)</f>
        <v>0</v>
      </c>
      <c r="L173" s="9">
        <f>IF(AND(10&gt;=CAPEX!N173, 10&lt;=CAPEX!N173+CAPEX!K173-1), CAPEX!M173, 0)</f>
        <v>0</v>
      </c>
      <c r="M173" s="9">
        <f>IF(AND(11&gt;=CAPEX!N173, 11&lt;=CAPEX!N173+CAPEX!K173-1), CAPEX!M173, 0)</f>
        <v>0</v>
      </c>
      <c r="N173" s="9">
        <f>IF(AND(12&gt;=CAPEX!N173, 12&lt;=CAPEX!N173+CAPEX!K173-1), CAPEX!M173, 0)</f>
        <v>0</v>
      </c>
      <c r="O173" s="9">
        <f>IF(AND(13&gt;=CAPEX!N173, 13&lt;=CAPEX!N173+CAPEX!K173-1), CAPEX!M173, 0)</f>
        <v>0</v>
      </c>
      <c r="P173" s="9">
        <f>IF(AND(14&gt;=CAPEX!N173, 14&lt;=CAPEX!N173+CAPEX!K173-1), CAPEX!M173, 0)</f>
        <v>0</v>
      </c>
      <c r="Q173" s="9">
        <f>IF(AND(15&gt;=CAPEX!N173, 15&lt;=CAPEX!N173+CAPEX!K173-1), CAPEX!M173, 0)</f>
        <v>0</v>
      </c>
      <c r="R173" s="9">
        <f>IF(AND(16&gt;=CAPEX!N173, 16&lt;=CAPEX!N173+CAPEX!K173-1), CAPEX!M173, 0)</f>
        <v>0</v>
      </c>
      <c r="S173" s="9">
        <f>IF(AND(17&gt;=CAPEX!N173, 17&lt;=CAPEX!N173+CAPEX!K173-1), CAPEX!M173, 0)</f>
        <v>0</v>
      </c>
      <c r="T173" s="9">
        <f>IF(AND(18&gt;=CAPEX!N173, 18&lt;=CAPEX!N173+CAPEX!K173-1), CAPEX!M173, 0)</f>
        <v>0</v>
      </c>
      <c r="U173" s="9">
        <f>IF(AND(19&gt;=CAPEX!N173, 19&lt;=CAPEX!N173+CAPEX!K173-1), CAPEX!M173, 0)</f>
        <v>0</v>
      </c>
      <c r="V173" s="9">
        <f>IF(AND(20&gt;=CAPEX!N173, 20&lt;=CAPEX!N173+CAPEX!K173-1), CAPEX!M173, 0)</f>
        <v>0</v>
      </c>
      <c r="W173" s="9">
        <f>IF(AND(21&gt;=CAPEX!N173, 21&lt;=CAPEX!N173+CAPEX!K173-1), CAPEX!M173, 0)</f>
        <v>0</v>
      </c>
      <c r="X173" s="9">
        <f>IF(AND(22&gt;=CAPEX!N173, 22&lt;=CAPEX!N173+CAPEX!K173-1), CAPEX!M173, 0)</f>
        <v>0</v>
      </c>
      <c r="Y173" s="9">
        <f>IF(AND(23&gt;=CAPEX!N173, 23&lt;=CAPEX!N173+CAPEX!K173-1), CAPEX!M173, 0)</f>
        <v>0</v>
      </c>
      <c r="Z173" s="9">
        <f>IF(AND(24&gt;=CAPEX!N173, 24&lt;=CAPEX!N173+CAPEX!K173-1), CAPEX!M173, 0)</f>
        <v>0</v>
      </c>
      <c r="AA173" s="9">
        <f>SUM(C173:Z173)</f>
        <v>0</v>
      </c>
    </row>
    <row r="174" spans="1:27">
      <c r="A174">
        <f>CAPEX!A174</f>
        <v>0</v>
      </c>
      <c r="B174">
        <f>CAPEX!B174</f>
        <v>0</v>
      </c>
      <c r="C174" s="9">
        <f>IF(AND(1&gt;=CAPEX!N174, 1&lt;=CAPEX!N174+CAPEX!K174-1), CAPEX!M174, 0)</f>
        <v>0</v>
      </c>
      <c r="D174" s="9">
        <f>IF(AND(2&gt;=CAPEX!N174, 2&lt;=CAPEX!N174+CAPEX!K174-1), CAPEX!M174, 0)</f>
        <v>0</v>
      </c>
      <c r="E174" s="9">
        <f>IF(AND(3&gt;=CAPEX!N174, 3&lt;=CAPEX!N174+CAPEX!K174-1), CAPEX!M174, 0)</f>
        <v>0</v>
      </c>
      <c r="F174" s="9">
        <f>IF(AND(4&gt;=CAPEX!N174, 4&lt;=CAPEX!N174+CAPEX!K174-1), CAPEX!M174, 0)</f>
        <v>0</v>
      </c>
      <c r="G174" s="9">
        <f>IF(AND(5&gt;=CAPEX!N174, 5&lt;=CAPEX!N174+CAPEX!K174-1), CAPEX!M174, 0)</f>
        <v>0</v>
      </c>
      <c r="H174" s="9">
        <f>IF(AND(6&gt;=CAPEX!N174, 6&lt;=CAPEX!N174+CAPEX!K174-1), CAPEX!M174, 0)</f>
        <v>0</v>
      </c>
      <c r="I174" s="9">
        <f>IF(AND(7&gt;=CAPEX!N174, 7&lt;=CAPEX!N174+CAPEX!K174-1), CAPEX!M174, 0)</f>
        <v>0</v>
      </c>
      <c r="J174" s="9">
        <f>IF(AND(8&gt;=CAPEX!N174, 8&lt;=CAPEX!N174+CAPEX!K174-1), CAPEX!M174, 0)</f>
        <v>0</v>
      </c>
      <c r="K174" s="9">
        <f>IF(AND(9&gt;=CAPEX!N174, 9&lt;=CAPEX!N174+CAPEX!K174-1), CAPEX!M174, 0)</f>
        <v>0</v>
      </c>
      <c r="L174" s="9">
        <f>IF(AND(10&gt;=CAPEX!N174, 10&lt;=CAPEX!N174+CAPEX!K174-1), CAPEX!M174, 0)</f>
        <v>0</v>
      </c>
      <c r="M174" s="9">
        <f>IF(AND(11&gt;=CAPEX!N174, 11&lt;=CAPEX!N174+CAPEX!K174-1), CAPEX!M174, 0)</f>
        <v>0</v>
      </c>
      <c r="N174" s="9">
        <f>IF(AND(12&gt;=CAPEX!N174, 12&lt;=CAPEX!N174+CAPEX!K174-1), CAPEX!M174, 0)</f>
        <v>0</v>
      </c>
      <c r="O174" s="9">
        <f>IF(AND(13&gt;=CAPEX!N174, 13&lt;=CAPEX!N174+CAPEX!K174-1), CAPEX!M174, 0)</f>
        <v>0</v>
      </c>
      <c r="P174" s="9">
        <f>IF(AND(14&gt;=CAPEX!N174, 14&lt;=CAPEX!N174+CAPEX!K174-1), CAPEX!M174, 0)</f>
        <v>0</v>
      </c>
      <c r="Q174" s="9">
        <f>IF(AND(15&gt;=CAPEX!N174, 15&lt;=CAPEX!N174+CAPEX!K174-1), CAPEX!M174, 0)</f>
        <v>0</v>
      </c>
      <c r="R174" s="9">
        <f>IF(AND(16&gt;=CAPEX!N174, 16&lt;=CAPEX!N174+CAPEX!K174-1), CAPEX!M174, 0)</f>
        <v>0</v>
      </c>
      <c r="S174" s="9">
        <f>IF(AND(17&gt;=CAPEX!N174, 17&lt;=CAPEX!N174+CAPEX!K174-1), CAPEX!M174, 0)</f>
        <v>0</v>
      </c>
      <c r="T174" s="9">
        <f>IF(AND(18&gt;=CAPEX!N174, 18&lt;=CAPEX!N174+CAPEX!K174-1), CAPEX!M174, 0)</f>
        <v>0</v>
      </c>
      <c r="U174" s="9">
        <f>IF(AND(19&gt;=CAPEX!N174, 19&lt;=CAPEX!N174+CAPEX!K174-1), CAPEX!M174, 0)</f>
        <v>0</v>
      </c>
      <c r="V174" s="9">
        <f>IF(AND(20&gt;=CAPEX!N174, 20&lt;=CAPEX!N174+CAPEX!K174-1), CAPEX!M174, 0)</f>
        <v>0</v>
      </c>
      <c r="W174" s="9">
        <f>IF(AND(21&gt;=CAPEX!N174, 21&lt;=CAPEX!N174+CAPEX!K174-1), CAPEX!M174, 0)</f>
        <v>0</v>
      </c>
      <c r="X174" s="9">
        <f>IF(AND(22&gt;=CAPEX!N174, 22&lt;=CAPEX!N174+CAPEX!K174-1), CAPEX!M174, 0)</f>
        <v>0</v>
      </c>
      <c r="Y174" s="9">
        <f>IF(AND(23&gt;=CAPEX!N174, 23&lt;=CAPEX!N174+CAPEX!K174-1), CAPEX!M174, 0)</f>
        <v>0</v>
      </c>
      <c r="Z174" s="9">
        <f>IF(AND(24&gt;=CAPEX!N174, 24&lt;=CAPEX!N174+CAPEX!K174-1), CAPEX!M174, 0)</f>
        <v>0</v>
      </c>
      <c r="AA174" s="9">
        <f>SUM(C174:Z174)</f>
        <v>0</v>
      </c>
    </row>
    <row r="175" spans="1:27">
      <c r="A175">
        <f>CAPEX!A175</f>
        <v>0</v>
      </c>
      <c r="B175">
        <f>CAPEX!B175</f>
        <v>0</v>
      </c>
      <c r="C175" s="9">
        <f>IF(AND(1&gt;=CAPEX!N175, 1&lt;=CAPEX!N175+CAPEX!K175-1), CAPEX!M175, 0)</f>
        <v>0</v>
      </c>
      <c r="D175" s="9">
        <f>IF(AND(2&gt;=CAPEX!N175, 2&lt;=CAPEX!N175+CAPEX!K175-1), CAPEX!M175, 0)</f>
        <v>0</v>
      </c>
      <c r="E175" s="9">
        <f>IF(AND(3&gt;=CAPEX!N175, 3&lt;=CAPEX!N175+CAPEX!K175-1), CAPEX!M175, 0)</f>
        <v>0</v>
      </c>
      <c r="F175" s="9">
        <f>IF(AND(4&gt;=CAPEX!N175, 4&lt;=CAPEX!N175+CAPEX!K175-1), CAPEX!M175, 0)</f>
        <v>0</v>
      </c>
      <c r="G175" s="9">
        <f>IF(AND(5&gt;=CAPEX!N175, 5&lt;=CAPEX!N175+CAPEX!K175-1), CAPEX!M175, 0)</f>
        <v>0</v>
      </c>
      <c r="H175" s="9">
        <f>IF(AND(6&gt;=CAPEX!N175, 6&lt;=CAPEX!N175+CAPEX!K175-1), CAPEX!M175, 0)</f>
        <v>0</v>
      </c>
      <c r="I175" s="9">
        <f>IF(AND(7&gt;=CAPEX!N175, 7&lt;=CAPEX!N175+CAPEX!K175-1), CAPEX!M175, 0)</f>
        <v>0</v>
      </c>
      <c r="J175" s="9">
        <f>IF(AND(8&gt;=CAPEX!N175, 8&lt;=CAPEX!N175+CAPEX!K175-1), CAPEX!M175, 0)</f>
        <v>0</v>
      </c>
      <c r="K175" s="9">
        <f>IF(AND(9&gt;=CAPEX!N175, 9&lt;=CAPEX!N175+CAPEX!K175-1), CAPEX!M175, 0)</f>
        <v>0</v>
      </c>
      <c r="L175" s="9">
        <f>IF(AND(10&gt;=CAPEX!N175, 10&lt;=CAPEX!N175+CAPEX!K175-1), CAPEX!M175, 0)</f>
        <v>0</v>
      </c>
      <c r="M175" s="9">
        <f>IF(AND(11&gt;=CAPEX!N175, 11&lt;=CAPEX!N175+CAPEX!K175-1), CAPEX!M175, 0)</f>
        <v>0</v>
      </c>
      <c r="N175" s="9">
        <f>IF(AND(12&gt;=CAPEX!N175, 12&lt;=CAPEX!N175+CAPEX!K175-1), CAPEX!M175, 0)</f>
        <v>0</v>
      </c>
      <c r="O175" s="9">
        <f>IF(AND(13&gt;=CAPEX!N175, 13&lt;=CAPEX!N175+CAPEX!K175-1), CAPEX!M175, 0)</f>
        <v>0</v>
      </c>
      <c r="P175" s="9">
        <f>IF(AND(14&gt;=CAPEX!N175, 14&lt;=CAPEX!N175+CAPEX!K175-1), CAPEX!M175, 0)</f>
        <v>0</v>
      </c>
      <c r="Q175" s="9">
        <f>IF(AND(15&gt;=CAPEX!N175, 15&lt;=CAPEX!N175+CAPEX!K175-1), CAPEX!M175, 0)</f>
        <v>0</v>
      </c>
      <c r="R175" s="9">
        <f>IF(AND(16&gt;=CAPEX!N175, 16&lt;=CAPEX!N175+CAPEX!K175-1), CAPEX!M175, 0)</f>
        <v>0</v>
      </c>
      <c r="S175" s="9">
        <f>IF(AND(17&gt;=CAPEX!N175, 17&lt;=CAPEX!N175+CAPEX!K175-1), CAPEX!M175, 0)</f>
        <v>0</v>
      </c>
      <c r="T175" s="9">
        <f>IF(AND(18&gt;=CAPEX!N175, 18&lt;=CAPEX!N175+CAPEX!K175-1), CAPEX!M175, 0)</f>
        <v>0</v>
      </c>
      <c r="U175" s="9">
        <f>IF(AND(19&gt;=CAPEX!N175, 19&lt;=CAPEX!N175+CAPEX!K175-1), CAPEX!M175, 0)</f>
        <v>0</v>
      </c>
      <c r="V175" s="9">
        <f>IF(AND(20&gt;=CAPEX!N175, 20&lt;=CAPEX!N175+CAPEX!K175-1), CAPEX!M175, 0)</f>
        <v>0</v>
      </c>
      <c r="W175" s="9">
        <f>IF(AND(21&gt;=CAPEX!N175, 21&lt;=CAPEX!N175+CAPEX!K175-1), CAPEX!M175, 0)</f>
        <v>0</v>
      </c>
      <c r="X175" s="9">
        <f>IF(AND(22&gt;=CAPEX!N175, 22&lt;=CAPEX!N175+CAPEX!K175-1), CAPEX!M175, 0)</f>
        <v>0</v>
      </c>
      <c r="Y175" s="9">
        <f>IF(AND(23&gt;=CAPEX!N175, 23&lt;=CAPEX!N175+CAPEX!K175-1), CAPEX!M175, 0)</f>
        <v>0</v>
      </c>
      <c r="Z175" s="9">
        <f>IF(AND(24&gt;=CAPEX!N175, 24&lt;=CAPEX!N175+CAPEX!K175-1), CAPEX!M175, 0)</f>
        <v>0</v>
      </c>
      <c r="AA175" s="9">
        <f>SUM(C175:Z175)</f>
        <v>0</v>
      </c>
    </row>
    <row r="176" spans="1:27">
      <c r="A176">
        <f>CAPEX!A176</f>
        <v>0</v>
      </c>
      <c r="B176">
        <f>CAPEX!B176</f>
        <v>0</v>
      </c>
      <c r="C176" s="9">
        <f>IF(AND(1&gt;=CAPEX!N176, 1&lt;=CAPEX!N176+CAPEX!K176-1), CAPEX!M176, 0)</f>
        <v>0</v>
      </c>
      <c r="D176" s="9">
        <f>IF(AND(2&gt;=CAPEX!N176, 2&lt;=CAPEX!N176+CAPEX!K176-1), CAPEX!M176, 0)</f>
        <v>0</v>
      </c>
      <c r="E176" s="9">
        <f>IF(AND(3&gt;=CAPEX!N176, 3&lt;=CAPEX!N176+CAPEX!K176-1), CAPEX!M176, 0)</f>
        <v>0</v>
      </c>
      <c r="F176" s="9">
        <f>IF(AND(4&gt;=CAPEX!N176, 4&lt;=CAPEX!N176+CAPEX!K176-1), CAPEX!M176, 0)</f>
        <v>0</v>
      </c>
      <c r="G176" s="9">
        <f>IF(AND(5&gt;=CAPEX!N176, 5&lt;=CAPEX!N176+CAPEX!K176-1), CAPEX!M176, 0)</f>
        <v>0</v>
      </c>
      <c r="H176" s="9">
        <f>IF(AND(6&gt;=CAPEX!N176, 6&lt;=CAPEX!N176+CAPEX!K176-1), CAPEX!M176, 0)</f>
        <v>0</v>
      </c>
      <c r="I176" s="9">
        <f>IF(AND(7&gt;=CAPEX!N176, 7&lt;=CAPEX!N176+CAPEX!K176-1), CAPEX!M176, 0)</f>
        <v>0</v>
      </c>
      <c r="J176" s="9">
        <f>IF(AND(8&gt;=CAPEX!N176, 8&lt;=CAPEX!N176+CAPEX!K176-1), CAPEX!M176, 0)</f>
        <v>0</v>
      </c>
      <c r="K176" s="9">
        <f>IF(AND(9&gt;=CAPEX!N176, 9&lt;=CAPEX!N176+CAPEX!K176-1), CAPEX!M176, 0)</f>
        <v>0</v>
      </c>
      <c r="L176" s="9">
        <f>IF(AND(10&gt;=CAPEX!N176, 10&lt;=CAPEX!N176+CAPEX!K176-1), CAPEX!M176, 0)</f>
        <v>0</v>
      </c>
      <c r="M176" s="9">
        <f>IF(AND(11&gt;=CAPEX!N176, 11&lt;=CAPEX!N176+CAPEX!K176-1), CAPEX!M176, 0)</f>
        <v>0</v>
      </c>
      <c r="N176" s="9">
        <f>IF(AND(12&gt;=CAPEX!N176, 12&lt;=CAPEX!N176+CAPEX!K176-1), CAPEX!M176, 0)</f>
        <v>0</v>
      </c>
      <c r="O176" s="9">
        <f>IF(AND(13&gt;=CAPEX!N176, 13&lt;=CAPEX!N176+CAPEX!K176-1), CAPEX!M176, 0)</f>
        <v>0</v>
      </c>
      <c r="P176" s="9">
        <f>IF(AND(14&gt;=CAPEX!N176, 14&lt;=CAPEX!N176+CAPEX!K176-1), CAPEX!M176, 0)</f>
        <v>0</v>
      </c>
      <c r="Q176" s="9">
        <f>IF(AND(15&gt;=CAPEX!N176, 15&lt;=CAPEX!N176+CAPEX!K176-1), CAPEX!M176, 0)</f>
        <v>0</v>
      </c>
      <c r="R176" s="9">
        <f>IF(AND(16&gt;=CAPEX!N176, 16&lt;=CAPEX!N176+CAPEX!K176-1), CAPEX!M176, 0)</f>
        <v>0</v>
      </c>
      <c r="S176" s="9">
        <f>IF(AND(17&gt;=CAPEX!N176, 17&lt;=CAPEX!N176+CAPEX!K176-1), CAPEX!M176, 0)</f>
        <v>0</v>
      </c>
      <c r="T176" s="9">
        <f>IF(AND(18&gt;=CAPEX!N176, 18&lt;=CAPEX!N176+CAPEX!K176-1), CAPEX!M176, 0)</f>
        <v>0</v>
      </c>
      <c r="U176" s="9">
        <f>IF(AND(19&gt;=CAPEX!N176, 19&lt;=CAPEX!N176+CAPEX!K176-1), CAPEX!M176, 0)</f>
        <v>0</v>
      </c>
      <c r="V176" s="9">
        <f>IF(AND(20&gt;=CAPEX!N176, 20&lt;=CAPEX!N176+CAPEX!K176-1), CAPEX!M176, 0)</f>
        <v>0</v>
      </c>
      <c r="W176" s="9">
        <f>IF(AND(21&gt;=CAPEX!N176, 21&lt;=CAPEX!N176+CAPEX!K176-1), CAPEX!M176, 0)</f>
        <v>0</v>
      </c>
      <c r="X176" s="9">
        <f>IF(AND(22&gt;=CAPEX!N176, 22&lt;=CAPEX!N176+CAPEX!K176-1), CAPEX!M176, 0)</f>
        <v>0</v>
      </c>
      <c r="Y176" s="9">
        <f>IF(AND(23&gt;=CAPEX!N176, 23&lt;=CAPEX!N176+CAPEX!K176-1), CAPEX!M176, 0)</f>
        <v>0</v>
      </c>
      <c r="Z176" s="9">
        <f>IF(AND(24&gt;=CAPEX!N176, 24&lt;=CAPEX!N176+CAPEX!K176-1), CAPEX!M176, 0)</f>
        <v>0</v>
      </c>
      <c r="AA176" s="9">
        <f>SUM(C176:Z176)</f>
        <v>0</v>
      </c>
    </row>
    <row r="177" spans="1:27">
      <c r="A177">
        <f>CAPEX!A177</f>
        <v>0</v>
      </c>
      <c r="B177">
        <f>CAPEX!B177</f>
        <v>0</v>
      </c>
      <c r="C177" s="9">
        <f>IF(AND(1&gt;=CAPEX!N177, 1&lt;=CAPEX!N177+CAPEX!K177-1), CAPEX!M177, 0)</f>
        <v>0</v>
      </c>
      <c r="D177" s="9">
        <f>IF(AND(2&gt;=CAPEX!N177, 2&lt;=CAPEX!N177+CAPEX!K177-1), CAPEX!M177, 0)</f>
        <v>0</v>
      </c>
      <c r="E177" s="9">
        <f>IF(AND(3&gt;=CAPEX!N177, 3&lt;=CAPEX!N177+CAPEX!K177-1), CAPEX!M177, 0)</f>
        <v>0</v>
      </c>
      <c r="F177" s="9">
        <f>IF(AND(4&gt;=CAPEX!N177, 4&lt;=CAPEX!N177+CAPEX!K177-1), CAPEX!M177, 0)</f>
        <v>0</v>
      </c>
      <c r="G177" s="9">
        <f>IF(AND(5&gt;=CAPEX!N177, 5&lt;=CAPEX!N177+CAPEX!K177-1), CAPEX!M177, 0)</f>
        <v>0</v>
      </c>
      <c r="H177" s="9">
        <f>IF(AND(6&gt;=CAPEX!N177, 6&lt;=CAPEX!N177+CAPEX!K177-1), CAPEX!M177, 0)</f>
        <v>0</v>
      </c>
      <c r="I177" s="9">
        <f>IF(AND(7&gt;=CAPEX!N177, 7&lt;=CAPEX!N177+CAPEX!K177-1), CAPEX!M177, 0)</f>
        <v>0</v>
      </c>
      <c r="J177" s="9">
        <f>IF(AND(8&gt;=CAPEX!N177, 8&lt;=CAPEX!N177+CAPEX!K177-1), CAPEX!M177, 0)</f>
        <v>0</v>
      </c>
      <c r="K177" s="9">
        <f>IF(AND(9&gt;=CAPEX!N177, 9&lt;=CAPEX!N177+CAPEX!K177-1), CAPEX!M177, 0)</f>
        <v>0</v>
      </c>
      <c r="L177" s="9">
        <f>IF(AND(10&gt;=CAPEX!N177, 10&lt;=CAPEX!N177+CAPEX!K177-1), CAPEX!M177, 0)</f>
        <v>0</v>
      </c>
      <c r="M177" s="9">
        <f>IF(AND(11&gt;=CAPEX!N177, 11&lt;=CAPEX!N177+CAPEX!K177-1), CAPEX!M177, 0)</f>
        <v>0</v>
      </c>
      <c r="N177" s="9">
        <f>IF(AND(12&gt;=CAPEX!N177, 12&lt;=CAPEX!N177+CAPEX!K177-1), CAPEX!M177, 0)</f>
        <v>0</v>
      </c>
      <c r="O177" s="9">
        <f>IF(AND(13&gt;=CAPEX!N177, 13&lt;=CAPEX!N177+CAPEX!K177-1), CAPEX!M177, 0)</f>
        <v>0</v>
      </c>
      <c r="P177" s="9">
        <f>IF(AND(14&gt;=CAPEX!N177, 14&lt;=CAPEX!N177+CAPEX!K177-1), CAPEX!M177, 0)</f>
        <v>0</v>
      </c>
      <c r="Q177" s="9">
        <f>IF(AND(15&gt;=CAPEX!N177, 15&lt;=CAPEX!N177+CAPEX!K177-1), CAPEX!M177, 0)</f>
        <v>0</v>
      </c>
      <c r="R177" s="9">
        <f>IF(AND(16&gt;=CAPEX!N177, 16&lt;=CAPEX!N177+CAPEX!K177-1), CAPEX!M177, 0)</f>
        <v>0</v>
      </c>
      <c r="S177" s="9">
        <f>IF(AND(17&gt;=CAPEX!N177, 17&lt;=CAPEX!N177+CAPEX!K177-1), CAPEX!M177, 0)</f>
        <v>0</v>
      </c>
      <c r="T177" s="9">
        <f>IF(AND(18&gt;=CAPEX!N177, 18&lt;=CAPEX!N177+CAPEX!K177-1), CAPEX!M177, 0)</f>
        <v>0</v>
      </c>
      <c r="U177" s="9">
        <f>IF(AND(19&gt;=CAPEX!N177, 19&lt;=CAPEX!N177+CAPEX!K177-1), CAPEX!M177, 0)</f>
        <v>0</v>
      </c>
      <c r="V177" s="9">
        <f>IF(AND(20&gt;=CAPEX!N177, 20&lt;=CAPEX!N177+CAPEX!K177-1), CAPEX!M177, 0)</f>
        <v>0</v>
      </c>
      <c r="W177" s="9">
        <f>IF(AND(21&gt;=CAPEX!N177, 21&lt;=CAPEX!N177+CAPEX!K177-1), CAPEX!M177, 0)</f>
        <v>0</v>
      </c>
      <c r="X177" s="9">
        <f>IF(AND(22&gt;=CAPEX!N177, 22&lt;=CAPEX!N177+CAPEX!K177-1), CAPEX!M177, 0)</f>
        <v>0</v>
      </c>
      <c r="Y177" s="9">
        <f>IF(AND(23&gt;=CAPEX!N177, 23&lt;=CAPEX!N177+CAPEX!K177-1), CAPEX!M177, 0)</f>
        <v>0</v>
      </c>
      <c r="Z177" s="9">
        <f>IF(AND(24&gt;=CAPEX!N177, 24&lt;=CAPEX!N177+CAPEX!K177-1), CAPEX!M177, 0)</f>
        <v>0</v>
      </c>
      <c r="AA177" s="9">
        <f>SUM(C177:Z177)</f>
        <v>0</v>
      </c>
    </row>
    <row r="178" spans="1:27">
      <c r="A178">
        <f>CAPEX!A178</f>
        <v>0</v>
      </c>
      <c r="B178">
        <f>CAPEX!B178</f>
        <v>0</v>
      </c>
      <c r="C178" s="9">
        <f>IF(AND(1&gt;=CAPEX!N178, 1&lt;=CAPEX!N178+CAPEX!K178-1), CAPEX!M178, 0)</f>
        <v>0</v>
      </c>
      <c r="D178" s="9">
        <f>IF(AND(2&gt;=CAPEX!N178, 2&lt;=CAPEX!N178+CAPEX!K178-1), CAPEX!M178, 0)</f>
        <v>0</v>
      </c>
      <c r="E178" s="9">
        <f>IF(AND(3&gt;=CAPEX!N178, 3&lt;=CAPEX!N178+CAPEX!K178-1), CAPEX!M178, 0)</f>
        <v>0</v>
      </c>
      <c r="F178" s="9">
        <f>IF(AND(4&gt;=CAPEX!N178, 4&lt;=CAPEX!N178+CAPEX!K178-1), CAPEX!M178, 0)</f>
        <v>0</v>
      </c>
      <c r="G178" s="9">
        <f>IF(AND(5&gt;=CAPEX!N178, 5&lt;=CAPEX!N178+CAPEX!K178-1), CAPEX!M178, 0)</f>
        <v>0</v>
      </c>
      <c r="H178" s="9">
        <f>IF(AND(6&gt;=CAPEX!N178, 6&lt;=CAPEX!N178+CAPEX!K178-1), CAPEX!M178, 0)</f>
        <v>0</v>
      </c>
      <c r="I178" s="9">
        <f>IF(AND(7&gt;=CAPEX!N178, 7&lt;=CAPEX!N178+CAPEX!K178-1), CAPEX!M178, 0)</f>
        <v>0</v>
      </c>
      <c r="J178" s="9">
        <f>IF(AND(8&gt;=CAPEX!N178, 8&lt;=CAPEX!N178+CAPEX!K178-1), CAPEX!M178, 0)</f>
        <v>0</v>
      </c>
      <c r="K178" s="9">
        <f>IF(AND(9&gt;=CAPEX!N178, 9&lt;=CAPEX!N178+CAPEX!K178-1), CAPEX!M178, 0)</f>
        <v>0</v>
      </c>
      <c r="L178" s="9">
        <f>IF(AND(10&gt;=CAPEX!N178, 10&lt;=CAPEX!N178+CAPEX!K178-1), CAPEX!M178, 0)</f>
        <v>0</v>
      </c>
      <c r="M178" s="9">
        <f>IF(AND(11&gt;=CAPEX!N178, 11&lt;=CAPEX!N178+CAPEX!K178-1), CAPEX!M178, 0)</f>
        <v>0</v>
      </c>
      <c r="N178" s="9">
        <f>IF(AND(12&gt;=CAPEX!N178, 12&lt;=CAPEX!N178+CAPEX!K178-1), CAPEX!M178, 0)</f>
        <v>0</v>
      </c>
      <c r="O178" s="9">
        <f>IF(AND(13&gt;=CAPEX!N178, 13&lt;=CAPEX!N178+CAPEX!K178-1), CAPEX!M178, 0)</f>
        <v>0</v>
      </c>
      <c r="P178" s="9">
        <f>IF(AND(14&gt;=CAPEX!N178, 14&lt;=CAPEX!N178+CAPEX!K178-1), CAPEX!M178, 0)</f>
        <v>0</v>
      </c>
      <c r="Q178" s="9">
        <f>IF(AND(15&gt;=CAPEX!N178, 15&lt;=CAPEX!N178+CAPEX!K178-1), CAPEX!M178, 0)</f>
        <v>0</v>
      </c>
      <c r="R178" s="9">
        <f>IF(AND(16&gt;=CAPEX!N178, 16&lt;=CAPEX!N178+CAPEX!K178-1), CAPEX!M178, 0)</f>
        <v>0</v>
      </c>
      <c r="S178" s="9">
        <f>IF(AND(17&gt;=CAPEX!N178, 17&lt;=CAPEX!N178+CAPEX!K178-1), CAPEX!M178, 0)</f>
        <v>0</v>
      </c>
      <c r="T178" s="9">
        <f>IF(AND(18&gt;=CAPEX!N178, 18&lt;=CAPEX!N178+CAPEX!K178-1), CAPEX!M178, 0)</f>
        <v>0</v>
      </c>
      <c r="U178" s="9">
        <f>IF(AND(19&gt;=CAPEX!N178, 19&lt;=CAPEX!N178+CAPEX!K178-1), CAPEX!M178, 0)</f>
        <v>0</v>
      </c>
      <c r="V178" s="9">
        <f>IF(AND(20&gt;=CAPEX!N178, 20&lt;=CAPEX!N178+CAPEX!K178-1), CAPEX!M178, 0)</f>
        <v>0</v>
      </c>
      <c r="W178" s="9">
        <f>IF(AND(21&gt;=CAPEX!N178, 21&lt;=CAPEX!N178+CAPEX!K178-1), CAPEX!M178, 0)</f>
        <v>0</v>
      </c>
      <c r="X178" s="9">
        <f>IF(AND(22&gt;=CAPEX!N178, 22&lt;=CAPEX!N178+CAPEX!K178-1), CAPEX!M178, 0)</f>
        <v>0</v>
      </c>
      <c r="Y178" s="9">
        <f>IF(AND(23&gt;=CAPEX!N178, 23&lt;=CAPEX!N178+CAPEX!K178-1), CAPEX!M178, 0)</f>
        <v>0</v>
      </c>
      <c r="Z178" s="9">
        <f>IF(AND(24&gt;=CAPEX!N178, 24&lt;=CAPEX!N178+CAPEX!K178-1), CAPEX!M178, 0)</f>
        <v>0</v>
      </c>
      <c r="AA178" s="9">
        <f>SUM(C178:Z178)</f>
        <v>0</v>
      </c>
    </row>
    <row r="179" spans="1:27">
      <c r="A179">
        <f>CAPEX!A179</f>
        <v>0</v>
      </c>
      <c r="B179">
        <f>CAPEX!B179</f>
        <v>0</v>
      </c>
      <c r="C179" s="9">
        <f>IF(AND(1&gt;=CAPEX!N179, 1&lt;=CAPEX!N179+CAPEX!K179-1), CAPEX!M179, 0)</f>
        <v>0</v>
      </c>
      <c r="D179" s="9">
        <f>IF(AND(2&gt;=CAPEX!N179, 2&lt;=CAPEX!N179+CAPEX!K179-1), CAPEX!M179, 0)</f>
        <v>0</v>
      </c>
      <c r="E179" s="9">
        <f>IF(AND(3&gt;=CAPEX!N179, 3&lt;=CAPEX!N179+CAPEX!K179-1), CAPEX!M179, 0)</f>
        <v>0</v>
      </c>
      <c r="F179" s="9">
        <f>IF(AND(4&gt;=CAPEX!N179, 4&lt;=CAPEX!N179+CAPEX!K179-1), CAPEX!M179, 0)</f>
        <v>0</v>
      </c>
      <c r="G179" s="9">
        <f>IF(AND(5&gt;=CAPEX!N179, 5&lt;=CAPEX!N179+CAPEX!K179-1), CAPEX!M179, 0)</f>
        <v>0</v>
      </c>
      <c r="H179" s="9">
        <f>IF(AND(6&gt;=CAPEX!N179, 6&lt;=CAPEX!N179+CAPEX!K179-1), CAPEX!M179, 0)</f>
        <v>0</v>
      </c>
      <c r="I179" s="9">
        <f>IF(AND(7&gt;=CAPEX!N179, 7&lt;=CAPEX!N179+CAPEX!K179-1), CAPEX!M179, 0)</f>
        <v>0</v>
      </c>
      <c r="J179" s="9">
        <f>IF(AND(8&gt;=CAPEX!N179, 8&lt;=CAPEX!N179+CAPEX!K179-1), CAPEX!M179, 0)</f>
        <v>0</v>
      </c>
      <c r="K179" s="9">
        <f>IF(AND(9&gt;=CAPEX!N179, 9&lt;=CAPEX!N179+CAPEX!K179-1), CAPEX!M179, 0)</f>
        <v>0</v>
      </c>
      <c r="L179" s="9">
        <f>IF(AND(10&gt;=CAPEX!N179, 10&lt;=CAPEX!N179+CAPEX!K179-1), CAPEX!M179, 0)</f>
        <v>0</v>
      </c>
      <c r="M179" s="9">
        <f>IF(AND(11&gt;=CAPEX!N179, 11&lt;=CAPEX!N179+CAPEX!K179-1), CAPEX!M179, 0)</f>
        <v>0</v>
      </c>
      <c r="N179" s="9">
        <f>IF(AND(12&gt;=CAPEX!N179, 12&lt;=CAPEX!N179+CAPEX!K179-1), CAPEX!M179, 0)</f>
        <v>0</v>
      </c>
      <c r="O179" s="9">
        <f>IF(AND(13&gt;=CAPEX!N179, 13&lt;=CAPEX!N179+CAPEX!K179-1), CAPEX!M179, 0)</f>
        <v>0</v>
      </c>
      <c r="P179" s="9">
        <f>IF(AND(14&gt;=CAPEX!N179, 14&lt;=CAPEX!N179+CAPEX!K179-1), CAPEX!M179, 0)</f>
        <v>0</v>
      </c>
      <c r="Q179" s="9">
        <f>IF(AND(15&gt;=CAPEX!N179, 15&lt;=CAPEX!N179+CAPEX!K179-1), CAPEX!M179, 0)</f>
        <v>0</v>
      </c>
      <c r="R179" s="9">
        <f>IF(AND(16&gt;=CAPEX!N179, 16&lt;=CAPEX!N179+CAPEX!K179-1), CAPEX!M179, 0)</f>
        <v>0</v>
      </c>
      <c r="S179" s="9">
        <f>IF(AND(17&gt;=CAPEX!N179, 17&lt;=CAPEX!N179+CAPEX!K179-1), CAPEX!M179, 0)</f>
        <v>0</v>
      </c>
      <c r="T179" s="9">
        <f>IF(AND(18&gt;=CAPEX!N179, 18&lt;=CAPEX!N179+CAPEX!K179-1), CAPEX!M179, 0)</f>
        <v>0</v>
      </c>
      <c r="U179" s="9">
        <f>IF(AND(19&gt;=CAPEX!N179, 19&lt;=CAPEX!N179+CAPEX!K179-1), CAPEX!M179, 0)</f>
        <v>0</v>
      </c>
      <c r="V179" s="9">
        <f>IF(AND(20&gt;=CAPEX!N179, 20&lt;=CAPEX!N179+CAPEX!K179-1), CAPEX!M179, 0)</f>
        <v>0</v>
      </c>
      <c r="W179" s="9">
        <f>IF(AND(21&gt;=CAPEX!N179, 21&lt;=CAPEX!N179+CAPEX!K179-1), CAPEX!M179, 0)</f>
        <v>0</v>
      </c>
      <c r="X179" s="9">
        <f>IF(AND(22&gt;=CAPEX!N179, 22&lt;=CAPEX!N179+CAPEX!K179-1), CAPEX!M179, 0)</f>
        <v>0</v>
      </c>
      <c r="Y179" s="9">
        <f>IF(AND(23&gt;=CAPEX!N179, 23&lt;=CAPEX!N179+CAPEX!K179-1), CAPEX!M179, 0)</f>
        <v>0</v>
      </c>
      <c r="Z179" s="9">
        <f>IF(AND(24&gt;=CAPEX!N179, 24&lt;=CAPEX!N179+CAPEX!K179-1), CAPEX!M179, 0)</f>
        <v>0</v>
      </c>
      <c r="AA179" s="9">
        <f>SUM(C179:Z179)</f>
        <v>0</v>
      </c>
    </row>
    <row r="180" spans="1:27">
      <c r="A180">
        <f>CAPEX!A180</f>
        <v>0</v>
      </c>
      <c r="B180">
        <f>CAPEX!B180</f>
        <v>0</v>
      </c>
      <c r="C180" s="9">
        <f>IF(AND(1&gt;=CAPEX!N180, 1&lt;=CAPEX!N180+CAPEX!K180-1), CAPEX!M180, 0)</f>
        <v>0</v>
      </c>
      <c r="D180" s="9">
        <f>IF(AND(2&gt;=CAPEX!N180, 2&lt;=CAPEX!N180+CAPEX!K180-1), CAPEX!M180, 0)</f>
        <v>0</v>
      </c>
      <c r="E180" s="9">
        <f>IF(AND(3&gt;=CAPEX!N180, 3&lt;=CAPEX!N180+CAPEX!K180-1), CAPEX!M180, 0)</f>
        <v>0</v>
      </c>
      <c r="F180" s="9">
        <f>IF(AND(4&gt;=CAPEX!N180, 4&lt;=CAPEX!N180+CAPEX!K180-1), CAPEX!M180, 0)</f>
        <v>0</v>
      </c>
      <c r="G180" s="9">
        <f>IF(AND(5&gt;=CAPEX!N180, 5&lt;=CAPEX!N180+CAPEX!K180-1), CAPEX!M180, 0)</f>
        <v>0</v>
      </c>
      <c r="H180" s="9">
        <f>IF(AND(6&gt;=CAPEX!N180, 6&lt;=CAPEX!N180+CAPEX!K180-1), CAPEX!M180, 0)</f>
        <v>0</v>
      </c>
      <c r="I180" s="9">
        <f>IF(AND(7&gt;=CAPEX!N180, 7&lt;=CAPEX!N180+CAPEX!K180-1), CAPEX!M180, 0)</f>
        <v>0</v>
      </c>
      <c r="J180" s="9">
        <f>IF(AND(8&gt;=CAPEX!N180, 8&lt;=CAPEX!N180+CAPEX!K180-1), CAPEX!M180, 0)</f>
        <v>0</v>
      </c>
      <c r="K180" s="9">
        <f>IF(AND(9&gt;=CAPEX!N180, 9&lt;=CAPEX!N180+CAPEX!K180-1), CAPEX!M180, 0)</f>
        <v>0</v>
      </c>
      <c r="L180" s="9">
        <f>IF(AND(10&gt;=CAPEX!N180, 10&lt;=CAPEX!N180+CAPEX!K180-1), CAPEX!M180, 0)</f>
        <v>0</v>
      </c>
      <c r="M180" s="9">
        <f>IF(AND(11&gt;=CAPEX!N180, 11&lt;=CAPEX!N180+CAPEX!K180-1), CAPEX!M180, 0)</f>
        <v>0</v>
      </c>
      <c r="N180" s="9">
        <f>IF(AND(12&gt;=CAPEX!N180, 12&lt;=CAPEX!N180+CAPEX!K180-1), CAPEX!M180, 0)</f>
        <v>0</v>
      </c>
      <c r="O180" s="9">
        <f>IF(AND(13&gt;=CAPEX!N180, 13&lt;=CAPEX!N180+CAPEX!K180-1), CAPEX!M180, 0)</f>
        <v>0</v>
      </c>
      <c r="P180" s="9">
        <f>IF(AND(14&gt;=CAPEX!N180, 14&lt;=CAPEX!N180+CAPEX!K180-1), CAPEX!M180, 0)</f>
        <v>0</v>
      </c>
      <c r="Q180" s="9">
        <f>IF(AND(15&gt;=CAPEX!N180, 15&lt;=CAPEX!N180+CAPEX!K180-1), CAPEX!M180, 0)</f>
        <v>0</v>
      </c>
      <c r="R180" s="9">
        <f>IF(AND(16&gt;=CAPEX!N180, 16&lt;=CAPEX!N180+CAPEX!K180-1), CAPEX!M180, 0)</f>
        <v>0</v>
      </c>
      <c r="S180" s="9">
        <f>IF(AND(17&gt;=CAPEX!N180, 17&lt;=CAPEX!N180+CAPEX!K180-1), CAPEX!M180, 0)</f>
        <v>0</v>
      </c>
      <c r="T180" s="9">
        <f>IF(AND(18&gt;=CAPEX!N180, 18&lt;=CAPEX!N180+CAPEX!K180-1), CAPEX!M180, 0)</f>
        <v>0</v>
      </c>
      <c r="U180" s="9">
        <f>IF(AND(19&gt;=CAPEX!N180, 19&lt;=CAPEX!N180+CAPEX!K180-1), CAPEX!M180, 0)</f>
        <v>0</v>
      </c>
      <c r="V180" s="9">
        <f>IF(AND(20&gt;=CAPEX!N180, 20&lt;=CAPEX!N180+CAPEX!K180-1), CAPEX!M180, 0)</f>
        <v>0</v>
      </c>
      <c r="W180" s="9">
        <f>IF(AND(21&gt;=CAPEX!N180, 21&lt;=CAPEX!N180+CAPEX!K180-1), CAPEX!M180, 0)</f>
        <v>0</v>
      </c>
      <c r="X180" s="9">
        <f>IF(AND(22&gt;=CAPEX!N180, 22&lt;=CAPEX!N180+CAPEX!K180-1), CAPEX!M180, 0)</f>
        <v>0</v>
      </c>
      <c r="Y180" s="9">
        <f>IF(AND(23&gt;=CAPEX!N180, 23&lt;=CAPEX!N180+CAPEX!K180-1), CAPEX!M180, 0)</f>
        <v>0</v>
      </c>
      <c r="Z180" s="9">
        <f>IF(AND(24&gt;=CAPEX!N180, 24&lt;=CAPEX!N180+CAPEX!K180-1), CAPEX!M180, 0)</f>
        <v>0</v>
      </c>
      <c r="AA180" s="9">
        <f>SUM(C180:Z180)</f>
        <v>0</v>
      </c>
    </row>
    <row r="181" spans="1:27">
      <c r="A181">
        <f>CAPEX!A181</f>
        <v>0</v>
      </c>
      <c r="B181">
        <f>CAPEX!B181</f>
        <v>0</v>
      </c>
      <c r="C181" s="9">
        <f>IF(AND(1&gt;=CAPEX!N181, 1&lt;=CAPEX!N181+CAPEX!K181-1), CAPEX!M181, 0)</f>
        <v>0</v>
      </c>
      <c r="D181" s="9">
        <f>IF(AND(2&gt;=CAPEX!N181, 2&lt;=CAPEX!N181+CAPEX!K181-1), CAPEX!M181, 0)</f>
        <v>0</v>
      </c>
      <c r="E181" s="9">
        <f>IF(AND(3&gt;=CAPEX!N181, 3&lt;=CAPEX!N181+CAPEX!K181-1), CAPEX!M181, 0)</f>
        <v>0</v>
      </c>
      <c r="F181" s="9">
        <f>IF(AND(4&gt;=CAPEX!N181, 4&lt;=CAPEX!N181+CAPEX!K181-1), CAPEX!M181, 0)</f>
        <v>0</v>
      </c>
      <c r="G181" s="9">
        <f>IF(AND(5&gt;=CAPEX!N181, 5&lt;=CAPEX!N181+CAPEX!K181-1), CAPEX!M181, 0)</f>
        <v>0</v>
      </c>
      <c r="H181" s="9">
        <f>IF(AND(6&gt;=CAPEX!N181, 6&lt;=CAPEX!N181+CAPEX!K181-1), CAPEX!M181, 0)</f>
        <v>0</v>
      </c>
      <c r="I181" s="9">
        <f>IF(AND(7&gt;=CAPEX!N181, 7&lt;=CAPEX!N181+CAPEX!K181-1), CAPEX!M181, 0)</f>
        <v>0</v>
      </c>
      <c r="J181" s="9">
        <f>IF(AND(8&gt;=CAPEX!N181, 8&lt;=CAPEX!N181+CAPEX!K181-1), CAPEX!M181, 0)</f>
        <v>0</v>
      </c>
      <c r="K181" s="9">
        <f>IF(AND(9&gt;=CAPEX!N181, 9&lt;=CAPEX!N181+CAPEX!K181-1), CAPEX!M181, 0)</f>
        <v>0</v>
      </c>
      <c r="L181" s="9">
        <f>IF(AND(10&gt;=CAPEX!N181, 10&lt;=CAPEX!N181+CAPEX!K181-1), CAPEX!M181, 0)</f>
        <v>0</v>
      </c>
      <c r="M181" s="9">
        <f>IF(AND(11&gt;=CAPEX!N181, 11&lt;=CAPEX!N181+CAPEX!K181-1), CAPEX!M181, 0)</f>
        <v>0</v>
      </c>
      <c r="N181" s="9">
        <f>IF(AND(12&gt;=CAPEX!N181, 12&lt;=CAPEX!N181+CAPEX!K181-1), CAPEX!M181, 0)</f>
        <v>0</v>
      </c>
      <c r="O181" s="9">
        <f>IF(AND(13&gt;=CAPEX!N181, 13&lt;=CAPEX!N181+CAPEX!K181-1), CAPEX!M181, 0)</f>
        <v>0</v>
      </c>
      <c r="P181" s="9">
        <f>IF(AND(14&gt;=CAPEX!N181, 14&lt;=CAPEX!N181+CAPEX!K181-1), CAPEX!M181, 0)</f>
        <v>0</v>
      </c>
      <c r="Q181" s="9">
        <f>IF(AND(15&gt;=CAPEX!N181, 15&lt;=CAPEX!N181+CAPEX!K181-1), CAPEX!M181, 0)</f>
        <v>0</v>
      </c>
      <c r="R181" s="9">
        <f>IF(AND(16&gt;=CAPEX!N181, 16&lt;=CAPEX!N181+CAPEX!K181-1), CAPEX!M181, 0)</f>
        <v>0</v>
      </c>
      <c r="S181" s="9">
        <f>IF(AND(17&gt;=CAPEX!N181, 17&lt;=CAPEX!N181+CAPEX!K181-1), CAPEX!M181, 0)</f>
        <v>0</v>
      </c>
      <c r="T181" s="9">
        <f>IF(AND(18&gt;=CAPEX!N181, 18&lt;=CAPEX!N181+CAPEX!K181-1), CAPEX!M181, 0)</f>
        <v>0</v>
      </c>
      <c r="U181" s="9">
        <f>IF(AND(19&gt;=CAPEX!N181, 19&lt;=CAPEX!N181+CAPEX!K181-1), CAPEX!M181, 0)</f>
        <v>0</v>
      </c>
      <c r="V181" s="9">
        <f>IF(AND(20&gt;=CAPEX!N181, 20&lt;=CAPEX!N181+CAPEX!K181-1), CAPEX!M181, 0)</f>
        <v>0</v>
      </c>
      <c r="W181" s="9">
        <f>IF(AND(21&gt;=CAPEX!N181, 21&lt;=CAPEX!N181+CAPEX!K181-1), CAPEX!M181, 0)</f>
        <v>0</v>
      </c>
      <c r="X181" s="9">
        <f>IF(AND(22&gt;=CAPEX!N181, 22&lt;=CAPEX!N181+CAPEX!K181-1), CAPEX!M181, 0)</f>
        <v>0</v>
      </c>
      <c r="Y181" s="9">
        <f>IF(AND(23&gt;=CAPEX!N181, 23&lt;=CAPEX!N181+CAPEX!K181-1), CAPEX!M181, 0)</f>
        <v>0</v>
      </c>
      <c r="Z181" s="9">
        <f>IF(AND(24&gt;=CAPEX!N181, 24&lt;=CAPEX!N181+CAPEX!K181-1), CAPEX!M181, 0)</f>
        <v>0</v>
      </c>
      <c r="AA181" s="9">
        <f>SUM(C181:Z181)</f>
        <v>0</v>
      </c>
    </row>
    <row r="182" spans="1:27">
      <c r="A182">
        <f>CAPEX!A182</f>
        <v>0</v>
      </c>
      <c r="B182">
        <f>CAPEX!B182</f>
        <v>0</v>
      </c>
      <c r="C182" s="9">
        <f>IF(AND(1&gt;=CAPEX!N182, 1&lt;=CAPEX!N182+CAPEX!K182-1), CAPEX!M182, 0)</f>
        <v>0</v>
      </c>
      <c r="D182" s="9">
        <f>IF(AND(2&gt;=CAPEX!N182, 2&lt;=CAPEX!N182+CAPEX!K182-1), CAPEX!M182, 0)</f>
        <v>0</v>
      </c>
      <c r="E182" s="9">
        <f>IF(AND(3&gt;=CAPEX!N182, 3&lt;=CAPEX!N182+CAPEX!K182-1), CAPEX!M182, 0)</f>
        <v>0</v>
      </c>
      <c r="F182" s="9">
        <f>IF(AND(4&gt;=CAPEX!N182, 4&lt;=CAPEX!N182+CAPEX!K182-1), CAPEX!M182, 0)</f>
        <v>0</v>
      </c>
      <c r="G182" s="9">
        <f>IF(AND(5&gt;=CAPEX!N182, 5&lt;=CAPEX!N182+CAPEX!K182-1), CAPEX!M182, 0)</f>
        <v>0</v>
      </c>
      <c r="H182" s="9">
        <f>IF(AND(6&gt;=CAPEX!N182, 6&lt;=CAPEX!N182+CAPEX!K182-1), CAPEX!M182, 0)</f>
        <v>0</v>
      </c>
      <c r="I182" s="9">
        <f>IF(AND(7&gt;=CAPEX!N182, 7&lt;=CAPEX!N182+CAPEX!K182-1), CAPEX!M182, 0)</f>
        <v>0</v>
      </c>
      <c r="J182" s="9">
        <f>IF(AND(8&gt;=CAPEX!N182, 8&lt;=CAPEX!N182+CAPEX!K182-1), CAPEX!M182, 0)</f>
        <v>0</v>
      </c>
      <c r="K182" s="9">
        <f>IF(AND(9&gt;=CAPEX!N182, 9&lt;=CAPEX!N182+CAPEX!K182-1), CAPEX!M182, 0)</f>
        <v>0</v>
      </c>
      <c r="L182" s="9">
        <f>IF(AND(10&gt;=CAPEX!N182, 10&lt;=CAPEX!N182+CAPEX!K182-1), CAPEX!M182, 0)</f>
        <v>0</v>
      </c>
      <c r="M182" s="9">
        <f>IF(AND(11&gt;=CAPEX!N182, 11&lt;=CAPEX!N182+CAPEX!K182-1), CAPEX!M182, 0)</f>
        <v>0</v>
      </c>
      <c r="N182" s="9">
        <f>IF(AND(12&gt;=CAPEX!N182, 12&lt;=CAPEX!N182+CAPEX!K182-1), CAPEX!M182, 0)</f>
        <v>0</v>
      </c>
      <c r="O182" s="9">
        <f>IF(AND(13&gt;=CAPEX!N182, 13&lt;=CAPEX!N182+CAPEX!K182-1), CAPEX!M182, 0)</f>
        <v>0</v>
      </c>
      <c r="P182" s="9">
        <f>IF(AND(14&gt;=CAPEX!N182, 14&lt;=CAPEX!N182+CAPEX!K182-1), CAPEX!M182, 0)</f>
        <v>0</v>
      </c>
      <c r="Q182" s="9">
        <f>IF(AND(15&gt;=CAPEX!N182, 15&lt;=CAPEX!N182+CAPEX!K182-1), CAPEX!M182, 0)</f>
        <v>0</v>
      </c>
      <c r="R182" s="9">
        <f>IF(AND(16&gt;=CAPEX!N182, 16&lt;=CAPEX!N182+CAPEX!K182-1), CAPEX!M182, 0)</f>
        <v>0</v>
      </c>
      <c r="S182" s="9">
        <f>IF(AND(17&gt;=CAPEX!N182, 17&lt;=CAPEX!N182+CAPEX!K182-1), CAPEX!M182, 0)</f>
        <v>0</v>
      </c>
      <c r="T182" s="9">
        <f>IF(AND(18&gt;=CAPEX!N182, 18&lt;=CAPEX!N182+CAPEX!K182-1), CAPEX!M182, 0)</f>
        <v>0</v>
      </c>
      <c r="U182" s="9">
        <f>IF(AND(19&gt;=CAPEX!N182, 19&lt;=CAPEX!N182+CAPEX!K182-1), CAPEX!M182, 0)</f>
        <v>0</v>
      </c>
      <c r="V182" s="9">
        <f>IF(AND(20&gt;=CAPEX!N182, 20&lt;=CAPEX!N182+CAPEX!K182-1), CAPEX!M182, 0)</f>
        <v>0</v>
      </c>
      <c r="W182" s="9">
        <f>IF(AND(21&gt;=CAPEX!N182, 21&lt;=CAPEX!N182+CAPEX!K182-1), CAPEX!M182, 0)</f>
        <v>0</v>
      </c>
      <c r="X182" s="9">
        <f>IF(AND(22&gt;=CAPEX!N182, 22&lt;=CAPEX!N182+CAPEX!K182-1), CAPEX!M182, 0)</f>
        <v>0</v>
      </c>
      <c r="Y182" s="9">
        <f>IF(AND(23&gt;=CAPEX!N182, 23&lt;=CAPEX!N182+CAPEX!K182-1), CAPEX!M182, 0)</f>
        <v>0</v>
      </c>
      <c r="Z182" s="9">
        <f>IF(AND(24&gt;=CAPEX!N182, 24&lt;=CAPEX!N182+CAPEX!K182-1), CAPEX!M182, 0)</f>
        <v>0</v>
      </c>
      <c r="AA182" s="9">
        <f>SUM(C182:Z182)</f>
        <v>0</v>
      </c>
    </row>
    <row r="183" spans="1:27">
      <c r="A183">
        <f>CAPEX!A183</f>
        <v>0</v>
      </c>
      <c r="B183">
        <f>CAPEX!B183</f>
        <v>0</v>
      </c>
      <c r="C183" s="9">
        <f>IF(AND(1&gt;=CAPEX!N183, 1&lt;=CAPEX!N183+CAPEX!K183-1), CAPEX!M183, 0)</f>
        <v>0</v>
      </c>
      <c r="D183" s="9">
        <f>IF(AND(2&gt;=CAPEX!N183, 2&lt;=CAPEX!N183+CAPEX!K183-1), CAPEX!M183, 0)</f>
        <v>0</v>
      </c>
      <c r="E183" s="9">
        <f>IF(AND(3&gt;=CAPEX!N183, 3&lt;=CAPEX!N183+CAPEX!K183-1), CAPEX!M183, 0)</f>
        <v>0</v>
      </c>
      <c r="F183" s="9">
        <f>IF(AND(4&gt;=CAPEX!N183, 4&lt;=CAPEX!N183+CAPEX!K183-1), CAPEX!M183, 0)</f>
        <v>0</v>
      </c>
      <c r="G183" s="9">
        <f>IF(AND(5&gt;=CAPEX!N183, 5&lt;=CAPEX!N183+CAPEX!K183-1), CAPEX!M183, 0)</f>
        <v>0</v>
      </c>
      <c r="H183" s="9">
        <f>IF(AND(6&gt;=CAPEX!N183, 6&lt;=CAPEX!N183+CAPEX!K183-1), CAPEX!M183, 0)</f>
        <v>0</v>
      </c>
      <c r="I183" s="9">
        <f>IF(AND(7&gt;=CAPEX!N183, 7&lt;=CAPEX!N183+CAPEX!K183-1), CAPEX!M183, 0)</f>
        <v>0</v>
      </c>
      <c r="J183" s="9">
        <f>IF(AND(8&gt;=CAPEX!N183, 8&lt;=CAPEX!N183+CAPEX!K183-1), CAPEX!M183, 0)</f>
        <v>0</v>
      </c>
      <c r="K183" s="9">
        <f>IF(AND(9&gt;=CAPEX!N183, 9&lt;=CAPEX!N183+CAPEX!K183-1), CAPEX!M183, 0)</f>
        <v>0</v>
      </c>
      <c r="L183" s="9">
        <f>IF(AND(10&gt;=CAPEX!N183, 10&lt;=CAPEX!N183+CAPEX!K183-1), CAPEX!M183, 0)</f>
        <v>0</v>
      </c>
      <c r="M183" s="9">
        <f>IF(AND(11&gt;=CAPEX!N183, 11&lt;=CAPEX!N183+CAPEX!K183-1), CAPEX!M183, 0)</f>
        <v>0</v>
      </c>
      <c r="N183" s="9">
        <f>IF(AND(12&gt;=CAPEX!N183, 12&lt;=CAPEX!N183+CAPEX!K183-1), CAPEX!M183, 0)</f>
        <v>0</v>
      </c>
      <c r="O183" s="9">
        <f>IF(AND(13&gt;=CAPEX!N183, 13&lt;=CAPEX!N183+CAPEX!K183-1), CAPEX!M183, 0)</f>
        <v>0</v>
      </c>
      <c r="P183" s="9">
        <f>IF(AND(14&gt;=CAPEX!N183, 14&lt;=CAPEX!N183+CAPEX!K183-1), CAPEX!M183, 0)</f>
        <v>0</v>
      </c>
      <c r="Q183" s="9">
        <f>IF(AND(15&gt;=CAPEX!N183, 15&lt;=CAPEX!N183+CAPEX!K183-1), CAPEX!M183, 0)</f>
        <v>0</v>
      </c>
      <c r="R183" s="9">
        <f>IF(AND(16&gt;=CAPEX!N183, 16&lt;=CAPEX!N183+CAPEX!K183-1), CAPEX!M183, 0)</f>
        <v>0</v>
      </c>
      <c r="S183" s="9">
        <f>IF(AND(17&gt;=CAPEX!N183, 17&lt;=CAPEX!N183+CAPEX!K183-1), CAPEX!M183, 0)</f>
        <v>0</v>
      </c>
      <c r="T183" s="9">
        <f>IF(AND(18&gt;=CAPEX!N183, 18&lt;=CAPEX!N183+CAPEX!K183-1), CAPEX!M183, 0)</f>
        <v>0</v>
      </c>
      <c r="U183" s="9">
        <f>IF(AND(19&gt;=CAPEX!N183, 19&lt;=CAPEX!N183+CAPEX!K183-1), CAPEX!M183, 0)</f>
        <v>0</v>
      </c>
      <c r="V183" s="9">
        <f>IF(AND(20&gt;=CAPEX!N183, 20&lt;=CAPEX!N183+CAPEX!K183-1), CAPEX!M183, 0)</f>
        <v>0</v>
      </c>
      <c r="W183" s="9">
        <f>IF(AND(21&gt;=CAPEX!N183, 21&lt;=CAPEX!N183+CAPEX!K183-1), CAPEX!M183, 0)</f>
        <v>0</v>
      </c>
      <c r="X183" s="9">
        <f>IF(AND(22&gt;=CAPEX!N183, 22&lt;=CAPEX!N183+CAPEX!K183-1), CAPEX!M183, 0)</f>
        <v>0</v>
      </c>
      <c r="Y183" s="9">
        <f>IF(AND(23&gt;=CAPEX!N183, 23&lt;=CAPEX!N183+CAPEX!K183-1), CAPEX!M183, 0)</f>
        <v>0</v>
      </c>
      <c r="Z183" s="9">
        <f>IF(AND(24&gt;=CAPEX!N183, 24&lt;=CAPEX!N183+CAPEX!K183-1), CAPEX!M183, 0)</f>
        <v>0</v>
      </c>
      <c r="AA183" s="9">
        <f>SUM(C183:Z183)</f>
        <v>0</v>
      </c>
    </row>
    <row r="184" spans="1:27">
      <c r="A184">
        <f>CAPEX!A184</f>
        <v>0</v>
      </c>
      <c r="B184">
        <f>CAPEX!B184</f>
        <v>0</v>
      </c>
      <c r="C184" s="9">
        <f>IF(AND(1&gt;=CAPEX!N184, 1&lt;=CAPEX!N184+CAPEX!K184-1), CAPEX!M184, 0)</f>
        <v>0</v>
      </c>
      <c r="D184" s="9">
        <f>IF(AND(2&gt;=CAPEX!N184, 2&lt;=CAPEX!N184+CAPEX!K184-1), CAPEX!M184, 0)</f>
        <v>0</v>
      </c>
      <c r="E184" s="9">
        <f>IF(AND(3&gt;=CAPEX!N184, 3&lt;=CAPEX!N184+CAPEX!K184-1), CAPEX!M184, 0)</f>
        <v>0</v>
      </c>
      <c r="F184" s="9">
        <f>IF(AND(4&gt;=CAPEX!N184, 4&lt;=CAPEX!N184+CAPEX!K184-1), CAPEX!M184, 0)</f>
        <v>0</v>
      </c>
      <c r="G184" s="9">
        <f>IF(AND(5&gt;=CAPEX!N184, 5&lt;=CAPEX!N184+CAPEX!K184-1), CAPEX!M184, 0)</f>
        <v>0</v>
      </c>
      <c r="H184" s="9">
        <f>IF(AND(6&gt;=CAPEX!N184, 6&lt;=CAPEX!N184+CAPEX!K184-1), CAPEX!M184, 0)</f>
        <v>0</v>
      </c>
      <c r="I184" s="9">
        <f>IF(AND(7&gt;=CAPEX!N184, 7&lt;=CAPEX!N184+CAPEX!K184-1), CAPEX!M184, 0)</f>
        <v>0</v>
      </c>
      <c r="J184" s="9">
        <f>IF(AND(8&gt;=CAPEX!N184, 8&lt;=CAPEX!N184+CAPEX!K184-1), CAPEX!M184, 0)</f>
        <v>0</v>
      </c>
      <c r="K184" s="9">
        <f>IF(AND(9&gt;=CAPEX!N184, 9&lt;=CAPEX!N184+CAPEX!K184-1), CAPEX!M184, 0)</f>
        <v>0</v>
      </c>
      <c r="L184" s="9">
        <f>IF(AND(10&gt;=CAPEX!N184, 10&lt;=CAPEX!N184+CAPEX!K184-1), CAPEX!M184, 0)</f>
        <v>0</v>
      </c>
      <c r="M184" s="9">
        <f>IF(AND(11&gt;=CAPEX!N184, 11&lt;=CAPEX!N184+CAPEX!K184-1), CAPEX!M184, 0)</f>
        <v>0</v>
      </c>
      <c r="N184" s="9">
        <f>IF(AND(12&gt;=CAPEX!N184, 12&lt;=CAPEX!N184+CAPEX!K184-1), CAPEX!M184, 0)</f>
        <v>0</v>
      </c>
      <c r="O184" s="9">
        <f>IF(AND(13&gt;=CAPEX!N184, 13&lt;=CAPEX!N184+CAPEX!K184-1), CAPEX!M184, 0)</f>
        <v>0</v>
      </c>
      <c r="P184" s="9">
        <f>IF(AND(14&gt;=CAPEX!N184, 14&lt;=CAPEX!N184+CAPEX!K184-1), CAPEX!M184, 0)</f>
        <v>0</v>
      </c>
      <c r="Q184" s="9">
        <f>IF(AND(15&gt;=CAPEX!N184, 15&lt;=CAPEX!N184+CAPEX!K184-1), CAPEX!M184, 0)</f>
        <v>0</v>
      </c>
      <c r="R184" s="9">
        <f>IF(AND(16&gt;=CAPEX!N184, 16&lt;=CAPEX!N184+CAPEX!K184-1), CAPEX!M184, 0)</f>
        <v>0</v>
      </c>
      <c r="S184" s="9">
        <f>IF(AND(17&gt;=CAPEX!N184, 17&lt;=CAPEX!N184+CAPEX!K184-1), CAPEX!M184, 0)</f>
        <v>0</v>
      </c>
      <c r="T184" s="9">
        <f>IF(AND(18&gt;=CAPEX!N184, 18&lt;=CAPEX!N184+CAPEX!K184-1), CAPEX!M184, 0)</f>
        <v>0</v>
      </c>
      <c r="U184" s="9">
        <f>IF(AND(19&gt;=CAPEX!N184, 19&lt;=CAPEX!N184+CAPEX!K184-1), CAPEX!M184, 0)</f>
        <v>0</v>
      </c>
      <c r="V184" s="9">
        <f>IF(AND(20&gt;=CAPEX!N184, 20&lt;=CAPEX!N184+CAPEX!K184-1), CAPEX!M184, 0)</f>
        <v>0</v>
      </c>
      <c r="W184" s="9">
        <f>IF(AND(21&gt;=CAPEX!N184, 21&lt;=CAPEX!N184+CAPEX!K184-1), CAPEX!M184, 0)</f>
        <v>0</v>
      </c>
      <c r="X184" s="9">
        <f>IF(AND(22&gt;=CAPEX!N184, 22&lt;=CAPEX!N184+CAPEX!K184-1), CAPEX!M184, 0)</f>
        <v>0</v>
      </c>
      <c r="Y184" s="9">
        <f>IF(AND(23&gt;=CAPEX!N184, 23&lt;=CAPEX!N184+CAPEX!K184-1), CAPEX!M184, 0)</f>
        <v>0</v>
      </c>
      <c r="Z184" s="9">
        <f>IF(AND(24&gt;=CAPEX!N184, 24&lt;=CAPEX!N184+CAPEX!K184-1), CAPEX!M184, 0)</f>
        <v>0</v>
      </c>
      <c r="AA184" s="9">
        <f>SUM(C184:Z184)</f>
        <v>0</v>
      </c>
    </row>
    <row r="185" spans="1:27">
      <c r="A185">
        <f>CAPEX!A185</f>
        <v>0</v>
      </c>
      <c r="B185">
        <f>CAPEX!B185</f>
        <v>0</v>
      </c>
      <c r="C185" s="9">
        <f>IF(AND(1&gt;=CAPEX!N185, 1&lt;=CAPEX!N185+CAPEX!K185-1), CAPEX!M185, 0)</f>
        <v>0</v>
      </c>
      <c r="D185" s="9">
        <f>IF(AND(2&gt;=CAPEX!N185, 2&lt;=CAPEX!N185+CAPEX!K185-1), CAPEX!M185, 0)</f>
        <v>0</v>
      </c>
      <c r="E185" s="9">
        <f>IF(AND(3&gt;=CAPEX!N185, 3&lt;=CAPEX!N185+CAPEX!K185-1), CAPEX!M185, 0)</f>
        <v>0</v>
      </c>
      <c r="F185" s="9">
        <f>IF(AND(4&gt;=CAPEX!N185, 4&lt;=CAPEX!N185+CAPEX!K185-1), CAPEX!M185, 0)</f>
        <v>0</v>
      </c>
      <c r="G185" s="9">
        <f>IF(AND(5&gt;=CAPEX!N185, 5&lt;=CAPEX!N185+CAPEX!K185-1), CAPEX!M185, 0)</f>
        <v>0</v>
      </c>
      <c r="H185" s="9">
        <f>IF(AND(6&gt;=CAPEX!N185, 6&lt;=CAPEX!N185+CAPEX!K185-1), CAPEX!M185, 0)</f>
        <v>0</v>
      </c>
      <c r="I185" s="9">
        <f>IF(AND(7&gt;=CAPEX!N185, 7&lt;=CAPEX!N185+CAPEX!K185-1), CAPEX!M185, 0)</f>
        <v>0</v>
      </c>
      <c r="J185" s="9">
        <f>IF(AND(8&gt;=CAPEX!N185, 8&lt;=CAPEX!N185+CAPEX!K185-1), CAPEX!M185, 0)</f>
        <v>0</v>
      </c>
      <c r="K185" s="9">
        <f>IF(AND(9&gt;=CAPEX!N185, 9&lt;=CAPEX!N185+CAPEX!K185-1), CAPEX!M185, 0)</f>
        <v>0</v>
      </c>
      <c r="L185" s="9">
        <f>IF(AND(10&gt;=CAPEX!N185, 10&lt;=CAPEX!N185+CAPEX!K185-1), CAPEX!M185, 0)</f>
        <v>0</v>
      </c>
      <c r="M185" s="9">
        <f>IF(AND(11&gt;=CAPEX!N185, 11&lt;=CAPEX!N185+CAPEX!K185-1), CAPEX!M185, 0)</f>
        <v>0</v>
      </c>
      <c r="N185" s="9">
        <f>IF(AND(12&gt;=CAPEX!N185, 12&lt;=CAPEX!N185+CAPEX!K185-1), CAPEX!M185, 0)</f>
        <v>0</v>
      </c>
      <c r="O185" s="9">
        <f>IF(AND(13&gt;=CAPEX!N185, 13&lt;=CAPEX!N185+CAPEX!K185-1), CAPEX!M185, 0)</f>
        <v>0</v>
      </c>
      <c r="P185" s="9">
        <f>IF(AND(14&gt;=CAPEX!N185, 14&lt;=CAPEX!N185+CAPEX!K185-1), CAPEX!M185, 0)</f>
        <v>0</v>
      </c>
      <c r="Q185" s="9">
        <f>IF(AND(15&gt;=CAPEX!N185, 15&lt;=CAPEX!N185+CAPEX!K185-1), CAPEX!M185, 0)</f>
        <v>0</v>
      </c>
      <c r="R185" s="9">
        <f>IF(AND(16&gt;=CAPEX!N185, 16&lt;=CAPEX!N185+CAPEX!K185-1), CAPEX!M185, 0)</f>
        <v>0</v>
      </c>
      <c r="S185" s="9">
        <f>IF(AND(17&gt;=CAPEX!N185, 17&lt;=CAPEX!N185+CAPEX!K185-1), CAPEX!M185, 0)</f>
        <v>0</v>
      </c>
      <c r="T185" s="9">
        <f>IF(AND(18&gt;=CAPEX!N185, 18&lt;=CAPEX!N185+CAPEX!K185-1), CAPEX!M185, 0)</f>
        <v>0</v>
      </c>
      <c r="U185" s="9">
        <f>IF(AND(19&gt;=CAPEX!N185, 19&lt;=CAPEX!N185+CAPEX!K185-1), CAPEX!M185, 0)</f>
        <v>0</v>
      </c>
      <c r="V185" s="9">
        <f>IF(AND(20&gt;=CAPEX!N185, 20&lt;=CAPEX!N185+CAPEX!K185-1), CAPEX!M185, 0)</f>
        <v>0</v>
      </c>
      <c r="W185" s="9">
        <f>IF(AND(21&gt;=CAPEX!N185, 21&lt;=CAPEX!N185+CAPEX!K185-1), CAPEX!M185, 0)</f>
        <v>0</v>
      </c>
      <c r="X185" s="9">
        <f>IF(AND(22&gt;=CAPEX!N185, 22&lt;=CAPEX!N185+CAPEX!K185-1), CAPEX!M185, 0)</f>
        <v>0</v>
      </c>
      <c r="Y185" s="9">
        <f>IF(AND(23&gt;=CAPEX!N185, 23&lt;=CAPEX!N185+CAPEX!K185-1), CAPEX!M185, 0)</f>
        <v>0</v>
      </c>
      <c r="Z185" s="9">
        <f>IF(AND(24&gt;=CAPEX!N185, 24&lt;=CAPEX!N185+CAPEX!K185-1), CAPEX!M185, 0)</f>
        <v>0</v>
      </c>
      <c r="AA185" s="9">
        <f>SUM(C185:Z185)</f>
        <v>0</v>
      </c>
    </row>
    <row r="186" spans="1:27">
      <c r="A186">
        <f>CAPEX!A186</f>
        <v>0</v>
      </c>
      <c r="B186">
        <f>CAPEX!B186</f>
        <v>0</v>
      </c>
      <c r="C186" s="9">
        <f>IF(AND(1&gt;=CAPEX!N186, 1&lt;=CAPEX!N186+CAPEX!K186-1), CAPEX!M186, 0)</f>
        <v>0</v>
      </c>
      <c r="D186" s="9">
        <f>IF(AND(2&gt;=CAPEX!N186, 2&lt;=CAPEX!N186+CAPEX!K186-1), CAPEX!M186, 0)</f>
        <v>0</v>
      </c>
      <c r="E186" s="9">
        <f>IF(AND(3&gt;=CAPEX!N186, 3&lt;=CAPEX!N186+CAPEX!K186-1), CAPEX!M186, 0)</f>
        <v>0</v>
      </c>
      <c r="F186" s="9">
        <f>IF(AND(4&gt;=CAPEX!N186, 4&lt;=CAPEX!N186+CAPEX!K186-1), CAPEX!M186, 0)</f>
        <v>0</v>
      </c>
      <c r="G186" s="9">
        <f>IF(AND(5&gt;=CAPEX!N186, 5&lt;=CAPEX!N186+CAPEX!K186-1), CAPEX!M186, 0)</f>
        <v>0</v>
      </c>
      <c r="H186" s="9">
        <f>IF(AND(6&gt;=CAPEX!N186, 6&lt;=CAPEX!N186+CAPEX!K186-1), CAPEX!M186, 0)</f>
        <v>0</v>
      </c>
      <c r="I186" s="9">
        <f>IF(AND(7&gt;=CAPEX!N186, 7&lt;=CAPEX!N186+CAPEX!K186-1), CAPEX!M186, 0)</f>
        <v>0</v>
      </c>
      <c r="J186" s="9">
        <f>IF(AND(8&gt;=CAPEX!N186, 8&lt;=CAPEX!N186+CAPEX!K186-1), CAPEX!M186, 0)</f>
        <v>0</v>
      </c>
      <c r="K186" s="9">
        <f>IF(AND(9&gt;=CAPEX!N186, 9&lt;=CAPEX!N186+CAPEX!K186-1), CAPEX!M186, 0)</f>
        <v>0</v>
      </c>
      <c r="L186" s="9">
        <f>IF(AND(10&gt;=CAPEX!N186, 10&lt;=CAPEX!N186+CAPEX!K186-1), CAPEX!M186, 0)</f>
        <v>0</v>
      </c>
      <c r="M186" s="9">
        <f>IF(AND(11&gt;=CAPEX!N186, 11&lt;=CAPEX!N186+CAPEX!K186-1), CAPEX!M186, 0)</f>
        <v>0</v>
      </c>
      <c r="N186" s="9">
        <f>IF(AND(12&gt;=CAPEX!N186, 12&lt;=CAPEX!N186+CAPEX!K186-1), CAPEX!M186, 0)</f>
        <v>0</v>
      </c>
      <c r="O186" s="9">
        <f>IF(AND(13&gt;=CAPEX!N186, 13&lt;=CAPEX!N186+CAPEX!K186-1), CAPEX!M186, 0)</f>
        <v>0</v>
      </c>
      <c r="P186" s="9">
        <f>IF(AND(14&gt;=CAPEX!N186, 14&lt;=CAPEX!N186+CAPEX!K186-1), CAPEX!M186, 0)</f>
        <v>0</v>
      </c>
      <c r="Q186" s="9">
        <f>IF(AND(15&gt;=CAPEX!N186, 15&lt;=CAPEX!N186+CAPEX!K186-1), CAPEX!M186, 0)</f>
        <v>0</v>
      </c>
      <c r="R186" s="9">
        <f>IF(AND(16&gt;=CAPEX!N186, 16&lt;=CAPEX!N186+CAPEX!K186-1), CAPEX!M186, 0)</f>
        <v>0</v>
      </c>
      <c r="S186" s="9">
        <f>IF(AND(17&gt;=CAPEX!N186, 17&lt;=CAPEX!N186+CAPEX!K186-1), CAPEX!M186, 0)</f>
        <v>0</v>
      </c>
      <c r="T186" s="9">
        <f>IF(AND(18&gt;=CAPEX!N186, 18&lt;=CAPEX!N186+CAPEX!K186-1), CAPEX!M186, 0)</f>
        <v>0</v>
      </c>
      <c r="U186" s="9">
        <f>IF(AND(19&gt;=CAPEX!N186, 19&lt;=CAPEX!N186+CAPEX!K186-1), CAPEX!M186, 0)</f>
        <v>0</v>
      </c>
      <c r="V186" s="9">
        <f>IF(AND(20&gt;=CAPEX!N186, 20&lt;=CAPEX!N186+CAPEX!K186-1), CAPEX!M186, 0)</f>
        <v>0</v>
      </c>
      <c r="W186" s="9">
        <f>IF(AND(21&gt;=CAPEX!N186, 21&lt;=CAPEX!N186+CAPEX!K186-1), CAPEX!M186, 0)</f>
        <v>0</v>
      </c>
      <c r="X186" s="9">
        <f>IF(AND(22&gt;=CAPEX!N186, 22&lt;=CAPEX!N186+CAPEX!K186-1), CAPEX!M186, 0)</f>
        <v>0</v>
      </c>
      <c r="Y186" s="9">
        <f>IF(AND(23&gt;=CAPEX!N186, 23&lt;=CAPEX!N186+CAPEX!K186-1), CAPEX!M186, 0)</f>
        <v>0</v>
      </c>
      <c r="Z186" s="9">
        <f>IF(AND(24&gt;=CAPEX!N186, 24&lt;=CAPEX!N186+CAPEX!K186-1), CAPEX!M186, 0)</f>
        <v>0</v>
      </c>
      <c r="AA186" s="9">
        <f>SUM(C186:Z186)</f>
        <v>0</v>
      </c>
    </row>
    <row r="187" spans="1:27">
      <c r="A187">
        <f>CAPEX!A187</f>
        <v>0</v>
      </c>
      <c r="B187">
        <f>CAPEX!B187</f>
        <v>0</v>
      </c>
      <c r="C187" s="9">
        <f>IF(AND(1&gt;=CAPEX!N187, 1&lt;=CAPEX!N187+CAPEX!K187-1), CAPEX!M187, 0)</f>
        <v>0</v>
      </c>
      <c r="D187" s="9">
        <f>IF(AND(2&gt;=CAPEX!N187, 2&lt;=CAPEX!N187+CAPEX!K187-1), CAPEX!M187, 0)</f>
        <v>0</v>
      </c>
      <c r="E187" s="9">
        <f>IF(AND(3&gt;=CAPEX!N187, 3&lt;=CAPEX!N187+CAPEX!K187-1), CAPEX!M187, 0)</f>
        <v>0</v>
      </c>
      <c r="F187" s="9">
        <f>IF(AND(4&gt;=CAPEX!N187, 4&lt;=CAPEX!N187+CAPEX!K187-1), CAPEX!M187, 0)</f>
        <v>0</v>
      </c>
      <c r="G187" s="9">
        <f>IF(AND(5&gt;=CAPEX!N187, 5&lt;=CAPEX!N187+CAPEX!K187-1), CAPEX!M187, 0)</f>
        <v>0</v>
      </c>
      <c r="H187" s="9">
        <f>IF(AND(6&gt;=CAPEX!N187, 6&lt;=CAPEX!N187+CAPEX!K187-1), CAPEX!M187, 0)</f>
        <v>0</v>
      </c>
      <c r="I187" s="9">
        <f>IF(AND(7&gt;=CAPEX!N187, 7&lt;=CAPEX!N187+CAPEX!K187-1), CAPEX!M187, 0)</f>
        <v>0</v>
      </c>
      <c r="J187" s="9">
        <f>IF(AND(8&gt;=CAPEX!N187, 8&lt;=CAPEX!N187+CAPEX!K187-1), CAPEX!M187, 0)</f>
        <v>0</v>
      </c>
      <c r="K187" s="9">
        <f>IF(AND(9&gt;=CAPEX!N187, 9&lt;=CAPEX!N187+CAPEX!K187-1), CAPEX!M187, 0)</f>
        <v>0</v>
      </c>
      <c r="L187" s="9">
        <f>IF(AND(10&gt;=CAPEX!N187, 10&lt;=CAPEX!N187+CAPEX!K187-1), CAPEX!M187, 0)</f>
        <v>0</v>
      </c>
      <c r="M187" s="9">
        <f>IF(AND(11&gt;=CAPEX!N187, 11&lt;=CAPEX!N187+CAPEX!K187-1), CAPEX!M187, 0)</f>
        <v>0</v>
      </c>
      <c r="N187" s="9">
        <f>IF(AND(12&gt;=CAPEX!N187, 12&lt;=CAPEX!N187+CAPEX!K187-1), CAPEX!M187, 0)</f>
        <v>0</v>
      </c>
      <c r="O187" s="9">
        <f>IF(AND(13&gt;=CAPEX!N187, 13&lt;=CAPEX!N187+CAPEX!K187-1), CAPEX!M187, 0)</f>
        <v>0</v>
      </c>
      <c r="P187" s="9">
        <f>IF(AND(14&gt;=CAPEX!N187, 14&lt;=CAPEX!N187+CAPEX!K187-1), CAPEX!M187, 0)</f>
        <v>0</v>
      </c>
      <c r="Q187" s="9">
        <f>IF(AND(15&gt;=CAPEX!N187, 15&lt;=CAPEX!N187+CAPEX!K187-1), CAPEX!M187, 0)</f>
        <v>0</v>
      </c>
      <c r="R187" s="9">
        <f>IF(AND(16&gt;=CAPEX!N187, 16&lt;=CAPEX!N187+CAPEX!K187-1), CAPEX!M187, 0)</f>
        <v>0</v>
      </c>
      <c r="S187" s="9">
        <f>IF(AND(17&gt;=CAPEX!N187, 17&lt;=CAPEX!N187+CAPEX!K187-1), CAPEX!M187, 0)</f>
        <v>0</v>
      </c>
      <c r="T187" s="9">
        <f>IF(AND(18&gt;=CAPEX!N187, 18&lt;=CAPEX!N187+CAPEX!K187-1), CAPEX!M187, 0)</f>
        <v>0</v>
      </c>
      <c r="U187" s="9">
        <f>IF(AND(19&gt;=CAPEX!N187, 19&lt;=CAPEX!N187+CAPEX!K187-1), CAPEX!M187, 0)</f>
        <v>0</v>
      </c>
      <c r="V187" s="9">
        <f>IF(AND(20&gt;=CAPEX!N187, 20&lt;=CAPEX!N187+CAPEX!K187-1), CAPEX!M187, 0)</f>
        <v>0</v>
      </c>
      <c r="W187" s="9">
        <f>IF(AND(21&gt;=CAPEX!N187, 21&lt;=CAPEX!N187+CAPEX!K187-1), CAPEX!M187, 0)</f>
        <v>0</v>
      </c>
      <c r="X187" s="9">
        <f>IF(AND(22&gt;=CAPEX!N187, 22&lt;=CAPEX!N187+CAPEX!K187-1), CAPEX!M187, 0)</f>
        <v>0</v>
      </c>
      <c r="Y187" s="9">
        <f>IF(AND(23&gt;=CAPEX!N187, 23&lt;=CAPEX!N187+CAPEX!K187-1), CAPEX!M187, 0)</f>
        <v>0</v>
      </c>
      <c r="Z187" s="9">
        <f>IF(AND(24&gt;=CAPEX!N187, 24&lt;=CAPEX!N187+CAPEX!K187-1), CAPEX!M187, 0)</f>
        <v>0</v>
      </c>
      <c r="AA187" s="9">
        <f>SUM(C187:Z187)</f>
        <v>0</v>
      </c>
    </row>
    <row r="188" spans="1:27">
      <c r="A188">
        <f>CAPEX!A188</f>
        <v>0</v>
      </c>
      <c r="B188">
        <f>CAPEX!B188</f>
        <v>0</v>
      </c>
      <c r="C188" s="9">
        <f>IF(AND(1&gt;=CAPEX!N188, 1&lt;=CAPEX!N188+CAPEX!K188-1), CAPEX!M188, 0)</f>
        <v>0</v>
      </c>
      <c r="D188" s="9">
        <f>IF(AND(2&gt;=CAPEX!N188, 2&lt;=CAPEX!N188+CAPEX!K188-1), CAPEX!M188, 0)</f>
        <v>0</v>
      </c>
      <c r="E188" s="9">
        <f>IF(AND(3&gt;=CAPEX!N188, 3&lt;=CAPEX!N188+CAPEX!K188-1), CAPEX!M188, 0)</f>
        <v>0</v>
      </c>
      <c r="F188" s="9">
        <f>IF(AND(4&gt;=CAPEX!N188, 4&lt;=CAPEX!N188+CAPEX!K188-1), CAPEX!M188, 0)</f>
        <v>0</v>
      </c>
      <c r="G188" s="9">
        <f>IF(AND(5&gt;=CAPEX!N188, 5&lt;=CAPEX!N188+CAPEX!K188-1), CAPEX!M188, 0)</f>
        <v>0</v>
      </c>
      <c r="H188" s="9">
        <f>IF(AND(6&gt;=CAPEX!N188, 6&lt;=CAPEX!N188+CAPEX!K188-1), CAPEX!M188, 0)</f>
        <v>0</v>
      </c>
      <c r="I188" s="9">
        <f>IF(AND(7&gt;=CAPEX!N188, 7&lt;=CAPEX!N188+CAPEX!K188-1), CAPEX!M188, 0)</f>
        <v>0</v>
      </c>
      <c r="J188" s="9">
        <f>IF(AND(8&gt;=CAPEX!N188, 8&lt;=CAPEX!N188+CAPEX!K188-1), CAPEX!M188, 0)</f>
        <v>0</v>
      </c>
      <c r="K188" s="9">
        <f>IF(AND(9&gt;=CAPEX!N188, 9&lt;=CAPEX!N188+CAPEX!K188-1), CAPEX!M188, 0)</f>
        <v>0</v>
      </c>
      <c r="L188" s="9">
        <f>IF(AND(10&gt;=CAPEX!N188, 10&lt;=CAPEX!N188+CAPEX!K188-1), CAPEX!M188, 0)</f>
        <v>0</v>
      </c>
      <c r="M188" s="9">
        <f>IF(AND(11&gt;=CAPEX!N188, 11&lt;=CAPEX!N188+CAPEX!K188-1), CAPEX!M188, 0)</f>
        <v>0</v>
      </c>
      <c r="N188" s="9">
        <f>IF(AND(12&gt;=CAPEX!N188, 12&lt;=CAPEX!N188+CAPEX!K188-1), CAPEX!M188, 0)</f>
        <v>0</v>
      </c>
      <c r="O188" s="9">
        <f>IF(AND(13&gt;=CAPEX!N188, 13&lt;=CAPEX!N188+CAPEX!K188-1), CAPEX!M188, 0)</f>
        <v>0</v>
      </c>
      <c r="P188" s="9">
        <f>IF(AND(14&gt;=CAPEX!N188, 14&lt;=CAPEX!N188+CAPEX!K188-1), CAPEX!M188, 0)</f>
        <v>0</v>
      </c>
      <c r="Q188" s="9">
        <f>IF(AND(15&gt;=CAPEX!N188, 15&lt;=CAPEX!N188+CAPEX!K188-1), CAPEX!M188, 0)</f>
        <v>0</v>
      </c>
      <c r="R188" s="9">
        <f>IF(AND(16&gt;=CAPEX!N188, 16&lt;=CAPEX!N188+CAPEX!K188-1), CAPEX!M188, 0)</f>
        <v>0</v>
      </c>
      <c r="S188" s="9">
        <f>IF(AND(17&gt;=CAPEX!N188, 17&lt;=CAPEX!N188+CAPEX!K188-1), CAPEX!M188, 0)</f>
        <v>0</v>
      </c>
      <c r="T188" s="9">
        <f>IF(AND(18&gt;=CAPEX!N188, 18&lt;=CAPEX!N188+CAPEX!K188-1), CAPEX!M188, 0)</f>
        <v>0</v>
      </c>
      <c r="U188" s="9">
        <f>IF(AND(19&gt;=CAPEX!N188, 19&lt;=CAPEX!N188+CAPEX!K188-1), CAPEX!M188, 0)</f>
        <v>0</v>
      </c>
      <c r="V188" s="9">
        <f>IF(AND(20&gt;=CAPEX!N188, 20&lt;=CAPEX!N188+CAPEX!K188-1), CAPEX!M188, 0)</f>
        <v>0</v>
      </c>
      <c r="W188" s="9">
        <f>IF(AND(21&gt;=CAPEX!N188, 21&lt;=CAPEX!N188+CAPEX!K188-1), CAPEX!M188, 0)</f>
        <v>0</v>
      </c>
      <c r="X188" s="9">
        <f>IF(AND(22&gt;=CAPEX!N188, 22&lt;=CAPEX!N188+CAPEX!K188-1), CAPEX!M188, 0)</f>
        <v>0</v>
      </c>
      <c r="Y188" s="9">
        <f>IF(AND(23&gt;=CAPEX!N188, 23&lt;=CAPEX!N188+CAPEX!K188-1), CAPEX!M188, 0)</f>
        <v>0</v>
      </c>
      <c r="Z188" s="9">
        <f>IF(AND(24&gt;=CAPEX!N188, 24&lt;=CAPEX!N188+CAPEX!K188-1), CAPEX!M188, 0)</f>
        <v>0</v>
      </c>
      <c r="AA188" s="9">
        <f>SUM(C188:Z188)</f>
        <v>0</v>
      </c>
    </row>
    <row r="189" spans="1:27">
      <c r="A189">
        <f>CAPEX!A189</f>
        <v>0</v>
      </c>
      <c r="B189">
        <f>CAPEX!B189</f>
        <v>0</v>
      </c>
      <c r="C189" s="9">
        <f>IF(AND(1&gt;=CAPEX!N189, 1&lt;=CAPEX!N189+CAPEX!K189-1), CAPEX!M189, 0)</f>
        <v>0</v>
      </c>
      <c r="D189" s="9">
        <f>IF(AND(2&gt;=CAPEX!N189, 2&lt;=CAPEX!N189+CAPEX!K189-1), CAPEX!M189, 0)</f>
        <v>0</v>
      </c>
      <c r="E189" s="9">
        <f>IF(AND(3&gt;=CAPEX!N189, 3&lt;=CAPEX!N189+CAPEX!K189-1), CAPEX!M189, 0)</f>
        <v>0</v>
      </c>
      <c r="F189" s="9">
        <f>IF(AND(4&gt;=CAPEX!N189, 4&lt;=CAPEX!N189+CAPEX!K189-1), CAPEX!M189, 0)</f>
        <v>0</v>
      </c>
      <c r="G189" s="9">
        <f>IF(AND(5&gt;=CAPEX!N189, 5&lt;=CAPEX!N189+CAPEX!K189-1), CAPEX!M189, 0)</f>
        <v>0</v>
      </c>
      <c r="H189" s="9">
        <f>IF(AND(6&gt;=CAPEX!N189, 6&lt;=CAPEX!N189+CAPEX!K189-1), CAPEX!M189, 0)</f>
        <v>0</v>
      </c>
      <c r="I189" s="9">
        <f>IF(AND(7&gt;=CAPEX!N189, 7&lt;=CAPEX!N189+CAPEX!K189-1), CAPEX!M189, 0)</f>
        <v>0</v>
      </c>
      <c r="J189" s="9">
        <f>IF(AND(8&gt;=CAPEX!N189, 8&lt;=CAPEX!N189+CAPEX!K189-1), CAPEX!M189, 0)</f>
        <v>0</v>
      </c>
      <c r="K189" s="9">
        <f>IF(AND(9&gt;=CAPEX!N189, 9&lt;=CAPEX!N189+CAPEX!K189-1), CAPEX!M189, 0)</f>
        <v>0</v>
      </c>
      <c r="L189" s="9">
        <f>IF(AND(10&gt;=CAPEX!N189, 10&lt;=CAPEX!N189+CAPEX!K189-1), CAPEX!M189, 0)</f>
        <v>0</v>
      </c>
      <c r="M189" s="9">
        <f>IF(AND(11&gt;=CAPEX!N189, 11&lt;=CAPEX!N189+CAPEX!K189-1), CAPEX!M189, 0)</f>
        <v>0</v>
      </c>
      <c r="N189" s="9">
        <f>IF(AND(12&gt;=CAPEX!N189, 12&lt;=CAPEX!N189+CAPEX!K189-1), CAPEX!M189, 0)</f>
        <v>0</v>
      </c>
      <c r="O189" s="9">
        <f>IF(AND(13&gt;=CAPEX!N189, 13&lt;=CAPEX!N189+CAPEX!K189-1), CAPEX!M189, 0)</f>
        <v>0</v>
      </c>
      <c r="P189" s="9">
        <f>IF(AND(14&gt;=CAPEX!N189, 14&lt;=CAPEX!N189+CAPEX!K189-1), CAPEX!M189, 0)</f>
        <v>0</v>
      </c>
      <c r="Q189" s="9">
        <f>IF(AND(15&gt;=CAPEX!N189, 15&lt;=CAPEX!N189+CAPEX!K189-1), CAPEX!M189, 0)</f>
        <v>0</v>
      </c>
      <c r="R189" s="9">
        <f>IF(AND(16&gt;=CAPEX!N189, 16&lt;=CAPEX!N189+CAPEX!K189-1), CAPEX!M189, 0)</f>
        <v>0</v>
      </c>
      <c r="S189" s="9">
        <f>IF(AND(17&gt;=CAPEX!N189, 17&lt;=CAPEX!N189+CAPEX!K189-1), CAPEX!M189, 0)</f>
        <v>0</v>
      </c>
      <c r="T189" s="9">
        <f>IF(AND(18&gt;=CAPEX!N189, 18&lt;=CAPEX!N189+CAPEX!K189-1), CAPEX!M189, 0)</f>
        <v>0</v>
      </c>
      <c r="U189" s="9">
        <f>IF(AND(19&gt;=CAPEX!N189, 19&lt;=CAPEX!N189+CAPEX!K189-1), CAPEX!M189, 0)</f>
        <v>0</v>
      </c>
      <c r="V189" s="9">
        <f>IF(AND(20&gt;=CAPEX!N189, 20&lt;=CAPEX!N189+CAPEX!K189-1), CAPEX!M189, 0)</f>
        <v>0</v>
      </c>
      <c r="W189" s="9">
        <f>IF(AND(21&gt;=CAPEX!N189, 21&lt;=CAPEX!N189+CAPEX!K189-1), CAPEX!M189, 0)</f>
        <v>0</v>
      </c>
      <c r="X189" s="9">
        <f>IF(AND(22&gt;=CAPEX!N189, 22&lt;=CAPEX!N189+CAPEX!K189-1), CAPEX!M189, 0)</f>
        <v>0</v>
      </c>
      <c r="Y189" s="9">
        <f>IF(AND(23&gt;=CAPEX!N189, 23&lt;=CAPEX!N189+CAPEX!K189-1), CAPEX!M189, 0)</f>
        <v>0</v>
      </c>
      <c r="Z189" s="9">
        <f>IF(AND(24&gt;=CAPEX!N189, 24&lt;=CAPEX!N189+CAPEX!K189-1), CAPEX!M189, 0)</f>
        <v>0</v>
      </c>
      <c r="AA189" s="9">
        <f>SUM(C189:Z189)</f>
        <v>0</v>
      </c>
    </row>
    <row r="190" spans="1:27">
      <c r="A190">
        <f>CAPEX!A190</f>
        <v>0</v>
      </c>
      <c r="B190">
        <f>CAPEX!B190</f>
        <v>0</v>
      </c>
      <c r="C190" s="9">
        <f>IF(AND(1&gt;=CAPEX!N190, 1&lt;=CAPEX!N190+CAPEX!K190-1), CAPEX!M190, 0)</f>
        <v>0</v>
      </c>
      <c r="D190" s="9">
        <f>IF(AND(2&gt;=CAPEX!N190, 2&lt;=CAPEX!N190+CAPEX!K190-1), CAPEX!M190, 0)</f>
        <v>0</v>
      </c>
      <c r="E190" s="9">
        <f>IF(AND(3&gt;=CAPEX!N190, 3&lt;=CAPEX!N190+CAPEX!K190-1), CAPEX!M190, 0)</f>
        <v>0</v>
      </c>
      <c r="F190" s="9">
        <f>IF(AND(4&gt;=CAPEX!N190, 4&lt;=CAPEX!N190+CAPEX!K190-1), CAPEX!M190, 0)</f>
        <v>0</v>
      </c>
      <c r="G190" s="9">
        <f>IF(AND(5&gt;=CAPEX!N190, 5&lt;=CAPEX!N190+CAPEX!K190-1), CAPEX!M190, 0)</f>
        <v>0</v>
      </c>
      <c r="H190" s="9">
        <f>IF(AND(6&gt;=CAPEX!N190, 6&lt;=CAPEX!N190+CAPEX!K190-1), CAPEX!M190, 0)</f>
        <v>0</v>
      </c>
      <c r="I190" s="9">
        <f>IF(AND(7&gt;=CAPEX!N190, 7&lt;=CAPEX!N190+CAPEX!K190-1), CAPEX!M190, 0)</f>
        <v>0</v>
      </c>
      <c r="J190" s="9">
        <f>IF(AND(8&gt;=CAPEX!N190, 8&lt;=CAPEX!N190+CAPEX!K190-1), CAPEX!M190, 0)</f>
        <v>0</v>
      </c>
      <c r="K190" s="9">
        <f>IF(AND(9&gt;=CAPEX!N190, 9&lt;=CAPEX!N190+CAPEX!K190-1), CAPEX!M190, 0)</f>
        <v>0</v>
      </c>
      <c r="L190" s="9">
        <f>IF(AND(10&gt;=CAPEX!N190, 10&lt;=CAPEX!N190+CAPEX!K190-1), CAPEX!M190, 0)</f>
        <v>0</v>
      </c>
      <c r="M190" s="9">
        <f>IF(AND(11&gt;=CAPEX!N190, 11&lt;=CAPEX!N190+CAPEX!K190-1), CAPEX!M190, 0)</f>
        <v>0</v>
      </c>
      <c r="N190" s="9">
        <f>IF(AND(12&gt;=CAPEX!N190, 12&lt;=CAPEX!N190+CAPEX!K190-1), CAPEX!M190, 0)</f>
        <v>0</v>
      </c>
      <c r="O190" s="9">
        <f>IF(AND(13&gt;=CAPEX!N190, 13&lt;=CAPEX!N190+CAPEX!K190-1), CAPEX!M190, 0)</f>
        <v>0</v>
      </c>
      <c r="P190" s="9">
        <f>IF(AND(14&gt;=CAPEX!N190, 14&lt;=CAPEX!N190+CAPEX!K190-1), CAPEX!M190, 0)</f>
        <v>0</v>
      </c>
      <c r="Q190" s="9">
        <f>IF(AND(15&gt;=CAPEX!N190, 15&lt;=CAPEX!N190+CAPEX!K190-1), CAPEX!M190, 0)</f>
        <v>0</v>
      </c>
      <c r="R190" s="9">
        <f>IF(AND(16&gt;=CAPEX!N190, 16&lt;=CAPEX!N190+CAPEX!K190-1), CAPEX!M190, 0)</f>
        <v>0</v>
      </c>
      <c r="S190" s="9">
        <f>IF(AND(17&gt;=CAPEX!N190, 17&lt;=CAPEX!N190+CAPEX!K190-1), CAPEX!M190, 0)</f>
        <v>0</v>
      </c>
      <c r="T190" s="9">
        <f>IF(AND(18&gt;=CAPEX!N190, 18&lt;=CAPEX!N190+CAPEX!K190-1), CAPEX!M190, 0)</f>
        <v>0</v>
      </c>
      <c r="U190" s="9">
        <f>IF(AND(19&gt;=CAPEX!N190, 19&lt;=CAPEX!N190+CAPEX!K190-1), CAPEX!M190, 0)</f>
        <v>0</v>
      </c>
      <c r="V190" s="9">
        <f>IF(AND(20&gt;=CAPEX!N190, 20&lt;=CAPEX!N190+CAPEX!K190-1), CAPEX!M190, 0)</f>
        <v>0</v>
      </c>
      <c r="W190" s="9">
        <f>IF(AND(21&gt;=CAPEX!N190, 21&lt;=CAPEX!N190+CAPEX!K190-1), CAPEX!M190, 0)</f>
        <v>0</v>
      </c>
      <c r="X190" s="9">
        <f>IF(AND(22&gt;=CAPEX!N190, 22&lt;=CAPEX!N190+CAPEX!K190-1), CAPEX!M190, 0)</f>
        <v>0</v>
      </c>
      <c r="Y190" s="9">
        <f>IF(AND(23&gt;=CAPEX!N190, 23&lt;=CAPEX!N190+CAPEX!K190-1), CAPEX!M190, 0)</f>
        <v>0</v>
      </c>
      <c r="Z190" s="9">
        <f>IF(AND(24&gt;=CAPEX!N190, 24&lt;=CAPEX!N190+CAPEX!K190-1), CAPEX!M190, 0)</f>
        <v>0</v>
      </c>
      <c r="AA190" s="9">
        <f>SUM(C190:Z190)</f>
        <v>0</v>
      </c>
    </row>
    <row r="191" spans="1:27">
      <c r="A191">
        <f>CAPEX!A191</f>
        <v>0</v>
      </c>
      <c r="B191">
        <f>CAPEX!B191</f>
        <v>0</v>
      </c>
      <c r="C191" s="9">
        <f>IF(AND(1&gt;=CAPEX!N191, 1&lt;=CAPEX!N191+CAPEX!K191-1), CAPEX!M191, 0)</f>
        <v>0</v>
      </c>
      <c r="D191" s="9">
        <f>IF(AND(2&gt;=CAPEX!N191, 2&lt;=CAPEX!N191+CAPEX!K191-1), CAPEX!M191, 0)</f>
        <v>0</v>
      </c>
      <c r="E191" s="9">
        <f>IF(AND(3&gt;=CAPEX!N191, 3&lt;=CAPEX!N191+CAPEX!K191-1), CAPEX!M191, 0)</f>
        <v>0</v>
      </c>
      <c r="F191" s="9">
        <f>IF(AND(4&gt;=CAPEX!N191, 4&lt;=CAPEX!N191+CAPEX!K191-1), CAPEX!M191, 0)</f>
        <v>0</v>
      </c>
      <c r="G191" s="9">
        <f>IF(AND(5&gt;=CAPEX!N191, 5&lt;=CAPEX!N191+CAPEX!K191-1), CAPEX!M191, 0)</f>
        <v>0</v>
      </c>
      <c r="H191" s="9">
        <f>IF(AND(6&gt;=CAPEX!N191, 6&lt;=CAPEX!N191+CAPEX!K191-1), CAPEX!M191, 0)</f>
        <v>0</v>
      </c>
      <c r="I191" s="9">
        <f>IF(AND(7&gt;=CAPEX!N191, 7&lt;=CAPEX!N191+CAPEX!K191-1), CAPEX!M191, 0)</f>
        <v>0</v>
      </c>
      <c r="J191" s="9">
        <f>IF(AND(8&gt;=CAPEX!N191, 8&lt;=CAPEX!N191+CAPEX!K191-1), CAPEX!M191, 0)</f>
        <v>0</v>
      </c>
      <c r="K191" s="9">
        <f>IF(AND(9&gt;=CAPEX!N191, 9&lt;=CAPEX!N191+CAPEX!K191-1), CAPEX!M191, 0)</f>
        <v>0</v>
      </c>
      <c r="L191" s="9">
        <f>IF(AND(10&gt;=CAPEX!N191, 10&lt;=CAPEX!N191+CAPEX!K191-1), CAPEX!M191, 0)</f>
        <v>0</v>
      </c>
      <c r="M191" s="9">
        <f>IF(AND(11&gt;=CAPEX!N191, 11&lt;=CAPEX!N191+CAPEX!K191-1), CAPEX!M191, 0)</f>
        <v>0</v>
      </c>
      <c r="N191" s="9">
        <f>IF(AND(12&gt;=CAPEX!N191, 12&lt;=CAPEX!N191+CAPEX!K191-1), CAPEX!M191, 0)</f>
        <v>0</v>
      </c>
      <c r="O191" s="9">
        <f>IF(AND(13&gt;=CAPEX!N191, 13&lt;=CAPEX!N191+CAPEX!K191-1), CAPEX!M191, 0)</f>
        <v>0</v>
      </c>
      <c r="P191" s="9">
        <f>IF(AND(14&gt;=CAPEX!N191, 14&lt;=CAPEX!N191+CAPEX!K191-1), CAPEX!M191, 0)</f>
        <v>0</v>
      </c>
      <c r="Q191" s="9">
        <f>IF(AND(15&gt;=CAPEX!N191, 15&lt;=CAPEX!N191+CAPEX!K191-1), CAPEX!M191, 0)</f>
        <v>0</v>
      </c>
      <c r="R191" s="9">
        <f>IF(AND(16&gt;=CAPEX!N191, 16&lt;=CAPEX!N191+CAPEX!K191-1), CAPEX!M191, 0)</f>
        <v>0</v>
      </c>
      <c r="S191" s="9">
        <f>IF(AND(17&gt;=CAPEX!N191, 17&lt;=CAPEX!N191+CAPEX!K191-1), CAPEX!M191, 0)</f>
        <v>0</v>
      </c>
      <c r="T191" s="9">
        <f>IF(AND(18&gt;=CAPEX!N191, 18&lt;=CAPEX!N191+CAPEX!K191-1), CAPEX!M191, 0)</f>
        <v>0</v>
      </c>
      <c r="U191" s="9">
        <f>IF(AND(19&gt;=CAPEX!N191, 19&lt;=CAPEX!N191+CAPEX!K191-1), CAPEX!M191, 0)</f>
        <v>0</v>
      </c>
      <c r="V191" s="9">
        <f>IF(AND(20&gt;=CAPEX!N191, 20&lt;=CAPEX!N191+CAPEX!K191-1), CAPEX!M191, 0)</f>
        <v>0</v>
      </c>
      <c r="W191" s="9">
        <f>IF(AND(21&gt;=CAPEX!N191, 21&lt;=CAPEX!N191+CAPEX!K191-1), CAPEX!M191, 0)</f>
        <v>0</v>
      </c>
      <c r="X191" s="9">
        <f>IF(AND(22&gt;=CAPEX!N191, 22&lt;=CAPEX!N191+CAPEX!K191-1), CAPEX!M191, 0)</f>
        <v>0</v>
      </c>
      <c r="Y191" s="9">
        <f>IF(AND(23&gt;=CAPEX!N191, 23&lt;=CAPEX!N191+CAPEX!K191-1), CAPEX!M191, 0)</f>
        <v>0</v>
      </c>
      <c r="Z191" s="9">
        <f>IF(AND(24&gt;=CAPEX!N191, 24&lt;=CAPEX!N191+CAPEX!K191-1), CAPEX!M191, 0)</f>
        <v>0</v>
      </c>
      <c r="AA191" s="9">
        <f>SUM(C191:Z191)</f>
        <v>0</v>
      </c>
    </row>
    <row r="192" spans="1:27">
      <c r="A192">
        <f>CAPEX!A192</f>
        <v>0</v>
      </c>
      <c r="B192">
        <f>CAPEX!B192</f>
        <v>0</v>
      </c>
      <c r="C192" s="9">
        <f>IF(AND(1&gt;=CAPEX!N192, 1&lt;=CAPEX!N192+CAPEX!K192-1), CAPEX!M192, 0)</f>
        <v>0</v>
      </c>
      <c r="D192" s="9">
        <f>IF(AND(2&gt;=CAPEX!N192, 2&lt;=CAPEX!N192+CAPEX!K192-1), CAPEX!M192, 0)</f>
        <v>0</v>
      </c>
      <c r="E192" s="9">
        <f>IF(AND(3&gt;=CAPEX!N192, 3&lt;=CAPEX!N192+CAPEX!K192-1), CAPEX!M192, 0)</f>
        <v>0</v>
      </c>
      <c r="F192" s="9">
        <f>IF(AND(4&gt;=CAPEX!N192, 4&lt;=CAPEX!N192+CAPEX!K192-1), CAPEX!M192, 0)</f>
        <v>0</v>
      </c>
      <c r="G192" s="9">
        <f>IF(AND(5&gt;=CAPEX!N192, 5&lt;=CAPEX!N192+CAPEX!K192-1), CAPEX!M192, 0)</f>
        <v>0</v>
      </c>
      <c r="H192" s="9">
        <f>IF(AND(6&gt;=CAPEX!N192, 6&lt;=CAPEX!N192+CAPEX!K192-1), CAPEX!M192, 0)</f>
        <v>0</v>
      </c>
      <c r="I192" s="9">
        <f>IF(AND(7&gt;=CAPEX!N192, 7&lt;=CAPEX!N192+CAPEX!K192-1), CAPEX!M192, 0)</f>
        <v>0</v>
      </c>
      <c r="J192" s="9">
        <f>IF(AND(8&gt;=CAPEX!N192, 8&lt;=CAPEX!N192+CAPEX!K192-1), CAPEX!M192, 0)</f>
        <v>0</v>
      </c>
      <c r="K192" s="9">
        <f>IF(AND(9&gt;=CAPEX!N192, 9&lt;=CAPEX!N192+CAPEX!K192-1), CAPEX!M192, 0)</f>
        <v>0</v>
      </c>
      <c r="L192" s="9">
        <f>IF(AND(10&gt;=CAPEX!N192, 10&lt;=CAPEX!N192+CAPEX!K192-1), CAPEX!M192, 0)</f>
        <v>0</v>
      </c>
      <c r="M192" s="9">
        <f>IF(AND(11&gt;=CAPEX!N192, 11&lt;=CAPEX!N192+CAPEX!K192-1), CAPEX!M192, 0)</f>
        <v>0</v>
      </c>
      <c r="N192" s="9">
        <f>IF(AND(12&gt;=CAPEX!N192, 12&lt;=CAPEX!N192+CAPEX!K192-1), CAPEX!M192, 0)</f>
        <v>0</v>
      </c>
      <c r="O192" s="9">
        <f>IF(AND(13&gt;=CAPEX!N192, 13&lt;=CAPEX!N192+CAPEX!K192-1), CAPEX!M192, 0)</f>
        <v>0</v>
      </c>
      <c r="P192" s="9">
        <f>IF(AND(14&gt;=CAPEX!N192, 14&lt;=CAPEX!N192+CAPEX!K192-1), CAPEX!M192, 0)</f>
        <v>0</v>
      </c>
      <c r="Q192" s="9">
        <f>IF(AND(15&gt;=CAPEX!N192, 15&lt;=CAPEX!N192+CAPEX!K192-1), CAPEX!M192, 0)</f>
        <v>0</v>
      </c>
      <c r="R192" s="9">
        <f>IF(AND(16&gt;=CAPEX!N192, 16&lt;=CAPEX!N192+CAPEX!K192-1), CAPEX!M192, 0)</f>
        <v>0</v>
      </c>
      <c r="S192" s="9">
        <f>IF(AND(17&gt;=CAPEX!N192, 17&lt;=CAPEX!N192+CAPEX!K192-1), CAPEX!M192, 0)</f>
        <v>0</v>
      </c>
      <c r="T192" s="9">
        <f>IF(AND(18&gt;=CAPEX!N192, 18&lt;=CAPEX!N192+CAPEX!K192-1), CAPEX!M192, 0)</f>
        <v>0</v>
      </c>
      <c r="U192" s="9">
        <f>IF(AND(19&gt;=CAPEX!N192, 19&lt;=CAPEX!N192+CAPEX!K192-1), CAPEX!M192, 0)</f>
        <v>0</v>
      </c>
      <c r="V192" s="9">
        <f>IF(AND(20&gt;=CAPEX!N192, 20&lt;=CAPEX!N192+CAPEX!K192-1), CAPEX!M192, 0)</f>
        <v>0</v>
      </c>
      <c r="W192" s="9">
        <f>IF(AND(21&gt;=CAPEX!N192, 21&lt;=CAPEX!N192+CAPEX!K192-1), CAPEX!M192, 0)</f>
        <v>0</v>
      </c>
      <c r="X192" s="9">
        <f>IF(AND(22&gt;=CAPEX!N192, 22&lt;=CAPEX!N192+CAPEX!K192-1), CAPEX!M192, 0)</f>
        <v>0</v>
      </c>
      <c r="Y192" s="9">
        <f>IF(AND(23&gt;=CAPEX!N192, 23&lt;=CAPEX!N192+CAPEX!K192-1), CAPEX!M192, 0)</f>
        <v>0</v>
      </c>
      <c r="Z192" s="9">
        <f>IF(AND(24&gt;=CAPEX!N192, 24&lt;=CAPEX!N192+CAPEX!K192-1), CAPEX!M192, 0)</f>
        <v>0</v>
      </c>
      <c r="AA192" s="9">
        <f>SUM(C192:Z192)</f>
        <v>0</v>
      </c>
    </row>
    <row r="193" spans="1:27">
      <c r="A193">
        <f>CAPEX!A193</f>
        <v>0</v>
      </c>
      <c r="B193">
        <f>CAPEX!B193</f>
        <v>0</v>
      </c>
      <c r="C193" s="9">
        <f>IF(AND(1&gt;=CAPEX!N193, 1&lt;=CAPEX!N193+CAPEX!K193-1), CAPEX!M193, 0)</f>
        <v>0</v>
      </c>
      <c r="D193" s="9">
        <f>IF(AND(2&gt;=CAPEX!N193, 2&lt;=CAPEX!N193+CAPEX!K193-1), CAPEX!M193, 0)</f>
        <v>0</v>
      </c>
      <c r="E193" s="9">
        <f>IF(AND(3&gt;=CAPEX!N193, 3&lt;=CAPEX!N193+CAPEX!K193-1), CAPEX!M193, 0)</f>
        <v>0</v>
      </c>
      <c r="F193" s="9">
        <f>IF(AND(4&gt;=CAPEX!N193, 4&lt;=CAPEX!N193+CAPEX!K193-1), CAPEX!M193, 0)</f>
        <v>0</v>
      </c>
      <c r="G193" s="9">
        <f>IF(AND(5&gt;=CAPEX!N193, 5&lt;=CAPEX!N193+CAPEX!K193-1), CAPEX!M193, 0)</f>
        <v>0</v>
      </c>
      <c r="H193" s="9">
        <f>IF(AND(6&gt;=CAPEX!N193, 6&lt;=CAPEX!N193+CAPEX!K193-1), CAPEX!M193, 0)</f>
        <v>0</v>
      </c>
      <c r="I193" s="9">
        <f>IF(AND(7&gt;=CAPEX!N193, 7&lt;=CAPEX!N193+CAPEX!K193-1), CAPEX!M193, 0)</f>
        <v>0</v>
      </c>
      <c r="J193" s="9">
        <f>IF(AND(8&gt;=CAPEX!N193, 8&lt;=CAPEX!N193+CAPEX!K193-1), CAPEX!M193, 0)</f>
        <v>0</v>
      </c>
      <c r="K193" s="9">
        <f>IF(AND(9&gt;=CAPEX!N193, 9&lt;=CAPEX!N193+CAPEX!K193-1), CAPEX!M193, 0)</f>
        <v>0</v>
      </c>
      <c r="L193" s="9">
        <f>IF(AND(10&gt;=CAPEX!N193, 10&lt;=CAPEX!N193+CAPEX!K193-1), CAPEX!M193, 0)</f>
        <v>0</v>
      </c>
      <c r="M193" s="9">
        <f>IF(AND(11&gt;=CAPEX!N193, 11&lt;=CAPEX!N193+CAPEX!K193-1), CAPEX!M193, 0)</f>
        <v>0</v>
      </c>
      <c r="N193" s="9">
        <f>IF(AND(12&gt;=CAPEX!N193, 12&lt;=CAPEX!N193+CAPEX!K193-1), CAPEX!M193, 0)</f>
        <v>0</v>
      </c>
      <c r="O193" s="9">
        <f>IF(AND(13&gt;=CAPEX!N193, 13&lt;=CAPEX!N193+CAPEX!K193-1), CAPEX!M193, 0)</f>
        <v>0</v>
      </c>
      <c r="P193" s="9">
        <f>IF(AND(14&gt;=CAPEX!N193, 14&lt;=CAPEX!N193+CAPEX!K193-1), CAPEX!M193, 0)</f>
        <v>0</v>
      </c>
      <c r="Q193" s="9">
        <f>IF(AND(15&gt;=CAPEX!N193, 15&lt;=CAPEX!N193+CAPEX!K193-1), CAPEX!M193, 0)</f>
        <v>0</v>
      </c>
      <c r="R193" s="9">
        <f>IF(AND(16&gt;=CAPEX!N193, 16&lt;=CAPEX!N193+CAPEX!K193-1), CAPEX!M193, 0)</f>
        <v>0</v>
      </c>
      <c r="S193" s="9">
        <f>IF(AND(17&gt;=CAPEX!N193, 17&lt;=CAPEX!N193+CAPEX!K193-1), CAPEX!M193, 0)</f>
        <v>0</v>
      </c>
      <c r="T193" s="9">
        <f>IF(AND(18&gt;=CAPEX!N193, 18&lt;=CAPEX!N193+CAPEX!K193-1), CAPEX!M193, 0)</f>
        <v>0</v>
      </c>
      <c r="U193" s="9">
        <f>IF(AND(19&gt;=CAPEX!N193, 19&lt;=CAPEX!N193+CAPEX!K193-1), CAPEX!M193, 0)</f>
        <v>0</v>
      </c>
      <c r="V193" s="9">
        <f>IF(AND(20&gt;=CAPEX!N193, 20&lt;=CAPEX!N193+CAPEX!K193-1), CAPEX!M193, 0)</f>
        <v>0</v>
      </c>
      <c r="W193" s="9">
        <f>IF(AND(21&gt;=CAPEX!N193, 21&lt;=CAPEX!N193+CAPEX!K193-1), CAPEX!M193, 0)</f>
        <v>0</v>
      </c>
      <c r="X193" s="9">
        <f>IF(AND(22&gt;=CAPEX!N193, 22&lt;=CAPEX!N193+CAPEX!K193-1), CAPEX!M193, 0)</f>
        <v>0</v>
      </c>
      <c r="Y193" s="9">
        <f>IF(AND(23&gt;=CAPEX!N193, 23&lt;=CAPEX!N193+CAPEX!K193-1), CAPEX!M193, 0)</f>
        <v>0</v>
      </c>
      <c r="Z193" s="9">
        <f>IF(AND(24&gt;=CAPEX!N193, 24&lt;=CAPEX!N193+CAPEX!K193-1), CAPEX!M193, 0)</f>
        <v>0</v>
      </c>
      <c r="AA193" s="9">
        <f>SUM(C193:Z193)</f>
        <v>0</v>
      </c>
    </row>
    <row r="194" spans="1:27">
      <c r="A194">
        <f>CAPEX!A194</f>
        <v>0</v>
      </c>
      <c r="B194">
        <f>CAPEX!B194</f>
        <v>0</v>
      </c>
      <c r="C194" s="9">
        <f>IF(AND(1&gt;=CAPEX!N194, 1&lt;=CAPEX!N194+CAPEX!K194-1), CAPEX!M194, 0)</f>
        <v>0</v>
      </c>
      <c r="D194" s="9">
        <f>IF(AND(2&gt;=CAPEX!N194, 2&lt;=CAPEX!N194+CAPEX!K194-1), CAPEX!M194, 0)</f>
        <v>0</v>
      </c>
      <c r="E194" s="9">
        <f>IF(AND(3&gt;=CAPEX!N194, 3&lt;=CAPEX!N194+CAPEX!K194-1), CAPEX!M194, 0)</f>
        <v>0</v>
      </c>
      <c r="F194" s="9">
        <f>IF(AND(4&gt;=CAPEX!N194, 4&lt;=CAPEX!N194+CAPEX!K194-1), CAPEX!M194, 0)</f>
        <v>0</v>
      </c>
      <c r="G194" s="9">
        <f>IF(AND(5&gt;=CAPEX!N194, 5&lt;=CAPEX!N194+CAPEX!K194-1), CAPEX!M194, 0)</f>
        <v>0</v>
      </c>
      <c r="H194" s="9">
        <f>IF(AND(6&gt;=CAPEX!N194, 6&lt;=CAPEX!N194+CAPEX!K194-1), CAPEX!M194, 0)</f>
        <v>0</v>
      </c>
      <c r="I194" s="9">
        <f>IF(AND(7&gt;=CAPEX!N194, 7&lt;=CAPEX!N194+CAPEX!K194-1), CAPEX!M194, 0)</f>
        <v>0</v>
      </c>
      <c r="J194" s="9">
        <f>IF(AND(8&gt;=CAPEX!N194, 8&lt;=CAPEX!N194+CAPEX!K194-1), CAPEX!M194, 0)</f>
        <v>0</v>
      </c>
      <c r="K194" s="9">
        <f>IF(AND(9&gt;=CAPEX!N194, 9&lt;=CAPEX!N194+CAPEX!K194-1), CAPEX!M194, 0)</f>
        <v>0</v>
      </c>
      <c r="L194" s="9">
        <f>IF(AND(10&gt;=CAPEX!N194, 10&lt;=CAPEX!N194+CAPEX!K194-1), CAPEX!M194, 0)</f>
        <v>0</v>
      </c>
      <c r="M194" s="9">
        <f>IF(AND(11&gt;=CAPEX!N194, 11&lt;=CAPEX!N194+CAPEX!K194-1), CAPEX!M194, 0)</f>
        <v>0</v>
      </c>
      <c r="N194" s="9">
        <f>IF(AND(12&gt;=CAPEX!N194, 12&lt;=CAPEX!N194+CAPEX!K194-1), CAPEX!M194, 0)</f>
        <v>0</v>
      </c>
      <c r="O194" s="9">
        <f>IF(AND(13&gt;=CAPEX!N194, 13&lt;=CAPEX!N194+CAPEX!K194-1), CAPEX!M194, 0)</f>
        <v>0</v>
      </c>
      <c r="P194" s="9">
        <f>IF(AND(14&gt;=CAPEX!N194, 14&lt;=CAPEX!N194+CAPEX!K194-1), CAPEX!M194, 0)</f>
        <v>0</v>
      </c>
      <c r="Q194" s="9">
        <f>IF(AND(15&gt;=CAPEX!N194, 15&lt;=CAPEX!N194+CAPEX!K194-1), CAPEX!M194, 0)</f>
        <v>0</v>
      </c>
      <c r="R194" s="9">
        <f>IF(AND(16&gt;=CAPEX!N194, 16&lt;=CAPEX!N194+CAPEX!K194-1), CAPEX!M194, 0)</f>
        <v>0</v>
      </c>
      <c r="S194" s="9">
        <f>IF(AND(17&gt;=CAPEX!N194, 17&lt;=CAPEX!N194+CAPEX!K194-1), CAPEX!M194, 0)</f>
        <v>0</v>
      </c>
      <c r="T194" s="9">
        <f>IF(AND(18&gt;=CAPEX!N194, 18&lt;=CAPEX!N194+CAPEX!K194-1), CAPEX!M194, 0)</f>
        <v>0</v>
      </c>
      <c r="U194" s="9">
        <f>IF(AND(19&gt;=CAPEX!N194, 19&lt;=CAPEX!N194+CAPEX!K194-1), CAPEX!M194, 0)</f>
        <v>0</v>
      </c>
      <c r="V194" s="9">
        <f>IF(AND(20&gt;=CAPEX!N194, 20&lt;=CAPEX!N194+CAPEX!K194-1), CAPEX!M194, 0)</f>
        <v>0</v>
      </c>
      <c r="W194" s="9">
        <f>IF(AND(21&gt;=CAPEX!N194, 21&lt;=CAPEX!N194+CAPEX!K194-1), CAPEX!M194, 0)</f>
        <v>0</v>
      </c>
      <c r="X194" s="9">
        <f>IF(AND(22&gt;=CAPEX!N194, 22&lt;=CAPEX!N194+CAPEX!K194-1), CAPEX!M194, 0)</f>
        <v>0</v>
      </c>
      <c r="Y194" s="9">
        <f>IF(AND(23&gt;=CAPEX!N194, 23&lt;=CAPEX!N194+CAPEX!K194-1), CAPEX!M194, 0)</f>
        <v>0</v>
      </c>
      <c r="Z194" s="9">
        <f>IF(AND(24&gt;=CAPEX!N194, 24&lt;=CAPEX!N194+CAPEX!K194-1), CAPEX!M194, 0)</f>
        <v>0</v>
      </c>
      <c r="AA194" s="9">
        <f>SUM(C194:Z194)</f>
        <v>0</v>
      </c>
    </row>
    <row r="195" spans="1:27">
      <c r="A195">
        <f>CAPEX!A195</f>
        <v>0</v>
      </c>
      <c r="B195">
        <f>CAPEX!B195</f>
        <v>0</v>
      </c>
      <c r="C195" s="9">
        <f>IF(AND(1&gt;=CAPEX!N195, 1&lt;=CAPEX!N195+CAPEX!K195-1), CAPEX!M195, 0)</f>
        <v>0</v>
      </c>
      <c r="D195" s="9">
        <f>IF(AND(2&gt;=CAPEX!N195, 2&lt;=CAPEX!N195+CAPEX!K195-1), CAPEX!M195, 0)</f>
        <v>0</v>
      </c>
      <c r="E195" s="9">
        <f>IF(AND(3&gt;=CAPEX!N195, 3&lt;=CAPEX!N195+CAPEX!K195-1), CAPEX!M195, 0)</f>
        <v>0</v>
      </c>
      <c r="F195" s="9">
        <f>IF(AND(4&gt;=CAPEX!N195, 4&lt;=CAPEX!N195+CAPEX!K195-1), CAPEX!M195, 0)</f>
        <v>0</v>
      </c>
      <c r="G195" s="9">
        <f>IF(AND(5&gt;=CAPEX!N195, 5&lt;=CAPEX!N195+CAPEX!K195-1), CAPEX!M195, 0)</f>
        <v>0</v>
      </c>
      <c r="H195" s="9">
        <f>IF(AND(6&gt;=CAPEX!N195, 6&lt;=CAPEX!N195+CAPEX!K195-1), CAPEX!M195, 0)</f>
        <v>0</v>
      </c>
      <c r="I195" s="9">
        <f>IF(AND(7&gt;=CAPEX!N195, 7&lt;=CAPEX!N195+CAPEX!K195-1), CAPEX!M195, 0)</f>
        <v>0</v>
      </c>
      <c r="J195" s="9">
        <f>IF(AND(8&gt;=CAPEX!N195, 8&lt;=CAPEX!N195+CAPEX!K195-1), CAPEX!M195, 0)</f>
        <v>0</v>
      </c>
      <c r="K195" s="9">
        <f>IF(AND(9&gt;=CAPEX!N195, 9&lt;=CAPEX!N195+CAPEX!K195-1), CAPEX!M195, 0)</f>
        <v>0</v>
      </c>
      <c r="L195" s="9">
        <f>IF(AND(10&gt;=CAPEX!N195, 10&lt;=CAPEX!N195+CAPEX!K195-1), CAPEX!M195, 0)</f>
        <v>0</v>
      </c>
      <c r="M195" s="9">
        <f>IF(AND(11&gt;=CAPEX!N195, 11&lt;=CAPEX!N195+CAPEX!K195-1), CAPEX!M195, 0)</f>
        <v>0</v>
      </c>
      <c r="N195" s="9">
        <f>IF(AND(12&gt;=CAPEX!N195, 12&lt;=CAPEX!N195+CAPEX!K195-1), CAPEX!M195, 0)</f>
        <v>0</v>
      </c>
      <c r="O195" s="9">
        <f>IF(AND(13&gt;=CAPEX!N195, 13&lt;=CAPEX!N195+CAPEX!K195-1), CAPEX!M195, 0)</f>
        <v>0</v>
      </c>
      <c r="P195" s="9">
        <f>IF(AND(14&gt;=CAPEX!N195, 14&lt;=CAPEX!N195+CAPEX!K195-1), CAPEX!M195, 0)</f>
        <v>0</v>
      </c>
      <c r="Q195" s="9">
        <f>IF(AND(15&gt;=CAPEX!N195, 15&lt;=CAPEX!N195+CAPEX!K195-1), CAPEX!M195, 0)</f>
        <v>0</v>
      </c>
      <c r="R195" s="9">
        <f>IF(AND(16&gt;=CAPEX!N195, 16&lt;=CAPEX!N195+CAPEX!K195-1), CAPEX!M195, 0)</f>
        <v>0</v>
      </c>
      <c r="S195" s="9">
        <f>IF(AND(17&gt;=CAPEX!N195, 17&lt;=CAPEX!N195+CAPEX!K195-1), CAPEX!M195, 0)</f>
        <v>0</v>
      </c>
      <c r="T195" s="9">
        <f>IF(AND(18&gt;=CAPEX!N195, 18&lt;=CAPEX!N195+CAPEX!K195-1), CAPEX!M195, 0)</f>
        <v>0</v>
      </c>
      <c r="U195" s="9">
        <f>IF(AND(19&gt;=CAPEX!N195, 19&lt;=CAPEX!N195+CAPEX!K195-1), CAPEX!M195, 0)</f>
        <v>0</v>
      </c>
      <c r="V195" s="9">
        <f>IF(AND(20&gt;=CAPEX!N195, 20&lt;=CAPEX!N195+CAPEX!K195-1), CAPEX!M195, 0)</f>
        <v>0</v>
      </c>
      <c r="W195" s="9">
        <f>IF(AND(21&gt;=CAPEX!N195, 21&lt;=CAPEX!N195+CAPEX!K195-1), CAPEX!M195, 0)</f>
        <v>0</v>
      </c>
      <c r="X195" s="9">
        <f>IF(AND(22&gt;=CAPEX!N195, 22&lt;=CAPEX!N195+CAPEX!K195-1), CAPEX!M195, 0)</f>
        <v>0</v>
      </c>
      <c r="Y195" s="9">
        <f>IF(AND(23&gt;=CAPEX!N195, 23&lt;=CAPEX!N195+CAPEX!K195-1), CAPEX!M195, 0)</f>
        <v>0</v>
      </c>
      <c r="Z195" s="9">
        <f>IF(AND(24&gt;=CAPEX!N195, 24&lt;=CAPEX!N195+CAPEX!K195-1), CAPEX!M195, 0)</f>
        <v>0</v>
      </c>
      <c r="AA195" s="9">
        <f>SUM(C195:Z195)</f>
        <v>0</v>
      </c>
    </row>
    <row r="196" spans="1:27">
      <c r="A196">
        <f>CAPEX!A196</f>
        <v>0</v>
      </c>
      <c r="B196">
        <f>CAPEX!B196</f>
        <v>0</v>
      </c>
      <c r="C196" s="9">
        <f>IF(AND(1&gt;=CAPEX!N196, 1&lt;=CAPEX!N196+CAPEX!K196-1), CAPEX!M196, 0)</f>
        <v>0</v>
      </c>
      <c r="D196" s="9">
        <f>IF(AND(2&gt;=CAPEX!N196, 2&lt;=CAPEX!N196+CAPEX!K196-1), CAPEX!M196, 0)</f>
        <v>0</v>
      </c>
      <c r="E196" s="9">
        <f>IF(AND(3&gt;=CAPEX!N196, 3&lt;=CAPEX!N196+CAPEX!K196-1), CAPEX!M196, 0)</f>
        <v>0</v>
      </c>
      <c r="F196" s="9">
        <f>IF(AND(4&gt;=CAPEX!N196, 4&lt;=CAPEX!N196+CAPEX!K196-1), CAPEX!M196, 0)</f>
        <v>0</v>
      </c>
      <c r="G196" s="9">
        <f>IF(AND(5&gt;=CAPEX!N196, 5&lt;=CAPEX!N196+CAPEX!K196-1), CAPEX!M196, 0)</f>
        <v>0</v>
      </c>
      <c r="H196" s="9">
        <f>IF(AND(6&gt;=CAPEX!N196, 6&lt;=CAPEX!N196+CAPEX!K196-1), CAPEX!M196, 0)</f>
        <v>0</v>
      </c>
      <c r="I196" s="9">
        <f>IF(AND(7&gt;=CAPEX!N196, 7&lt;=CAPEX!N196+CAPEX!K196-1), CAPEX!M196, 0)</f>
        <v>0</v>
      </c>
      <c r="J196" s="9">
        <f>IF(AND(8&gt;=CAPEX!N196, 8&lt;=CAPEX!N196+CAPEX!K196-1), CAPEX!M196, 0)</f>
        <v>0</v>
      </c>
      <c r="K196" s="9">
        <f>IF(AND(9&gt;=CAPEX!N196, 9&lt;=CAPEX!N196+CAPEX!K196-1), CAPEX!M196, 0)</f>
        <v>0</v>
      </c>
      <c r="L196" s="9">
        <f>IF(AND(10&gt;=CAPEX!N196, 10&lt;=CAPEX!N196+CAPEX!K196-1), CAPEX!M196, 0)</f>
        <v>0</v>
      </c>
      <c r="M196" s="9">
        <f>IF(AND(11&gt;=CAPEX!N196, 11&lt;=CAPEX!N196+CAPEX!K196-1), CAPEX!M196, 0)</f>
        <v>0</v>
      </c>
      <c r="N196" s="9">
        <f>IF(AND(12&gt;=CAPEX!N196, 12&lt;=CAPEX!N196+CAPEX!K196-1), CAPEX!M196, 0)</f>
        <v>0</v>
      </c>
      <c r="O196" s="9">
        <f>IF(AND(13&gt;=CAPEX!N196, 13&lt;=CAPEX!N196+CAPEX!K196-1), CAPEX!M196, 0)</f>
        <v>0</v>
      </c>
      <c r="P196" s="9">
        <f>IF(AND(14&gt;=CAPEX!N196, 14&lt;=CAPEX!N196+CAPEX!K196-1), CAPEX!M196, 0)</f>
        <v>0</v>
      </c>
      <c r="Q196" s="9">
        <f>IF(AND(15&gt;=CAPEX!N196, 15&lt;=CAPEX!N196+CAPEX!K196-1), CAPEX!M196, 0)</f>
        <v>0</v>
      </c>
      <c r="R196" s="9">
        <f>IF(AND(16&gt;=CAPEX!N196, 16&lt;=CAPEX!N196+CAPEX!K196-1), CAPEX!M196, 0)</f>
        <v>0</v>
      </c>
      <c r="S196" s="9">
        <f>IF(AND(17&gt;=CAPEX!N196, 17&lt;=CAPEX!N196+CAPEX!K196-1), CAPEX!M196, 0)</f>
        <v>0</v>
      </c>
      <c r="T196" s="9">
        <f>IF(AND(18&gt;=CAPEX!N196, 18&lt;=CAPEX!N196+CAPEX!K196-1), CAPEX!M196, 0)</f>
        <v>0</v>
      </c>
      <c r="U196" s="9">
        <f>IF(AND(19&gt;=CAPEX!N196, 19&lt;=CAPEX!N196+CAPEX!K196-1), CAPEX!M196, 0)</f>
        <v>0</v>
      </c>
      <c r="V196" s="9">
        <f>IF(AND(20&gt;=CAPEX!N196, 20&lt;=CAPEX!N196+CAPEX!K196-1), CAPEX!M196, 0)</f>
        <v>0</v>
      </c>
      <c r="W196" s="9">
        <f>IF(AND(21&gt;=CAPEX!N196, 21&lt;=CAPEX!N196+CAPEX!K196-1), CAPEX!M196, 0)</f>
        <v>0</v>
      </c>
      <c r="X196" s="9">
        <f>IF(AND(22&gt;=CAPEX!N196, 22&lt;=CAPEX!N196+CAPEX!K196-1), CAPEX!M196, 0)</f>
        <v>0</v>
      </c>
      <c r="Y196" s="9">
        <f>IF(AND(23&gt;=CAPEX!N196, 23&lt;=CAPEX!N196+CAPEX!K196-1), CAPEX!M196, 0)</f>
        <v>0</v>
      </c>
      <c r="Z196" s="9">
        <f>IF(AND(24&gt;=CAPEX!N196, 24&lt;=CAPEX!N196+CAPEX!K196-1), CAPEX!M196, 0)</f>
        <v>0</v>
      </c>
      <c r="AA196" s="9">
        <f>SUM(C196:Z196)</f>
        <v>0</v>
      </c>
    </row>
    <row r="197" spans="1:27">
      <c r="A197">
        <f>CAPEX!A197</f>
        <v>0</v>
      </c>
      <c r="B197">
        <f>CAPEX!B197</f>
        <v>0</v>
      </c>
      <c r="C197" s="9">
        <f>IF(AND(1&gt;=CAPEX!N197, 1&lt;=CAPEX!N197+CAPEX!K197-1), CAPEX!M197, 0)</f>
        <v>0</v>
      </c>
      <c r="D197" s="9">
        <f>IF(AND(2&gt;=CAPEX!N197, 2&lt;=CAPEX!N197+CAPEX!K197-1), CAPEX!M197, 0)</f>
        <v>0</v>
      </c>
      <c r="E197" s="9">
        <f>IF(AND(3&gt;=CAPEX!N197, 3&lt;=CAPEX!N197+CAPEX!K197-1), CAPEX!M197, 0)</f>
        <v>0</v>
      </c>
      <c r="F197" s="9">
        <f>IF(AND(4&gt;=CAPEX!N197, 4&lt;=CAPEX!N197+CAPEX!K197-1), CAPEX!M197, 0)</f>
        <v>0</v>
      </c>
      <c r="G197" s="9">
        <f>IF(AND(5&gt;=CAPEX!N197, 5&lt;=CAPEX!N197+CAPEX!K197-1), CAPEX!M197, 0)</f>
        <v>0</v>
      </c>
      <c r="H197" s="9">
        <f>IF(AND(6&gt;=CAPEX!N197, 6&lt;=CAPEX!N197+CAPEX!K197-1), CAPEX!M197, 0)</f>
        <v>0</v>
      </c>
      <c r="I197" s="9">
        <f>IF(AND(7&gt;=CAPEX!N197, 7&lt;=CAPEX!N197+CAPEX!K197-1), CAPEX!M197, 0)</f>
        <v>0</v>
      </c>
      <c r="J197" s="9">
        <f>IF(AND(8&gt;=CAPEX!N197, 8&lt;=CAPEX!N197+CAPEX!K197-1), CAPEX!M197, 0)</f>
        <v>0</v>
      </c>
      <c r="K197" s="9">
        <f>IF(AND(9&gt;=CAPEX!N197, 9&lt;=CAPEX!N197+CAPEX!K197-1), CAPEX!M197, 0)</f>
        <v>0</v>
      </c>
      <c r="L197" s="9">
        <f>IF(AND(10&gt;=CAPEX!N197, 10&lt;=CAPEX!N197+CAPEX!K197-1), CAPEX!M197, 0)</f>
        <v>0</v>
      </c>
      <c r="M197" s="9">
        <f>IF(AND(11&gt;=CAPEX!N197, 11&lt;=CAPEX!N197+CAPEX!K197-1), CAPEX!M197, 0)</f>
        <v>0</v>
      </c>
      <c r="N197" s="9">
        <f>IF(AND(12&gt;=CAPEX!N197, 12&lt;=CAPEX!N197+CAPEX!K197-1), CAPEX!M197, 0)</f>
        <v>0</v>
      </c>
      <c r="O197" s="9">
        <f>IF(AND(13&gt;=CAPEX!N197, 13&lt;=CAPEX!N197+CAPEX!K197-1), CAPEX!M197, 0)</f>
        <v>0</v>
      </c>
      <c r="P197" s="9">
        <f>IF(AND(14&gt;=CAPEX!N197, 14&lt;=CAPEX!N197+CAPEX!K197-1), CAPEX!M197, 0)</f>
        <v>0</v>
      </c>
      <c r="Q197" s="9">
        <f>IF(AND(15&gt;=CAPEX!N197, 15&lt;=CAPEX!N197+CAPEX!K197-1), CAPEX!M197, 0)</f>
        <v>0</v>
      </c>
      <c r="R197" s="9">
        <f>IF(AND(16&gt;=CAPEX!N197, 16&lt;=CAPEX!N197+CAPEX!K197-1), CAPEX!M197, 0)</f>
        <v>0</v>
      </c>
      <c r="S197" s="9">
        <f>IF(AND(17&gt;=CAPEX!N197, 17&lt;=CAPEX!N197+CAPEX!K197-1), CAPEX!M197, 0)</f>
        <v>0</v>
      </c>
      <c r="T197" s="9">
        <f>IF(AND(18&gt;=CAPEX!N197, 18&lt;=CAPEX!N197+CAPEX!K197-1), CAPEX!M197, 0)</f>
        <v>0</v>
      </c>
      <c r="U197" s="9">
        <f>IF(AND(19&gt;=CAPEX!N197, 19&lt;=CAPEX!N197+CAPEX!K197-1), CAPEX!M197, 0)</f>
        <v>0</v>
      </c>
      <c r="V197" s="9">
        <f>IF(AND(20&gt;=CAPEX!N197, 20&lt;=CAPEX!N197+CAPEX!K197-1), CAPEX!M197, 0)</f>
        <v>0</v>
      </c>
      <c r="W197" s="9">
        <f>IF(AND(21&gt;=CAPEX!N197, 21&lt;=CAPEX!N197+CAPEX!K197-1), CAPEX!M197, 0)</f>
        <v>0</v>
      </c>
      <c r="X197" s="9">
        <f>IF(AND(22&gt;=CAPEX!N197, 22&lt;=CAPEX!N197+CAPEX!K197-1), CAPEX!M197, 0)</f>
        <v>0</v>
      </c>
      <c r="Y197" s="9">
        <f>IF(AND(23&gt;=CAPEX!N197, 23&lt;=CAPEX!N197+CAPEX!K197-1), CAPEX!M197, 0)</f>
        <v>0</v>
      </c>
      <c r="Z197" s="9">
        <f>IF(AND(24&gt;=CAPEX!N197, 24&lt;=CAPEX!N197+CAPEX!K197-1), CAPEX!M197, 0)</f>
        <v>0</v>
      </c>
      <c r="AA197" s="9">
        <f>SUM(C197:Z197)</f>
        <v>0</v>
      </c>
    </row>
    <row r="198" spans="1:27">
      <c r="A198">
        <f>CAPEX!A198</f>
        <v>0</v>
      </c>
      <c r="B198">
        <f>CAPEX!B198</f>
        <v>0</v>
      </c>
      <c r="C198" s="9">
        <f>IF(AND(1&gt;=CAPEX!N198, 1&lt;=CAPEX!N198+CAPEX!K198-1), CAPEX!M198, 0)</f>
        <v>0</v>
      </c>
      <c r="D198" s="9">
        <f>IF(AND(2&gt;=CAPEX!N198, 2&lt;=CAPEX!N198+CAPEX!K198-1), CAPEX!M198, 0)</f>
        <v>0</v>
      </c>
      <c r="E198" s="9">
        <f>IF(AND(3&gt;=CAPEX!N198, 3&lt;=CAPEX!N198+CAPEX!K198-1), CAPEX!M198, 0)</f>
        <v>0</v>
      </c>
      <c r="F198" s="9">
        <f>IF(AND(4&gt;=CAPEX!N198, 4&lt;=CAPEX!N198+CAPEX!K198-1), CAPEX!M198, 0)</f>
        <v>0</v>
      </c>
      <c r="G198" s="9">
        <f>IF(AND(5&gt;=CAPEX!N198, 5&lt;=CAPEX!N198+CAPEX!K198-1), CAPEX!M198, 0)</f>
        <v>0</v>
      </c>
      <c r="H198" s="9">
        <f>IF(AND(6&gt;=CAPEX!N198, 6&lt;=CAPEX!N198+CAPEX!K198-1), CAPEX!M198, 0)</f>
        <v>0</v>
      </c>
      <c r="I198" s="9">
        <f>IF(AND(7&gt;=CAPEX!N198, 7&lt;=CAPEX!N198+CAPEX!K198-1), CAPEX!M198, 0)</f>
        <v>0</v>
      </c>
      <c r="J198" s="9">
        <f>IF(AND(8&gt;=CAPEX!N198, 8&lt;=CAPEX!N198+CAPEX!K198-1), CAPEX!M198, 0)</f>
        <v>0</v>
      </c>
      <c r="K198" s="9">
        <f>IF(AND(9&gt;=CAPEX!N198, 9&lt;=CAPEX!N198+CAPEX!K198-1), CAPEX!M198, 0)</f>
        <v>0</v>
      </c>
      <c r="L198" s="9">
        <f>IF(AND(10&gt;=CAPEX!N198, 10&lt;=CAPEX!N198+CAPEX!K198-1), CAPEX!M198, 0)</f>
        <v>0</v>
      </c>
      <c r="M198" s="9">
        <f>IF(AND(11&gt;=CAPEX!N198, 11&lt;=CAPEX!N198+CAPEX!K198-1), CAPEX!M198, 0)</f>
        <v>0</v>
      </c>
      <c r="N198" s="9">
        <f>IF(AND(12&gt;=CAPEX!N198, 12&lt;=CAPEX!N198+CAPEX!K198-1), CAPEX!M198, 0)</f>
        <v>0</v>
      </c>
      <c r="O198" s="9">
        <f>IF(AND(13&gt;=CAPEX!N198, 13&lt;=CAPEX!N198+CAPEX!K198-1), CAPEX!M198, 0)</f>
        <v>0</v>
      </c>
      <c r="P198" s="9">
        <f>IF(AND(14&gt;=CAPEX!N198, 14&lt;=CAPEX!N198+CAPEX!K198-1), CAPEX!M198, 0)</f>
        <v>0</v>
      </c>
      <c r="Q198" s="9">
        <f>IF(AND(15&gt;=CAPEX!N198, 15&lt;=CAPEX!N198+CAPEX!K198-1), CAPEX!M198, 0)</f>
        <v>0</v>
      </c>
      <c r="R198" s="9">
        <f>IF(AND(16&gt;=CAPEX!N198, 16&lt;=CAPEX!N198+CAPEX!K198-1), CAPEX!M198, 0)</f>
        <v>0</v>
      </c>
      <c r="S198" s="9">
        <f>IF(AND(17&gt;=CAPEX!N198, 17&lt;=CAPEX!N198+CAPEX!K198-1), CAPEX!M198, 0)</f>
        <v>0</v>
      </c>
      <c r="T198" s="9">
        <f>IF(AND(18&gt;=CAPEX!N198, 18&lt;=CAPEX!N198+CAPEX!K198-1), CAPEX!M198, 0)</f>
        <v>0</v>
      </c>
      <c r="U198" s="9">
        <f>IF(AND(19&gt;=CAPEX!N198, 19&lt;=CAPEX!N198+CAPEX!K198-1), CAPEX!M198, 0)</f>
        <v>0</v>
      </c>
      <c r="V198" s="9">
        <f>IF(AND(20&gt;=CAPEX!N198, 20&lt;=CAPEX!N198+CAPEX!K198-1), CAPEX!M198, 0)</f>
        <v>0</v>
      </c>
      <c r="W198" s="9">
        <f>IF(AND(21&gt;=CAPEX!N198, 21&lt;=CAPEX!N198+CAPEX!K198-1), CAPEX!M198, 0)</f>
        <v>0</v>
      </c>
      <c r="X198" s="9">
        <f>IF(AND(22&gt;=CAPEX!N198, 22&lt;=CAPEX!N198+CAPEX!K198-1), CAPEX!M198, 0)</f>
        <v>0</v>
      </c>
      <c r="Y198" s="9">
        <f>IF(AND(23&gt;=CAPEX!N198, 23&lt;=CAPEX!N198+CAPEX!K198-1), CAPEX!M198, 0)</f>
        <v>0</v>
      </c>
      <c r="Z198" s="9">
        <f>IF(AND(24&gt;=CAPEX!N198, 24&lt;=CAPEX!N198+CAPEX!K198-1), CAPEX!M198, 0)</f>
        <v>0</v>
      </c>
      <c r="AA198" s="9">
        <f>SUM(C198:Z198)</f>
        <v>0</v>
      </c>
    </row>
    <row r="199" spans="1:27">
      <c r="A199">
        <f>CAPEX!A199</f>
        <v>0</v>
      </c>
      <c r="B199">
        <f>CAPEX!B199</f>
        <v>0</v>
      </c>
      <c r="C199" s="9">
        <f>IF(AND(1&gt;=CAPEX!N199, 1&lt;=CAPEX!N199+CAPEX!K199-1), CAPEX!M199, 0)</f>
        <v>0</v>
      </c>
      <c r="D199" s="9">
        <f>IF(AND(2&gt;=CAPEX!N199, 2&lt;=CAPEX!N199+CAPEX!K199-1), CAPEX!M199, 0)</f>
        <v>0</v>
      </c>
      <c r="E199" s="9">
        <f>IF(AND(3&gt;=CAPEX!N199, 3&lt;=CAPEX!N199+CAPEX!K199-1), CAPEX!M199, 0)</f>
        <v>0</v>
      </c>
      <c r="F199" s="9">
        <f>IF(AND(4&gt;=CAPEX!N199, 4&lt;=CAPEX!N199+CAPEX!K199-1), CAPEX!M199, 0)</f>
        <v>0</v>
      </c>
      <c r="G199" s="9">
        <f>IF(AND(5&gt;=CAPEX!N199, 5&lt;=CAPEX!N199+CAPEX!K199-1), CAPEX!M199, 0)</f>
        <v>0</v>
      </c>
      <c r="H199" s="9">
        <f>IF(AND(6&gt;=CAPEX!N199, 6&lt;=CAPEX!N199+CAPEX!K199-1), CAPEX!M199, 0)</f>
        <v>0</v>
      </c>
      <c r="I199" s="9">
        <f>IF(AND(7&gt;=CAPEX!N199, 7&lt;=CAPEX!N199+CAPEX!K199-1), CAPEX!M199, 0)</f>
        <v>0</v>
      </c>
      <c r="J199" s="9">
        <f>IF(AND(8&gt;=CAPEX!N199, 8&lt;=CAPEX!N199+CAPEX!K199-1), CAPEX!M199, 0)</f>
        <v>0</v>
      </c>
      <c r="K199" s="9">
        <f>IF(AND(9&gt;=CAPEX!N199, 9&lt;=CAPEX!N199+CAPEX!K199-1), CAPEX!M199, 0)</f>
        <v>0</v>
      </c>
      <c r="L199" s="9">
        <f>IF(AND(10&gt;=CAPEX!N199, 10&lt;=CAPEX!N199+CAPEX!K199-1), CAPEX!M199, 0)</f>
        <v>0</v>
      </c>
      <c r="M199" s="9">
        <f>IF(AND(11&gt;=CAPEX!N199, 11&lt;=CAPEX!N199+CAPEX!K199-1), CAPEX!M199, 0)</f>
        <v>0</v>
      </c>
      <c r="N199" s="9">
        <f>IF(AND(12&gt;=CAPEX!N199, 12&lt;=CAPEX!N199+CAPEX!K199-1), CAPEX!M199, 0)</f>
        <v>0</v>
      </c>
      <c r="O199" s="9">
        <f>IF(AND(13&gt;=CAPEX!N199, 13&lt;=CAPEX!N199+CAPEX!K199-1), CAPEX!M199, 0)</f>
        <v>0</v>
      </c>
      <c r="P199" s="9">
        <f>IF(AND(14&gt;=CAPEX!N199, 14&lt;=CAPEX!N199+CAPEX!K199-1), CAPEX!M199, 0)</f>
        <v>0</v>
      </c>
      <c r="Q199" s="9">
        <f>IF(AND(15&gt;=CAPEX!N199, 15&lt;=CAPEX!N199+CAPEX!K199-1), CAPEX!M199, 0)</f>
        <v>0</v>
      </c>
      <c r="R199" s="9">
        <f>IF(AND(16&gt;=CAPEX!N199, 16&lt;=CAPEX!N199+CAPEX!K199-1), CAPEX!M199, 0)</f>
        <v>0</v>
      </c>
      <c r="S199" s="9">
        <f>IF(AND(17&gt;=CAPEX!N199, 17&lt;=CAPEX!N199+CAPEX!K199-1), CAPEX!M199, 0)</f>
        <v>0</v>
      </c>
      <c r="T199" s="9">
        <f>IF(AND(18&gt;=CAPEX!N199, 18&lt;=CAPEX!N199+CAPEX!K199-1), CAPEX!M199, 0)</f>
        <v>0</v>
      </c>
      <c r="U199" s="9">
        <f>IF(AND(19&gt;=CAPEX!N199, 19&lt;=CAPEX!N199+CAPEX!K199-1), CAPEX!M199, 0)</f>
        <v>0</v>
      </c>
      <c r="V199" s="9">
        <f>IF(AND(20&gt;=CAPEX!N199, 20&lt;=CAPEX!N199+CAPEX!K199-1), CAPEX!M199, 0)</f>
        <v>0</v>
      </c>
      <c r="W199" s="9">
        <f>IF(AND(21&gt;=CAPEX!N199, 21&lt;=CAPEX!N199+CAPEX!K199-1), CAPEX!M199, 0)</f>
        <v>0</v>
      </c>
      <c r="X199" s="9">
        <f>IF(AND(22&gt;=CAPEX!N199, 22&lt;=CAPEX!N199+CAPEX!K199-1), CAPEX!M199, 0)</f>
        <v>0</v>
      </c>
      <c r="Y199" s="9">
        <f>IF(AND(23&gt;=CAPEX!N199, 23&lt;=CAPEX!N199+CAPEX!K199-1), CAPEX!M199, 0)</f>
        <v>0</v>
      </c>
      <c r="Z199" s="9">
        <f>IF(AND(24&gt;=CAPEX!N199, 24&lt;=CAPEX!N199+CAPEX!K199-1), CAPEX!M199, 0)</f>
        <v>0</v>
      </c>
      <c r="AA199" s="9">
        <f>SUM(C199:Z199)</f>
        <v>0</v>
      </c>
    </row>
    <row r="200" spans="1:27">
      <c r="A200">
        <f>CAPEX!A200</f>
        <v>0</v>
      </c>
      <c r="B200">
        <f>CAPEX!B200</f>
        <v>0</v>
      </c>
      <c r="C200" s="9">
        <f>IF(AND(1&gt;=CAPEX!N200, 1&lt;=CAPEX!N200+CAPEX!K200-1), CAPEX!M200, 0)</f>
        <v>0</v>
      </c>
      <c r="D200" s="9">
        <f>IF(AND(2&gt;=CAPEX!N200, 2&lt;=CAPEX!N200+CAPEX!K200-1), CAPEX!M200, 0)</f>
        <v>0</v>
      </c>
      <c r="E200" s="9">
        <f>IF(AND(3&gt;=CAPEX!N200, 3&lt;=CAPEX!N200+CAPEX!K200-1), CAPEX!M200, 0)</f>
        <v>0</v>
      </c>
      <c r="F200" s="9">
        <f>IF(AND(4&gt;=CAPEX!N200, 4&lt;=CAPEX!N200+CAPEX!K200-1), CAPEX!M200, 0)</f>
        <v>0</v>
      </c>
      <c r="G200" s="9">
        <f>IF(AND(5&gt;=CAPEX!N200, 5&lt;=CAPEX!N200+CAPEX!K200-1), CAPEX!M200, 0)</f>
        <v>0</v>
      </c>
      <c r="H200" s="9">
        <f>IF(AND(6&gt;=CAPEX!N200, 6&lt;=CAPEX!N200+CAPEX!K200-1), CAPEX!M200, 0)</f>
        <v>0</v>
      </c>
      <c r="I200" s="9">
        <f>IF(AND(7&gt;=CAPEX!N200, 7&lt;=CAPEX!N200+CAPEX!K200-1), CAPEX!M200, 0)</f>
        <v>0</v>
      </c>
      <c r="J200" s="9">
        <f>IF(AND(8&gt;=CAPEX!N200, 8&lt;=CAPEX!N200+CAPEX!K200-1), CAPEX!M200, 0)</f>
        <v>0</v>
      </c>
      <c r="K200" s="9">
        <f>IF(AND(9&gt;=CAPEX!N200, 9&lt;=CAPEX!N200+CAPEX!K200-1), CAPEX!M200, 0)</f>
        <v>0</v>
      </c>
      <c r="L200" s="9">
        <f>IF(AND(10&gt;=CAPEX!N200, 10&lt;=CAPEX!N200+CAPEX!K200-1), CAPEX!M200, 0)</f>
        <v>0</v>
      </c>
      <c r="M200" s="9">
        <f>IF(AND(11&gt;=CAPEX!N200, 11&lt;=CAPEX!N200+CAPEX!K200-1), CAPEX!M200, 0)</f>
        <v>0</v>
      </c>
      <c r="N200" s="9">
        <f>IF(AND(12&gt;=CAPEX!N200, 12&lt;=CAPEX!N200+CAPEX!K200-1), CAPEX!M200, 0)</f>
        <v>0</v>
      </c>
      <c r="O200" s="9">
        <f>IF(AND(13&gt;=CAPEX!N200, 13&lt;=CAPEX!N200+CAPEX!K200-1), CAPEX!M200, 0)</f>
        <v>0</v>
      </c>
      <c r="P200" s="9">
        <f>IF(AND(14&gt;=CAPEX!N200, 14&lt;=CAPEX!N200+CAPEX!K200-1), CAPEX!M200, 0)</f>
        <v>0</v>
      </c>
      <c r="Q200" s="9">
        <f>IF(AND(15&gt;=CAPEX!N200, 15&lt;=CAPEX!N200+CAPEX!K200-1), CAPEX!M200, 0)</f>
        <v>0</v>
      </c>
      <c r="R200" s="9">
        <f>IF(AND(16&gt;=CAPEX!N200, 16&lt;=CAPEX!N200+CAPEX!K200-1), CAPEX!M200, 0)</f>
        <v>0</v>
      </c>
      <c r="S200" s="9">
        <f>IF(AND(17&gt;=CAPEX!N200, 17&lt;=CAPEX!N200+CAPEX!K200-1), CAPEX!M200, 0)</f>
        <v>0</v>
      </c>
      <c r="T200" s="9">
        <f>IF(AND(18&gt;=CAPEX!N200, 18&lt;=CAPEX!N200+CAPEX!K200-1), CAPEX!M200, 0)</f>
        <v>0</v>
      </c>
      <c r="U200" s="9">
        <f>IF(AND(19&gt;=CAPEX!N200, 19&lt;=CAPEX!N200+CAPEX!K200-1), CAPEX!M200, 0)</f>
        <v>0</v>
      </c>
      <c r="V200" s="9">
        <f>IF(AND(20&gt;=CAPEX!N200, 20&lt;=CAPEX!N200+CAPEX!K200-1), CAPEX!M200, 0)</f>
        <v>0</v>
      </c>
      <c r="W200" s="9">
        <f>IF(AND(21&gt;=CAPEX!N200, 21&lt;=CAPEX!N200+CAPEX!K200-1), CAPEX!M200, 0)</f>
        <v>0</v>
      </c>
      <c r="X200" s="9">
        <f>IF(AND(22&gt;=CAPEX!N200, 22&lt;=CAPEX!N200+CAPEX!K200-1), CAPEX!M200, 0)</f>
        <v>0</v>
      </c>
      <c r="Y200" s="9">
        <f>IF(AND(23&gt;=CAPEX!N200, 23&lt;=CAPEX!N200+CAPEX!K200-1), CAPEX!M200, 0)</f>
        <v>0</v>
      </c>
      <c r="Z200" s="9">
        <f>IF(AND(24&gt;=CAPEX!N200, 24&lt;=CAPEX!N200+CAPEX!K200-1), CAPEX!M200, 0)</f>
        <v>0</v>
      </c>
      <c r="AA200" s="9">
        <f>SUM(C200:Z200)</f>
        <v>0</v>
      </c>
    </row>
    <row r="201" spans="1:27">
      <c r="A201">
        <f>CAPEX!A201</f>
        <v>0</v>
      </c>
      <c r="B201">
        <f>CAPEX!B201</f>
        <v>0</v>
      </c>
      <c r="C201" s="9">
        <f>IF(AND(1&gt;=CAPEX!N201, 1&lt;=CAPEX!N201+CAPEX!K201-1), CAPEX!M201, 0)</f>
        <v>0</v>
      </c>
      <c r="D201" s="9">
        <f>IF(AND(2&gt;=CAPEX!N201, 2&lt;=CAPEX!N201+CAPEX!K201-1), CAPEX!M201, 0)</f>
        <v>0</v>
      </c>
      <c r="E201" s="9">
        <f>IF(AND(3&gt;=CAPEX!N201, 3&lt;=CAPEX!N201+CAPEX!K201-1), CAPEX!M201, 0)</f>
        <v>0</v>
      </c>
      <c r="F201" s="9">
        <f>IF(AND(4&gt;=CAPEX!N201, 4&lt;=CAPEX!N201+CAPEX!K201-1), CAPEX!M201, 0)</f>
        <v>0</v>
      </c>
      <c r="G201" s="9">
        <f>IF(AND(5&gt;=CAPEX!N201, 5&lt;=CAPEX!N201+CAPEX!K201-1), CAPEX!M201, 0)</f>
        <v>0</v>
      </c>
      <c r="H201" s="9">
        <f>IF(AND(6&gt;=CAPEX!N201, 6&lt;=CAPEX!N201+CAPEX!K201-1), CAPEX!M201, 0)</f>
        <v>0</v>
      </c>
      <c r="I201" s="9">
        <f>IF(AND(7&gt;=CAPEX!N201, 7&lt;=CAPEX!N201+CAPEX!K201-1), CAPEX!M201, 0)</f>
        <v>0</v>
      </c>
      <c r="J201" s="9">
        <f>IF(AND(8&gt;=CAPEX!N201, 8&lt;=CAPEX!N201+CAPEX!K201-1), CAPEX!M201, 0)</f>
        <v>0</v>
      </c>
      <c r="K201" s="9">
        <f>IF(AND(9&gt;=CAPEX!N201, 9&lt;=CAPEX!N201+CAPEX!K201-1), CAPEX!M201, 0)</f>
        <v>0</v>
      </c>
      <c r="L201" s="9">
        <f>IF(AND(10&gt;=CAPEX!N201, 10&lt;=CAPEX!N201+CAPEX!K201-1), CAPEX!M201, 0)</f>
        <v>0</v>
      </c>
      <c r="M201" s="9">
        <f>IF(AND(11&gt;=CAPEX!N201, 11&lt;=CAPEX!N201+CAPEX!K201-1), CAPEX!M201, 0)</f>
        <v>0</v>
      </c>
      <c r="N201" s="9">
        <f>IF(AND(12&gt;=CAPEX!N201, 12&lt;=CAPEX!N201+CAPEX!K201-1), CAPEX!M201, 0)</f>
        <v>0</v>
      </c>
      <c r="O201" s="9">
        <f>IF(AND(13&gt;=CAPEX!N201, 13&lt;=CAPEX!N201+CAPEX!K201-1), CAPEX!M201, 0)</f>
        <v>0</v>
      </c>
      <c r="P201" s="9">
        <f>IF(AND(14&gt;=CAPEX!N201, 14&lt;=CAPEX!N201+CAPEX!K201-1), CAPEX!M201, 0)</f>
        <v>0</v>
      </c>
      <c r="Q201" s="9">
        <f>IF(AND(15&gt;=CAPEX!N201, 15&lt;=CAPEX!N201+CAPEX!K201-1), CAPEX!M201, 0)</f>
        <v>0</v>
      </c>
      <c r="R201" s="9">
        <f>IF(AND(16&gt;=CAPEX!N201, 16&lt;=CAPEX!N201+CAPEX!K201-1), CAPEX!M201, 0)</f>
        <v>0</v>
      </c>
      <c r="S201" s="9">
        <f>IF(AND(17&gt;=CAPEX!N201, 17&lt;=CAPEX!N201+CAPEX!K201-1), CAPEX!M201, 0)</f>
        <v>0</v>
      </c>
      <c r="T201" s="9">
        <f>IF(AND(18&gt;=CAPEX!N201, 18&lt;=CAPEX!N201+CAPEX!K201-1), CAPEX!M201, 0)</f>
        <v>0</v>
      </c>
      <c r="U201" s="9">
        <f>IF(AND(19&gt;=CAPEX!N201, 19&lt;=CAPEX!N201+CAPEX!K201-1), CAPEX!M201, 0)</f>
        <v>0</v>
      </c>
      <c r="V201" s="9">
        <f>IF(AND(20&gt;=CAPEX!N201, 20&lt;=CAPEX!N201+CAPEX!K201-1), CAPEX!M201, 0)</f>
        <v>0</v>
      </c>
      <c r="W201" s="9">
        <f>IF(AND(21&gt;=CAPEX!N201, 21&lt;=CAPEX!N201+CAPEX!K201-1), CAPEX!M201, 0)</f>
        <v>0</v>
      </c>
      <c r="X201" s="9">
        <f>IF(AND(22&gt;=CAPEX!N201, 22&lt;=CAPEX!N201+CAPEX!K201-1), CAPEX!M201, 0)</f>
        <v>0</v>
      </c>
      <c r="Y201" s="9">
        <f>IF(AND(23&gt;=CAPEX!N201, 23&lt;=CAPEX!N201+CAPEX!K201-1), CAPEX!M201, 0)</f>
        <v>0</v>
      </c>
      <c r="Z201" s="9">
        <f>IF(AND(24&gt;=CAPEX!N201, 24&lt;=CAPEX!N201+CAPEX!K201-1), CAPEX!M201, 0)</f>
        <v>0</v>
      </c>
      <c r="AA201" s="9">
        <f>SUM(C201:Z201)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4.7109375" customWidth="1"/>
    <col min="3" max="3" width="16.7109375" customWidth="1"/>
    <col min="4" max="4" width="18.7109375" customWidth="1"/>
    <col min="5" max="29" width="12.7109375" customWidth="1"/>
  </cols>
  <sheetData>
    <row r="1" spans="1:29">
      <c r="A1" s="4" t="s">
        <v>20</v>
      </c>
      <c r="B1" s="4" t="s">
        <v>79</v>
      </c>
      <c r="C1" s="4" t="s">
        <v>80</v>
      </c>
      <c r="D1" s="4" t="s">
        <v>81</v>
      </c>
      <c r="E1" s="8" t="s">
        <v>46</v>
      </c>
      <c r="F1" s="8" t="s">
        <v>47</v>
      </c>
      <c r="G1" s="8" t="s">
        <v>48</v>
      </c>
      <c r="H1" s="8" t="s">
        <v>49</v>
      </c>
      <c r="I1" s="8" t="s">
        <v>50</v>
      </c>
      <c r="J1" s="8" t="s">
        <v>51</v>
      </c>
      <c r="K1" s="8" t="s">
        <v>52</v>
      </c>
      <c r="L1" s="8" t="s">
        <v>53</v>
      </c>
      <c r="M1" s="8" t="s">
        <v>54</v>
      </c>
      <c r="N1" s="8" t="s">
        <v>55</v>
      </c>
      <c r="O1" s="8" t="s">
        <v>56</v>
      </c>
      <c r="P1" s="8" t="s">
        <v>57</v>
      </c>
      <c r="Q1" s="8" t="s">
        <v>58</v>
      </c>
      <c r="R1" s="8" t="s">
        <v>59</v>
      </c>
      <c r="S1" s="8" t="s">
        <v>60</v>
      </c>
      <c r="T1" s="8" t="s">
        <v>61</v>
      </c>
      <c r="U1" s="8" t="s">
        <v>62</v>
      </c>
      <c r="V1" s="8" t="s">
        <v>63</v>
      </c>
      <c r="W1" s="8" t="s">
        <v>64</v>
      </c>
      <c r="X1" s="8" t="s">
        <v>65</v>
      </c>
      <c r="Y1" s="8" t="s">
        <v>66</v>
      </c>
      <c r="Z1" s="8" t="s">
        <v>67</v>
      </c>
      <c r="AA1" s="8" t="s">
        <v>68</v>
      </c>
      <c r="AB1" s="8" t="s">
        <v>69</v>
      </c>
      <c r="AC1" s="8" t="s">
        <v>82</v>
      </c>
    </row>
    <row r="2" spans="1:29">
      <c r="A2" t="s">
        <v>25</v>
      </c>
      <c r="B2" t="s">
        <v>83</v>
      </c>
      <c r="C2" t="s">
        <v>84</v>
      </c>
      <c r="D2">
        <v>2500</v>
      </c>
      <c r="E2" s="9">
        <f>IF(D2&lt;&gt;"", D2, 0)</f>
        <v>0</v>
      </c>
      <c r="F2" s="9">
        <f>IF(D2&lt;&gt;"", D2, 0)</f>
        <v>0</v>
      </c>
      <c r="G2" s="9">
        <f>IF(D2&lt;&gt;"", D2, 0)</f>
        <v>0</v>
      </c>
      <c r="H2" s="9">
        <f>IF(D2&lt;&gt;"", D2, 0)</f>
        <v>0</v>
      </c>
      <c r="I2" s="9">
        <f>IF(D2&lt;&gt;"", D2, 0)</f>
        <v>0</v>
      </c>
      <c r="J2" s="9">
        <f>IF(D2&lt;&gt;"", D2, 0)</f>
        <v>0</v>
      </c>
      <c r="K2" s="9">
        <f>IF(D2&lt;&gt;"", D2, 0)</f>
        <v>0</v>
      </c>
      <c r="L2" s="9">
        <f>IF(D2&lt;&gt;"", D2, 0)</f>
        <v>0</v>
      </c>
      <c r="M2" s="9">
        <f>IF(D2&lt;&gt;"", D2, 0)</f>
        <v>0</v>
      </c>
      <c r="N2" s="9">
        <f>IF(D2&lt;&gt;"", D2, 0)</f>
        <v>0</v>
      </c>
      <c r="O2" s="9">
        <f>IF(D2&lt;&gt;"", D2, 0)</f>
        <v>0</v>
      </c>
      <c r="P2" s="9">
        <f>IF(D2&lt;&gt;"", D2, 0)</f>
        <v>0</v>
      </c>
      <c r="Q2" s="9">
        <f>IF(D2&lt;&gt;"", D2, 0)</f>
        <v>0</v>
      </c>
      <c r="R2" s="9">
        <f>IF(D2&lt;&gt;"", D2, 0)</f>
        <v>0</v>
      </c>
      <c r="S2" s="9">
        <f>IF(D2&lt;&gt;"", D2, 0)</f>
        <v>0</v>
      </c>
      <c r="T2" s="9">
        <f>IF(D2&lt;&gt;"", D2, 0)</f>
        <v>0</v>
      </c>
      <c r="U2" s="9">
        <f>IF(D2&lt;&gt;"", D2, 0)</f>
        <v>0</v>
      </c>
      <c r="V2" s="9">
        <f>IF(D2&lt;&gt;"", D2, 0)</f>
        <v>0</v>
      </c>
      <c r="W2" s="9">
        <f>IF(D2&lt;&gt;"", D2, 0)</f>
        <v>0</v>
      </c>
      <c r="X2" s="9">
        <f>IF(D2&lt;&gt;"", D2, 0)</f>
        <v>0</v>
      </c>
      <c r="Y2" s="9">
        <f>IF(D2&lt;&gt;"", D2, 0)</f>
        <v>0</v>
      </c>
      <c r="Z2" s="9">
        <f>IF(D2&lt;&gt;"", D2, 0)</f>
        <v>0</v>
      </c>
      <c r="AA2" s="9">
        <f>IF(D2&lt;&gt;"", D2, 0)</f>
        <v>0</v>
      </c>
      <c r="AB2" s="9">
        <f>IF(D2&lt;&gt;"", D2, 0)</f>
        <v>0</v>
      </c>
      <c r="AC2" s="9">
        <f>SUM(E2:AB2)</f>
        <v>0</v>
      </c>
    </row>
    <row r="3" spans="1:29">
      <c r="A3" t="s">
        <v>30</v>
      </c>
      <c r="B3" t="s">
        <v>85</v>
      </c>
      <c r="C3" t="s">
        <v>84</v>
      </c>
      <c r="D3">
        <v>1800</v>
      </c>
      <c r="E3" s="9">
        <f>IF(D3&lt;&gt;"", D3, 0)</f>
        <v>0</v>
      </c>
      <c r="F3" s="9">
        <f>IF(D3&lt;&gt;"", D3, 0)</f>
        <v>0</v>
      </c>
      <c r="G3" s="9">
        <f>IF(D3&lt;&gt;"", D3, 0)</f>
        <v>0</v>
      </c>
      <c r="H3" s="9">
        <f>IF(D3&lt;&gt;"", D3, 0)</f>
        <v>0</v>
      </c>
      <c r="I3" s="9">
        <f>IF(D3&lt;&gt;"", D3, 0)</f>
        <v>0</v>
      </c>
      <c r="J3" s="9">
        <f>IF(D3&lt;&gt;"", D3, 0)</f>
        <v>0</v>
      </c>
      <c r="K3" s="9">
        <f>IF(D3&lt;&gt;"", D3, 0)</f>
        <v>0</v>
      </c>
      <c r="L3" s="9">
        <f>IF(D3&lt;&gt;"", D3, 0)</f>
        <v>0</v>
      </c>
      <c r="M3" s="9">
        <f>IF(D3&lt;&gt;"", D3, 0)</f>
        <v>0</v>
      </c>
      <c r="N3" s="9">
        <f>IF(D3&lt;&gt;"", D3, 0)</f>
        <v>0</v>
      </c>
      <c r="O3" s="9">
        <f>IF(D3&lt;&gt;"", D3, 0)</f>
        <v>0</v>
      </c>
      <c r="P3" s="9">
        <f>IF(D3&lt;&gt;"", D3, 0)</f>
        <v>0</v>
      </c>
      <c r="Q3" s="9">
        <f>IF(D3&lt;&gt;"", D3, 0)</f>
        <v>0</v>
      </c>
      <c r="R3" s="9">
        <f>IF(D3&lt;&gt;"", D3, 0)</f>
        <v>0</v>
      </c>
      <c r="S3" s="9">
        <f>IF(D3&lt;&gt;"", D3, 0)</f>
        <v>0</v>
      </c>
      <c r="T3" s="9">
        <f>IF(D3&lt;&gt;"", D3, 0)</f>
        <v>0</v>
      </c>
      <c r="U3" s="9">
        <f>IF(D3&lt;&gt;"", D3, 0)</f>
        <v>0</v>
      </c>
      <c r="V3" s="9">
        <f>IF(D3&lt;&gt;"", D3, 0)</f>
        <v>0</v>
      </c>
      <c r="W3" s="9">
        <f>IF(D3&lt;&gt;"", D3, 0)</f>
        <v>0</v>
      </c>
      <c r="X3" s="9">
        <f>IF(D3&lt;&gt;"", D3, 0)</f>
        <v>0</v>
      </c>
      <c r="Y3" s="9">
        <f>IF(D3&lt;&gt;"", D3, 0)</f>
        <v>0</v>
      </c>
      <c r="Z3" s="9">
        <f>IF(D3&lt;&gt;"", D3, 0)</f>
        <v>0</v>
      </c>
      <c r="AA3" s="9">
        <f>IF(D3&lt;&gt;"", D3, 0)</f>
        <v>0</v>
      </c>
      <c r="AB3" s="9">
        <f>IF(D3&lt;&gt;"", D3, 0)</f>
        <v>0</v>
      </c>
      <c r="AC3" s="9">
        <f>SUM(E3:AB3)</f>
        <v>0</v>
      </c>
    </row>
    <row r="4" spans="1:29">
      <c r="E4" s="9">
        <f>IF(D4&lt;&gt;"", D4, 0)</f>
        <v>0</v>
      </c>
      <c r="F4" s="9">
        <f>IF(D4&lt;&gt;"", D4, 0)</f>
        <v>0</v>
      </c>
      <c r="G4" s="9">
        <f>IF(D4&lt;&gt;"", D4, 0)</f>
        <v>0</v>
      </c>
      <c r="H4" s="9">
        <f>IF(D4&lt;&gt;"", D4, 0)</f>
        <v>0</v>
      </c>
      <c r="I4" s="9">
        <f>IF(D4&lt;&gt;"", D4, 0)</f>
        <v>0</v>
      </c>
      <c r="J4" s="9">
        <f>IF(D4&lt;&gt;"", D4, 0)</f>
        <v>0</v>
      </c>
      <c r="K4" s="9">
        <f>IF(D4&lt;&gt;"", D4, 0)</f>
        <v>0</v>
      </c>
      <c r="L4" s="9">
        <f>IF(D4&lt;&gt;"", D4, 0)</f>
        <v>0</v>
      </c>
      <c r="M4" s="9">
        <f>IF(D4&lt;&gt;"", D4, 0)</f>
        <v>0</v>
      </c>
      <c r="N4" s="9">
        <f>IF(D4&lt;&gt;"", D4, 0)</f>
        <v>0</v>
      </c>
      <c r="O4" s="9">
        <f>IF(D4&lt;&gt;"", D4, 0)</f>
        <v>0</v>
      </c>
      <c r="P4" s="9">
        <f>IF(D4&lt;&gt;"", D4, 0)</f>
        <v>0</v>
      </c>
      <c r="Q4" s="9">
        <f>IF(D4&lt;&gt;"", D4, 0)</f>
        <v>0</v>
      </c>
      <c r="R4" s="9">
        <f>IF(D4&lt;&gt;"", D4, 0)</f>
        <v>0</v>
      </c>
      <c r="S4" s="9">
        <f>IF(D4&lt;&gt;"", D4, 0)</f>
        <v>0</v>
      </c>
      <c r="T4" s="9">
        <f>IF(D4&lt;&gt;"", D4, 0)</f>
        <v>0</v>
      </c>
      <c r="U4" s="9">
        <f>IF(D4&lt;&gt;"", D4, 0)</f>
        <v>0</v>
      </c>
      <c r="V4" s="9">
        <f>IF(D4&lt;&gt;"", D4, 0)</f>
        <v>0</v>
      </c>
      <c r="W4" s="9">
        <f>IF(D4&lt;&gt;"", D4, 0)</f>
        <v>0</v>
      </c>
      <c r="X4" s="9">
        <f>IF(D4&lt;&gt;"", D4, 0)</f>
        <v>0</v>
      </c>
      <c r="Y4" s="9">
        <f>IF(D4&lt;&gt;"", D4, 0)</f>
        <v>0</v>
      </c>
      <c r="Z4" s="9">
        <f>IF(D4&lt;&gt;"", D4, 0)</f>
        <v>0</v>
      </c>
      <c r="AA4" s="9">
        <f>IF(D4&lt;&gt;"", D4, 0)</f>
        <v>0</v>
      </c>
      <c r="AB4" s="9">
        <f>IF(D4&lt;&gt;"", D4, 0)</f>
        <v>0</v>
      </c>
      <c r="AC4" s="9">
        <f>SUM(E4:AB4)</f>
        <v>0</v>
      </c>
    </row>
    <row r="5" spans="1:29">
      <c r="E5" s="9">
        <f>IF(D5&lt;&gt;"", D5, 0)</f>
        <v>0</v>
      </c>
      <c r="F5" s="9">
        <f>IF(D5&lt;&gt;"", D5, 0)</f>
        <v>0</v>
      </c>
      <c r="G5" s="9">
        <f>IF(D5&lt;&gt;"", D5, 0)</f>
        <v>0</v>
      </c>
      <c r="H5" s="9">
        <f>IF(D5&lt;&gt;"", D5, 0)</f>
        <v>0</v>
      </c>
      <c r="I5" s="9">
        <f>IF(D5&lt;&gt;"", D5, 0)</f>
        <v>0</v>
      </c>
      <c r="J5" s="9">
        <f>IF(D5&lt;&gt;"", D5, 0)</f>
        <v>0</v>
      </c>
      <c r="K5" s="9">
        <f>IF(D5&lt;&gt;"", D5, 0)</f>
        <v>0</v>
      </c>
      <c r="L5" s="9">
        <f>IF(D5&lt;&gt;"", D5, 0)</f>
        <v>0</v>
      </c>
      <c r="M5" s="9">
        <f>IF(D5&lt;&gt;"", D5, 0)</f>
        <v>0</v>
      </c>
      <c r="N5" s="9">
        <f>IF(D5&lt;&gt;"", D5, 0)</f>
        <v>0</v>
      </c>
      <c r="O5" s="9">
        <f>IF(D5&lt;&gt;"", D5, 0)</f>
        <v>0</v>
      </c>
      <c r="P5" s="9">
        <f>IF(D5&lt;&gt;"", D5, 0)</f>
        <v>0</v>
      </c>
      <c r="Q5" s="9">
        <f>IF(D5&lt;&gt;"", D5, 0)</f>
        <v>0</v>
      </c>
      <c r="R5" s="9">
        <f>IF(D5&lt;&gt;"", D5, 0)</f>
        <v>0</v>
      </c>
      <c r="S5" s="9">
        <f>IF(D5&lt;&gt;"", D5, 0)</f>
        <v>0</v>
      </c>
      <c r="T5" s="9">
        <f>IF(D5&lt;&gt;"", D5, 0)</f>
        <v>0</v>
      </c>
      <c r="U5" s="9">
        <f>IF(D5&lt;&gt;"", D5, 0)</f>
        <v>0</v>
      </c>
      <c r="V5" s="9">
        <f>IF(D5&lt;&gt;"", D5, 0)</f>
        <v>0</v>
      </c>
      <c r="W5" s="9">
        <f>IF(D5&lt;&gt;"", D5, 0)</f>
        <v>0</v>
      </c>
      <c r="X5" s="9">
        <f>IF(D5&lt;&gt;"", D5, 0)</f>
        <v>0</v>
      </c>
      <c r="Y5" s="9">
        <f>IF(D5&lt;&gt;"", D5, 0)</f>
        <v>0</v>
      </c>
      <c r="Z5" s="9">
        <f>IF(D5&lt;&gt;"", D5, 0)</f>
        <v>0</v>
      </c>
      <c r="AA5" s="9">
        <f>IF(D5&lt;&gt;"", D5, 0)</f>
        <v>0</v>
      </c>
      <c r="AB5" s="9">
        <f>IF(D5&lt;&gt;"", D5, 0)</f>
        <v>0</v>
      </c>
      <c r="AC5" s="9">
        <f>SUM(E5:AB5)</f>
        <v>0</v>
      </c>
    </row>
    <row r="6" spans="1:29">
      <c r="E6" s="9">
        <f>IF(D6&lt;&gt;"", D6, 0)</f>
        <v>0</v>
      </c>
      <c r="F6" s="9">
        <f>IF(D6&lt;&gt;"", D6, 0)</f>
        <v>0</v>
      </c>
      <c r="G6" s="9">
        <f>IF(D6&lt;&gt;"", D6, 0)</f>
        <v>0</v>
      </c>
      <c r="H6" s="9">
        <f>IF(D6&lt;&gt;"", D6, 0)</f>
        <v>0</v>
      </c>
      <c r="I6" s="9">
        <f>IF(D6&lt;&gt;"", D6, 0)</f>
        <v>0</v>
      </c>
      <c r="J6" s="9">
        <f>IF(D6&lt;&gt;"", D6, 0)</f>
        <v>0</v>
      </c>
      <c r="K6" s="9">
        <f>IF(D6&lt;&gt;"", D6, 0)</f>
        <v>0</v>
      </c>
      <c r="L6" s="9">
        <f>IF(D6&lt;&gt;"", D6, 0)</f>
        <v>0</v>
      </c>
      <c r="M6" s="9">
        <f>IF(D6&lt;&gt;"", D6, 0)</f>
        <v>0</v>
      </c>
      <c r="N6" s="9">
        <f>IF(D6&lt;&gt;"", D6, 0)</f>
        <v>0</v>
      </c>
      <c r="O6" s="9">
        <f>IF(D6&lt;&gt;"", D6, 0)</f>
        <v>0</v>
      </c>
      <c r="P6" s="9">
        <f>IF(D6&lt;&gt;"", D6, 0)</f>
        <v>0</v>
      </c>
      <c r="Q6" s="9">
        <f>IF(D6&lt;&gt;"", D6, 0)</f>
        <v>0</v>
      </c>
      <c r="R6" s="9">
        <f>IF(D6&lt;&gt;"", D6, 0)</f>
        <v>0</v>
      </c>
      <c r="S6" s="9">
        <f>IF(D6&lt;&gt;"", D6, 0)</f>
        <v>0</v>
      </c>
      <c r="T6" s="9">
        <f>IF(D6&lt;&gt;"", D6, 0)</f>
        <v>0</v>
      </c>
      <c r="U6" s="9">
        <f>IF(D6&lt;&gt;"", D6, 0)</f>
        <v>0</v>
      </c>
      <c r="V6" s="9">
        <f>IF(D6&lt;&gt;"", D6, 0)</f>
        <v>0</v>
      </c>
      <c r="W6" s="9">
        <f>IF(D6&lt;&gt;"", D6, 0)</f>
        <v>0</v>
      </c>
      <c r="X6" s="9">
        <f>IF(D6&lt;&gt;"", D6, 0)</f>
        <v>0</v>
      </c>
      <c r="Y6" s="9">
        <f>IF(D6&lt;&gt;"", D6, 0)</f>
        <v>0</v>
      </c>
      <c r="Z6" s="9">
        <f>IF(D6&lt;&gt;"", D6, 0)</f>
        <v>0</v>
      </c>
      <c r="AA6" s="9">
        <f>IF(D6&lt;&gt;"", D6, 0)</f>
        <v>0</v>
      </c>
      <c r="AB6" s="9">
        <f>IF(D6&lt;&gt;"", D6, 0)</f>
        <v>0</v>
      </c>
      <c r="AC6" s="9">
        <f>SUM(E6:AB6)</f>
        <v>0</v>
      </c>
    </row>
    <row r="7" spans="1:29">
      <c r="E7" s="9">
        <f>IF(D7&lt;&gt;"", D7, 0)</f>
        <v>0</v>
      </c>
      <c r="F7" s="9">
        <f>IF(D7&lt;&gt;"", D7, 0)</f>
        <v>0</v>
      </c>
      <c r="G7" s="9">
        <f>IF(D7&lt;&gt;"", D7, 0)</f>
        <v>0</v>
      </c>
      <c r="H7" s="9">
        <f>IF(D7&lt;&gt;"", D7, 0)</f>
        <v>0</v>
      </c>
      <c r="I7" s="9">
        <f>IF(D7&lt;&gt;"", D7, 0)</f>
        <v>0</v>
      </c>
      <c r="J7" s="9">
        <f>IF(D7&lt;&gt;"", D7, 0)</f>
        <v>0</v>
      </c>
      <c r="K7" s="9">
        <f>IF(D7&lt;&gt;"", D7, 0)</f>
        <v>0</v>
      </c>
      <c r="L7" s="9">
        <f>IF(D7&lt;&gt;"", D7, 0)</f>
        <v>0</v>
      </c>
      <c r="M7" s="9">
        <f>IF(D7&lt;&gt;"", D7, 0)</f>
        <v>0</v>
      </c>
      <c r="N7" s="9">
        <f>IF(D7&lt;&gt;"", D7, 0)</f>
        <v>0</v>
      </c>
      <c r="O7" s="9">
        <f>IF(D7&lt;&gt;"", D7, 0)</f>
        <v>0</v>
      </c>
      <c r="P7" s="9">
        <f>IF(D7&lt;&gt;"", D7, 0)</f>
        <v>0</v>
      </c>
      <c r="Q7" s="9">
        <f>IF(D7&lt;&gt;"", D7, 0)</f>
        <v>0</v>
      </c>
      <c r="R7" s="9">
        <f>IF(D7&lt;&gt;"", D7, 0)</f>
        <v>0</v>
      </c>
      <c r="S7" s="9">
        <f>IF(D7&lt;&gt;"", D7, 0)</f>
        <v>0</v>
      </c>
      <c r="T7" s="9">
        <f>IF(D7&lt;&gt;"", D7, 0)</f>
        <v>0</v>
      </c>
      <c r="U7" s="9">
        <f>IF(D7&lt;&gt;"", D7, 0)</f>
        <v>0</v>
      </c>
      <c r="V7" s="9">
        <f>IF(D7&lt;&gt;"", D7, 0)</f>
        <v>0</v>
      </c>
      <c r="W7" s="9">
        <f>IF(D7&lt;&gt;"", D7, 0)</f>
        <v>0</v>
      </c>
      <c r="X7" s="9">
        <f>IF(D7&lt;&gt;"", D7, 0)</f>
        <v>0</v>
      </c>
      <c r="Y7" s="9">
        <f>IF(D7&lt;&gt;"", D7, 0)</f>
        <v>0</v>
      </c>
      <c r="Z7" s="9">
        <f>IF(D7&lt;&gt;"", D7, 0)</f>
        <v>0</v>
      </c>
      <c r="AA7" s="9">
        <f>IF(D7&lt;&gt;"", D7, 0)</f>
        <v>0</v>
      </c>
      <c r="AB7" s="9">
        <f>IF(D7&lt;&gt;"", D7, 0)</f>
        <v>0</v>
      </c>
      <c r="AC7" s="9">
        <f>SUM(E7:AB7)</f>
        <v>0</v>
      </c>
    </row>
    <row r="8" spans="1:29">
      <c r="E8" s="9">
        <f>IF(D8&lt;&gt;"", D8, 0)</f>
        <v>0</v>
      </c>
      <c r="F8" s="9">
        <f>IF(D8&lt;&gt;"", D8, 0)</f>
        <v>0</v>
      </c>
      <c r="G8" s="9">
        <f>IF(D8&lt;&gt;"", D8, 0)</f>
        <v>0</v>
      </c>
      <c r="H8" s="9">
        <f>IF(D8&lt;&gt;"", D8, 0)</f>
        <v>0</v>
      </c>
      <c r="I8" s="9">
        <f>IF(D8&lt;&gt;"", D8, 0)</f>
        <v>0</v>
      </c>
      <c r="J8" s="9">
        <f>IF(D8&lt;&gt;"", D8, 0)</f>
        <v>0</v>
      </c>
      <c r="K8" s="9">
        <f>IF(D8&lt;&gt;"", D8, 0)</f>
        <v>0</v>
      </c>
      <c r="L8" s="9">
        <f>IF(D8&lt;&gt;"", D8, 0)</f>
        <v>0</v>
      </c>
      <c r="M8" s="9">
        <f>IF(D8&lt;&gt;"", D8, 0)</f>
        <v>0</v>
      </c>
      <c r="N8" s="9">
        <f>IF(D8&lt;&gt;"", D8, 0)</f>
        <v>0</v>
      </c>
      <c r="O8" s="9">
        <f>IF(D8&lt;&gt;"", D8, 0)</f>
        <v>0</v>
      </c>
      <c r="P8" s="9">
        <f>IF(D8&lt;&gt;"", D8, 0)</f>
        <v>0</v>
      </c>
      <c r="Q8" s="9">
        <f>IF(D8&lt;&gt;"", D8, 0)</f>
        <v>0</v>
      </c>
      <c r="R8" s="9">
        <f>IF(D8&lt;&gt;"", D8, 0)</f>
        <v>0</v>
      </c>
      <c r="S8" s="9">
        <f>IF(D8&lt;&gt;"", D8, 0)</f>
        <v>0</v>
      </c>
      <c r="T8" s="9">
        <f>IF(D8&lt;&gt;"", D8, 0)</f>
        <v>0</v>
      </c>
      <c r="U8" s="9">
        <f>IF(D8&lt;&gt;"", D8, 0)</f>
        <v>0</v>
      </c>
      <c r="V8" s="9">
        <f>IF(D8&lt;&gt;"", D8, 0)</f>
        <v>0</v>
      </c>
      <c r="W8" s="9">
        <f>IF(D8&lt;&gt;"", D8, 0)</f>
        <v>0</v>
      </c>
      <c r="X8" s="9">
        <f>IF(D8&lt;&gt;"", D8, 0)</f>
        <v>0</v>
      </c>
      <c r="Y8" s="9">
        <f>IF(D8&lt;&gt;"", D8, 0)</f>
        <v>0</v>
      </c>
      <c r="Z8" s="9">
        <f>IF(D8&lt;&gt;"", D8, 0)</f>
        <v>0</v>
      </c>
      <c r="AA8" s="9">
        <f>IF(D8&lt;&gt;"", D8, 0)</f>
        <v>0</v>
      </c>
      <c r="AB8" s="9">
        <f>IF(D8&lt;&gt;"", D8, 0)</f>
        <v>0</v>
      </c>
      <c r="AC8" s="9">
        <f>SUM(E8:AB8)</f>
        <v>0</v>
      </c>
    </row>
    <row r="9" spans="1:29">
      <c r="E9" s="9">
        <f>IF(D9&lt;&gt;"", D9, 0)</f>
        <v>0</v>
      </c>
      <c r="F9" s="9">
        <f>IF(D9&lt;&gt;"", D9, 0)</f>
        <v>0</v>
      </c>
      <c r="G9" s="9">
        <f>IF(D9&lt;&gt;"", D9, 0)</f>
        <v>0</v>
      </c>
      <c r="H9" s="9">
        <f>IF(D9&lt;&gt;"", D9, 0)</f>
        <v>0</v>
      </c>
      <c r="I9" s="9">
        <f>IF(D9&lt;&gt;"", D9, 0)</f>
        <v>0</v>
      </c>
      <c r="J9" s="9">
        <f>IF(D9&lt;&gt;"", D9, 0)</f>
        <v>0</v>
      </c>
      <c r="K9" s="9">
        <f>IF(D9&lt;&gt;"", D9, 0)</f>
        <v>0</v>
      </c>
      <c r="L9" s="9">
        <f>IF(D9&lt;&gt;"", D9, 0)</f>
        <v>0</v>
      </c>
      <c r="M9" s="9">
        <f>IF(D9&lt;&gt;"", D9, 0)</f>
        <v>0</v>
      </c>
      <c r="N9" s="9">
        <f>IF(D9&lt;&gt;"", D9, 0)</f>
        <v>0</v>
      </c>
      <c r="O9" s="9">
        <f>IF(D9&lt;&gt;"", D9, 0)</f>
        <v>0</v>
      </c>
      <c r="P9" s="9">
        <f>IF(D9&lt;&gt;"", D9, 0)</f>
        <v>0</v>
      </c>
      <c r="Q9" s="9">
        <f>IF(D9&lt;&gt;"", D9, 0)</f>
        <v>0</v>
      </c>
      <c r="R9" s="9">
        <f>IF(D9&lt;&gt;"", D9, 0)</f>
        <v>0</v>
      </c>
      <c r="S9" s="9">
        <f>IF(D9&lt;&gt;"", D9, 0)</f>
        <v>0</v>
      </c>
      <c r="T9" s="9">
        <f>IF(D9&lt;&gt;"", D9, 0)</f>
        <v>0</v>
      </c>
      <c r="U9" s="9">
        <f>IF(D9&lt;&gt;"", D9, 0)</f>
        <v>0</v>
      </c>
      <c r="V9" s="9">
        <f>IF(D9&lt;&gt;"", D9, 0)</f>
        <v>0</v>
      </c>
      <c r="W9" s="9">
        <f>IF(D9&lt;&gt;"", D9, 0)</f>
        <v>0</v>
      </c>
      <c r="X9" s="9">
        <f>IF(D9&lt;&gt;"", D9, 0)</f>
        <v>0</v>
      </c>
      <c r="Y9" s="9">
        <f>IF(D9&lt;&gt;"", D9, 0)</f>
        <v>0</v>
      </c>
      <c r="Z9" s="9">
        <f>IF(D9&lt;&gt;"", D9, 0)</f>
        <v>0</v>
      </c>
      <c r="AA9" s="9">
        <f>IF(D9&lt;&gt;"", D9, 0)</f>
        <v>0</v>
      </c>
      <c r="AB9" s="9">
        <f>IF(D9&lt;&gt;"", D9, 0)</f>
        <v>0</v>
      </c>
      <c r="AC9" s="9">
        <f>SUM(E9:AB9)</f>
        <v>0</v>
      </c>
    </row>
    <row r="10" spans="1:29">
      <c r="E10" s="9">
        <f>IF(D10&lt;&gt;"", D10, 0)</f>
        <v>0</v>
      </c>
      <c r="F10" s="9">
        <f>IF(D10&lt;&gt;"", D10, 0)</f>
        <v>0</v>
      </c>
      <c r="G10" s="9">
        <f>IF(D10&lt;&gt;"", D10, 0)</f>
        <v>0</v>
      </c>
      <c r="H10" s="9">
        <f>IF(D10&lt;&gt;"", D10, 0)</f>
        <v>0</v>
      </c>
      <c r="I10" s="9">
        <f>IF(D10&lt;&gt;"", D10, 0)</f>
        <v>0</v>
      </c>
      <c r="J10" s="9">
        <f>IF(D10&lt;&gt;"", D10, 0)</f>
        <v>0</v>
      </c>
      <c r="K10" s="9">
        <f>IF(D10&lt;&gt;"", D10, 0)</f>
        <v>0</v>
      </c>
      <c r="L10" s="9">
        <f>IF(D10&lt;&gt;"", D10, 0)</f>
        <v>0</v>
      </c>
      <c r="M10" s="9">
        <f>IF(D10&lt;&gt;"", D10, 0)</f>
        <v>0</v>
      </c>
      <c r="N10" s="9">
        <f>IF(D10&lt;&gt;"", D10, 0)</f>
        <v>0</v>
      </c>
      <c r="O10" s="9">
        <f>IF(D10&lt;&gt;"", D10, 0)</f>
        <v>0</v>
      </c>
      <c r="P10" s="9">
        <f>IF(D10&lt;&gt;"", D10, 0)</f>
        <v>0</v>
      </c>
      <c r="Q10" s="9">
        <f>IF(D10&lt;&gt;"", D10, 0)</f>
        <v>0</v>
      </c>
      <c r="R10" s="9">
        <f>IF(D10&lt;&gt;"", D10, 0)</f>
        <v>0</v>
      </c>
      <c r="S10" s="9">
        <f>IF(D10&lt;&gt;"", D10, 0)</f>
        <v>0</v>
      </c>
      <c r="T10" s="9">
        <f>IF(D10&lt;&gt;"", D10, 0)</f>
        <v>0</v>
      </c>
      <c r="U10" s="9">
        <f>IF(D10&lt;&gt;"", D10, 0)</f>
        <v>0</v>
      </c>
      <c r="V10" s="9">
        <f>IF(D10&lt;&gt;"", D10, 0)</f>
        <v>0</v>
      </c>
      <c r="W10" s="9">
        <f>IF(D10&lt;&gt;"", D10, 0)</f>
        <v>0</v>
      </c>
      <c r="X10" s="9">
        <f>IF(D10&lt;&gt;"", D10, 0)</f>
        <v>0</v>
      </c>
      <c r="Y10" s="9">
        <f>IF(D10&lt;&gt;"", D10, 0)</f>
        <v>0</v>
      </c>
      <c r="Z10" s="9">
        <f>IF(D10&lt;&gt;"", D10, 0)</f>
        <v>0</v>
      </c>
      <c r="AA10" s="9">
        <f>IF(D10&lt;&gt;"", D10, 0)</f>
        <v>0</v>
      </c>
      <c r="AB10" s="9">
        <f>IF(D10&lt;&gt;"", D10, 0)</f>
        <v>0</v>
      </c>
      <c r="AC10" s="9">
        <f>SUM(E10:AB10)</f>
        <v>0</v>
      </c>
    </row>
    <row r="11" spans="1:29">
      <c r="E11" s="9">
        <f>IF(D11&lt;&gt;"", D11, 0)</f>
        <v>0</v>
      </c>
      <c r="F11" s="9">
        <f>IF(D11&lt;&gt;"", D11, 0)</f>
        <v>0</v>
      </c>
      <c r="G11" s="9">
        <f>IF(D11&lt;&gt;"", D11, 0)</f>
        <v>0</v>
      </c>
      <c r="H11" s="9">
        <f>IF(D11&lt;&gt;"", D11, 0)</f>
        <v>0</v>
      </c>
      <c r="I11" s="9">
        <f>IF(D11&lt;&gt;"", D11, 0)</f>
        <v>0</v>
      </c>
      <c r="J11" s="9">
        <f>IF(D11&lt;&gt;"", D11, 0)</f>
        <v>0</v>
      </c>
      <c r="K11" s="9">
        <f>IF(D11&lt;&gt;"", D11, 0)</f>
        <v>0</v>
      </c>
      <c r="L11" s="9">
        <f>IF(D11&lt;&gt;"", D11, 0)</f>
        <v>0</v>
      </c>
      <c r="M11" s="9">
        <f>IF(D11&lt;&gt;"", D11, 0)</f>
        <v>0</v>
      </c>
      <c r="N11" s="9">
        <f>IF(D11&lt;&gt;"", D11, 0)</f>
        <v>0</v>
      </c>
      <c r="O11" s="9">
        <f>IF(D11&lt;&gt;"", D11, 0)</f>
        <v>0</v>
      </c>
      <c r="P11" s="9">
        <f>IF(D11&lt;&gt;"", D11, 0)</f>
        <v>0</v>
      </c>
      <c r="Q11" s="9">
        <f>IF(D11&lt;&gt;"", D11, 0)</f>
        <v>0</v>
      </c>
      <c r="R11" s="9">
        <f>IF(D11&lt;&gt;"", D11, 0)</f>
        <v>0</v>
      </c>
      <c r="S11" s="9">
        <f>IF(D11&lt;&gt;"", D11, 0)</f>
        <v>0</v>
      </c>
      <c r="T11" s="9">
        <f>IF(D11&lt;&gt;"", D11, 0)</f>
        <v>0</v>
      </c>
      <c r="U11" s="9">
        <f>IF(D11&lt;&gt;"", D11, 0)</f>
        <v>0</v>
      </c>
      <c r="V11" s="9">
        <f>IF(D11&lt;&gt;"", D11, 0)</f>
        <v>0</v>
      </c>
      <c r="W11" s="9">
        <f>IF(D11&lt;&gt;"", D11, 0)</f>
        <v>0</v>
      </c>
      <c r="X11" s="9">
        <f>IF(D11&lt;&gt;"", D11, 0)</f>
        <v>0</v>
      </c>
      <c r="Y11" s="9">
        <f>IF(D11&lt;&gt;"", D11, 0)</f>
        <v>0</v>
      </c>
      <c r="Z11" s="9">
        <f>IF(D11&lt;&gt;"", D11, 0)</f>
        <v>0</v>
      </c>
      <c r="AA11" s="9">
        <f>IF(D11&lt;&gt;"", D11, 0)</f>
        <v>0</v>
      </c>
      <c r="AB11" s="9">
        <f>IF(D11&lt;&gt;"", D11, 0)</f>
        <v>0</v>
      </c>
      <c r="AC11" s="9">
        <f>SUM(E11:AB11)</f>
        <v>0</v>
      </c>
    </row>
    <row r="12" spans="1:29">
      <c r="E12" s="9">
        <f>IF(D12&lt;&gt;"", D12, 0)</f>
        <v>0</v>
      </c>
      <c r="F12" s="9">
        <f>IF(D12&lt;&gt;"", D12, 0)</f>
        <v>0</v>
      </c>
      <c r="G12" s="9">
        <f>IF(D12&lt;&gt;"", D12, 0)</f>
        <v>0</v>
      </c>
      <c r="H12" s="9">
        <f>IF(D12&lt;&gt;"", D12, 0)</f>
        <v>0</v>
      </c>
      <c r="I12" s="9">
        <f>IF(D12&lt;&gt;"", D12, 0)</f>
        <v>0</v>
      </c>
      <c r="J12" s="9">
        <f>IF(D12&lt;&gt;"", D12, 0)</f>
        <v>0</v>
      </c>
      <c r="K12" s="9">
        <f>IF(D12&lt;&gt;"", D12, 0)</f>
        <v>0</v>
      </c>
      <c r="L12" s="9">
        <f>IF(D12&lt;&gt;"", D12, 0)</f>
        <v>0</v>
      </c>
      <c r="M12" s="9">
        <f>IF(D12&lt;&gt;"", D12, 0)</f>
        <v>0</v>
      </c>
      <c r="N12" s="9">
        <f>IF(D12&lt;&gt;"", D12, 0)</f>
        <v>0</v>
      </c>
      <c r="O12" s="9">
        <f>IF(D12&lt;&gt;"", D12, 0)</f>
        <v>0</v>
      </c>
      <c r="P12" s="9">
        <f>IF(D12&lt;&gt;"", D12, 0)</f>
        <v>0</v>
      </c>
      <c r="Q12" s="9">
        <f>IF(D12&lt;&gt;"", D12, 0)</f>
        <v>0</v>
      </c>
      <c r="R12" s="9">
        <f>IF(D12&lt;&gt;"", D12, 0)</f>
        <v>0</v>
      </c>
      <c r="S12" s="9">
        <f>IF(D12&lt;&gt;"", D12, 0)</f>
        <v>0</v>
      </c>
      <c r="T12" s="9">
        <f>IF(D12&lt;&gt;"", D12, 0)</f>
        <v>0</v>
      </c>
      <c r="U12" s="9">
        <f>IF(D12&lt;&gt;"", D12, 0)</f>
        <v>0</v>
      </c>
      <c r="V12" s="9">
        <f>IF(D12&lt;&gt;"", D12, 0)</f>
        <v>0</v>
      </c>
      <c r="W12" s="9">
        <f>IF(D12&lt;&gt;"", D12, 0)</f>
        <v>0</v>
      </c>
      <c r="X12" s="9">
        <f>IF(D12&lt;&gt;"", D12, 0)</f>
        <v>0</v>
      </c>
      <c r="Y12" s="9">
        <f>IF(D12&lt;&gt;"", D12, 0)</f>
        <v>0</v>
      </c>
      <c r="Z12" s="9">
        <f>IF(D12&lt;&gt;"", D12, 0)</f>
        <v>0</v>
      </c>
      <c r="AA12" s="9">
        <f>IF(D12&lt;&gt;"", D12, 0)</f>
        <v>0</v>
      </c>
      <c r="AB12" s="9">
        <f>IF(D12&lt;&gt;"", D12, 0)</f>
        <v>0</v>
      </c>
      <c r="AC12" s="9">
        <f>SUM(E12:AB12)</f>
        <v>0</v>
      </c>
    </row>
    <row r="13" spans="1:29">
      <c r="E13" s="9">
        <f>IF(D13&lt;&gt;"", D13, 0)</f>
        <v>0</v>
      </c>
      <c r="F13" s="9">
        <f>IF(D13&lt;&gt;"", D13, 0)</f>
        <v>0</v>
      </c>
      <c r="G13" s="9">
        <f>IF(D13&lt;&gt;"", D13, 0)</f>
        <v>0</v>
      </c>
      <c r="H13" s="9">
        <f>IF(D13&lt;&gt;"", D13, 0)</f>
        <v>0</v>
      </c>
      <c r="I13" s="9">
        <f>IF(D13&lt;&gt;"", D13, 0)</f>
        <v>0</v>
      </c>
      <c r="J13" s="9">
        <f>IF(D13&lt;&gt;"", D13, 0)</f>
        <v>0</v>
      </c>
      <c r="K13" s="9">
        <f>IF(D13&lt;&gt;"", D13, 0)</f>
        <v>0</v>
      </c>
      <c r="L13" s="9">
        <f>IF(D13&lt;&gt;"", D13, 0)</f>
        <v>0</v>
      </c>
      <c r="M13" s="9">
        <f>IF(D13&lt;&gt;"", D13, 0)</f>
        <v>0</v>
      </c>
      <c r="N13" s="9">
        <f>IF(D13&lt;&gt;"", D13, 0)</f>
        <v>0</v>
      </c>
      <c r="O13" s="9">
        <f>IF(D13&lt;&gt;"", D13, 0)</f>
        <v>0</v>
      </c>
      <c r="P13" s="9">
        <f>IF(D13&lt;&gt;"", D13, 0)</f>
        <v>0</v>
      </c>
      <c r="Q13" s="9">
        <f>IF(D13&lt;&gt;"", D13, 0)</f>
        <v>0</v>
      </c>
      <c r="R13" s="9">
        <f>IF(D13&lt;&gt;"", D13, 0)</f>
        <v>0</v>
      </c>
      <c r="S13" s="9">
        <f>IF(D13&lt;&gt;"", D13, 0)</f>
        <v>0</v>
      </c>
      <c r="T13" s="9">
        <f>IF(D13&lt;&gt;"", D13, 0)</f>
        <v>0</v>
      </c>
      <c r="U13" s="9">
        <f>IF(D13&lt;&gt;"", D13, 0)</f>
        <v>0</v>
      </c>
      <c r="V13" s="9">
        <f>IF(D13&lt;&gt;"", D13, 0)</f>
        <v>0</v>
      </c>
      <c r="W13" s="9">
        <f>IF(D13&lt;&gt;"", D13, 0)</f>
        <v>0</v>
      </c>
      <c r="X13" s="9">
        <f>IF(D13&lt;&gt;"", D13, 0)</f>
        <v>0</v>
      </c>
      <c r="Y13" s="9">
        <f>IF(D13&lt;&gt;"", D13, 0)</f>
        <v>0</v>
      </c>
      <c r="Z13" s="9">
        <f>IF(D13&lt;&gt;"", D13, 0)</f>
        <v>0</v>
      </c>
      <c r="AA13" s="9">
        <f>IF(D13&lt;&gt;"", D13, 0)</f>
        <v>0</v>
      </c>
      <c r="AB13" s="9">
        <f>IF(D13&lt;&gt;"", D13, 0)</f>
        <v>0</v>
      </c>
      <c r="AC13" s="9">
        <f>SUM(E13:AB13)</f>
        <v>0</v>
      </c>
    </row>
    <row r="14" spans="1:29">
      <c r="E14" s="9">
        <f>IF(D14&lt;&gt;"", D14, 0)</f>
        <v>0</v>
      </c>
      <c r="F14" s="9">
        <f>IF(D14&lt;&gt;"", D14, 0)</f>
        <v>0</v>
      </c>
      <c r="G14" s="9">
        <f>IF(D14&lt;&gt;"", D14, 0)</f>
        <v>0</v>
      </c>
      <c r="H14" s="9">
        <f>IF(D14&lt;&gt;"", D14, 0)</f>
        <v>0</v>
      </c>
      <c r="I14" s="9">
        <f>IF(D14&lt;&gt;"", D14, 0)</f>
        <v>0</v>
      </c>
      <c r="J14" s="9">
        <f>IF(D14&lt;&gt;"", D14, 0)</f>
        <v>0</v>
      </c>
      <c r="K14" s="9">
        <f>IF(D14&lt;&gt;"", D14, 0)</f>
        <v>0</v>
      </c>
      <c r="L14" s="9">
        <f>IF(D14&lt;&gt;"", D14, 0)</f>
        <v>0</v>
      </c>
      <c r="M14" s="9">
        <f>IF(D14&lt;&gt;"", D14, 0)</f>
        <v>0</v>
      </c>
      <c r="N14" s="9">
        <f>IF(D14&lt;&gt;"", D14, 0)</f>
        <v>0</v>
      </c>
      <c r="O14" s="9">
        <f>IF(D14&lt;&gt;"", D14, 0)</f>
        <v>0</v>
      </c>
      <c r="P14" s="9">
        <f>IF(D14&lt;&gt;"", D14, 0)</f>
        <v>0</v>
      </c>
      <c r="Q14" s="9">
        <f>IF(D14&lt;&gt;"", D14, 0)</f>
        <v>0</v>
      </c>
      <c r="R14" s="9">
        <f>IF(D14&lt;&gt;"", D14, 0)</f>
        <v>0</v>
      </c>
      <c r="S14" s="9">
        <f>IF(D14&lt;&gt;"", D14, 0)</f>
        <v>0</v>
      </c>
      <c r="T14" s="9">
        <f>IF(D14&lt;&gt;"", D14, 0)</f>
        <v>0</v>
      </c>
      <c r="U14" s="9">
        <f>IF(D14&lt;&gt;"", D14, 0)</f>
        <v>0</v>
      </c>
      <c r="V14" s="9">
        <f>IF(D14&lt;&gt;"", D14, 0)</f>
        <v>0</v>
      </c>
      <c r="W14" s="9">
        <f>IF(D14&lt;&gt;"", D14, 0)</f>
        <v>0</v>
      </c>
      <c r="X14" s="9">
        <f>IF(D14&lt;&gt;"", D14, 0)</f>
        <v>0</v>
      </c>
      <c r="Y14" s="9">
        <f>IF(D14&lt;&gt;"", D14, 0)</f>
        <v>0</v>
      </c>
      <c r="Z14" s="9">
        <f>IF(D14&lt;&gt;"", D14, 0)</f>
        <v>0</v>
      </c>
      <c r="AA14" s="9">
        <f>IF(D14&lt;&gt;"", D14, 0)</f>
        <v>0</v>
      </c>
      <c r="AB14" s="9">
        <f>IF(D14&lt;&gt;"", D14, 0)</f>
        <v>0</v>
      </c>
      <c r="AC14" s="9">
        <f>SUM(E14:AB14)</f>
        <v>0</v>
      </c>
    </row>
    <row r="15" spans="1:29">
      <c r="E15" s="9">
        <f>IF(D15&lt;&gt;"", D15, 0)</f>
        <v>0</v>
      </c>
      <c r="F15" s="9">
        <f>IF(D15&lt;&gt;"", D15, 0)</f>
        <v>0</v>
      </c>
      <c r="G15" s="9">
        <f>IF(D15&lt;&gt;"", D15, 0)</f>
        <v>0</v>
      </c>
      <c r="H15" s="9">
        <f>IF(D15&lt;&gt;"", D15, 0)</f>
        <v>0</v>
      </c>
      <c r="I15" s="9">
        <f>IF(D15&lt;&gt;"", D15, 0)</f>
        <v>0</v>
      </c>
      <c r="J15" s="9">
        <f>IF(D15&lt;&gt;"", D15, 0)</f>
        <v>0</v>
      </c>
      <c r="K15" s="9">
        <f>IF(D15&lt;&gt;"", D15, 0)</f>
        <v>0</v>
      </c>
      <c r="L15" s="9">
        <f>IF(D15&lt;&gt;"", D15, 0)</f>
        <v>0</v>
      </c>
      <c r="M15" s="9">
        <f>IF(D15&lt;&gt;"", D15, 0)</f>
        <v>0</v>
      </c>
      <c r="N15" s="9">
        <f>IF(D15&lt;&gt;"", D15, 0)</f>
        <v>0</v>
      </c>
      <c r="O15" s="9">
        <f>IF(D15&lt;&gt;"", D15, 0)</f>
        <v>0</v>
      </c>
      <c r="P15" s="9">
        <f>IF(D15&lt;&gt;"", D15, 0)</f>
        <v>0</v>
      </c>
      <c r="Q15" s="9">
        <f>IF(D15&lt;&gt;"", D15, 0)</f>
        <v>0</v>
      </c>
      <c r="R15" s="9">
        <f>IF(D15&lt;&gt;"", D15, 0)</f>
        <v>0</v>
      </c>
      <c r="S15" s="9">
        <f>IF(D15&lt;&gt;"", D15, 0)</f>
        <v>0</v>
      </c>
      <c r="T15" s="9">
        <f>IF(D15&lt;&gt;"", D15, 0)</f>
        <v>0</v>
      </c>
      <c r="U15" s="9">
        <f>IF(D15&lt;&gt;"", D15, 0)</f>
        <v>0</v>
      </c>
      <c r="V15" s="9">
        <f>IF(D15&lt;&gt;"", D15, 0)</f>
        <v>0</v>
      </c>
      <c r="W15" s="9">
        <f>IF(D15&lt;&gt;"", D15, 0)</f>
        <v>0</v>
      </c>
      <c r="X15" s="9">
        <f>IF(D15&lt;&gt;"", D15, 0)</f>
        <v>0</v>
      </c>
      <c r="Y15" s="9">
        <f>IF(D15&lt;&gt;"", D15, 0)</f>
        <v>0</v>
      </c>
      <c r="Z15" s="9">
        <f>IF(D15&lt;&gt;"", D15, 0)</f>
        <v>0</v>
      </c>
      <c r="AA15" s="9">
        <f>IF(D15&lt;&gt;"", D15, 0)</f>
        <v>0</v>
      </c>
      <c r="AB15" s="9">
        <f>IF(D15&lt;&gt;"", D15, 0)</f>
        <v>0</v>
      </c>
      <c r="AC15" s="9">
        <f>SUM(E15:AB15)</f>
        <v>0</v>
      </c>
    </row>
    <row r="16" spans="1:29">
      <c r="E16" s="9">
        <f>IF(D16&lt;&gt;"", D16, 0)</f>
        <v>0</v>
      </c>
      <c r="F16" s="9">
        <f>IF(D16&lt;&gt;"", D16, 0)</f>
        <v>0</v>
      </c>
      <c r="G16" s="9">
        <f>IF(D16&lt;&gt;"", D16, 0)</f>
        <v>0</v>
      </c>
      <c r="H16" s="9">
        <f>IF(D16&lt;&gt;"", D16, 0)</f>
        <v>0</v>
      </c>
      <c r="I16" s="9">
        <f>IF(D16&lt;&gt;"", D16, 0)</f>
        <v>0</v>
      </c>
      <c r="J16" s="9">
        <f>IF(D16&lt;&gt;"", D16, 0)</f>
        <v>0</v>
      </c>
      <c r="K16" s="9">
        <f>IF(D16&lt;&gt;"", D16, 0)</f>
        <v>0</v>
      </c>
      <c r="L16" s="9">
        <f>IF(D16&lt;&gt;"", D16, 0)</f>
        <v>0</v>
      </c>
      <c r="M16" s="9">
        <f>IF(D16&lt;&gt;"", D16, 0)</f>
        <v>0</v>
      </c>
      <c r="N16" s="9">
        <f>IF(D16&lt;&gt;"", D16, 0)</f>
        <v>0</v>
      </c>
      <c r="O16" s="9">
        <f>IF(D16&lt;&gt;"", D16, 0)</f>
        <v>0</v>
      </c>
      <c r="P16" s="9">
        <f>IF(D16&lt;&gt;"", D16, 0)</f>
        <v>0</v>
      </c>
      <c r="Q16" s="9">
        <f>IF(D16&lt;&gt;"", D16, 0)</f>
        <v>0</v>
      </c>
      <c r="R16" s="9">
        <f>IF(D16&lt;&gt;"", D16, 0)</f>
        <v>0</v>
      </c>
      <c r="S16" s="9">
        <f>IF(D16&lt;&gt;"", D16, 0)</f>
        <v>0</v>
      </c>
      <c r="T16" s="9">
        <f>IF(D16&lt;&gt;"", D16, 0)</f>
        <v>0</v>
      </c>
      <c r="U16" s="9">
        <f>IF(D16&lt;&gt;"", D16, 0)</f>
        <v>0</v>
      </c>
      <c r="V16" s="9">
        <f>IF(D16&lt;&gt;"", D16, 0)</f>
        <v>0</v>
      </c>
      <c r="W16" s="9">
        <f>IF(D16&lt;&gt;"", D16, 0)</f>
        <v>0</v>
      </c>
      <c r="X16" s="9">
        <f>IF(D16&lt;&gt;"", D16, 0)</f>
        <v>0</v>
      </c>
      <c r="Y16" s="9">
        <f>IF(D16&lt;&gt;"", D16, 0)</f>
        <v>0</v>
      </c>
      <c r="Z16" s="9">
        <f>IF(D16&lt;&gt;"", D16, 0)</f>
        <v>0</v>
      </c>
      <c r="AA16" s="9">
        <f>IF(D16&lt;&gt;"", D16, 0)</f>
        <v>0</v>
      </c>
      <c r="AB16" s="9">
        <f>IF(D16&lt;&gt;"", D16, 0)</f>
        <v>0</v>
      </c>
      <c r="AC16" s="9">
        <f>SUM(E16:AB16)</f>
        <v>0</v>
      </c>
    </row>
    <row r="17" spans="5:29">
      <c r="E17" s="9">
        <f>IF(D17&lt;&gt;"", D17, 0)</f>
        <v>0</v>
      </c>
      <c r="F17" s="9">
        <f>IF(D17&lt;&gt;"", D17, 0)</f>
        <v>0</v>
      </c>
      <c r="G17" s="9">
        <f>IF(D17&lt;&gt;"", D17, 0)</f>
        <v>0</v>
      </c>
      <c r="H17" s="9">
        <f>IF(D17&lt;&gt;"", D17, 0)</f>
        <v>0</v>
      </c>
      <c r="I17" s="9">
        <f>IF(D17&lt;&gt;"", D17, 0)</f>
        <v>0</v>
      </c>
      <c r="J17" s="9">
        <f>IF(D17&lt;&gt;"", D17, 0)</f>
        <v>0</v>
      </c>
      <c r="K17" s="9">
        <f>IF(D17&lt;&gt;"", D17, 0)</f>
        <v>0</v>
      </c>
      <c r="L17" s="9">
        <f>IF(D17&lt;&gt;"", D17, 0)</f>
        <v>0</v>
      </c>
      <c r="M17" s="9">
        <f>IF(D17&lt;&gt;"", D17, 0)</f>
        <v>0</v>
      </c>
      <c r="N17" s="9">
        <f>IF(D17&lt;&gt;"", D17, 0)</f>
        <v>0</v>
      </c>
      <c r="O17" s="9">
        <f>IF(D17&lt;&gt;"", D17, 0)</f>
        <v>0</v>
      </c>
      <c r="P17" s="9">
        <f>IF(D17&lt;&gt;"", D17, 0)</f>
        <v>0</v>
      </c>
      <c r="Q17" s="9">
        <f>IF(D17&lt;&gt;"", D17, 0)</f>
        <v>0</v>
      </c>
      <c r="R17" s="9">
        <f>IF(D17&lt;&gt;"", D17, 0)</f>
        <v>0</v>
      </c>
      <c r="S17" s="9">
        <f>IF(D17&lt;&gt;"", D17, 0)</f>
        <v>0</v>
      </c>
      <c r="T17" s="9">
        <f>IF(D17&lt;&gt;"", D17, 0)</f>
        <v>0</v>
      </c>
      <c r="U17" s="9">
        <f>IF(D17&lt;&gt;"", D17, 0)</f>
        <v>0</v>
      </c>
      <c r="V17" s="9">
        <f>IF(D17&lt;&gt;"", D17, 0)</f>
        <v>0</v>
      </c>
      <c r="W17" s="9">
        <f>IF(D17&lt;&gt;"", D17, 0)</f>
        <v>0</v>
      </c>
      <c r="X17" s="9">
        <f>IF(D17&lt;&gt;"", D17, 0)</f>
        <v>0</v>
      </c>
      <c r="Y17" s="9">
        <f>IF(D17&lt;&gt;"", D17, 0)</f>
        <v>0</v>
      </c>
      <c r="Z17" s="9">
        <f>IF(D17&lt;&gt;"", D17, 0)</f>
        <v>0</v>
      </c>
      <c r="AA17" s="9">
        <f>IF(D17&lt;&gt;"", D17, 0)</f>
        <v>0</v>
      </c>
      <c r="AB17" s="9">
        <f>IF(D17&lt;&gt;"", D17, 0)</f>
        <v>0</v>
      </c>
      <c r="AC17" s="9">
        <f>SUM(E17:AB17)</f>
        <v>0</v>
      </c>
    </row>
    <row r="18" spans="5:29">
      <c r="E18" s="9">
        <f>IF(D18&lt;&gt;"", D18, 0)</f>
        <v>0</v>
      </c>
      <c r="F18" s="9">
        <f>IF(D18&lt;&gt;"", D18, 0)</f>
        <v>0</v>
      </c>
      <c r="G18" s="9">
        <f>IF(D18&lt;&gt;"", D18, 0)</f>
        <v>0</v>
      </c>
      <c r="H18" s="9">
        <f>IF(D18&lt;&gt;"", D18, 0)</f>
        <v>0</v>
      </c>
      <c r="I18" s="9">
        <f>IF(D18&lt;&gt;"", D18, 0)</f>
        <v>0</v>
      </c>
      <c r="J18" s="9">
        <f>IF(D18&lt;&gt;"", D18, 0)</f>
        <v>0</v>
      </c>
      <c r="K18" s="9">
        <f>IF(D18&lt;&gt;"", D18, 0)</f>
        <v>0</v>
      </c>
      <c r="L18" s="9">
        <f>IF(D18&lt;&gt;"", D18, 0)</f>
        <v>0</v>
      </c>
      <c r="M18" s="9">
        <f>IF(D18&lt;&gt;"", D18, 0)</f>
        <v>0</v>
      </c>
      <c r="N18" s="9">
        <f>IF(D18&lt;&gt;"", D18, 0)</f>
        <v>0</v>
      </c>
      <c r="O18" s="9">
        <f>IF(D18&lt;&gt;"", D18, 0)</f>
        <v>0</v>
      </c>
      <c r="P18" s="9">
        <f>IF(D18&lt;&gt;"", D18, 0)</f>
        <v>0</v>
      </c>
      <c r="Q18" s="9">
        <f>IF(D18&lt;&gt;"", D18, 0)</f>
        <v>0</v>
      </c>
      <c r="R18" s="9">
        <f>IF(D18&lt;&gt;"", D18, 0)</f>
        <v>0</v>
      </c>
      <c r="S18" s="9">
        <f>IF(D18&lt;&gt;"", D18, 0)</f>
        <v>0</v>
      </c>
      <c r="T18" s="9">
        <f>IF(D18&lt;&gt;"", D18, 0)</f>
        <v>0</v>
      </c>
      <c r="U18" s="9">
        <f>IF(D18&lt;&gt;"", D18, 0)</f>
        <v>0</v>
      </c>
      <c r="V18" s="9">
        <f>IF(D18&lt;&gt;"", D18, 0)</f>
        <v>0</v>
      </c>
      <c r="W18" s="9">
        <f>IF(D18&lt;&gt;"", D18, 0)</f>
        <v>0</v>
      </c>
      <c r="X18" s="9">
        <f>IF(D18&lt;&gt;"", D18, 0)</f>
        <v>0</v>
      </c>
      <c r="Y18" s="9">
        <f>IF(D18&lt;&gt;"", D18, 0)</f>
        <v>0</v>
      </c>
      <c r="Z18" s="9">
        <f>IF(D18&lt;&gt;"", D18, 0)</f>
        <v>0</v>
      </c>
      <c r="AA18" s="9">
        <f>IF(D18&lt;&gt;"", D18, 0)</f>
        <v>0</v>
      </c>
      <c r="AB18" s="9">
        <f>IF(D18&lt;&gt;"", D18, 0)</f>
        <v>0</v>
      </c>
      <c r="AC18" s="9">
        <f>SUM(E18:AB18)</f>
        <v>0</v>
      </c>
    </row>
    <row r="19" spans="5:29">
      <c r="E19" s="9">
        <f>IF(D19&lt;&gt;"", D19, 0)</f>
        <v>0</v>
      </c>
      <c r="F19" s="9">
        <f>IF(D19&lt;&gt;"", D19, 0)</f>
        <v>0</v>
      </c>
      <c r="G19" s="9">
        <f>IF(D19&lt;&gt;"", D19, 0)</f>
        <v>0</v>
      </c>
      <c r="H19" s="9">
        <f>IF(D19&lt;&gt;"", D19, 0)</f>
        <v>0</v>
      </c>
      <c r="I19" s="9">
        <f>IF(D19&lt;&gt;"", D19, 0)</f>
        <v>0</v>
      </c>
      <c r="J19" s="9">
        <f>IF(D19&lt;&gt;"", D19, 0)</f>
        <v>0</v>
      </c>
      <c r="K19" s="9">
        <f>IF(D19&lt;&gt;"", D19, 0)</f>
        <v>0</v>
      </c>
      <c r="L19" s="9">
        <f>IF(D19&lt;&gt;"", D19, 0)</f>
        <v>0</v>
      </c>
      <c r="M19" s="9">
        <f>IF(D19&lt;&gt;"", D19, 0)</f>
        <v>0</v>
      </c>
      <c r="N19" s="9">
        <f>IF(D19&lt;&gt;"", D19, 0)</f>
        <v>0</v>
      </c>
      <c r="O19" s="9">
        <f>IF(D19&lt;&gt;"", D19, 0)</f>
        <v>0</v>
      </c>
      <c r="P19" s="9">
        <f>IF(D19&lt;&gt;"", D19, 0)</f>
        <v>0</v>
      </c>
      <c r="Q19" s="9">
        <f>IF(D19&lt;&gt;"", D19, 0)</f>
        <v>0</v>
      </c>
      <c r="R19" s="9">
        <f>IF(D19&lt;&gt;"", D19, 0)</f>
        <v>0</v>
      </c>
      <c r="S19" s="9">
        <f>IF(D19&lt;&gt;"", D19, 0)</f>
        <v>0</v>
      </c>
      <c r="T19" s="9">
        <f>IF(D19&lt;&gt;"", D19, 0)</f>
        <v>0</v>
      </c>
      <c r="U19" s="9">
        <f>IF(D19&lt;&gt;"", D19, 0)</f>
        <v>0</v>
      </c>
      <c r="V19" s="9">
        <f>IF(D19&lt;&gt;"", D19, 0)</f>
        <v>0</v>
      </c>
      <c r="W19" s="9">
        <f>IF(D19&lt;&gt;"", D19, 0)</f>
        <v>0</v>
      </c>
      <c r="X19" s="9">
        <f>IF(D19&lt;&gt;"", D19, 0)</f>
        <v>0</v>
      </c>
      <c r="Y19" s="9">
        <f>IF(D19&lt;&gt;"", D19, 0)</f>
        <v>0</v>
      </c>
      <c r="Z19" s="9">
        <f>IF(D19&lt;&gt;"", D19, 0)</f>
        <v>0</v>
      </c>
      <c r="AA19" s="9">
        <f>IF(D19&lt;&gt;"", D19, 0)</f>
        <v>0</v>
      </c>
      <c r="AB19" s="9">
        <f>IF(D19&lt;&gt;"", D19, 0)</f>
        <v>0</v>
      </c>
      <c r="AC19" s="9">
        <f>SUM(E19:AB19)</f>
        <v>0</v>
      </c>
    </row>
    <row r="20" spans="5:29">
      <c r="E20" s="9">
        <f>IF(D20&lt;&gt;"", D20, 0)</f>
        <v>0</v>
      </c>
      <c r="F20" s="9">
        <f>IF(D20&lt;&gt;"", D20, 0)</f>
        <v>0</v>
      </c>
      <c r="G20" s="9">
        <f>IF(D20&lt;&gt;"", D20, 0)</f>
        <v>0</v>
      </c>
      <c r="H20" s="9">
        <f>IF(D20&lt;&gt;"", D20, 0)</f>
        <v>0</v>
      </c>
      <c r="I20" s="9">
        <f>IF(D20&lt;&gt;"", D20, 0)</f>
        <v>0</v>
      </c>
      <c r="J20" s="9">
        <f>IF(D20&lt;&gt;"", D20, 0)</f>
        <v>0</v>
      </c>
      <c r="K20" s="9">
        <f>IF(D20&lt;&gt;"", D20, 0)</f>
        <v>0</v>
      </c>
      <c r="L20" s="9">
        <f>IF(D20&lt;&gt;"", D20, 0)</f>
        <v>0</v>
      </c>
      <c r="M20" s="9">
        <f>IF(D20&lt;&gt;"", D20, 0)</f>
        <v>0</v>
      </c>
      <c r="N20" s="9">
        <f>IF(D20&lt;&gt;"", D20, 0)</f>
        <v>0</v>
      </c>
      <c r="O20" s="9">
        <f>IF(D20&lt;&gt;"", D20, 0)</f>
        <v>0</v>
      </c>
      <c r="P20" s="9">
        <f>IF(D20&lt;&gt;"", D20, 0)</f>
        <v>0</v>
      </c>
      <c r="Q20" s="9">
        <f>IF(D20&lt;&gt;"", D20, 0)</f>
        <v>0</v>
      </c>
      <c r="R20" s="9">
        <f>IF(D20&lt;&gt;"", D20, 0)</f>
        <v>0</v>
      </c>
      <c r="S20" s="9">
        <f>IF(D20&lt;&gt;"", D20, 0)</f>
        <v>0</v>
      </c>
      <c r="T20" s="9">
        <f>IF(D20&lt;&gt;"", D20, 0)</f>
        <v>0</v>
      </c>
      <c r="U20" s="9">
        <f>IF(D20&lt;&gt;"", D20, 0)</f>
        <v>0</v>
      </c>
      <c r="V20" s="9">
        <f>IF(D20&lt;&gt;"", D20, 0)</f>
        <v>0</v>
      </c>
      <c r="W20" s="9">
        <f>IF(D20&lt;&gt;"", D20, 0)</f>
        <v>0</v>
      </c>
      <c r="X20" s="9">
        <f>IF(D20&lt;&gt;"", D20, 0)</f>
        <v>0</v>
      </c>
      <c r="Y20" s="9">
        <f>IF(D20&lt;&gt;"", D20, 0)</f>
        <v>0</v>
      </c>
      <c r="Z20" s="9">
        <f>IF(D20&lt;&gt;"", D20, 0)</f>
        <v>0</v>
      </c>
      <c r="AA20" s="9">
        <f>IF(D20&lt;&gt;"", D20, 0)</f>
        <v>0</v>
      </c>
      <c r="AB20" s="9">
        <f>IF(D20&lt;&gt;"", D20, 0)</f>
        <v>0</v>
      </c>
      <c r="AC20" s="9">
        <f>SUM(E20:AB20)</f>
        <v>0</v>
      </c>
    </row>
    <row r="21" spans="5:29">
      <c r="E21" s="9">
        <f>IF(D21&lt;&gt;"", D21, 0)</f>
        <v>0</v>
      </c>
      <c r="F21" s="9">
        <f>IF(D21&lt;&gt;"", D21, 0)</f>
        <v>0</v>
      </c>
      <c r="G21" s="9">
        <f>IF(D21&lt;&gt;"", D21, 0)</f>
        <v>0</v>
      </c>
      <c r="H21" s="9">
        <f>IF(D21&lt;&gt;"", D21, 0)</f>
        <v>0</v>
      </c>
      <c r="I21" s="9">
        <f>IF(D21&lt;&gt;"", D21, 0)</f>
        <v>0</v>
      </c>
      <c r="J21" s="9">
        <f>IF(D21&lt;&gt;"", D21, 0)</f>
        <v>0</v>
      </c>
      <c r="K21" s="9">
        <f>IF(D21&lt;&gt;"", D21, 0)</f>
        <v>0</v>
      </c>
      <c r="L21" s="9">
        <f>IF(D21&lt;&gt;"", D21, 0)</f>
        <v>0</v>
      </c>
      <c r="M21" s="9">
        <f>IF(D21&lt;&gt;"", D21, 0)</f>
        <v>0</v>
      </c>
      <c r="N21" s="9">
        <f>IF(D21&lt;&gt;"", D21, 0)</f>
        <v>0</v>
      </c>
      <c r="O21" s="9">
        <f>IF(D21&lt;&gt;"", D21, 0)</f>
        <v>0</v>
      </c>
      <c r="P21" s="9">
        <f>IF(D21&lt;&gt;"", D21, 0)</f>
        <v>0</v>
      </c>
      <c r="Q21" s="9">
        <f>IF(D21&lt;&gt;"", D21, 0)</f>
        <v>0</v>
      </c>
      <c r="R21" s="9">
        <f>IF(D21&lt;&gt;"", D21, 0)</f>
        <v>0</v>
      </c>
      <c r="S21" s="9">
        <f>IF(D21&lt;&gt;"", D21, 0)</f>
        <v>0</v>
      </c>
      <c r="T21" s="9">
        <f>IF(D21&lt;&gt;"", D21, 0)</f>
        <v>0</v>
      </c>
      <c r="U21" s="9">
        <f>IF(D21&lt;&gt;"", D21, 0)</f>
        <v>0</v>
      </c>
      <c r="V21" s="9">
        <f>IF(D21&lt;&gt;"", D21, 0)</f>
        <v>0</v>
      </c>
      <c r="W21" s="9">
        <f>IF(D21&lt;&gt;"", D21, 0)</f>
        <v>0</v>
      </c>
      <c r="X21" s="9">
        <f>IF(D21&lt;&gt;"", D21, 0)</f>
        <v>0</v>
      </c>
      <c r="Y21" s="9">
        <f>IF(D21&lt;&gt;"", D21, 0)</f>
        <v>0</v>
      </c>
      <c r="Z21" s="9">
        <f>IF(D21&lt;&gt;"", D21, 0)</f>
        <v>0</v>
      </c>
      <c r="AA21" s="9">
        <f>IF(D21&lt;&gt;"", D21, 0)</f>
        <v>0</v>
      </c>
      <c r="AB21" s="9">
        <f>IF(D21&lt;&gt;"", D21, 0)</f>
        <v>0</v>
      </c>
      <c r="AC21" s="9">
        <f>SUM(E21:AB21)</f>
        <v>0</v>
      </c>
    </row>
    <row r="22" spans="5:29">
      <c r="E22" s="9">
        <f>IF(D22&lt;&gt;"", D22, 0)</f>
        <v>0</v>
      </c>
      <c r="F22" s="9">
        <f>IF(D22&lt;&gt;"", D22, 0)</f>
        <v>0</v>
      </c>
      <c r="G22" s="9">
        <f>IF(D22&lt;&gt;"", D22, 0)</f>
        <v>0</v>
      </c>
      <c r="H22" s="9">
        <f>IF(D22&lt;&gt;"", D22, 0)</f>
        <v>0</v>
      </c>
      <c r="I22" s="9">
        <f>IF(D22&lt;&gt;"", D22, 0)</f>
        <v>0</v>
      </c>
      <c r="J22" s="9">
        <f>IF(D22&lt;&gt;"", D22, 0)</f>
        <v>0</v>
      </c>
      <c r="K22" s="9">
        <f>IF(D22&lt;&gt;"", D22, 0)</f>
        <v>0</v>
      </c>
      <c r="L22" s="9">
        <f>IF(D22&lt;&gt;"", D22, 0)</f>
        <v>0</v>
      </c>
      <c r="M22" s="9">
        <f>IF(D22&lt;&gt;"", D22, 0)</f>
        <v>0</v>
      </c>
      <c r="N22" s="9">
        <f>IF(D22&lt;&gt;"", D22, 0)</f>
        <v>0</v>
      </c>
      <c r="O22" s="9">
        <f>IF(D22&lt;&gt;"", D22, 0)</f>
        <v>0</v>
      </c>
      <c r="P22" s="9">
        <f>IF(D22&lt;&gt;"", D22, 0)</f>
        <v>0</v>
      </c>
      <c r="Q22" s="9">
        <f>IF(D22&lt;&gt;"", D22, 0)</f>
        <v>0</v>
      </c>
      <c r="R22" s="9">
        <f>IF(D22&lt;&gt;"", D22, 0)</f>
        <v>0</v>
      </c>
      <c r="S22" s="9">
        <f>IF(D22&lt;&gt;"", D22, 0)</f>
        <v>0</v>
      </c>
      <c r="T22" s="9">
        <f>IF(D22&lt;&gt;"", D22, 0)</f>
        <v>0</v>
      </c>
      <c r="U22" s="9">
        <f>IF(D22&lt;&gt;"", D22, 0)</f>
        <v>0</v>
      </c>
      <c r="V22" s="9">
        <f>IF(D22&lt;&gt;"", D22, 0)</f>
        <v>0</v>
      </c>
      <c r="W22" s="9">
        <f>IF(D22&lt;&gt;"", D22, 0)</f>
        <v>0</v>
      </c>
      <c r="X22" s="9">
        <f>IF(D22&lt;&gt;"", D22, 0)</f>
        <v>0</v>
      </c>
      <c r="Y22" s="9">
        <f>IF(D22&lt;&gt;"", D22, 0)</f>
        <v>0</v>
      </c>
      <c r="Z22" s="9">
        <f>IF(D22&lt;&gt;"", D22, 0)</f>
        <v>0</v>
      </c>
      <c r="AA22" s="9">
        <f>IF(D22&lt;&gt;"", D22, 0)</f>
        <v>0</v>
      </c>
      <c r="AB22" s="9">
        <f>IF(D22&lt;&gt;"", D22, 0)</f>
        <v>0</v>
      </c>
      <c r="AC22" s="9">
        <f>SUM(E22:AB22)</f>
        <v>0</v>
      </c>
    </row>
    <row r="23" spans="5:29">
      <c r="E23" s="9">
        <f>IF(D23&lt;&gt;"", D23, 0)</f>
        <v>0</v>
      </c>
      <c r="F23" s="9">
        <f>IF(D23&lt;&gt;"", D23, 0)</f>
        <v>0</v>
      </c>
      <c r="G23" s="9">
        <f>IF(D23&lt;&gt;"", D23, 0)</f>
        <v>0</v>
      </c>
      <c r="H23" s="9">
        <f>IF(D23&lt;&gt;"", D23, 0)</f>
        <v>0</v>
      </c>
      <c r="I23" s="9">
        <f>IF(D23&lt;&gt;"", D23, 0)</f>
        <v>0</v>
      </c>
      <c r="J23" s="9">
        <f>IF(D23&lt;&gt;"", D23, 0)</f>
        <v>0</v>
      </c>
      <c r="K23" s="9">
        <f>IF(D23&lt;&gt;"", D23, 0)</f>
        <v>0</v>
      </c>
      <c r="L23" s="9">
        <f>IF(D23&lt;&gt;"", D23, 0)</f>
        <v>0</v>
      </c>
      <c r="M23" s="9">
        <f>IF(D23&lt;&gt;"", D23, 0)</f>
        <v>0</v>
      </c>
      <c r="N23" s="9">
        <f>IF(D23&lt;&gt;"", D23, 0)</f>
        <v>0</v>
      </c>
      <c r="O23" s="9">
        <f>IF(D23&lt;&gt;"", D23, 0)</f>
        <v>0</v>
      </c>
      <c r="P23" s="9">
        <f>IF(D23&lt;&gt;"", D23, 0)</f>
        <v>0</v>
      </c>
      <c r="Q23" s="9">
        <f>IF(D23&lt;&gt;"", D23, 0)</f>
        <v>0</v>
      </c>
      <c r="R23" s="9">
        <f>IF(D23&lt;&gt;"", D23, 0)</f>
        <v>0</v>
      </c>
      <c r="S23" s="9">
        <f>IF(D23&lt;&gt;"", D23, 0)</f>
        <v>0</v>
      </c>
      <c r="T23" s="9">
        <f>IF(D23&lt;&gt;"", D23, 0)</f>
        <v>0</v>
      </c>
      <c r="U23" s="9">
        <f>IF(D23&lt;&gt;"", D23, 0)</f>
        <v>0</v>
      </c>
      <c r="V23" s="9">
        <f>IF(D23&lt;&gt;"", D23, 0)</f>
        <v>0</v>
      </c>
      <c r="W23" s="9">
        <f>IF(D23&lt;&gt;"", D23, 0)</f>
        <v>0</v>
      </c>
      <c r="X23" s="9">
        <f>IF(D23&lt;&gt;"", D23, 0)</f>
        <v>0</v>
      </c>
      <c r="Y23" s="9">
        <f>IF(D23&lt;&gt;"", D23, 0)</f>
        <v>0</v>
      </c>
      <c r="Z23" s="9">
        <f>IF(D23&lt;&gt;"", D23, 0)</f>
        <v>0</v>
      </c>
      <c r="AA23" s="9">
        <f>IF(D23&lt;&gt;"", D23, 0)</f>
        <v>0</v>
      </c>
      <c r="AB23" s="9">
        <f>IF(D23&lt;&gt;"", D23, 0)</f>
        <v>0</v>
      </c>
      <c r="AC23" s="9">
        <f>SUM(E23:AB23)</f>
        <v>0</v>
      </c>
    </row>
    <row r="24" spans="5:29">
      <c r="E24" s="9">
        <f>IF(D24&lt;&gt;"", D24, 0)</f>
        <v>0</v>
      </c>
      <c r="F24" s="9">
        <f>IF(D24&lt;&gt;"", D24, 0)</f>
        <v>0</v>
      </c>
      <c r="G24" s="9">
        <f>IF(D24&lt;&gt;"", D24, 0)</f>
        <v>0</v>
      </c>
      <c r="H24" s="9">
        <f>IF(D24&lt;&gt;"", D24, 0)</f>
        <v>0</v>
      </c>
      <c r="I24" s="9">
        <f>IF(D24&lt;&gt;"", D24, 0)</f>
        <v>0</v>
      </c>
      <c r="J24" s="9">
        <f>IF(D24&lt;&gt;"", D24, 0)</f>
        <v>0</v>
      </c>
      <c r="K24" s="9">
        <f>IF(D24&lt;&gt;"", D24, 0)</f>
        <v>0</v>
      </c>
      <c r="L24" s="9">
        <f>IF(D24&lt;&gt;"", D24, 0)</f>
        <v>0</v>
      </c>
      <c r="M24" s="9">
        <f>IF(D24&lt;&gt;"", D24, 0)</f>
        <v>0</v>
      </c>
      <c r="N24" s="9">
        <f>IF(D24&lt;&gt;"", D24, 0)</f>
        <v>0</v>
      </c>
      <c r="O24" s="9">
        <f>IF(D24&lt;&gt;"", D24, 0)</f>
        <v>0</v>
      </c>
      <c r="P24" s="9">
        <f>IF(D24&lt;&gt;"", D24, 0)</f>
        <v>0</v>
      </c>
      <c r="Q24" s="9">
        <f>IF(D24&lt;&gt;"", D24, 0)</f>
        <v>0</v>
      </c>
      <c r="R24" s="9">
        <f>IF(D24&lt;&gt;"", D24, 0)</f>
        <v>0</v>
      </c>
      <c r="S24" s="9">
        <f>IF(D24&lt;&gt;"", D24, 0)</f>
        <v>0</v>
      </c>
      <c r="T24" s="9">
        <f>IF(D24&lt;&gt;"", D24, 0)</f>
        <v>0</v>
      </c>
      <c r="U24" s="9">
        <f>IF(D24&lt;&gt;"", D24, 0)</f>
        <v>0</v>
      </c>
      <c r="V24" s="9">
        <f>IF(D24&lt;&gt;"", D24, 0)</f>
        <v>0</v>
      </c>
      <c r="W24" s="9">
        <f>IF(D24&lt;&gt;"", D24, 0)</f>
        <v>0</v>
      </c>
      <c r="X24" s="9">
        <f>IF(D24&lt;&gt;"", D24, 0)</f>
        <v>0</v>
      </c>
      <c r="Y24" s="9">
        <f>IF(D24&lt;&gt;"", D24, 0)</f>
        <v>0</v>
      </c>
      <c r="Z24" s="9">
        <f>IF(D24&lt;&gt;"", D24, 0)</f>
        <v>0</v>
      </c>
      <c r="AA24" s="9">
        <f>IF(D24&lt;&gt;"", D24, 0)</f>
        <v>0</v>
      </c>
      <c r="AB24" s="9">
        <f>IF(D24&lt;&gt;"", D24, 0)</f>
        <v>0</v>
      </c>
      <c r="AC24" s="9">
        <f>SUM(E24:AB24)</f>
        <v>0</v>
      </c>
    </row>
    <row r="25" spans="5:29">
      <c r="E25" s="9">
        <f>IF(D25&lt;&gt;"", D25, 0)</f>
        <v>0</v>
      </c>
      <c r="F25" s="9">
        <f>IF(D25&lt;&gt;"", D25, 0)</f>
        <v>0</v>
      </c>
      <c r="G25" s="9">
        <f>IF(D25&lt;&gt;"", D25, 0)</f>
        <v>0</v>
      </c>
      <c r="H25" s="9">
        <f>IF(D25&lt;&gt;"", D25, 0)</f>
        <v>0</v>
      </c>
      <c r="I25" s="9">
        <f>IF(D25&lt;&gt;"", D25, 0)</f>
        <v>0</v>
      </c>
      <c r="J25" s="9">
        <f>IF(D25&lt;&gt;"", D25, 0)</f>
        <v>0</v>
      </c>
      <c r="K25" s="9">
        <f>IF(D25&lt;&gt;"", D25, 0)</f>
        <v>0</v>
      </c>
      <c r="L25" s="9">
        <f>IF(D25&lt;&gt;"", D25, 0)</f>
        <v>0</v>
      </c>
      <c r="M25" s="9">
        <f>IF(D25&lt;&gt;"", D25, 0)</f>
        <v>0</v>
      </c>
      <c r="N25" s="9">
        <f>IF(D25&lt;&gt;"", D25, 0)</f>
        <v>0</v>
      </c>
      <c r="O25" s="9">
        <f>IF(D25&lt;&gt;"", D25, 0)</f>
        <v>0</v>
      </c>
      <c r="P25" s="9">
        <f>IF(D25&lt;&gt;"", D25, 0)</f>
        <v>0</v>
      </c>
      <c r="Q25" s="9">
        <f>IF(D25&lt;&gt;"", D25, 0)</f>
        <v>0</v>
      </c>
      <c r="R25" s="9">
        <f>IF(D25&lt;&gt;"", D25, 0)</f>
        <v>0</v>
      </c>
      <c r="S25" s="9">
        <f>IF(D25&lt;&gt;"", D25, 0)</f>
        <v>0</v>
      </c>
      <c r="T25" s="9">
        <f>IF(D25&lt;&gt;"", D25, 0)</f>
        <v>0</v>
      </c>
      <c r="U25" s="9">
        <f>IF(D25&lt;&gt;"", D25, 0)</f>
        <v>0</v>
      </c>
      <c r="V25" s="9">
        <f>IF(D25&lt;&gt;"", D25, 0)</f>
        <v>0</v>
      </c>
      <c r="W25" s="9">
        <f>IF(D25&lt;&gt;"", D25, 0)</f>
        <v>0</v>
      </c>
      <c r="X25" s="9">
        <f>IF(D25&lt;&gt;"", D25, 0)</f>
        <v>0</v>
      </c>
      <c r="Y25" s="9">
        <f>IF(D25&lt;&gt;"", D25, 0)</f>
        <v>0</v>
      </c>
      <c r="Z25" s="9">
        <f>IF(D25&lt;&gt;"", D25, 0)</f>
        <v>0</v>
      </c>
      <c r="AA25" s="9">
        <f>IF(D25&lt;&gt;"", D25, 0)</f>
        <v>0</v>
      </c>
      <c r="AB25" s="9">
        <f>IF(D25&lt;&gt;"", D25, 0)</f>
        <v>0</v>
      </c>
      <c r="AC25" s="9">
        <f>SUM(E25:AB25)</f>
        <v>0</v>
      </c>
    </row>
    <row r="26" spans="5:29">
      <c r="E26" s="9">
        <f>IF(D26&lt;&gt;"", D26, 0)</f>
        <v>0</v>
      </c>
      <c r="F26" s="9">
        <f>IF(D26&lt;&gt;"", D26, 0)</f>
        <v>0</v>
      </c>
      <c r="G26" s="9">
        <f>IF(D26&lt;&gt;"", D26, 0)</f>
        <v>0</v>
      </c>
      <c r="H26" s="9">
        <f>IF(D26&lt;&gt;"", D26, 0)</f>
        <v>0</v>
      </c>
      <c r="I26" s="9">
        <f>IF(D26&lt;&gt;"", D26, 0)</f>
        <v>0</v>
      </c>
      <c r="J26" s="9">
        <f>IF(D26&lt;&gt;"", D26, 0)</f>
        <v>0</v>
      </c>
      <c r="K26" s="9">
        <f>IF(D26&lt;&gt;"", D26, 0)</f>
        <v>0</v>
      </c>
      <c r="L26" s="9">
        <f>IF(D26&lt;&gt;"", D26, 0)</f>
        <v>0</v>
      </c>
      <c r="M26" s="9">
        <f>IF(D26&lt;&gt;"", D26, 0)</f>
        <v>0</v>
      </c>
      <c r="N26" s="9">
        <f>IF(D26&lt;&gt;"", D26, 0)</f>
        <v>0</v>
      </c>
      <c r="O26" s="9">
        <f>IF(D26&lt;&gt;"", D26, 0)</f>
        <v>0</v>
      </c>
      <c r="P26" s="9">
        <f>IF(D26&lt;&gt;"", D26, 0)</f>
        <v>0</v>
      </c>
      <c r="Q26" s="9">
        <f>IF(D26&lt;&gt;"", D26, 0)</f>
        <v>0</v>
      </c>
      <c r="R26" s="9">
        <f>IF(D26&lt;&gt;"", D26, 0)</f>
        <v>0</v>
      </c>
      <c r="S26" s="9">
        <f>IF(D26&lt;&gt;"", D26, 0)</f>
        <v>0</v>
      </c>
      <c r="T26" s="9">
        <f>IF(D26&lt;&gt;"", D26, 0)</f>
        <v>0</v>
      </c>
      <c r="U26" s="9">
        <f>IF(D26&lt;&gt;"", D26, 0)</f>
        <v>0</v>
      </c>
      <c r="V26" s="9">
        <f>IF(D26&lt;&gt;"", D26, 0)</f>
        <v>0</v>
      </c>
      <c r="W26" s="9">
        <f>IF(D26&lt;&gt;"", D26, 0)</f>
        <v>0</v>
      </c>
      <c r="X26" s="9">
        <f>IF(D26&lt;&gt;"", D26, 0)</f>
        <v>0</v>
      </c>
      <c r="Y26" s="9">
        <f>IF(D26&lt;&gt;"", D26, 0)</f>
        <v>0</v>
      </c>
      <c r="Z26" s="9">
        <f>IF(D26&lt;&gt;"", D26, 0)</f>
        <v>0</v>
      </c>
      <c r="AA26" s="9">
        <f>IF(D26&lt;&gt;"", D26, 0)</f>
        <v>0</v>
      </c>
      <c r="AB26" s="9">
        <f>IF(D26&lt;&gt;"", D26, 0)</f>
        <v>0</v>
      </c>
      <c r="AC26" s="9">
        <f>SUM(E26:AB26)</f>
        <v>0</v>
      </c>
    </row>
    <row r="27" spans="5:29">
      <c r="E27" s="9">
        <f>IF(D27&lt;&gt;"", D27, 0)</f>
        <v>0</v>
      </c>
      <c r="F27" s="9">
        <f>IF(D27&lt;&gt;"", D27, 0)</f>
        <v>0</v>
      </c>
      <c r="G27" s="9">
        <f>IF(D27&lt;&gt;"", D27, 0)</f>
        <v>0</v>
      </c>
      <c r="H27" s="9">
        <f>IF(D27&lt;&gt;"", D27, 0)</f>
        <v>0</v>
      </c>
      <c r="I27" s="9">
        <f>IF(D27&lt;&gt;"", D27, 0)</f>
        <v>0</v>
      </c>
      <c r="J27" s="9">
        <f>IF(D27&lt;&gt;"", D27, 0)</f>
        <v>0</v>
      </c>
      <c r="K27" s="9">
        <f>IF(D27&lt;&gt;"", D27, 0)</f>
        <v>0</v>
      </c>
      <c r="L27" s="9">
        <f>IF(D27&lt;&gt;"", D27, 0)</f>
        <v>0</v>
      </c>
      <c r="M27" s="9">
        <f>IF(D27&lt;&gt;"", D27, 0)</f>
        <v>0</v>
      </c>
      <c r="N27" s="9">
        <f>IF(D27&lt;&gt;"", D27, 0)</f>
        <v>0</v>
      </c>
      <c r="O27" s="9">
        <f>IF(D27&lt;&gt;"", D27, 0)</f>
        <v>0</v>
      </c>
      <c r="P27" s="9">
        <f>IF(D27&lt;&gt;"", D27, 0)</f>
        <v>0</v>
      </c>
      <c r="Q27" s="9">
        <f>IF(D27&lt;&gt;"", D27, 0)</f>
        <v>0</v>
      </c>
      <c r="R27" s="9">
        <f>IF(D27&lt;&gt;"", D27, 0)</f>
        <v>0</v>
      </c>
      <c r="S27" s="9">
        <f>IF(D27&lt;&gt;"", D27, 0)</f>
        <v>0</v>
      </c>
      <c r="T27" s="9">
        <f>IF(D27&lt;&gt;"", D27, 0)</f>
        <v>0</v>
      </c>
      <c r="U27" s="9">
        <f>IF(D27&lt;&gt;"", D27, 0)</f>
        <v>0</v>
      </c>
      <c r="V27" s="9">
        <f>IF(D27&lt;&gt;"", D27, 0)</f>
        <v>0</v>
      </c>
      <c r="W27" s="9">
        <f>IF(D27&lt;&gt;"", D27, 0)</f>
        <v>0</v>
      </c>
      <c r="X27" s="9">
        <f>IF(D27&lt;&gt;"", D27, 0)</f>
        <v>0</v>
      </c>
      <c r="Y27" s="9">
        <f>IF(D27&lt;&gt;"", D27, 0)</f>
        <v>0</v>
      </c>
      <c r="Z27" s="9">
        <f>IF(D27&lt;&gt;"", D27, 0)</f>
        <v>0</v>
      </c>
      <c r="AA27" s="9">
        <f>IF(D27&lt;&gt;"", D27, 0)</f>
        <v>0</v>
      </c>
      <c r="AB27" s="9">
        <f>IF(D27&lt;&gt;"", D27, 0)</f>
        <v>0</v>
      </c>
      <c r="AC27" s="9">
        <f>SUM(E27:AB27)</f>
        <v>0</v>
      </c>
    </row>
    <row r="28" spans="5:29">
      <c r="E28" s="9">
        <f>IF(D28&lt;&gt;"", D28, 0)</f>
        <v>0</v>
      </c>
      <c r="F28" s="9">
        <f>IF(D28&lt;&gt;"", D28, 0)</f>
        <v>0</v>
      </c>
      <c r="G28" s="9">
        <f>IF(D28&lt;&gt;"", D28, 0)</f>
        <v>0</v>
      </c>
      <c r="H28" s="9">
        <f>IF(D28&lt;&gt;"", D28, 0)</f>
        <v>0</v>
      </c>
      <c r="I28" s="9">
        <f>IF(D28&lt;&gt;"", D28, 0)</f>
        <v>0</v>
      </c>
      <c r="J28" s="9">
        <f>IF(D28&lt;&gt;"", D28, 0)</f>
        <v>0</v>
      </c>
      <c r="K28" s="9">
        <f>IF(D28&lt;&gt;"", D28, 0)</f>
        <v>0</v>
      </c>
      <c r="L28" s="9">
        <f>IF(D28&lt;&gt;"", D28, 0)</f>
        <v>0</v>
      </c>
      <c r="M28" s="9">
        <f>IF(D28&lt;&gt;"", D28, 0)</f>
        <v>0</v>
      </c>
      <c r="N28" s="9">
        <f>IF(D28&lt;&gt;"", D28, 0)</f>
        <v>0</v>
      </c>
      <c r="O28" s="9">
        <f>IF(D28&lt;&gt;"", D28, 0)</f>
        <v>0</v>
      </c>
      <c r="P28" s="9">
        <f>IF(D28&lt;&gt;"", D28, 0)</f>
        <v>0</v>
      </c>
      <c r="Q28" s="9">
        <f>IF(D28&lt;&gt;"", D28, 0)</f>
        <v>0</v>
      </c>
      <c r="R28" s="9">
        <f>IF(D28&lt;&gt;"", D28, 0)</f>
        <v>0</v>
      </c>
      <c r="S28" s="9">
        <f>IF(D28&lt;&gt;"", D28, 0)</f>
        <v>0</v>
      </c>
      <c r="T28" s="9">
        <f>IF(D28&lt;&gt;"", D28, 0)</f>
        <v>0</v>
      </c>
      <c r="U28" s="9">
        <f>IF(D28&lt;&gt;"", D28, 0)</f>
        <v>0</v>
      </c>
      <c r="V28" s="9">
        <f>IF(D28&lt;&gt;"", D28, 0)</f>
        <v>0</v>
      </c>
      <c r="W28" s="9">
        <f>IF(D28&lt;&gt;"", D28, 0)</f>
        <v>0</v>
      </c>
      <c r="X28" s="9">
        <f>IF(D28&lt;&gt;"", D28, 0)</f>
        <v>0</v>
      </c>
      <c r="Y28" s="9">
        <f>IF(D28&lt;&gt;"", D28, 0)</f>
        <v>0</v>
      </c>
      <c r="Z28" s="9">
        <f>IF(D28&lt;&gt;"", D28, 0)</f>
        <v>0</v>
      </c>
      <c r="AA28" s="9">
        <f>IF(D28&lt;&gt;"", D28, 0)</f>
        <v>0</v>
      </c>
      <c r="AB28" s="9">
        <f>IF(D28&lt;&gt;"", D28, 0)</f>
        <v>0</v>
      </c>
      <c r="AC28" s="9">
        <f>SUM(E28:AB28)</f>
        <v>0</v>
      </c>
    </row>
    <row r="29" spans="5:29">
      <c r="E29" s="9">
        <f>IF(D29&lt;&gt;"", D29, 0)</f>
        <v>0</v>
      </c>
      <c r="F29" s="9">
        <f>IF(D29&lt;&gt;"", D29, 0)</f>
        <v>0</v>
      </c>
      <c r="G29" s="9">
        <f>IF(D29&lt;&gt;"", D29, 0)</f>
        <v>0</v>
      </c>
      <c r="H29" s="9">
        <f>IF(D29&lt;&gt;"", D29, 0)</f>
        <v>0</v>
      </c>
      <c r="I29" s="9">
        <f>IF(D29&lt;&gt;"", D29, 0)</f>
        <v>0</v>
      </c>
      <c r="J29" s="9">
        <f>IF(D29&lt;&gt;"", D29, 0)</f>
        <v>0</v>
      </c>
      <c r="K29" s="9">
        <f>IF(D29&lt;&gt;"", D29, 0)</f>
        <v>0</v>
      </c>
      <c r="L29" s="9">
        <f>IF(D29&lt;&gt;"", D29, 0)</f>
        <v>0</v>
      </c>
      <c r="M29" s="9">
        <f>IF(D29&lt;&gt;"", D29, 0)</f>
        <v>0</v>
      </c>
      <c r="N29" s="9">
        <f>IF(D29&lt;&gt;"", D29, 0)</f>
        <v>0</v>
      </c>
      <c r="O29" s="9">
        <f>IF(D29&lt;&gt;"", D29, 0)</f>
        <v>0</v>
      </c>
      <c r="P29" s="9">
        <f>IF(D29&lt;&gt;"", D29, 0)</f>
        <v>0</v>
      </c>
      <c r="Q29" s="9">
        <f>IF(D29&lt;&gt;"", D29, 0)</f>
        <v>0</v>
      </c>
      <c r="R29" s="9">
        <f>IF(D29&lt;&gt;"", D29, 0)</f>
        <v>0</v>
      </c>
      <c r="S29" s="9">
        <f>IF(D29&lt;&gt;"", D29, 0)</f>
        <v>0</v>
      </c>
      <c r="T29" s="9">
        <f>IF(D29&lt;&gt;"", D29, 0)</f>
        <v>0</v>
      </c>
      <c r="U29" s="9">
        <f>IF(D29&lt;&gt;"", D29, 0)</f>
        <v>0</v>
      </c>
      <c r="V29" s="9">
        <f>IF(D29&lt;&gt;"", D29, 0)</f>
        <v>0</v>
      </c>
      <c r="W29" s="9">
        <f>IF(D29&lt;&gt;"", D29, 0)</f>
        <v>0</v>
      </c>
      <c r="X29" s="9">
        <f>IF(D29&lt;&gt;"", D29, 0)</f>
        <v>0</v>
      </c>
      <c r="Y29" s="9">
        <f>IF(D29&lt;&gt;"", D29, 0)</f>
        <v>0</v>
      </c>
      <c r="Z29" s="9">
        <f>IF(D29&lt;&gt;"", D29, 0)</f>
        <v>0</v>
      </c>
      <c r="AA29" s="9">
        <f>IF(D29&lt;&gt;"", D29, 0)</f>
        <v>0</v>
      </c>
      <c r="AB29" s="9">
        <f>IF(D29&lt;&gt;"", D29, 0)</f>
        <v>0</v>
      </c>
      <c r="AC29" s="9">
        <f>SUM(E29:AB29)</f>
        <v>0</v>
      </c>
    </row>
    <row r="30" spans="5:29">
      <c r="E30" s="9">
        <f>IF(D30&lt;&gt;"", D30, 0)</f>
        <v>0</v>
      </c>
      <c r="F30" s="9">
        <f>IF(D30&lt;&gt;"", D30, 0)</f>
        <v>0</v>
      </c>
      <c r="G30" s="9">
        <f>IF(D30&lt;&gt;"", D30, 0)</f>
        <v>0</v>
      </c>
      <c r="H30" s="9">
        <f>IF(D30&lt;&gt;"", D30, 0)</f>
        <v>0</v>
      </c>
      <c r="I30" s="9">
        <f>IF(D30&lt;&gt;"", D30, 0)</f>
        <v>0</v>
      </c>
      <c r="J30" s="9">
        <f>IF(D30&lt;&gt;"", D30, 0)</f>
        <v>0</v>
      </c>
      <c r="K30" s="9">
        <f>IF(D30&lt;&gt;"", D30, 0)</f>
        <v>0</v>
      </c>
      <c r="L30" s="9">
        <f>IF(D30&lt;&gt;"", D30, 0)</f>
        <v>0</v>
      </c>
      <c r="M30" s="9">
        <f>IF(D30&lt;&gt;"", D30, 0)</f>
        <v>0</v>
      </c>
      <c r="N30" s="9">
        <f>IF(D30&lt;&gt;"", D30, 0)</f>
        <v>0</v>
      </c>
      <c r="O30" s="9">
        <f>IF(D30&lt;&gt;"", D30, 0)</f>
        <v>0</v>
      </c>
      <c r="P30" s="9">
        <f>IF(D30&lt;&gt;"", D30, 0)</f>
        <v>0</v>
      </c>
      <c r="Q30" s="9">
        <f>IF(D30&lt;&gt;"", D30, 0)</f>
        <v>0</v>
      </c>
      <c r="R30" s="9">
        <f>IF(D30&lt;&gt;"", D30, 0)</f>
        <v>0</v>
      </c>
      <c r="S30" s="9">
        <f>IF(D30&lt;&gt;"", D30, 0)</f>
        <v>0</v>
      </c>
      <c r="T30" s="9">
        <f>IF(D30&lt;&gt;"", D30, 0)</f>
        <v>0</v>
      </c>
      <c r="U30" s="9">
        <f>IF(D30&lt;&gt;"", D30, 0)</f>
        <v>0</v>
      </c>
      <c r="V30" s="9">
        <f>IF(D30&lt;&gt;"", D30, 0)</f>
        <v>0</v>
      </c>
      <c r="W30" s="9">
        <f>IF(D30&lt;&gt;"", D30, 0)</f>
        <v>0</v>
      </c>
      <c r="X30" s="9">
        <f>IF(D30&lt;&gt;"", D30, 0)</f>
        <v>0</v>
      </c>
      <c r="Y30" s="9">
        <f>IF(D30&lt;&gt;"", D30, 0)</f>
        <v>0</v>
      </c>
      <c r="Z30" s="9">
        <f>IF(D30&lt;&gt;"", D30, 0)</f>
        <v>0</v>
      </c>
      <c r="AA30" s="9">
        <f>IF(D30&lt;&gt;"", D30, 0)</f>
        <v>0</v>
      </c>
      <c r="AB30" s="9">
        <f>IF(D30&lt;&gt;"", D30, 0)</f>
        <v>0</v>
      </c>
      <c r="AC30" s="9">
        <f>SUM(E30:AB30)</f>
        <v>0</v>
      </c>
    </row>
    <row r="31" spans="5:29">
      <c r="E31" s="9">
        <f>IF(D31&lt;&gt;"", D31, 0)</f>
        <v>0</v>
      </c>
      <c r="F31" s="9">
        <f>IF(D31&lt;&gt;"", D31, 0)</f>
        <v>0</v>
      </c>
      <c r="G31" s="9">
        <f>IF(D31&lt;&gt;"", D31, 0)</f>
        <v>0</v>
      </c>
      <c r="H31" s="9">
        <f>IF(D31&lt;&gt;"", D31, 0)</f>
        <v>0</v>
      </c>
      <c r="I31" s="9">
        <f>IF(D31&lt;&gt;"", D31, 0)</f>
        <v>0</v>
      </c>
      <c r="J31" s="9">
        <f>IF(D31&lt;&gt;"", D31, 0)</f>
        <v>0</v>
      </c>
      <c r="K31" s="9">
        <f>IF(D31&lt;&gt;"", D31, 0)</f>
        <v>0</v>
      </c>
      <c r="L31" s="9">
        <f>IF(D31&lt;&gt;"", D31, 0)</f>
        <v>0</v>
      </c>
      <c r="M31" s="9">
        <f>IF(D31&lt;&gt;"", D31, 0)</f>
        <v>0</v>
      </c>
      <c r="N31" s="9">
        <f>IF(D31&lt;&gt;"", D31, 0)</f>
        <v>0</v>
      </c>
      <c r="O31" s="9">
        <f>IF(D31&lt;&gt;"", D31, 0)</f>
        <v>0</v>
      </c>
      <c r="P31" s="9">
        <f>IF(D31&lt;&gt;"", D31, 0)</f>
        <v>0</v>
      </c>
      <c r="Q31" s="9">
        <f>IF(D31&lt;&gt;"", D31, 0)</f>
        <v>0</v>
      </c>
      <c r="R31" s="9">
        <f>IF(D31&lt;&gt;"", D31, 0)</f>
        <v>0</v>
      </c>
      <c r="S31" s="9">
        <f>IF(D31&lt;&gt;"", D31, 0)</f>
        <v>0</v>
      </c>
      <c r="T31" s="9">
        <f>IF(D31&lt;&gt;"", D31, 0)</f>
        <v>0</v>
      </c>
      <c r="U31" s="9">
        <f>IF(D31&lt;&gt;"", D31, 0)</f>
        <v>0</v>
      </c>
      <c r="V31" s="9">
        <f>IF(D31&lt;&gt;"", D31, 0)</f>
        <v>0</v>
      </c>
      <c r="W31" s="9">
        <f>IF(D31&lt;&gt;"", D31, 0)</f>
        <v>0</v>
      </c>
      <c r="X31" s="9">
        <f>IF(D31&lt;&gt;"", D31, 0)</f>
        <v>0</v>
      </c>
      <c r="Y31" s="9">
        <f>IF(D31&lt;&gt;"", D31, 0)</f>
        <v>0</v>
      </c>
      <c r="Z31" s="9">
        <f>IF(D31&lt;&gt;"", D31, 0)</f>
        <v>0</v>
      </c>
      <c r="AA31" s="9">
        <f>IF(D31&lt;&gt;"", D31, 0)</f>
        <v>0</v>
      </c>
      <c r="AB31" s="9">
        <f>IF(D31&lt;&gt;"", D31, 0)</f>
        <v>0</v>
      </c>
      <c r="AC31" s="9">
        <f>SUM(E31:AB31)</f>
        <v>0</v>
      </c>
    </row>
    <row r="32" spans="5:29">
      <c r="E32" s="9">
        <f>IF(D32&lt;&gt;"", D32, 0)</f>
        <v>0</v>
      </c>
      <c r="F32" s="9">
        <f>IF(D32&lt;&gt;"", D32, 0)</f>
        <v>0</v>
      </c>
      <c r="G32" s="9">
        <f>IF(D32&lt;&gt;"", D32, 0)</f>
        <v>0</v>
      </c>
      <c r="H32" s="9">
        <f>IF(D32&lt;&gt;"", D32, 0)</f>
        <v>0</v>
      </c>
      <c r="I32" s="9">
        <f>IF(D32&lt;&gt;"", D32, 0)</f>
        <v>0</v>
      </c>
      <c r="J32" s="9">
        <f>IF(D32&lt;&gt;"", D32, 0)</f>
        <v>0</v>
      </c>
      <c r="K32" s="9">
        <f>IF(D32&lt;&gt;"", D32, 0)</f>
        <v>0</v>
      </c>
      <c r="L32" s="9">
        <f>IF(D32&lt;&gt;"", D32, 0)</f>
        <v>0</v>
      </c>
      <c r="M32" s="9">
        <f>IF(D32&lt;&gt;"", D32, 0)</f>
        <v>0</v>
      </c>
      <c r="N32" s="9">
        <f>IF(D32&lt;&gt;"", D32, 0)</f>
        <v>0</v>
      </c>
      <c r="O32" s="9">
        <f>IF(D32&lt;&gt;"", D32, 0)</f>
        <v>0</v>
      </c>
      <c r="P32" s="9">
        <f>IF(D32&lt;&gt;"", D32, 0)</f>
        <v>0</v>
      </c>
      <c r="Q32" s="9">
        <f>IF(D32&lt;&gt;"", D32, 0)</f>
        <v>0</v>
      </c>
      <c r="R32" s="9">
        <f>IF(D32&lt;&gt;"", D32, 0)</f>
        <v>0</v>
      </c>
      <c r="S32" s="9">
        <f>IF(D32&lt;&gt;"", D32, 0)</f>
        <v>0</v>
      </c>
      <c r="T32" s="9">
        <f>IF(D32&lt;&gt;"", D32, 0)</f>
        <v>0</v>
      </c>
      <c r="U32" s="9">
        <f>IF(D32&lt;&gt;"", D32, 0)</f>
        <v>0</v>
      </c>
      <c r="V32" s="9">
        <f>IF(D32&lt;&gt;"", D32, 0)</f>
        <v>0</v>
      </c>
      <c r="W32" s="9">
        <f>IF(D32&lt;&gt;"", D32, 0)</f>
        <v>0</v>
      </c>
      <c r="X32" s="9">
        <f>IF(D32&lt;&gt;"", D32, 0)</f>
        <v>0</v>
      </c>
      <c r="Y32" s="9">
        <f>IF(D32&lt;&gt;"", D32, 0)</f>
        <v>0</v>
      </c>
      <c r="Z32" s="9">
        <f>IF(D32&lt;&gt;"", D32, 0)</f>
        <v>0</v>
      </c>
      <c r="AA32" s="9">
        <f>IF(D32&lt;&gt;"", D32, 0)</f>
        <v>0</v>
      </c>
      <c r="AB32" s="9">
        <f>IF(D32&lt;&gt;"", D32, 0)</f>
        <v>0</v>
      </c>
      <c r="AC32" s="9">
        <f>SUM(E32:AB32)</f>
        <v>0</v>
      </c>
    </row>
    <row r="33" spans="5:29">
      <c r="E33" s="9">
        <f>IF(D33&lt;&gt;"", D33, 0)</f>
        <v>0</v>
      </c>
      <c r="F33" s="9">
        <f>IF(D33&lt;&gt;"", D33, 0)</f>
        <v>0</v>
      </c>
      <c r="G33" s="9">
        <f>IF(D33&lt;&gt;"", D33, 0)</f>
        <v>0</v>
      </c>
      <c r="H33" s="9">
        <f>IF(D33&lt;&gt;"", D33, 0)</f>
        <v>0</v>
      </c>
      <c r="I33" s="9">
        <f>IF(D33&lt;&gt;"", D33, 0)</f>
        <v>0</v>
      </c>
      <c r="J33" s="9">
        <f>IF(D33&lt;&gt;"", D33, 0)</f>
        <v>0</v>
      </c>
      <c r="K33" s="9">
        <f>IF(D33&lt;&gt;"", D33, 0)</f>
        <v>0</v>
      </c>
      <c r="L33" s="9">
        <f>IF(D33&lt;&gt;"", D33, 0)</f>
        <v>0</v>
      </c>
      <c r="M33" s="9">
        <f>IF(D33&lt;&gt;"", D33, 0)</f>
        <v>0</v>
      </c>
      <c r="N33" s="9">
        <f>IF(D33&lt;&gt;"", D33, 0)</f>
        <v>0</v>
      </c>
      <c r="O33" s="9">
        <f>IF(D33&lt;&gt;"", D33, 0)</f>
        <v>0</v>
      </c>
      <c r="P33" s="9">
        <f>IF(D33&lt;&gt;"", D33, 0)</f>
        <v>0</v>
      </c>
      <c r="Q33" s="9">
        <f>IF(D33&lt;&gt;"", D33, 0)</f>
        <v>0</v>
      </c>
      <c r="R33" s="9">
        <f>IF(D33&lt;&gt;"", D33, 0)</f>
        <v>0</v>
      </c>
      <c r="S33" s="9">
        <f>IF(D33&lt;&gt;"", D33, 0)</f>
        <v>0</v>
      </c>
      <c r="T33" s="9">
        <f>IF(D33&lt;&gt;"", D33, 0)</f>
        <v>0</v>
      </c>
      <c r="U33" s="9">
        <f>IF(D33&lt;&gt;"", D33, 0)</f>
        <v>0</v>
      </c>
      <c r="V33" s="9">
        <f>IF(D33&lt;&gt;"", D33, 0)</f>
        <v>0</v>
      </c>
      <c r="W33" s="9">
        <f>IF(D33&lt;&gt;"", D33, 0)</f>
        <v>0</v>
      </c>
      <c r="X33" s="9">
        <f>IF(D33&lt;&gt;"", D33, 0)</f>
        <v>0</v>
      </c>
      <c r="Y33" s="9">
        <f>IF(D33&lt;&gt;"", D33, 0)</f>
        <v>0</v>
      </c>
      <c r="Z33" s="9">
        <f>IF(D33&lt;&gt;"", D33, 0)</f>
        <v>0</v>
      </c>
      <c r="AA33" s="9">
        <f>IF(D33&lt;&gt;"", D33, 0)</f>
        <v>0</v>
      </c>
      <c r="AB33" s="9">
        <f>IF(D33&lt;&gt;"", D33, 0)</f>
        <v>0</v>
      </c>
      <c r="AC33" s="9">
        <f>SUM(E33:AB33)</f>
        <v>0</v>
      </c>
    </row>
    <row r="34" spans="5:29">
      <c r="E34" s="9">
        <f>IF(D34&lt;&gt;"", D34, 0)</f>
        <v>0</v>
      </c>
      <c r="F34" s="9">
        <f>IF(D34&lt;&gt;"", D34, 0)</f>
        <v>0</v>
      </c>
      <c r="G34" s="9">
        <f>IF(D34&lt;&gt;"", D34, 0)</f>
        <v>0</v>
      </c>
      <c r="H34" s="9">
        <f>IF(D34&lt;&gt;"", D34, 0)</f>
        <v>0</v>
      </c>
      <c r="I34" s="9">
        <f>IF(D34&lt;&gt;"", D34, 0)</f>
        <v>0</v>
      </c>
      <c r="J34" s="9">
        <f>IF(D34&lt;&gt;"", D34, 0)</f>
        <v>0</v>
      </c>
      <c r="K34" s="9">
        <f>IF(D34&lt;&gt;"", D34, 0)</f>
        <v>0</v>
      </c>
      <c r="L34" s="9">
        <f>IF(D34&lt;&gt;"", D34, 0)</f>
        <v>0</v>
      </c>
      <c r="M34" s="9">
        <f>IF(D34&lt;&gt;"", D34, 0)</f>
        <v>0</v>
      </c>
      <c r="N34" s="9">
        <f>IF(D34&lt;&gt;"", D34, 0)</f>
        <v>0</v>
      </c>
      <c r="O34" s="9">
        <f>IF(D34&lt;&gt;"", D34, 0)</f>
        <v>0</v>
      </c>
      <c r="P34" s="9">
        <f>IF(D34&lt;&gt;"", D34, 0)</f>
        <v>0</v>
      </c>
      <c r="Q34" s="9">
        <f>IF(D34&lt;&gt;"", D34, 0)</f>
        <v>0</v>
      </c>
      <c r="R34" s="9">
        <f>IF(D34&lt;&gt;"", D34, 0)</f>
        <v>0</v>
      </c>
      <c r="S34" s="9">
        <f>IF(D34&lt;&gt;"", D34, 0)</f>
        <v>0</v>
      </c>
      <c r="T34" s="9">
        <f>IF(D34&lt;&gt;"", D34, 0)</f>
        <v>0</v>
      </c>
      <c r="U34" s="9">
        <f>IF(D34&lt;&gt;"", D34, 0)</f>
        <v>0</v>
      </c>
      <c r="V34" s="9">
        <f>IF(D34&lt;&gt;"", D34, 0)</f>
        <v>0</v>
      </c>
      <c r="W34" s="9">
        <f>IF(D34&lt;&gt;"", D34, 0)</f>
        <v>0</v>
      </c>
      <c r="X34" s="9">
        <f>IF(D34&lt;&gt;"", D34, 0)</f>
        <v>0</v>
      </c>
      <c r="Y34" s="9">
        <f>IF(D34&lt;&gt;"", D34, 0)</f>
        <v>0</v>
      </c>
      <c r="Z34" s="9">
        <f>IF(D34&lt;&gt;"", D34, 0)</f>
        <v>0</v>
      </c>
      <c r="AA34" s="9">
        <f>IF(D34&lt;&gt;"", D34, 0)</f>
        <v>0</v>
      </c>
      <c r="AB34" s="9">
        <f>IF(D34&lt;&gt;"", D34, 0)</f>
        <v>0</v>
      </c>
      <c r="AC34" s="9">
        <f>SUM(E34:AB34)</f>
        <v>0</v>
      </c>
    </row>
    <row r="35" spans="5:29">
      <c r="E35" s="9">
        <f>IF(D35&lt;&gt;"", D35, 0)</f>
        <v>0</v>
      </c>
      <c r="F35" s="9">
        <f>IF(D35&lt;&gt;"", D35, 0)</f>
        <v>0</v>
      </c>
      <c r="G35" s="9">
        <f>IF(D35&lt;&gt;"", D35, 0)</f>
        <v>0</v>
      </c>
      <c r="H35" s="9">
        <f>IF(D35&lt;&gt;"", D35, 0)</f>
        <v>0</v>
      </c>
      <c r="I35" s="9">
        <f>IF(D35&lt;&gt;"", D35, 0)</f>
        <v>0</v>
      </c>
      <c r="J35" s="9">
        <f>IF(D35&lt;&gt;"", D35, 0)</f>
        <v>0</v>
      </c>
      <c r="K35" s="9">
        <f>IF(D35&lt;&gt;"", D35, 0)</f>
        <v>0</v>
      </c>
      <c r="L35" s="9">
        <f>IF(D35&lt;&gt;"", D35, 0)</f>
        <v>0</v>
      </c>
      <c r="M35" s="9">
        <f>IF(D35&lt;&gt;"", D35, 0)</f>
        <v>0</v>
      </c>
      <c r="N35" s="9">
        <f>IF(D35&lt;&gt;"", D35, 0)</f>
        <v>0</v>
      </c>
      <c r="O35" s="9">
        <f>IF(D35&lt;&gt;"", D35, 0)</f>
        <v>0</v>
      </c>
      <c r="P35" s="9">
        <f>IF(D35&lt;&gt;"", D35, 0)</f>
        <v>0</v>
      </c>
      <c r="Q35" s="9">
        <f>IF(D35&lt;&gt;"", D35, 0)</f>
        <v>0</v>
      </c>
      <c r="R35" s="9">
        <f>IF(D35&lt;&gt;"", D35, 0)</f>
        <v>0</v>
      </c>
      <c r="S35" s="9">
        <f>IF(D35&lt;&gt;"", D35, 0)</f>
        <v>0</v>
      </c>
      <c r="T35" s="9">
        <f>IF(D35&lt;&gt;"", D35, 0)</f>
        <v>0</v>
      </c>
      <c r="U35" s="9">
        <f>IF(D35&lt;&gt;"", D35, 0)</f>
        <v>0</v>
      </c>
      <c r="V35" s="9">
        <f>IF(D35&lt;&gt;"", D35, 0)</f>
        <v>0</v>
      </c>
      <c r="W35" s="9">
        <f>IF(D35&lt;&gt;"", D35, 0)</f>
        <v>0</v>
      </c>
      <c r="X35" s="9">
        <f>IF(D35&lt;&gt;"", D35, 0)</f>
        <v>0</v>
      </c>
      <c r="Y35" s="9">
        <f>IF(D35&lt;&gt;"", D35, 0)</f>
        <v>0</v>
      </c>
      <c r="Z35" s="9">
        <f>IF(D35&lt;&gt;"", D35, 0)</f>
        <v>0</v>
      </c>
      <c r="AA35" s="9">
        <f>IF(D35&lt;&gt;"", D35, 0)</f>
        <v>0</v>
      </c>
      <c r="AB35" s="9">
        <f>IF(D35&lt;&gt;"", D35, 0)</f>
        <v>0</v>
      </c>
      <c r="AC35" s="9">
        <f>SUM(E35:AB35)</f>
        <v>0</v>
      </c>
    </row>
    <row r="36" spans="5:29">
      <c r="E36" s="9">
        <f>IF(D36&lt;&gt;"", D36, 0)</f>
        <v>0</v>
      </c>
      <c r="F36" s="9">
        <f>IF(D36&lt;&gt;"", D36, 0)</f>
        <v>0</v>
      </c>
      <c r="G36" s="9">
        <f>IF(D36&lt;&gt;"", D36, 0)</f>
        <v>0</v>
      </c>
      <c r="H36" s="9">
        <f>IF(D36&lt;&gt;"", D36, 0)</f>
        <v>0</v>
      </c>
      <c r="I36" s="9">
        <f>IF(D36&lt;&gt;"", D36, 0)</f>
        <v>0</v>
      </c>
      <c r="J36" s="9">
        <f>IF(D36&lt;&gt;"", D36, 0)</f>
        <v>0</v>
      </c>
      <c r="K36" s="9">
        <f>IF(D36&lt;&gt;"", D36, 0)</f>
        <v>0</v>
      </c>
      <c r="L36" s="9">
        <f>IF(D36&lt;&gt;"", D36, 0)</f>
        <v>0</v>
      </c>
      <c r="M36" s="9">
        <f>IF(D36&lt;&gt;"", D36, 0)</f>
        <v>0</v>
      </c>
      <c r="N36" s="9">
        <f>IF(D36&lt;&gt;"", D36, 0)</f>
        <v>0</v>
      </c>
      <c r="O36" s="9">
        <f>IF(D36&lt;&gt;"", D36, 0)</f>
        <v>0</v>
      </c>
      <c r="P36" s="9">
        <f>IF(D36&lt;&gt;"", D36, 0)</f>
        <v>0</v>
      </c>
      <c r="Q36" s="9">
        <f>IF(D36&lt;&gt;"", D36, 0)</f>
        <v>0</v>
      </c>
      <c r="R36" s="9">
        <f>IF(D36&lt;&gt;"", D36, 0)</f>
        <v>0</v>
      </c>
      <c r="S36" s="9">
        <f>IF(D36&lt;&gt;"", D36, 0)</f>
        <v>0</v>
      </c>
      <c r="T36" s="9">
        <f>IF(D36&lt;&gt;"", D36, 0)</f>
        <v>0</v>
      </c>
      <c r="U36" s="9">
        <f>IF(D36&lt;&gt;"", D36, 0)</f>
        <v>0</v>
      </c>
      <c r="V36" s="9">
        <f>IF(D36&lt;&gt;"", D36, 0)</f>
        <v>0</v>
      </c>
      <c r="W36" s="9">
        <f>IF(D36&lt;&gt;"", D36, 0)</f>
        <v>0</v>
      </c>
      <c r="X36" s="9">
        <f>IF(D36&lt;&gt;"", D36, 0)</f>
        <v>0</v>
      </c>
      <c r="Y36" s="9">
        <f>IF(D36&lt;&gt;"", D36, 0)</f>
        <v>0</v>
      </c>
      <c r="Z36" s="9">
        <f>IF(D36&lt;&gt;"", D36, 0)</f>
        <v>0</v>
      </c>
      <c r="AA36" s="9">
        <f>IF(D36&lt;&gt;"", D36, 0)</f>
        <v>0</v>
      </c>
      <c r="AB36" s="9">
        <f>IF(D36&lt;&gt;"", D36, 0)</f>
        <v>0</v>
      </c>
      <c r="AC36" s="9">
        <f>SUM(E36:AB36)</f>
        <v>0</v>
      </c>
    </row>
    <row r="37" spans="5:29">
      <c r="E37" s="9">
        <f>IF(D37&lt;&gt;"", D37, 0)</f>
        <v>0</v>
      </c>
      <c r="F37" s="9">
        <f>IF(D37&lt;&gt;"", D37, 0)</f>
        <v>0</v>
      </c>
      <c r="G37" s="9">
        <f>IF(D37&lt;&gt;"", D37, 0)</f>
        <v>0</v>
      </c>
      <c r="H37" s="9">
        <f>IF(D37&lt;&gt;"", D37, 0)</f>
        <v>0</v>
      </c>
      <c r="I37" s="9">
        <f>IF(D37&lt;&gt;"", D37, 0)</f>
        <v>0</v>
      </c>
      <c r="J37" s="9">
        <f>IF(D37&lt;&gt;"", D37, 0)</f>
        <v>0</v>
      </c>
      <c r="K37" s="9">
        <f>IF(D37&lt;&gt;"", D37, 0)</f>
        <v>0</v>
      </c>
      <c r="L37" s="9">
        <f>IF(D37&lt;&gt;"", D37, 0)</f>
        <v>0</v>
      </c>
      <c r="M37" s="9">
        <f>IF(D37&lt;&gt;"", D37, 0)</f>
        <v>0</v>
      </c>
      <c r="N37" s="9">
        <f>IF(D37&lt;&gt;"", D37, 0)</f>
        <v>0</v>
      </c>
      <c r="O37" s="9">
        <f>IF(D37&lt;&gt;"", D37, 0)</f>
        <v>0</v>
      </c>
      <c r="P37" s="9">
        <f>IF(D37&lt;&gt;"", D37, 0)</f>
        <v>0</v>
      </c>
      <c r="Q37" s="9">
        <f>IF(D37&lt;&gt;"", D37, 0)</f>
        <v>0</v>
      </c>
      <c r="R37" s="9">
        <f>IF(D37&lt;&gt;"", D37, 0)</f>
        <v>0</v>
      </c>
      <c r="S37" s="9">
        <f>IF(D37&lt;&gt;"", D37, 0)</f>
        <v>0</v>
      </c>
      <c r="T37" s="9">
        <f>IF(D37&lt;&gt;"", D37, 0)</f>
        <v>0</v>
      </c>
      <c r="U37" s="9">
        <f>IF(D37&lt;&gt;"", D37, 0)</f>
        <v>0</v>
      </c>
      <c r="V37" s="9">
        <f>IF(D37&lt;&gt;"", D37, 0)</f>
        <v>0</v>
      </c>
      <c r="W37" s="9">
        <f>IF(D37&lt;&gt;"", D37, 0)</f>
        <v>0</v>
      </c>
      <c r="X37" s="9">
        <f>IF(D37&lt;&gt;"", D37, 0)</f>
        <v>0</v>
      </c>
      <c r="Y37" s="9">
        <f>IF(D37&lt;&gt;"", D37, 0)</f>
        <v>0</v>
      </c>
      <c r="Z37" s="9">
        <f>IF(D37&lt;&gt;"", D37, 0)</f>
        <v>0</v>
      </c>
      <c r="AA37" s="9">
        <f>IF(D37&lt;&gt;"", D37, 0)</f>
        <v>0</v>
      </c>
      <c r="AB37" s="9">
        <f>IF(D37&lt;&gt;"", D37, 0)</f>
        <v>0</v>
      </c>
      <c r="AC37" s="9">
        <f>SUM(E37:AB37)</f>
        <v>0</v>
      </c>
    </row>
    <row r="38" spans="5:29">
      <c r="E38" s="9">
        <f>IF(D38&lt;&gt;"", D38, 0)</f>
        <v>0</v>
      </c>
      <c r="F38" s="9">
        <f>IF(D38&lt;&gt;"", D38, 0)</f>
        <v>0</v>
      </c>
      <c r="G38" s="9">
        <f>IF(D38&lt;&gt;"", D38, 0)</f>
        <v>0</v>
      </c>
      <c r="H38" s="9">
        <f>IF(D38&lt;&gt;"", D38, 0)</f>
        <v>0</v>
      </c>
      <c r="I38" s="9">
        <f>IF(D38&lt;&gt;"", D38, 0)</f>
        <v>0</v>
      </c>
      <c r="J38" s="9">
        <f>IF(D38&lt;&gt;"", D38, 0)</f>
        <v>0</v>
      </c>
      <c r="K38" s="9">
        <f>IF(D38&lt;&gt;"", D38, 0)</f>
        <v>0</v>
      </c>
      <c r="L38" s="9">
        <f>IF(D38&lt;&gt;"", D38, 0)</f>
        <v>0</v>
      </c>
      <c r="M38" s="9">
        <f>IF(D38&lt;&gt;"", D38, 0)</f>
        <v>0</v>
      </c>
      <c r="N38" s="9">
        <f>IF(D38&lt;&gt;"", D38, 0)</f>
        <v>0</v>
      </c>
      <c r="O38" s="9">
        <f>IF(D38&lt;&gt;"", D38, 0)</f>
        <v>0</v>
      </c>
      <c r="P38" s="9">
        <f>IF(D38&lt;&gt;"", D38, 0)</f>
        <v>0</v>
      </c>
      <c r="Q38" s="9">
        <f>IF(D38&lt;&gt;"", D38, 0)</f>
        <v>0</v>
      </c>
      <c r="R38" s="9">
        <f>IF(D38&lt;&gt;"", D38, 0)</f>
        <v>0</v>
      </c>
      <c r="S38" s="9">
        <f>IF(D38&lt;&gt;"", D38, 0)</f>
        <v>0</v>
      </c>
      <c r="T38" s="9">
        <f>IF(D38&lt;&gt;"", D38, 0)</f>
        <v>0</v>
      </c>
      <c r="U38" s="9">
        <f>IF(D38&lt;&gt;"", D38, 0)</f>
        <v>0</v>
      </c>
      <c r="V38" s="9">
        <f>IF(D38&lt;&gt;"", D38, 0)</f>
        <v>0</v>
      </c>
      <c r="W38" s="9">
        <f>IF(D38&lt;&gt;"", D38, 0)</f>
        <v>0</v>
      </c>
      <c r="X38" s="9">
        <f>IF(D38&lt;&gt;"", D38, 0)</f>
        <v>0</v>
      </c>
      <c r="Y38" s="9">
        <f>IF(D38&lt;&gt;"", D38, 0)</f>
        <v>0</v>
      </c>
      <c r="Z38" s="9">
        <f>IF(D38&lt;&gt;"", D38, 0)</f>
        <v>0</v>
      </c>
      <c r="AA38" s="9">
        <f>IF(D38&lt;&gt;"", D38, 0)</f>
        <v>0</v>
      </c>
      <c r="AB38" s="9">
        <f>IF(D38&lt;&gt;"", D38, 0)</f>
        <v>0</v>
      </c>
      <c r="AC38" s="9">
        <f>SUM(E38:AB38)</f>
        <v>0</v>
      </c>
    </row>
    <row r="39" spans="5:29">
      <c r="E39" s="9">
        <f>IF(D39&lt;&gt;"", D39, 0)</f>
        <v>0</v>
      </c>
      <c r="F39" s="9">
        <f>IF(D39&lt;&gt;"", D39, 0)</f>
        <v>0</v>
      </c>
      <c r="G39" s="9">
        <f>IF(D39&lt;&gt;"", D39, 0)</f>
        <v>0</v>
      </c>
      <c r="H39" s="9">
        <f>IF(D39&lt;&gt;"", D39, 0)</f>
        <v>0</v>
      </c>
      <c r="I39" s="9">
        <f>IF(D39&lt;&gt;"", D39, 0)</f>
        <v>0</v>
      </c>
      <c r="J39" s="9">
        <f>IF(D39&lt;&gt;"", D39, 0)</f>
        <v>0</v>
      </c>
      <c r="K39" s="9">
        <f>IF(D39&lt;&gt;"", D39, 0)</f>
        <v>0</v>
      </c>
      <c r="L39" s="9">
        <f>IF(D39&lt;&gt;"", D39, 0)</f>
        <v>0</v>
      </c>
      <c r="M39" s="9">
        <f>IF(D39&lt;&gt;"", D39, 0)</f>
        <v>0</v>
      </c>
      <c r="N39" s="9">
        <f>IF(D39&lt;&gt;"", D39, 0)</f>
        <v>0</v>
      </c>
      <c r="O39" s="9">
        <f>IF(D39&lt;&gt;"", D39, 0)</f>
        <v>0</v>
      </c>
      <c r="P39" s="9">
        <f>IF(D39&lt;&gt;"", D39, 0)</f>
        <v>0</v>
      </c>
      <c r="Q39" s="9">
        <f>IF(D39&lt;&gt;"", D39, 0)</f>
        <v>0</v>
      </c>
      <c r="R39" s="9">
        <f>IF(D39&lt;&gt;"", D39, 0)</f>
        <v>0</v>
      </c>
      <c r="S39" s="9">
        <f>IF(D39&lt;&gt;"", D39, 0)</f>
        <v>0</v>
      </c>
      <c r="T39" s="9">
        <f>IF(D39&lt;&gt;"", D39, 0)</f>
        <v>0</v>
      </c>
      <c r="U39" s="9">
        <f>IF(D39&lt;&gt;"", D39, 0)</f>
        <v>0</v>
      </c>
      <c r="V39" s="9">
        <f>IF(D39&lt;&gt;"", D39, 0)</f>
        <v>0</v>
      </c>
      <c r="W39" s="9">
        <f>IF(D39&lt;&gt;"", D39, 0)</f>
        <v>0</v>
      </c>
      <c r="X39" s="9">
        <f>IF(D39&lt;&gt;"", D39, 0)</f>
        <v>0</v>
      </c>
      <c r="Y39" s="9">
        <f>IF(D39&lt;&gt;"", D39, 0)</f>
        <v>0</v>
      </c>
      <c r="Z39" s="9">
        <f>IF(D39&lt;&gt;"", D39, 0)</f>
        <v>0</v>
      </c>
      <c r="AA39" s="9">
        <f>IF(D39&lt;&gt;"", D39, 0)</f>
        <v>0</v>
      </c>
      <c r="AB39" s="9">
        <f>IF(D39&lt;&gt;"", D39, 0)</f>
        <v>0</v>
      </c>
      <c r="AC39" s="9">
        <f>SUM(E39:AB39)</f>
        <v>0</v>
      </c>
    </row>
    <row r="40" spans="5:29">
      <c r="E40" s="9">
        <f>IF(D40&lt;&gt;"", D40, 0)</f>
        <v>0</v>
      </c>
      <c r="F40" s="9">
        <f>IF(D40&lt;&gt;"", D40, 0)</f>
        <v>0</v>
      </c>
      <c r="G40" s="9">
        <f>IF(D40&lt;&gt;"", D40, 0)</f>
        <v>0</v>
      </c>
      <c r="H40" s="9">
        <f>IF(D40&lt;&gt;"", D40, 0)</f>
        <v>0</v>
      </c>
      <c r="I40" s="9">
        <f>IF(D40&lt;&gt;"", D40, 0)</f>
        <v>0</v>
      </c>
      <c r="J40" s="9">
        <f>IF(D40&lt;&gt;"", D40, 0)</f>
        <v>0</v>
      </c>
      <c r="K40" s="9">
        <f>IF(D40&lt;&gt;"", D40, 0)</f>
        <v>0</v>
      </c>
      <c r="L40" s="9">
        <f>IF(D40&lt;&gt;"", D40, 0)</f>
        <v>0</v>
      </c>
      <c r="M40" s="9">
        <f>IF(D40&lt;&gt;"", D40, 0)</f>
        <v>0</v>
      </c>
      <c r="N40" s="9">
        <f>IF(D40&lt;&gt;"", D40, 0)</f>
        <v>0</v>
      </c>
      <c r="O40" s="9">
        <f>IF(D40&lt;&gt;"", D40, 0)</f>
        <v>0</v>
      </c>
      <c r="P40" s="9">
        <f>IF(D40&lt;&gt;"", D40, 0)</f>
        <v>0</v>
      </c>
      <c r="Q40" s="9">
        <f>IF(D40&lt;&gt;"", D40, 0)</f>
        <v>0</v>
      </c>
      <c r="R40" s="9">
        <f>IF(D40&lt;&gt;"", D40, 0)</f>
        <v>0</v>
      </c>
      <c r="S40" s="9">
        <f>IF(D40&lt;&gt;"", D40, 0)</f>
        <v>0</v>
      </c>
      <c r="T40" s="9">
        <f>IF(D40&lt;&gt;"", D40, 0)</f>
        <v>0</v>
      </c>
      <c r="U40" s="9">
        <f>IF(D40&lt;&gt;"", D40, 0)</f>
        <v>0</v>
      </c>
      <c r="V40" s="9">
        <f>IF(D40&lt;&gt;"", D40, 0)</f>
        <v>0</v>
      </c>
      <c r="W40" s="9">
        <f>IF(D40&lt;&gt;"", D40, 0)</f>
        <v>0</v>
      </c>
      <c r="X40" s="9">
        <f>IF(D40&lt;&gt;"", D40, 0)</f>
        <v>0</v>
      </c>
      <c r="Y40" s="9">
        <f>IF(D40&lt;&gt;"", D40, 0)</f>
        <v>0</v>
      </c>
      <c r="Z40" s="9">
        <f>IF(D40&lt;&gt;"", D40, 0)</f>
        <v>0</v>
      </c>
      <c r="AA40" s="9">
        <f>IF(D40&lt;&gt;"", D40, 0)</f>
        <v>0</v>
      </c>
      <c r="AB40" s="9">
        <f>IF(D40&lt;&gt;"", D40, 0)</f>
        <v>0</v>
      </c>
      <c r="AC40" s="9">
        <f>SUM(E40:AB40)</f>
        <v>0</v>
      </c>
    </row>
    <row r="41" spans="5:29">
      <c r="E41" s="9">
        <f>IF(D41&lt;&gt;"", D41, 0)</f>
        <v>0</v>
      </c>
      <c r="F41" s="9">
        <f>IF(D41&lt;&gt;"", D41, 0)</f>
        <v>0</v>
      </c>
      <c r="G41" s="9">
        <f>IF(D41&lt;&gt;"", D41, 0)</f>
        <v>0</v>
      </c>
      <c r="H41" s="9">
        <f>IF(D41&lt;&gt;"", D41, 0)</f>
        <v>0</v>
      </c>
      <c r="I41" s="9">
        <f>IF(D41&lt;&gt;"", D41, 0)</f>
        <v>0</v>
      </c>
      <c r="J41" s="9">
        <f>IF(D41&lt;&gt;"", D41, 0)</f>
        <v>0</v>
      </c>
      <c r="K41" s="9">
        <f>IF(D41&lt;&gt;"", D41, 0)</f>
        <v>0</v>
      </c>
      <c r="L41" s="9">
        <f>IF(D41&lt;&gt;"", D41, 0)</f>
        <v>0</v>
      </c>
      <c r="M41" s="9">
        <f>IF(D41&lt;&gt;"", D41, 0)</f>
        <v>0</v>
      </c>
      <c r="N41" s="9">
        <f>IF(D41&lt;&gt;"", D41, 0)</f>
        <v>0</v>
      </c>
      <c r="O41" s="9">
        <f>IF(D41&lt;&gt;"", D41, 0)</f>
        <v>0</v>
      </c>
      <c r="P41" s="9">
        <f>IF(D41&lt;&gt;"", D41, 0)</f>
        <v>0</v>
      </c>
      <c r="Q41" s="9">
        <f>IF(D41&lt;&gt;"", D41, 0)</f>
        <v>0</v>
      </c>
      <c r="R41" s="9">
        <f>IF(D41&lt;&gt;"", D41, 0)</f>
        <v>0</v>
      </c>
      <c r="S41" s="9">
        <f>IF(D41&lt;&gt;"", D41, 0)</f>
        <v>0</v>
      </c>
      <c r="T41" s="9">
        <f>IF(D41&lt;&gt;"", D41, 0)</f>
        <v>0</v>
      </c>
      <c r="U41" s="9">
        <f>IF(D41&lt;&gt;"", D41, 0)</f>
        <v>0</v>
      </c>
      <c r="V41" s="9">
        <f>IF(D41&lt;&gt;"", D41, 0)</f>
        <v>0</v>
      </c>
      <c r="W41" s="9">
        <f>IF(D41&lt;&gt;"", D41, 0)</f>
        <v>0</v>
      </c>
      <c r="X41" s="9">
        <f>IF(D41&lt;&gt;"", D41, 0)</f>
        <v>0</v>
      </c>
      <c r="Y41" s="9">
        <f>IF(D41&lt;&gt;"", D41, 0)</f>
        <v>0</v>
      </c>
      <c r="Z41" s="9">
        <f>IF(D41&lt;&gt;"", D41, 0)</f>
        <v>0</v>
      </c>
      <c r="AA41" s="9">
        <f>IF(D41&lt;&gt;"", D41, 0)</f>
        <v>0</v>
      </c>
      <c r="AB41" s="9">
        <f>IF(D41&lt;&gt;"", D41, 0)</f>
        <v>0</v>
      </c>
      <c r="AC41" s="9">
        <f>SUM(E41:AB41)</f>
        <v>0</v>
      </c>
    </row>
    <row r="42" spans="5:29">
      <c r="E42" s="9">
        <f>IF(D42&lt;&gt;"", D42, 0)</f>
        <v>0</v>
      </c>
      <c r="F42" s="9">
        <f>IF(D42&lt;&gt;"", D42, 0)</f>
        <v>0</v>
      </c>
      <c r="G42" s="9">
        <f>IF(D42&lt;&gt;"", D42, 0)</f>
        <v>0</v>
      </c>
      <c r="H42" s="9">
        <f>IF(D42&lt;&gt;"", D42, 0)</f>
        <v>0</v>
      </c>
      <c r="I42" s="9">
        <f>IF(D42&lt;&gt;"", D42, 0)</f>
        <v>0</v>
      </c>
      <c r="J42" s="9">
        <f>IF(D42&lt;&gt;"", D42, 0)</f>
        <v>0</v>
      </c>
      <c r="K42" s="9">
        <f>IF(D42&lt;&gt;"", D42, 0)</f>
        <v>0</v>
      </c>
      <c r="L42" s="9">
        <f>IF(D42&lt;&gt;"", D42, 0)</f>
        <v>0</v>
      </c>
      <c r="M42" s="9">
        <f>IF(D42&lt;&gt;"", D42, 0)</f>
        <v>0</v>
      </c>
      <c r="N42" s="9">
        <f>IF(D42&lt;&gt;"", D42, 0)</f>
        <v>0</v>
      </c>
      <c r="O42" s="9">
        <f>IF(D42&lt;&gt;"", D42, 0)</f>
        <v>0</v>
      </c>
      <c r="P42" s="9">
        <f>IF(D42&lt;&gt;"", D42, 0)</f>
        <v>0</v>
      </c>
      <c r="Q42" s="9">
        <f>IF(D42&lt;&gt;"", D42, 0)</f>
        <v>0</v>
      </c>
      <c r="R42" s="9">
        <f>IF(D42&lt;&gt;"", D42, 0)</f>
        <v>0</v>
      </c>
      <c r="S42" s="9">
        <f>IF(D42&lt;&gt;"", D42, 0)</f>
        <v>0</v>
      </c>
      <c r="T42" s="9">
        <f>IF(D42&lt;&gt;"", D42, 0)</f>
        <v>0</v>
      </c>
      <c r="U42" s="9">
        <f>IF(D42&lt;&gt;"", D42, 0)</f>
        <v>0</v>
      </c>
      <c r="V42" s="9">
        <f>IF(D42&lt;&gt;"", D42, 0)</f>
        <v>0</v>
      </c>
      <c r="W42" s="9">
        <f>IF(D42&lt;&gt;"", D42, 0)</f>
        <v>0</v>
      </c>
      <c r="X42" s="9">
        <f>IF(D42&lt;&gt;"", D42, 0)</f>
        <v>0</v>
      </c>
      <c r="Y42" s="9">
        <f>IF(D42&lt;&gt;"", D42, 0)</f>
        <v>0</v>
      </c>
      <c r="Z42" s="9">
        <f>IF(D42&lt;&gt;"", D42, 0)</f>
        <v>0</v>
      </c>
      <c r="AA42" s="9">
        <f>IF(D42&lt;&gt;"", D42, 0)</f>
        <v>0</v>
      </c>
      <c r="AB42" s="9">
        <f>IF(D42&lt;&gt;"", D42, 0)</f>
        <v>0</v>
      </c>
      <c r="AC42" s="9">
        <f>SUM(E42:AB42)</f>
        <v>0</v>
      </c>
    </row>
    <row r="43" spans="5:29">
      <c r="E43" s="9">
        <f>IF(D43&lt;&gt;"", D43, 0)</f>
        <v>0</v>
      </c>
      <c r="F43" s="9">
        <f>IF(D43&lt;&gt;"", D43, 0)</f>
        <v>0</v>
      </c>
      <c r="G43" s="9">
        <f>IF(D43&lt;&gt;"", D43, 0)</f>
        <v>0</v>
      </c>
      <c r="H43" s="9">
        <f>IF(D43&lt;&gt;"", D43, 0)</f>
        <v>0</v>
      </c>
      <c r="I43" s="9">
        <f>IF(D43&lt;&gt;"", D43, 0)</f>
        <v>0</v>
      </c>
      <c r="J43" s="9">
        <f>IF(D43&lt;&gt;"", D43, 0)</f>
        <v>0</v>
      </c>
      <c r="K43" s="9">
        <f>IF(D43&lt;&gt;"", D43, 0)</f>
        <v>0</v>
      </c>
      <c r="L43" s="9">
        <f>IF(D43&lt;&gt;"", D43, 0)</f>
        <v>0</v>
      </c>
      <c r="M43" s="9">
        <f>IF(D43&lt;&gt;"", D43, 0)</f>
        <v>0</v>
      </c>
      <c r="N43" s="9">
        <f>IF(D43&lt;&gt;"", D43, 0)</f>
        <v>0</v>
      </c>
      <c r="O43" s="9">
        <f>IF(D43&lt;&gt;"", D43, 0)</f>
        <v>0</v>
      </c>
      <c r="P43" s="9">
        <f>IF(D43&lt;&gt;"", D43, 0)</f>
        <v>0</v>
      </c>
      <c r="Q43" s="9">
        <f>IF(D43&lt;&gt;"", D43, 0)</f>
        <v>0</v>
      </c>
      <c r="R43" s="9">
        <f>IF(D43&lt;&gt;"", D43, 0)</f>
        <v>0</v>
      </c>
      <c r="S43" s="9">
        <f>IF(D43&lt;&gt;"", D43, 0)</f>
        <v>0</v>
      </c>
      <c r="T43" s="9">
        <f>IF(D43&lt;&gt;"", D43, 0)</f>
        <v>0</v>
      </c>
      <c r="U43" s="9">
        <f>IF(D43&lt;&gt;"", D43, 0)</f>
        <v>0</v>
      </c>
      <c r="V43" s="9">
        <f>IF(D43&lt;&gt;"", D43, 0)</f>
        <v>0</v>
      </c>
      <c r="W43" s="9">
        <f>IF(D43&lt;&gt;"", D43, 0)</f>
        <v>0</v>
      </c>
      <c r="X43" s="9">
        <f>IF(D43&lt;&gt;"", D43, 0)</f>
        <v>0</v>
      </c>
      <c r="Y43" s="9">
        <f>IF(D43&lt;&gt;"", D43, 0)</f>
        <v>0</v>
      </c>
      <c r="Z43" s="9">
        <f>IF(D43&lt;&gt;"", D43, 0)</f>
        <v>0</v>
      </c>
      <c r="AA43" s="9">
        <f>IF(D43&lt;&gt;"", D43, 0)</f>
        <v>0</v>
      </c>
      <c r="AB43" s="9">
        <f>IF(D43&lt;&gt;"", D43, 0)</f>
        <v>0</v>
      </c>
      <c r="AC43" s="9">
        <f>SUM(E43:AB43)</f>
        <v>0</v>
      </c>
    </row>
    <row r="44" spans="5:29">
      <c r="E44" s="9">
        <f>IF(D44&lt;&gt;"", D44, 0)</f>
        <v>0</v>
      </c>
      <c r="F44" s="9">
        <f>IF(D44&lt;&gt;"", D44, 0)</f>
        <v>0</v>
      </c>
      <c r="G44" s="9">
        <f>IF(D44&lt;&gt;"", D44, 0)</f>
        <v>0</v>
      </c>
      <c r="H44" s="9">
        <f>IF(D44&lt;&gt;"", D44, 0)</f>
        <v>0</v>
      </c>
      <c r="I44" s="9">
        <f>IF(D44&lt;&gt;"", D44, 0)</f>
        <v>0</v>
      </c>
      <c r="J44" s="9">
        <f>IF(D44&lt;&gt;"", D44, 0)</f>
        <v>0</v>
      </c>
      <c r="K44" s="9">
        <f>IF(D44&lt;&gt;"", D44, 0)</f>
        <v>0</v>
      </c>
      <c r="L44" s="9">
        <f>IF(D44&lt;&gt;"", D44, 0)</f>
        <v>0</v>
      </c>
      <c r="M44" s="9">
        <f>IF(D44&lt;&gt;"", D44, 0)</f>
        <v>0</v>
      </c>
      <c r="N44" s="9">
        <f>IF(D44&lt;&gt;"", D44, 0)</f>
        <v>0</v>
      </c>
      <c r="O44" s="9">
        <f>IF(D44&lt;&gt;"", D44, 0)</f>
        <v>0</v>
      </c>
      <c r="P44" s="9">
        <f>IF(D44&lt;&gt;"", D44, 0)</f>
        <v>0</v>
      </c>
      <c r="Q44" s="9">
        <f>IF(D44&lt;&gt;"", D44, 0)</f>
        <v>0</v>
      </c>
      <c r="R44" s="9">
        <f>IF(D44&lt;&gt;"", D44, 0)</f>
        <v>0</v>
      </c>
      <c r="S44" s="9">
        <f>IF(D44&lt;&gt;"", D44, 0)</f>
        <v>0</v>
      </c>
      <c r="T44" s="9">
        <f>IF(D44&lt;&gt;"", D44, 0)</f>
        <v>0</v>
      </c>
      <c r="U44" s="9">
        <f>IF(D44&lt;&gt;"", D44, 0)</f>
        <v>0</v>
      </c>
      <c r="V44" s="9">
        <f>IF(D44&lt;&gt;"", D44, 0)</f>
        <v>0</v>
      </c>
      <c r="W44" s="9">
        <f>IF(D44&lt;&gt;"", D44, 0)</f>
        <v>0</v>
      </c>
      <c r="X44" s="9">
        <f>IF(D44&lt;&gt;"", D44, 0)</f>
        <v>0</v>
      </c>
      <c r="Y44" s="9">
        <f>IF(D44&lt;&gt;"", D44, 0)</f>
        <v>0</v>
      </c>
      <c r="Z44" s="9">
        <f>IF(D44&lt;&gt;"", D44, 0)</f>
        <v>0</v>
      </c>
      <c r="AA44" s="9">
        <f>IF(D44&lt;&gt;"", D44, 0)</f>
        <v>0</v>
      </c>
      <c r="AB44" s="9">
        <f>IF(D44&lt;&gt;"", D44, 0)</f>
        <v>0</v>
      </c>
      <c r="AC44" s="9">
        <f>SUM(E44:AB44)</f>
        <v>0</v>
      </c>
    </row>
    <row r="45" spans="5:29">
      <c r="E45" s="9">
        <f>IF(D45&lt;&gt;"", D45, 0)</f>
        <v>0</v>
      </c>
      <c r="F45" s="9">
        <f>IF(D45&lt;&gt;"", D45, 0)</f>
        <v>0</v>
      </c>
      <c r="G45" s="9">
        <f>IF(D45&lt;&gt;"", D45, 0)</f>
        <v>0</v>
      </c>
      <c r="H45" s="9">
        <f>IF(D45&lt;&gt;"", D45, 0)</f>
        <v>0</v>
      </c>
      <c r="I45" s="9">
        <f>IF(D45&lt;&gt;"", D45, 0)</f>
        <v>0</v>
      </c>
      <c r="J45" s="9">
        <f>IF(D45&lt;&gt;"", D45, 0)</f>
        <v>0</v>
      </c>
      <c r="K45" s="9">
        <f>IF(D45&lt;&gt;"", D45, 0)</f>
        <v>0</v>
      </c>
      <c r="L45" s="9">
        <f>IF(D45&lt;&gt;"", D45, 0)</f>
        <v>0</v>
      </c>
      <c r="M45" s="9">
        <f>IF(D45&lt;&gt;"", D45, 0)</f>
        <v>0</v>
      </c>
      <c r="N45" s="9">
        <f>IF(D45&lt;&gt;"", D45, 0)</f>
        <v>0</v>
      </c>
      <c r="O45" s="9">
        <f>IF(D45&lt;&gt;"", D45, 0)</f>
        <v>0</v>
      </c>
      <c r="P45" s="9">
        <f>IF(D45&lt;&gt;"", D45, 0)</f>
        <v>0</v>
      </c>
      <c r="Q45" s="9">
        <f>IF(D45&lt;&gt;"", D45, 0)</f>
        <v>0</v>
      </c>
      <c r="R45" s="9">
        <f>IF(D45&lt;&gt;"", D45, 0)</f>
        <v>0</v>
      </c>
      <c r="S45" s="9">
        <f>IF(D45&lt;&gt;"", D45, 0)</f>
        <v>0</v>
      </c>
      <c r="T45" s="9">
        <f>IF(D45&lt;&gt;"", D45, 0)</f>
        <v>0</v>
      </c>
      <c r="U45" s="9">
        <f>IF(D45&lt;&gt;"", D45, 0)</f>
        <v>0</v>
      </c>
      <c r="V45" s="9">
        <f>IF(D45&lt;&gt;"", D45, 0)</f>
        <v>0</v>
      </c>
      <c r="W45" s="9">
        <f>IF(D45&lt;&gt;"", D45, 0)</f>
        <v>0</v>
      </c>
      <c r="X45" s="9">
        <f>IF(D45&lt;&gt;"", D45, 0)</f>
        <v>0</v>
      </c>
      <c r="Y45" s="9">
        <f>IF(D45&lt;&gt;"", D45, 0)</f>
        <v>0</v>
      </c>
      <c r="Z45" s="9">
        <f>IF(D45&lt;&gt;"", D45, 0)</f>
        <v>0</v>
      </c>
      <c r="AA45" s="9">
        <f>IF(D45&lt;&gt;"", D45, 0)</f>
        <v>0</v>
      </c>
      <c r="AB45" s="9">
        <f>IF(D45&lt;&gt;"", D45, 0)</f>
        <v>0</v>
      </c>
      <c r="AC45" s="9">
        <f>SUM(E45:AB45)</f>
        <v>0</v>
      </c>
    </row>
    <row r="46" spans="5:29">
      <c r="E46" s="9">
        <f>IF(D46&lt;&gt;"", D46, 0)</f>
        <v>0</v>
      </c>
      <c r="F46" s="9">
        <f>IF(D46&lt;&gt;"", D46, 0)</f>
        <v>0</v>
      </c>
      <c r="G46" s="9">
        <f>IF(D46&lt;&gt;"", D46, 0)</f>
        <v>0</v>
      </c>
      <c r="H46" s="9">
        <f>IF(D46&lt;&gt;"", D46, 0)</f>
        <v>0</v>
      </c>
      <c r="I46" s="9">
        <f>IF(D46&lt;&gt;"", D46, 0)</f>
        <v>0</v>
      </c>
      <c r="J46" s="9">
        <f>IF(D46&lt;&gt;"", D46, 0)</f>
        <v>0</v>
      </c>
      <c r="K46" s="9">
        <f>IF(D46&lt;&gt;"", D46, 0)</f>
        <v>0</v>
      </c>
      <c r="L46" s="9">
        <f>IF(D46&lt;&gt;"", D46, 0)</f>
        <v>0</v>
      </c>
      <c r="M46" s="9">
        <f>IF(D46&lt;&gt;"", D46, 0)</f>
        <v>0</v>
      </c>
      <c r="N46" s="9">
        <f>IF(D46&lt;&gt;"", D46, 0)</f>
        <v>0</v>
      </c>
      <c r="O46" s="9">
        <f>IF(D46&lt;&gt;"", D46, 0)</f>
        <v>0</v>
      </c>
      <c r="P46" s="9">
        <f>IF(D46&lt;&gt;"", D46, 0)</f>
        <v>0</v>
      </c>
      <c r="Q46" s="9">
        <f>IF(D46&lt;&gt;"", D46, 0)</f>
        <v>0</v>
      </c>
      <c r="R46" s="9">
        <f>IF(D46&lt;&gt;"", D46, 0)</f>
        <v>0</v>
      </c>
      <c r="S46" s="9">
        <f>IF(D46&lt;&gt;"", D46, 0)</f>
        <v>0</v>
      </c>
      <c r="T46" s="9">
        <f>IF(D46&lt;&gt;"", D46, 0)</f>
        <v>0</v>
      </c>
      <c r="U46" s="9">
        <f>IF(D46&lt;&gt;"", D46, 0)</f>
        <v>0</v>
      </c>
      <c r="V46" s="9">
        <f>IF(D46&lt;&gt;"", D46, 0)</f>
        <v>0</v>
      </c>
      <c r="W46" s="9">
        <f>IF(D46&lt;&gt;"", D46, 0)</f>
        <v>0</v>
      </c>
      <c r="X46" s="9">
        <f>IF(D46&lt;&gt;"", D46, 0)</f>
        <v>0</v>
      </c>
      <c r="Y46" s="9">
        <f>IF(D46&lt;&gt;"", D46, 0)</f>
        <v>0</v>
      </c>
      <c r="Z46" s="9">
        <f>IF(D46&lt;&gt;"", D46, 0)</f>
        <v>0</v>
      </c>
      <c r="AA46" s="9">
        <f>IF(D46&lt;&gt;"", D46, 0)</f>
        <v>0</v>
      </c>
      <c r="AB46" s="9">
        <f>IF(D46&lt;&gt;"", D46, 0)</f>
        <v>0</v>
      </c>
      <c r="AC46" s="9">
        <f>SUM(E46:AB46)</f>
        <v>0</v>
      </c>
    </row>
    <row r="47" spans="5:29">
      <c r="E47" s="9">
        <f>IF(D47&lt;&gt;"", D47, 0)</f>
        <v>0</v>
      </c>
      <c r="F47" s="9">
        <f>IF(D47&lt;&gt;"", D47, 0)</f>
        <v>0</v>
      </c>
      <c r="G47" s="9">
        <f>IF(D47&lt;&gt;"", D47, 0)</f>
        <v>0</v>
      </c>
      <c r="H47" s="9">
        <f>IF(D47&lt;&gt;"", D47, 0)</f>
        <v>0</v>
      </c>
      <c r="I47" s="9">
        <f>IF(D47&lt;&gt;"", D47, 0)</f>
        <v>0</v>
      </c>
      <c r="J47" s="9">
        <f>IF(D47&lt;&gt;"", D47, 0)</f>
        <v>0</v>
      </c>
      <c r="K47" s="9">
        <f>IF(D47&lt;&gt;"", D47, 0)</f>
        <v>0</v>
      </c>
      <c r="L47" s="9">
        <f>IF(D47&lt;&gt;"", D47, 0)</f>
        <v>0</v>
      </c>
      <c r="M47" s="9">
        <f>IF(D47&lt;&gt;"", D47, 0)</f>
        <v>0</v>
      </c>
      <c r="N47" s="9">
        <f>IF(D47&lt;&gt;"", D47, 0)</f>
        <v>0</v>
      </c>
      <c r="O47" s="9">
        <f>IF(D47&lt;&gt;"", D47, 0)</f>
        <v>0</v>
      </c>
      <c r="P47" s="9">
        <f>IF(D47&lt;&gt;"", D47, 0)</f>
        <v>0</v>
      </c>
      <c r="Q47" s="9">
        <f>IF(D47&lt;&gt;"", D47, 0)</f>
        <v>0</v>
      </c>
      <c r="R47" s="9">
        <f>IF(D47&lt;&gt;"", D47, 0)</f>
        <v>0</v>
      </c>
      <c r="S47" s="9">
        <f>IF(D47&lt;&gt;"", D47, 0)</f>
        <v>0</v>
      </c>
      <c r="T47" s="9">
        <f>IF(D47&lt;&gt;"", D47, 0)</f>
        <v>0</v>
      </c>
      <c r="U47" s="9">
        <f>IF(D47&lt;&gt;"", D47, 0)</f>
        <v>0</v>
      </c>
      <c r="V47" s="9">
        <f>IF(D47&lt;&gt;"", D47, 0)</f>
        <v>0</v>
      </c>
      <c r="W47" s="9">
        <f>IF(D47&lt;&gt;"", D47, 0)</f>
        <v>0</v>
      </c>
      <c r="X47" s="9">
        <f>IF(D47&lt;&gt;"", D47, 0)</f>
        <v>0</v>
      </c>
      <c r="Y47" s="9">
        <f>IF(D47&lt;&gt;"", D47, 0)</f>
        <v>0</v>
      </c>
      <c r="Z47" s="9">
        <f>IF(D47&lt;&gt;"", D47, 0)</f>
        <v>0</v>
      </c>
      <c r="AA47" s="9">
        <f>IF(D47&lt;&gt;"", D47, 0)</f>
        <v>0</v>
      </c>
      <c r="AB47" s="9">
        <f>IF(D47&lt;&gt;"", D47, 0)</f>
        <v>0</v>
      </c>
      <c r="AC47" s="9">
        <f>SUM(E47:AB47)</f>
        <v>0</v>
      </c>
    </row>
    <row r="48" spans="5:29">
      <c r="E48" s="9">
        <f>IF(D48&lt;&gt;"", D48, 0)</f>
        <v>0</v>
      </c>
      <c r="F48" s="9">
        <f>IF(D48&lt;&gt;"", D48, 0)</f>
        <v>0</v>
      </c>
      <c r="G48" s="9">
        <f>IF(D48&lt;&gt;"", D48, 0)</f>
        <v>0</v>
      </c>
      <c r="H48" s="9">
        <f>IF(D48&lt;&gt;"", D48, 0)</f>
        <v>0</v>
      </c>
      <c r="I48" s="9">
        <f>IF(D48&lt;&gt;"", D48, 0)</f>
        <v>0</v>
      </c>
      <c r="J48" s="9">
        <f>IF(D48&lt;&gt;"", D48, 0)</f>
        <v>0</v>
      </c>
      <c r="K48" s="9">
        <f>IF(D48&lt;&gt;"", D48, 0)</f>
        <v>0</v>
      </c>
      <c r="L48" s="9">
        <f>IF(D48&lt;&gt;"", D48, 0)</f>
        <v>0</v>
      </c>
      <c r="M48" s="9">
        <f>IF(D48&lt;&gt;"", D48, 0)</f>
        <v>0</v>
      </c>
      <c r="N48" s="9">
        <f>IF(D48&lt;&gt;"", D48, 0)</f>
        <v>0</v>
      </c>
      <c r="O48" s="9">
        <f>IF(D48&lt;&gt;"", D48, 0)</f>
        <v>0</v>
      </c>
      <c r="P48" s="9">
        <f>IF(D48&lt;&gt;"", D48, 0)</f>
        <v>0</v>
      </c>
      <c r="Q48" s="9">
        <f>IF(D48&lt;&gt;"", D48, 0)</f>
        <v>0</v>
      </c>
      <c r="R48" s="9">
        <f>IF(D48&lt;&gt;"", D48, 0)</f>
        <v>0</v>
      </c>
      <c r="S48" s="9">
        <f>IF(D48&lt;&gt;"", D48, 0)</f>
        <v>0</v>
      </c>
      <c r="T48" s="9">
        <f>IF(D48&lt;&gt;"", D48, 0)</f>
        <v>0</v>
      </c>
      <c r="U48" s="9">
        <f>IF(D48&lt;&gt;"", D48, 0)</f>
        <v>0</v>
      </c>
      <c r="V48" s="9">
        <f>IF(D48&lt;&gt;"", D48, 0)</f>
        <v>0</v>
      </c>
      <c r="W48" s="9">
        <f>IF(D48&lt;&gt;"", D48, 0)</f>
        <v>0</v>
      </c>
      <c r="X48" s="9">
        <f>IF(D48&lt;&gt;"", D48, 0)</f>
        <v>0</v>
      </c>
      <c r="Y48" s="9">
        <f>IF(D48&lt;&gt;"", D48, 0)</f>
        <v>0</v>
      </c>
      <c r="Z48" s="9">
        <f>IF(D48&lt;&gt;"", D48, 0)</f>
        <v>0</v>
      </c>
      <c r="AA48" s="9">
        <f>IF(D48&lt;&gt;"", D48, 0)</f>
        <v>0</v>
      </c>
      <c r="AB48" s="9">
        <f>IF(D48&lt;&gt;"", D48, 0)</f>
        <v>0</v>
      </c>
      <c r="AC48" s="9">
        <f>SUM(E48:AB48)</f>
        <v>0</v>
      </c>
    </row>
    <row r="49" spans="5:29">
      <c r="E49" s="9">
        <f>IF(D49&lt;&gt;"", D49, 0)</f>
        <v>0</v>
      </c>
      <c r="F49" s="9">
        <f>IF(D49&lt;&gt;"", D49, 0)</f>
        <v>0</v>
      </c>
      <c r="G49" s="9">
        <f>IF(D49&lt;&gt;"", D49, 0)</f>
        <v>0</v>
      </c>
      <c r="H49" s="9">
        <f>IF(D49&lt;&gt;"", D49, 0)</f>
        <v>0</v>
      </c>
      <c r="I49" s="9">
        <f>IF(D49&lt;&gt;"", D49, 0)</f>
        <v>0</v>
      </c>
      <c r="J49" s="9">
        <f>IF(D49&lt;&gt;"", D49, 0)</f>
        <v>0</v>
      </c>
      <c r="K49" s="9">
        <f>IF(D49&lt;&gt;"", D49, 0)</f>
        <v>0</v>
      </c>
      <c r="L49" s="9">
        <f>IF(D49&lt;&gt;"", D49, 0)</f>
        <v>0</v>
      </c>
      <c r="M49" s="9">
        <f>IF(D49&lt;&gt;"", D49, 0)</f>
        <v>0</v>
      </c>
      <c r="N49" s="9">
        <f>IF(D49&lt;&gt;"", D49, 0)</f>
        <v>0</v>
      </c>
      <c r="O49" s="9">
        <f>IF(D49&lt;&gt;"", D49, 0)</f>
        <v>0</v>
      </c>
      <c r="P49" s="9">
        <f>IF(D49&lt;&gt;"", D49, 0)</f>
        <v>0</v>
      </c>
      <c r="Q49" s="9">
        <f>IF(D49&lt;&gt;"", D49, 0)</f>
        <v>0</v>
      </c>
      <c r="R49" s="9">
        <f>IF(D49&lt;&gt;"", D49, 0)</f>
        <v>0</v>
      </c>
      <c r="S49" s="9">
        <f>IF(D49&lt;&gt;"", D49, 0)</f>
        <v>0</v>
      </c>
      <c r="T49" s="9">
        <f>IF(D49&lt;&gt;"", D49, 0)</f>
        <v>0</v>
      </c>
      <c r="U49" s="9">
        <f>IF(D49&lt;&gt;"", D49, 0)</f>
        <v>0</v>
      </c>
      <c r="V49" s="9">
        <f>IF(D49&lt;&gt;"", D49, 0)</f>
        <v>0</v>
      </c>
      <c r="W49" s="9">
        <f>IF(D49&lt;&gt;"", D49, 0)</f>
        <v>0</v>
      </c>
      <c r="X49" s="9">
        <f>IF(D49&lt;&gt;"", D49, 0)</f>
        <v>0</v>
      </c>
      <c r="Y49" s="9">
        <f>IF(D49&lt;&gt;"", D49, 0)</f>
        <v>0</v>
      </c>
      <c r="Z49" s="9">
        <f>IF(D49&lt;&gt;"", D49, 0)</f>
        <v>0</v>
      </c>
      <c r="AA49" s="9">
        <f>IF(D49&lt;&gt;"", D49, 0)</f>
        <v>0</v>
      </c>
      <c r="AB49" s="9">
        <f>IF(D49&lt;&gt;"", D49, 0)</f>
        <v>0</v>
      </c>
      <c r="AC49" s="9">
        <f>SUM(E49:AB49)</f>
        <v>0</v>
      </c>
    </row>
    <row r="50" spans="5:29">
      <c r="E50" s="9">
        <f>IF(D50&lt;&gt;"", D50, 0)</f>
        <v>0</v>
      </c>
      <c r="F50" s="9">
        <f>IF(D50&lt;&gt;"", D50, 0)</f>
        <v>0</v>
      </c>
      <c r="G50" s="9">
        <f>IF(D50&lt;&gt;"", D50, 0)</f>
        <v>0</v>
      </c>
      <c r="H50" s="9">
        <f>IF(D50&lt;&gt;"", D50, 0)</f>
        <v>0</v>
      </c>
      <c r="I50" s="9">
        <f>IF(D50&lt;&gt;"", D50, 0)</f>
        <v>0</v>
      </c>
      <c r="J50" s="9">
        <f>IF(D50&lt;&gt;"", D50, 0)</f>
        <v>0</v>
      </c>
      <c r="K50" s="9">
        <f>IF(D50&lt;&gt;"", D50, 0)</f>
        <v>0</v>
      </c>
      <c r="L50" s="9">
        <f>IF(D50&lt;&gt;"", D50, 0)</f>
        <v>0</v>
      </c>
      <c r="M50" s="9">
        <f>IF(D50&lt;&gt;"", D50, 0)</f>
        <v>0</v>
      </c>
      <c r="N50" s="9">
        <f>IF(D50&lt;&gt;"", D50, 0)</f>
        <v>0</v>
      </c>
      <c r="O50" s="9">
        <f>IF(D50&lt;&gt;"", D50, 0)</f>
        <v>0</v>
      </c>
      <c r="P50" s="9">
        <f>IF(D50&lt;&gt;"", D50, 0)</f>
        <v>0</v>
      </c>
      <c r="Q50" s="9">
        <f>IF(D50&lt;&gt;"", D50, 0)</f>
        <v>0</v>
      </c>
      <c r="R50" s="9">
        <f>IF(D50&lt;&gt;"", D50, 0)</f>
        <v>0</v>
      </c>
      <c r="S50" s="9">
        <f>IF(D50&lt;&gt;"", D50, 0)</f>
        <v>0</v>
      </c>
      <c r="T50" s="9">
        <f>IF(D50&lt;&gt;"", D50, 0)</f>
        <v>0</v>
      </c>
      <c r="U50" s="9">
        <f>IF(D50&lt;&gt;"", D50, 0)</f>
        <v>0</v>
      </c>
      <c r="V50" s="9">
        <f>IF(D50&lt;&gt;"", D50, 0)</f>
        <v>0</v>
      </c>
      <c r="W50" s="9">
        <f>IF(D50&lt;&gt;"", D50, 0)</f>
        <v>0</v>
      </c>
      <c r="X50" s="9">
        <f>IF(D50&lt;&gt;"", D50, 0)</f>
        <v>0</v>
      </c>
      <c r="Y50" s="9">
        <f>IF(D50&lt;&gt;"", D50, 0)</f>
        <v>0</v>
      </c>
      <c r="Z50" s="9">
        <f>IF(D50&lt;&gt;"", D50, 0)</f>
        <v>0</v>
      </c>
      <c r="AA50" s="9">
        <f>IF(D50&lt;&gt;"", D50, 0)</f>
        <v>0</v>
      </c>
      <c r="AB50" s="9">
        <f>IF(D50&lt;&gt;"", D50, 0)</f>
        <v>0</v>
      </c>
      <c r="AC50" s="9">
        <f>SUM(E50:AB50)</f>
        <v>0</v>
      </c>
    </row>
    <row r="51" spans="5:29">
      <c r="E51" s="9">
        <f>IF(D51&lt;&gt;"", D51, 0)</f>
        <v>0</v>
      </c>
      <c r="F51" s="9">
        <f>IF(D51&lt;&gt;"", D51, 0)</f>
        <v>0</v>
      </c>
      <c r="G51" s="9">
        <f>IF(D51&lt;&gt;"", D51, 0)</f>
        <v>0</v>
      </c>
      <c r="H51" s="9">
        <f>IF(D51&lt;&gt;"", D51, 0)</f>
        <v>0</v>
      </c>
      <c r="I51" s="9">
        <f>IF(D51&lt;&gt;"", D51, 0)</f>
        <v>0</v>
      </c>
      <c r="J51" s="9">
        <f>IF(D51&lt;&gt;"", D51, 0)</f>
        <v>0</v>
      </c>
      <c r="K51" s="9">
        <f>IF(D51&lt;&gt;"", D51, 0)</f>
        <v>0</v>
      </c>
      <c r="L51" s="9">
        <f>IF(D51&lt;&gt;"", D51, 0)</f>
        <v>0</v>
      </c>
      <c r="M51" s="9">
        <f>IF(D51&lt;&gt;"", D51, 0)</f>
        <v>0</v>
      </c>
      <c r="N51" s="9">
        <f>IF(D51&lt;&gt;"", D51, 0)</f>
        <v>0</v>
      </c>
      <c r="O51" s="9">
        <f>IF(D51&lt;&gt;"", D51, 0)</f>
        <v>0</v>
      </c>
      <c r="P51" s="9">
        <f>IF(D51&lt;&gt;"", D51, 0)</f>
        <v>0</v>
      </c>
      <c r="Q51" s="9">
        <f>IF(D51&lt;&gt;"", D51, 0)</f>
        <v>0</v>
      </c>
      <c r="R51" s="9">
        <f>IF(D51&lt;&gt;"", D51, 0)</f>
        <v>0</v>
      </c>
      <c r="S51" s="9">
        <f>IF(D51&lt;&gt;"", D51, 0)</f>
        <v>0</v>
      </c>
      <c r="T51" s="9">
        <f>IF(D51&lt;&gt;"", D51, 0)</f>
        <v>0</v>
      </c>
      <c r="U51" s="9">
        <f>IF(D51&lt;&gt;"", D51, 0)</f>
        <v>0</v>
      </c>
      <c r="V51" s="9">
        <f>IF(D51&lt;&gt;"", D51, 0)</f>
        <v>0</v>
      </c>
      <c r="W51" s="9">
        <f>IF(D51&lt;&gt;"", D51, 0)</f>
        <v>0</v>
      </c>
      <c r="X51" s="9">
        <f>IF(D51&lt;&gt;"", D51, 0)</f>
        <v>0</v>
      </c>
      <c r="Y51" s="9">
        <f>IF(D51&lt;&gt;"", D51, 0)</f>
        <v>0</v>
      </c>
      <c r="Z51" s="9">
        <f>IF(D51&lt;&gt;"", D51, 0)</f>
        <v>0</v>
      </c>
      <c r="AA51" s="9">
        <f>IF(D51&lt;&gt;"", D51, 0)</f>
        <v>0</v>
      </c>
      <c r="AB51" s="9">
        <f>IF(D51&lt;&gt;"", D51, 0)</f>
        <v>0</v>
      </c>
      <c r="AC51" s="9">
        <f>SUM(E51:AB51)</f>
        <v>0</v>
      </c>
    </row>
    <row r="52" spans="5:29">
      <c r="E52" s="9">
        <f>IF(D52&lt;&gt;"", D52, 0)</f>
        <v>0</v>
      </c>
      <c r="F52" s="9">
        <f>IF(D52&lt;&gt;"", D52, 0)</f>
        <v>0</v>
      </c>
      <c r="G52" s="9">
        <f>IF(D52&lt;&gt;"", D52, 0)</f>
        <v>0</v>
      </c>
      <c r="H52" s="9">
        <f>IF(D52&lt;&gt;"", D52, 0)</f>
        <v>0</v>
      </c>
      <c r="I52" s="9">
        <f>IF(D52&lt;&gt;"", D52, 0)</f>
        <v>0</v>
      </c>
      <c r="J52" s="9">
        <f>IF(D52&lt;&gt;"", D52, 0)</f>
        <v>0</v>
      </c>
      <c r="K52" s="9">
        <f>IF(D52&lt;&gt;"", D52, 0)</f>
        <v>0</v>
      </c>
      <c r="L52" s="9">
        <f>IF(D52&lt;&gt;"", D52, 0)</f>
        <v>0</v>
      </c>
      <c r="M52" s="9">
        <f>IF(D52&lt;&gt;"", D52, 0)</f>
        <v>0</v>
      </c>
      <c r="N52" s="9">
        <f>IF(D52&lt;&gt;"", D52, 0)</f>
        <v>0</v>
      </c>
      <c r="O52" s="9">
        <f>IF(D52&lt;&gt;"", D52, 0)</f>
        <v>0</v>
      </c>
      <c r="P52" s="9">
        <f>IF(D52&lt;&gt;"", D52, 0)</f>
        <v>0</v>
      </c>
      <c r="Q52" s="9">
        <f>IF(D52&lt;&gt;"", D52, 0)</f>
        <v>0</v>
      </c>
      <c r="R52" s="9">
        <f>IF(D52&lt;&gt;"", D52, 0)</f>
        <v>0</v>
      </c>
      <c r="S52" s="9">
        <f>IF(D52&lt;&gt;"", D52, 0)</f>
        <v>0</v>
      </c>
      <c r="T52" s="9">
        <f>IF(D52&lt;&gt;"", D52, 0)</f>
        <v>0</v>
      </c>
      <c r="U52" s="9">
        <f>IF(D52&lt;&gt;"", D52, 0)</f>
        <v>0</v>
      </c>
      <c r="V52" s="9">
        <f>IF(D52&lt;&gt;"", D52, 0)</f>
        <v>0</v>
      </c>
      <c r="W52" s="9">
        <f>IF(D52&lt;&gt;"", D52, 0)</f>
        <v>0</v>
      </c>
      <c r="X52" s="9">
        <f>IF(D52&lt;&gt;"", D52, 0)</f>
        <v>0</v>
      </c>
      <c r="Y52" s="9">
        <f>IF(D52&lt;&gt;"", D52, 0)</f>
        <v>0</v>
      </c>
      <c r="Z52" s="9">
        <f>IF(D52&lt;&gt;"", D52, 0)</f>
        <v>0</v>
      </c>
      <c r="AA52" s="9">
        <f>IF(D52&lt;&gt;"", D52, 0)</f>
        <v>0</v>
      </c>
      <c r="AB52" s="9">
        <f>IF(D52&lt;&gt;"", D52, 0)</f>
        <v>0</v>
      </c>
      <c r="AC52" s="9">
        <f>SUM(E52:AB52)</f>
        <v>0</v>
      </c>
    </row>
    <row r="53" spans="5:29">
      <c r="E53" s="9">
        <f>IF(D53&lt;&gt;"", D53, 0)</f>
        <v>0</v>
      </c>
      <c r="F53" s="9">
        <f>IF(D53&lt;&gt;"", D53, 0)</f>
        <v>0</v>
      </c>
      <c r="G53" s="9">
        <f>IF(D53&lt;&gt;"", D53, 0)</f>
        <v>0</v>
      </c>
      <c r="H53" s="9">
        <f>IF(D53&lt;&gt;"", D53, 0)</f>
        <v>0</v>
      </c>
      <c r="I53" s="9">
        <f>IF(D53&lt;&gt;"", D53, 0)</f>
        <v>0</v>
      </c>
      <c r="J53" s="9">
        <f>IF(D53&lt;&gt;"", D53, 0)</f>
        <v>0</v>
      </c>
      <c r="K53" s="9">
        <f>IF(D53&lt;&gt;"", D53, 0)</f>
        <v>0</v>
      </c>
      <c r="L53" s="9">
        <f>IF(D53&lt;&gt;"", D53, 0)</f>
        <v>0</v>
      </c>
      <c r="M53" s="9">
        <f>IF(D53&lt;&gt;"", D53, 0)</f>
        <v>0</v>
      </c>
      <c r="N53" s="9">
        <f>IF(D53&lt;&gt;"", D53, 0)</f>
        <v>0</v>
      </c>
      <c r="O53" s="9">
        <f>IF(D53&lt;&gt;"", D53, 0)</f>
        <v>0</v>
      </c>
      <c r="P53" s="9">
        <f>IF(D53&lt;&gt;"", D53, 0)</f>
        <v>0</v>
      </c>
      <c r="Q53" s="9">
        <f>IF(D53&lt;&gt;"", D53, 0)</f>
        <v>0</v>
      </c>
      <c r="R53" s="9">
        <f>IF(D53&lt;&gt;"", D53, 0)</f>
        <v>0</v>
      </c>
      <c r="S53" s="9">
        <f>IF(D53&lt;&gt;"", D53, 0)</f>
        <v>0</v>
      </c>
      <c r="T53" s="9">
        <f>IF(D53&lt;&gt;"", D53, 0)</f>
        <v>0</v>
      </c>
      <c r="U53" s="9">
        <f>IF(D53&lt;&gt;"", D53, 0)</f>
        <v>0</v>
      </c>
      <c r="V53" s="9">
        <f>IF(D53&lt;&gt;"", D53, 0)</f>
        <v>0</v>
      </c>
      <c r="W53" s="9">
        <f>IF(D53&lt;&gt;"", D53, 0)</f>
        <v>0</v>
      </c>
      <c r="X53" s="9">
        <f>IF(D53&lt;&gt;"", D53, 0)</f>
        <v>0</v>
      </c>
      <c r="Y53" s="9">
        <f>IF(D53&lt;&gt;"", D53, 0)</f>
        <v>0</v>
      </c>
      <c r="Z53" s="9">
        <f>IF(D53&lt;&gt;"", D53, 0)</f>
        <v>0</v>
      </c>
      <c r="AA53" s="9">
        <f>IF(D53&lt;&gt;"", D53, 0)</f>
        <v>0</v>
      </c>
      <c r="AB53" s="9">
        <f>IF(D53&lt;&gt;"", D53, 0)</f>
        <v>0</v>
      </c>
      <c r="AC53" s="9">
        <f>SUM(E53:AB53)</f>
        <v>0</v>
      </c>
    </row>
    <row r="54" spans="5:29">
      <c r="E54" s="9">
        <f>IF(D54&lt;&gt;"", D54, 0)</f>
        <v>0</v>
      </c>
      <c r="F54" s="9">
        <f>IF(D54&lt;&gt;"", D54, 0)</f>
        <v>0</v>
      </c>
      <c r="G54" s="9">
        <f>IF(D54&lt;&gt;"", D54, 0)</f>
        <v>0</v>
      </c>
      <c r="H54" s="9">
        <f>IF(D54&lt;&gt;"", D54, 0)</f>
        <v>0</v>
      </c>
      <c r="I54" s="9">
        <f>IF(D54&lt;&gt;"", D54, 0)</f>
        <v>0</v>
      </c>
      <c r="J54" s="9">
        <f>IF(D54&lt;&gt;"", D54, 0)</f>
        <v>0</v>
      </c>
      <c r="K54" s="9">
        <f>IF(D54&lt;&gt;"", D54, 0)</f>
        <v>0</v>
      </c>
      <c r="L54" s="9">
        <f>IF(D54&lt;&gt;"", D54, 0)</f>
        <v>0</v>
      </c>
      <c r="M54" s="9">
        <f>IF(D54&lt;&gt;"", D54, 0)</f>
        <v>0</v>
      </c>
      <c r="N54" s="9">
        <f>IF(D54&lt;&gt;"", D54, 0)</f>
        <v>0</v>
      </c>
      <c r="O54" s="9">
        <f>IF(D54&lt;&gt;"", D54, 0)</f>
        <v>0</v>
      </c>
      <c r="P54" s="9">
        <f>IF(D54&lt;&gt;"", D54, 0)</f>
        <v>0</v>
      </c>
      <c r="Q54" s="9">
        <f>IF(D54&lt;&gt;"", D54, 0)</f>
        <v>0</v>
      </c>
      <c r="R54" s="9">
        <f>IF(D54&lt;&gt;"", D54, 0)</f>
        <v>0</v>
      </c>
      <c r="S54" s="9">
        <f>IF(D54&lt;&gt;"", D54, 0)</f>
        <v>0</v>
      </c>
      <c r="T54" s="9">
        <f>IF(D54&lt;&gt;"", D54, 0)</f>
        <v>0</v>
      </c>
      <c r="U54" s="9">
        <f>IF(D54&lt;&gt;"", D54, 0)</f>
        <v>0</v>
      </c>
      <c r="V54" s="9">
        <f>IF(D54&lt;&gt;"", D54, 0)</f>
        <v>0</v>
      </c>
      <c r="W54" s="9">
        <f>IF(D54&lt;&gt;"", D54, 0)</f>
        <v>0</v>
      </c>
      <c r="X54" s="9">
        <f>IF(D54&lt;&gt;"", D54, 0)</f>
        <v>0</v>
      </c>
      <c r="Y54" s="9">
        <f>IF(D54&lt;&gt;"", D54, 0)</f>
        <v>0</v>
      </c>
      <c r="Z54" s="9">
        <f>IF(D54&lt;&gt;"", D54, 0)</f>
        <v>0</v>
      </c>
      <c r="AA54" s="9">
        <f>IF(D54&lt;&gt;"", D54, 0)</f>
        <v>0</v>
      </c>
      <c r="AB54" s="9">
        <f>IF(D54&lt;&gt;"", D54, 0)</f>
        <v>0</v>
      </c>
      <c r="AC54" s="9">
        <f>SUM(E54:AB54)</f>
        <v>0</v>
      </c>
    </row>
    <row r="55" spans="5:29">
      <c r="E55" s="9">
        <f>IF(D55&lt;&gt;"", D55, 0)</f>
        <v>0</v>
      </c>
      <c r="F55" s="9">
        <f>IF(D55&lt;&gt;"", D55, 0)</f>
        <v>0</v>
      </c>
      <c r="G55" s="9">
        <f>IF(D55&lt;&gt;"", D55, 0)</f>
        <v>0</v>
      </c>
      <c r="H55" s="9">
        <f>IF(D55&lt;&gt;"", D55, 0)</f>
        <v>0</v>
      </c>
      <c r="I55" s="9">
        <f>IF(D55&lt;&gt;"", D55, 0)</f>
        <v>0</v>
      </c>
      <c r="J55" s="9">
        <f>IF(D55&lt;&gt;"", D55, 0)</f>
        <v>0</v>
      </c>
      <c r="K55" s="9">
        <f>IF(D55&lt;&gt;"", D55, 0)</f>
        <v>0</v>
      </c>
      <c r="L55" s="9">
        <f>IF(D55&lt;&gt;"", D55, 0)</f>
        <v>0</v>
      </c>
      <c r="M55" s="9">
        <f>IF(D55&lt;&gt;"", D55, 0)</f>
        <v>0</v>
      </c>
      <c r="N55" s="9">
        <f>IF(D55&lt;&gt;"", D55, 0)</f>
        <v>0</v>
      </c>
      <c r="O55" s="9">
        <f>IF(D55&lt;&gt;"", D55, 0)</f>
        <v>0</v>
      </c>
      <c r="P55" s="9">
        <f>IF(D55&lt;&gt;"", D55, 0)</f>
        <v>0</v>
      </c>
      <c r="Q55" s="9">
        <f>IF(D55&lt;&gt;"", D55, 0)</f>
        <v>0</v>
      </c>
      <c r="R55" s="9">
        <f>IF(D55&lt;&gt;"", D55, 0)</f>
        <v>0</v>
      </c>
      <c r="S55" s="9">
        <f>IF(D55&lt;&gt;"", D55, 0)</f>
        <v>0</v>
      </c>
      <c r="T55" s="9">
        <f>IF(D55&lt;&gt;"", D55, 0)</f>
        <v>0</v>
      </c>
      <c r="U55" s="9">
        <f>IF(D55&lt;&gt;"", D55, 0)</f>
        <v>0</v>
      </c>
      <c r="V55" s="9">
        <f>IF(D55&lt;&gt;"", D55, 0)</f>
        <v>0</v>
      </c>
      <c r="W55" s="9">
        <f>IF(D55&lt;&gt;"", D55, 0)</f>
        <v>0</v>
      </c>
      <c r="X55" s="9">
        <f>IF(D55&lt;&gt;"", D55, 0)</f>
        <v>0</v>
      </c>
      <c r="Y55" s="9">
        <f>IF(D55&lt;&gt;"", D55, 0)</f>
        <v>0</v>
      </c>
      <c r="Z55" s="9">
        <f>IF(D55&lt;&gt;"", D55, 0)</f>
        <v>0</v>
      </c>
      <c r="AA55" s="9">
        <f>IF(D55&lt;&gt;"", D55, 0)</f>
        <v>0</v>
      </c>
      <c r="AB55" s="9">
        <f>IF(D55&lt;&gt;"", D55, 0)</f>
        <v>0</v>
      </c>
      <c r="AC55" s="9">
        <f>SUM(E55:AB55)</f>
        <v>0</v>
      </c>
    </row>
    <row r="56" spans="5:29">
      <c r="E56" s="9">
        <f>IF(D56&lt;&gt;"", D56, 0)</f>
        <v>0</v>
      </c>
      <c r="F56" s="9">
        <f>IF(D56&lt;&gt;"", D56, 0)</f>
        <v>0</v>
      </c>
      <c r="G56" s="9">
        <f>IF(D56&lt;&gt;"", D56, 0)</f>
        <v>0</v>
      </c>
      <c r="H56" s="9">
        <f>IF(D56&lt;&gt;"", D56, 0)</f>
        <v>0</v>
      </c>
      <c r="I56" s="9">
        <f>IF(D56&lt;&gt;"", D56, 0)</f>
        <v>0</v>
      </c>
      <c r="J56" s="9">
        <f>IF(D56&lt;&gt;"", D56, 0)</f>
        <v>0</v>
      </c>
      <c r="K56" s="9">
        <f>IF(D56&lt;&gt;"", D56, 0)</f>
        <v>0</v>
      </c>
      <c r="L56" s="9">
        <f>IF(D56&lt;&gt;"", D56, 0)</f>
        <v>0</v>
      </c>
      <c r="M56" s="9">
        <f>IF(D56&lt;&gt;"", D56, 0)</f>
        <v>0</v>
      </c>
      <c r="N56" s="9">
        <f>IF(D56&lt;&gt;"", D56, 0)</f>
        <v>0</v>
      </c>
      <c r="O56" s="9">
        <f>IF(D56&lt;&gt;"", D56, 0)</f>
        <v>0</v>
      </c>
      <c r="P56" s="9">
        <f>IF(D56&lt;&gt;"", D56, 0)</f>
        <v>0</v>
      </c>
      <c r="Q56" s="9">
        <f>IF(D56&lt;&gt;"", D56, 0)</f>
        <v>0</v>
      </c>
      <c r="R56" s="9">
        <f>IF(D56&lt;&gt;"", D56, 0)</f>
        <v>0</v>
      </c>
      <c r="S56" s="9">
        <f>IF(D56&lt;&gt;"", D56, 0)</f>
        <v>0</v>
      </c>
      <c r="T56" s="9">
        <f>IF(D56&lt;&gt;"", D56, 0)</f>
        <v>0</v>
      </c>
      <c r="U56" s="9">
        <f>IF(D56&lt;&gt;"", D56, 0)</f>
        <v>0</v>
      </c>
      <c r="V56" s="9">
        <f>IF(D56&lt;&gt;"", D56, 0)</f>
        <v>0</v>
      </c>
      <c r="W56" s="9">
        <f>IF(D56&lt;&gt;"", D56, 0)</f>
        <v>0</v>
      </c>
      <c r="X56" s="9">
        <f>IF(D56&lt;&gt;"", D56, 0)</f>
        <v>0</v>
      </c>
      <c r="Y56" s="9">
        <f>IF(D56&lt;&gt;"", D56, 0)</f>
        <v>0</v>
      </c>
      <c r="Z56" s="9">
        <f>IF(D56&lt;&gt;"", D56, 0)</f>
        <v>0</v>
      </c>
      <c r="AA56" s="9">
        <f>IF(D56&lt;&gt;"", D56, 0)</f>
        <v>0</v>
      </c>
      <c r="AB56" s="9">
        <f>IF(D56&lt;&gt;"", D56, 0)</f>
        <v>0</v>
      </c>
      <c r="AC56" s="9">
        <f>SUM(E56:AB56)</f>
        <v>0</v>
      </c>
    </row>
    <row r="57" spans="5:29">
      <c r="E57" s="9">
        <f>IF(D57&lt;&gt;"", D57, 0)</f>
        <v>0</v>
      </c>
      <c r="F57" s="9">
        <f>IF(D57&lt;&gt;"", D57, 0)</f>
        <v>0</v>
      </c>
      <c r="G57" s="9">
        <f>IF(D57&lt;&gt;"", D57, 0)</f>
        <v>0</v>
      </c>
      <c r="H57" s="9">
        <f>IF(D57&lt;&gt;"", D57, 0)</f>
        <v>0</v>
      </c>
      <c r="I57" s="9">
        <f>IF(D57&lt;&gt;"", D57, 0)</f>
        <v>0</v>
      </c>
      <c r="J57" s="9">
        <f>IF(D57&lt;&gt;"", D57, 0)</f>
        <v>0</v>
      </c>
      <c r="K57" s="9">
        <f>IF(D57&lt;&gt;"", D57, 0)</f>
        <v>0</v>
      </c>
      <c r="L57" s="9">
        <f>IF(D57&lt;&gt;"", D57, 0)</f>
        <v>0</v>
      </c>
      <c r="M57" s="9">
        <f>IF(D57&lt;&gt;"", D57, 0)</f>
        <v>0</v>
      </c>
      <c r="N57" s="9">
        <f>IF(D57&lt;&gt;"", D57, 0)</f>
        <v>0</v>
      </c>
      <c r="O57" s="9">
        <f>IF(D57&lt;&gt;"", D57, 0)</f>
        <v>0</v>
      </c>
      <c r="P57" s="9">
        <f>IF(D57&lt;&gt;"", D57, 0)</f>
        <v>0</v>
      </c>
      <c r="Q57" s="9">
        <f>IF(D57&lt;&gt;"", D57, 0)</f>
        <v>0</v>
      </c>
      <c r="R57" s="9">
        <f>IF(D57&lt;&gt;"", D57, 0)</f>
        <v>0</v>
      </c>
      <c r="S57" s="9">
        <f>IF(D57&lt;&gt;"", D57, 0)</f>
        <v>0</v>
      </c>
      <c r="T57" s="9">
        <f>IF(D57&lt;&gt;"", D57, 0)</f>
        <v>0</v>
      </c>
      <c r="U57" s="9">
        <f>IF(D57&lt;&gt;"", D57, 0)</f>
        <v>0</v>
      </c>
      <c r="V57" s="9">
        <f>IF(D57&lt;&gt;"", D57, 0)</f>
        <v>0</v>
      </c>
      <c r="W57" s="9">
        <f>IF(D57&lt;&gt;"", D57, 0)</f>
        <v>0</v>
      </c>
      <c r="X57" s="9">
        <f>IF(D57&lt;&gt;"", D57, 0)</f>
        <v>0</v>
      </c>
      <c r="Y57" s="9">
        <f>IF(D57&lt;&gt;"", D57, 0)</f>
        <v>0</v>
      </c>
      <c r="Z57" s="9">
        <f>IF(D57&lt;&gt;"", D57, 0)</f>
        <v>0</v>
      </c>
      <c r="AA57" s="9">
        <f>IF(D57&lt;&gt;"", D57, 0)</f>
        <v>0</v>
      </c>
      <c r="AB57" s="9">
        <f>IF(D57&lt;&gt;"", D57, 0)</f>
        <v>0</v>
      </c>
      <c r="AC57" s="9">
        <f>SUM(E57:AB57)</f>
        <v>0</v>
      </c>
    </row>
    <row r="58" spans="5:29">
      <c r="E58" s="9">
        <f>IF(D58&lt;&gt;"", D58, 0)</f>
        <v>0</v>
      </c>
      <c r="F58" s="9">
        <f>IF(D58&lt;&gt;"", D58, 0)</f>
        <v>0</v>
      </c>
      <c r="G58" s="9">
        <f>IF(D58&lt;&gt;"", D58, 0)</f>
        <v>0</v>
      </c>
      <c r="H58" s="9">
        <f>IF(D58&lt;&gt;"", D58, 0)</f>
        <v>0</v>
      </c>
      <c r="I58" s="9">
        <f>IF(D58&lt;&gt;"", D58, 0)</f>
        <v>0</v>
      </c>
      <c r="J58" s="9">
        <f>IF(D58&lt;&gt;"", D58, 0)</f>
        <v>0</v>
      </c>
      <c r="K58" s="9">
        <f>IF(D58&lt;&gt;"", D58, 0)</f>
        <v>0</v>
      </c>
      <c r="L58" s="9">
        <f>IF(D58&lt;&gt;"", D58, 0)</f>
        <v>0</v>
      </c>
      <c r="M58" s="9">
        <f>IF(D58&lt;&gt;"", D58, 0)</f>
        <v>0</v>
      </c>
      <c r="N58" s="9">
        <f>IF(D58&lt;&gt;"", D58, 0)</f>
        <v>0</v>
      </c>
      <c r="O58" s="9">
        <f>IF(D58&lt;&gt;"", D58, 0)</f>
        <v>0</v>
      </c>
      <c r="P58" s="9">
        <f>IF(D58&lt;&gt;"", D58, 0)</f>
        <v>0</v>
      </c>
      <c r="Q58" s="9">
        <f>IF(D58&lt;&gt;"", D58, 0)</f>
        <v>0</v>
      </c>
      <c r="R58" s="9">
        <f>IF(D58&lt;&gt;"", D58, 0)</f>
        <v>0</v>
      </c>
      <c r="S58" s="9">
        <f>IF(D58&lt;&gt;"", D58, 0)</f>
        <v>0</v>
      </c>
      <c r="T58" s="9">
        <f>IF(D58&lt;&gt;"", D58, 0)</f>
        <v>0</v>
      </c>
      <c r="U58" s="9">
        <f>IF(D58&lt;&gt;"", D58, 0)</f>
        <v>0</v>
      </c>
      <c r="V58" s="9">
        <f>IF(D58&lt;&gt;"", D58, 0)</f>
        <v>0</v>
      </c>
      <c r="W58" s="9">
        <f>IF(D58&lt;&gt;"", D58, 0)</f>
        <v>0</v>
      </c>
      <c r="X58" s="9">
        <f>IF(D58&lt;&gt;"", D58, 0)</f>
        <v>0</v>
      </c>
      <c r="Y58" s="9">
        <f>IF(D58&lt;&gt;"", D58, 0)</f>
        <v>0</v>
      </c>
      <c r="Z58" s="9">
        <f>IF(D58&lt;&gt;"", D58, 0)</f>
        <v>0</v>
      </c>
      <c r="AA58" s="9">
        <f>IF(D58&lt;&gt;"", D58, 0)</f>
        <v>0</v>
      </c>
      <c r="AB58" s="9">
        <f>IF(D58&lt;&gt;"", D58, 0)</f>
        <v>0</v>
      </c>
      <c r="AC58" s="9">
        <f>SUM(E58:AB58)</f>
        <v>0</v>
      </c>
    </row>
    <row r="59" spans="5:29">
      <c r="E59" s="9">
        <f>IF(D59&lt;&gt;"", D59, 0)</f>
        <v>0</v>
      </c>
      <c r="F59" s="9">
        <f>IF(D59&lt;&gt;"", D59, 0)</f>
        <v>0</v>
      </c>
      <c r="G59" s="9">
        <f>IF(D59&lt;&gt;"", D59, 0)</f>
        <v>0</v>
      </c>
      <c r="H59" s="9">
        <f>IF(D59&lt;&gt;"", D59, 0)</f>
        <v>0</v>
      </c>
      <c r="I59" s="9">
        <f>IF(D59&lt;&gt;"", D59, 0)</f>
        <v>0</v>
      </c>
      <c r="J59" s="9">
        <f>IF(D59&lt;&gt;"", D59, 0)</f>
        <v>0</v>
      </c>
      <c r="K59" s="9">
        <f>IF(D59&lt;&gt;"", D59, 0)</f>
        <v>0</v>
      </c>
      <c r="L59" s="9">
        <f>IF(D59&lt;&gt;"", D59, 0)</f>
        <v>0</v>
      </c>
      <c r="M59" s="9">
        <f>IF(D59&lt;&gt;"", D59, 0)</f>
        <v>0</v>
      </c>
      <c r="N59" s="9">
        <f>IF(D59&lt;&gt;"", D59, 0)</f>
        <v>0</v>
      </c>
      <c r="O59" s="9">
        <f>IF(D59&lt;&gt;"", D59, 0)</f>
        <v>0</v>
      </c>
      <c r="P59" s="9">
        <f>IF(D59&lt;&gt;"", D59, 0)</f>
        <v>0</v>
      </c>
      <c r="Q59" s="9">
        <f>IF(D59&lt;&gt;"", D59, 0)</f>
        <v>0</v>
      </c>
      <c r="R59" s="9">
        <f>IF(D59&lt;&gt;"", D59, 0)</f>
        <v>0</v>
      </c>
      <c r="S59" s="9">
        <f>IF(D59&lt;&gt;"", D59, 0)</f>
        <v>0</v>
      </c>
      <c r="T59" s="9">
        <f>IF(D59&lt;&gt;"", D59, 0)</f>
        <v>0</v>
      </c>
      <c r="U59" s="9">
        <f>IF(D59&lt;&gt;"", D59, 0)</f>
        <v>0</v>
      </c>
      <c r="V59" s="9">
        <f>IF(D59&lt;&gt;"", D59, 0)</f>
        <v>0</v>
      </c>
      <c r="W59" s="9">
        <f>IF(D59&lt;&gt;"", D59, 0)</f>
        <v>0</v>
      </c>
      <c r="X59" s="9">
        <f>IF(D59&lt;&gt;"", D59, 0)</f>
        <v>0</v>
      </c>
      <c r="Y59" s="9">
        <f>IF(D59&lt;&gt;"", D59, 0)</f>
        <v>0</v>
      </c>
      <c r="Z59" s="9">
        <f>IF(D59&lt;&gt;"", D59, 0)</f>
        <v>0</v>
      </c>
      <c r="AA59" s="9">
        <f>IF(D59&lt;&gt;"", D59, 0)</f>
        <v>0</v>
      </c>
      <c r="AB59" s="9">
        <f>IF(D59&lt;&gt;"", D59, 0)</f>
        <v>0</v>
      </c>
      <c r="AC59" s="9">
        <f>SUM(E59:AB59)</f>
        <v>0</v>
      </c>
    </row>
    <row r="60" spans="5:29">
      <c r="E60" s="9">
        <f>IF(D60&lt;&gt;"", D60, 0)</f>
        <v>0</v>
      </c>
      <c r="F60" s="9">
        <f>IF(D60&lt;&gt;"", D60, 0)</f>
        <v>0</v>
      </c>
      <c r="G60" s="9">
        <f>IF(D60&lt;&gt;"", D60, 0)</f>
        <v>0</v>
      </c>
      <c r="H60" s="9">
        <f>IF(D60&lt;&gt;"", D60, 0)</f>
        <v>0</v>
      </c>
      <c r="I60" s="9">
        <f>IF(D60&lt;&gt;"", D60, 0)</f>
        <v>0</v>
      </c>
      <c r="J60" s="9">
        <f>IF(D60&lt;&gt;"", D60, 0)</f>
        <v>0</v>
      </c>
      <c r="K60" s="9">
        <f>IF(D60&lt;&gt;"", D60, 0)</f>
        <v>0</v>
      </c>
      <c r="L60" s="9">
        <f>IF(D60&lt;&gt;"", D60, 0)</f>
        <v>0</v>
      </c>
      <c r="M60" s="9">
        <f>IF(D60&lt;&gt;"", D60, 0)</f>
        <v>0</v>
      </c>
      <c r="N60" s="9">
        <f>IF(D60&lt;&gt;"", D60, 0)</f>
        <v>0</v>
      </c>
      <c r="O60" s="9">
        <f>IF(D60&lt;&gt;"", D60, 0)</f>
        <v>0</v>
      </c>
      <c r="P60" s="9">
        <f>IF(D60&lt;&gt;"", D60, 0)</f>
        <v>0</v>
      </c>
      <c r="Q60" s="9">
        <f>IF(D60&lt;&gt;"", D60, 0)</f>
        <v>0</v>
      </c>
      <c r="R60" s="9">
        <f>IF(D60&lt;&gt;"", D60, 0)</f>
        <v>0</v>
      </c>
      <c r="S60" s="9">
        <f>IF(D60&lt;&gt;"", D60, 0)</f>
        <v>0</v>
      </c>
      <c r="T60" s="9">
        <f>IF(D60&lt;&gt;"", D60, 0)</f>
        <v>0</v>
      </c>
      <c r="U60" s="9">
        <f>IF(D60&lt;&gt;"", D60, 0)</f>
        <v>0</v>
      </c>
      <c r="V60" s="9">
        <f>IF(D60&lt;&gt;"", D60, 0)</f>
        <v>0</v>
      </c>
      <c r="W60" s="9">
        <f>IF(D60&lt;&gt;"", D60, 0)</f>
        <v>0</v>
      </c>
      <c r="X60" s="9">
        <f>IF(D60&lt;&gt;"", D60, 0)</f>
        <v>0</v>
      </c>
      <c r="Y60" s="9">
        <f>IF(D60&lt;&gt;"", D60, 0)</f>
        <v>0</v>
      </c>
      <c r="Z60" s="9">
        <f>IF(D60&lt;&gt;"", D60, 0)</f>
        <v>0</v>
      </c>
      <c r="AA60" s="9">
        <f>IF(D60&lt;&gt;"", D60, 0)</f>
        <v>0</v>
      </c>
      <c r="AB60" s="9">
        <f>IF(D60&lt;&gt;"", D60, 0)</f>
        <v>0</v>
      </c>
      <c r="AC60" s="9">
        <f>SUM(E60:AB60)</f>
        <v>0</v>
      </c>
    </row>
    <row r="61" spans="5:29">
      <c r="E61" s="9">
        <f>IF(D61&lt;&gt;"", D61, 0)</f>
        <v>0</v>
      </c>
      <c r="F61" s="9">
        <f>IF(D61&lt;&gt;"", D61, 0)</f>
        <v>0</v>
      </c>
      <c r="G61" s="9">
        <f>IF(D61&lt;&gt;"", D61, 0)</f>
        <v>0</v>
      </c>
      <c r="H61" s="9">
        <f>IF(D61&lt;&gt;"", D61, 0)</f>
        <v>0</v>
      </c>
      <c r="I61" s="9">
        <f>IF(D61&lt;&gt;"", D61, 0)</f>
        <v>0</v>
      </c>
      <c r="J61" s="9">
        <f>IF(D61&lt;&gt;"", D61, 0)</f>
        <v>0</v>
      </c>
      <c r="K61" s="9">
        <f>IF(D61&lt;&gt;"", D61, 0)</f>
        <v>0</v>
      </c>
      <c r="L61" s="9">
        <f>IF(D61&lt;&gt;"", D61, 0)</f>
        <v>0</v>
      </c>
      <c r="M61" s="9">
        <f>IF(D61&lt;&gt;"", D61, 0)</f>
        <v>0</v>
      </c>
      <c r="N61" s="9">
        <f>IF(D61&lt;&gt;"", D61, 0)</f>
        <v>0</v>
      </c>
      <c r="O61" s="9">
        <f>IF(D61&lt;&gt;"", D61, 0)</f>
        <v>0</v>
      </c>
      <c r="P61" s="9">
        <f>IF(D61&lt;&gt;"", D61, 0)</f>
        <v>0</v>
      </c>
      <c r="Q61" s="9">
        <f>IF(D61&lt;&gt;"", D61, 0)</f>
        <v>0</v>
      </c>
      <c r="R61" s="9">
        <f>IF(D61&lt;&gt;"", D61, 0)</f>
        <v>0</v>
      </c>
      <c r="S61" s="9">
        <f>IF(D61&lt;&gt;"", D61, 0)</f>
        <v>0</v>
      </c>
      <c r="T61" s="9">
        <f>IF(D61&lt;&gt;"", D61, 0)</f>
        <v>0</v>
      </c>
      <c r="U61" s="9">
        <f>IF(D61&lt;&gt;"", D61, 0)</f>
        <v>0</v>
      </c>
      <c r="V61" s="9">
        <f>IF(D61&lt;&gt;"", D61, 0)</f>
        <v>0</v>
      </c>
      <c r="W61" s="9">
        <f>IF(D61&lt;&gt;"", D61, 0)</f>
        <v>0</v>
      </c>
      <c r="X61" s="9">
        <f>IF(D61&lt;&gt;"", D61, 0)</f>
        <v>0</v>
      </c>
      <c r="Y61" s="9">
        <f>IF(D61&lt;&gt;"", D61, 0)</f>
        <v>0</v>
      </c>
      <c r="Z61" s="9">
        <f>IF(D61&lt;&gt;"", D61, 0)</f>
        <v>0</v>
      </c>
      <c r="AA61" s="9">
        <f>IF(D61&lt;&gt;"", D61, 0)</f>
        <v>0</v>
      </c>
      <c r="AB61" s="9">
        <f>IF(D61&lt;&gt;"", D61, 0)</f>
        <v>0</v>
      </c>
      <c r="AC61" s="9">
        <f>SUM(E61:AB61)</f>
        <v>0</v>
      </c>
    </row>
    <row r="62" spans="5:29">
      <c r="E62" s="9">
        <f>IF(D62&lt;&gt;"", D62, 0)</f>
        <v>0</v>
      </c>
      <c r="F62" s="9">
        <f>IF(D62&lt;&gt;"", D62, 0)</f>
        <v>0</v>
      </c>
      <c r="G62" s="9">
        <f>IF(D62&lt;&gt;"", D62, 0)</f>
        <v>0</v>
      </c>
      <c r="H62" s="9">
        <f>IF(D62&lt;&gt;"", D62, 0)</f>
        <v>0</v>
      </c>
      <c r="I62" s="9">
        <f>IF(D62&lt;&gt;"", D62, 0)</f>
        <v>0</v>
      </c>
      <c r="J62" s="9">
        <f>IF(D62&lt;&gt;"", D62, 0)</f>
        <v>0</v>
      </c>
      <c r="K62" s="9">
        <f>IF(D62&lt;&gt;"", D62, 0)</f>
        <v>0</v>
      </c>
      <c r="L62" s="9">
        <f>IF(D62&lt;&gt;"", D62, 0)</f>
        <v>0</v>
      </c>
      <c r="M62" s="9">
        <f>IF(D62&lt;&gt;"", D62, 0)</f>
        <v>0</v>
      </c>
      <c r="N62" s="9">
        <f>IF(D62&lt;&gt;"", D62, 0)</f>
        <v>0</v>
      </c>
      <c r="O62" s="9">
        <f>IF(D62&lt;&gt;"", D62, 0)</f>
        <v>0</v>
      </c>
      <c r="P62" s="9">
        <f>IF(D62&lt;&gt;"", D62, 0)</f>
        <v>0</v>
      </c>
      <c r="Q62" s="9">
        <f>IF(D62&lt;&gt;"", D62, 0)</f>
        <v>0</v>
      </c>
      <c r="R62" s="9">
        <f>IF(D62&lt;&gt;"", D62, 0)</f>
        <v>0</v>
      </c>
      <c r="S62" s="9">
        <f>IF(D62&lt;&gt;"", D62, 0)</f>
        <v>0</v>
      </c>
      <c r="T62" s="9">
        <f>IF(D62&lt;&gt;"", D62, 0)</f>
        <v>0</v>
      </c>
      <c r="U62" s="9">
        <f>IF(D62&lt;&gt;"", D62, 0)</f>
        <v>0</v>
      </c>
      <c r="V62" s="9">
        <f>IF(D62&lt;&gt;"", D62, 0)</f>
        <v>0</v>
      </c>
      <c r="W62" s="9">
        <f>IF(D62&lt;&gt;"", D62, 0)</f>
        <v>0</v>
      </c>
      <c r="X62" s="9">
        <f>IF(D62&lt;&gt;"", D62, 0)</f>
        <v>0</v>
      </c>
      <c r="Y62" s="9">
        <f>IF(D62&lt;&gt;"", D62, 0)</f>
        <v>0</v>
      </c>
      <c r="Z62" s="9">
        <f>IF(D62&lt;&gt;"", D62, 0)</f>
        <v>0</v>
      </c>
      <c r="AA62" s="9">
        <f>IF(D62&lt;&gt;"", D62, 0)</f>
        <v>0</v>
      </c>
      <c r="AB62" s="9">
        <f>IF(D62&lt;&gt;"", D62, 0)</f>
        <v>0</v>
      </c>
      <c r="AC62" s="9">
        <f>SUM(E62:AB62)</f>
        <v>0</v>
      </c>
    </row>
    <row r="63" spans="5:29">
      <c r="E63" s="9">
        <f>IF(D63&lt;&gt;"", D63, 0)</f>
        <v>0</v>
      </c>
      <c r="F63" s="9">
        <f>IF(D63&lt;&gt;"", D63, 0)</f>
        <v>0</v>
      </c>
      <c r="G63" s="9">
        <f>IF(D63&lt;&gt;"", D63, 0)</f>
        <v>0</v>
      </c>
      <c r="H63" s="9">
        <f>IF(D63&lt;&gt;"", D63, 0)</f>
        <v>0</v>
      </c>
      <c r="I63" s="9">
        <f>IF(D63&lt;&gt;"", D63, 0)</f>
        <v>0</v>
      </c>
      <c r="J63" s="9">
        <f>IF(D63&lt;&gt;"", D63, 0)</f>
        <v>0</v>
      </c>
      <c r="K63" s="9">
        <f>IF(D63&lt;&gt;"", D63, 0)</f>
        <v>0</v>
      </c>
      <c r="L63" s="9">
        <f>IF(D63&lt;&gt;"", D63, 0)</f>
        <v>0</v>
      </c>
      <c r="M63" s="9">
        <f>IF(D63&lt;&gt;"", D63, 0)</f>
        <v>0</v>
      </c>
      <c r="N63" s="9">
        <f>IF(D63&lt;&gt;"", D63, 0)</f>
        <v>0</v>
      </c>
      <c r="O63" s="9">
        <f>IF(D63&lt;&gt;"", D63, 0)</f>
        <v>0</v>
      </c>
      <c r="P63" s="9">
        <f>IF(D63&lt;&gt;"", D63, 0)</f>
        <v>0</v>
      </c>
      <c r="Q63" s="9">
        <f>IF(D63&lt;&gt;"", D63, 0)</f>
        <v>0</v>
      </c>
      <c r="R63" s="9">
        <f>IF(D63&lt;&gt;"", D63, 0)</f>
        <v>0</v>
      </c>
      <c r="S63" s="9">
        <f>IF(D63&lt;&gt;"", D63, 0)</f>
        <v>0</v>
      </c>
      <c r="T63" s="9">
        <f>IF(D63&lt;&gt;"", D63, 0)</f>
        <v>0</v>
      </c>
      <c r="U63" s="9">
        <f>IF(D63&lt;&gt;"", D63, 0)</f>
        <v>0</v>
      </c>
      <c r="V63" s="9">
        <f>IF(D63&lt;&gt;"", D63, 0)</f>
        <v>0</v>
      </c>
      <c r="W63" s="9">
        <f>IF(D63&lt;&gt;"", D63, 0)</f>
        <v>0</v>
      </c>
      <c r="X63" s="9">
        <f>IF(D63&lt;&gt;"", D63, 0)</f>
        <v>0</v>
      </c>
      <c r="Y63" s="9">
        <f>IF(D63&lt;&gt;"", D63, 0)</f>
        <v>0</v>
      </c>
      <c r="Z63" s="9">
        <f>IF(D63&lt;&gt;"", D63, 0)</f>
        <v>0</v>
      </c>
      <c r="AA63" s="9">
        <f>IF(D63&lt;&gt;"", D63, 0)</f>
        <v>0</v>
      </c>
      <c r="AB63" s="9">
        <f>IF(D63&lt;&gt;"", D63, 0)</f>
        <v>0</v>
      </c>
      <c r="AC63" s="9">
        <f>SUM(E63:AB63)</f>
        <v>0</v>
      </c>
    </row>
    <row r="64" spans="5:29">
      <c r="E64" s="9">
        <f>IF(D64&lt;&gt;"", D64, 0)</f>
        <v>0</v>
      </c>
      <c r="F64" s="9">
        <f>IF(D64&lt;&gt;"", D64, 0)</f>
        <v>0</v>
      </c>
      <c r="G64" s="9">
        <f>IF(D64&lt;&gt;"", D64, 0)</f>
        <v>0</v>
      </c>
      <c r="H64" s="9">
        <f>IF(D64&lt;&gt;"", D64, 0)</f>
        <v>0</v>
      </c>
      <c r="I64" s="9">
        <f>IF(D64&lt;&gt;"", D64, 0)</f>
        <v>0</v>
      </c>
      <c r="J64" s="9">
        <f>IF(D64&lt;&gt;"", D64, 0)</f>
        <v>0</v>
      </c>
      <c r="K64" s="9">
        <f>IF(D64&lt;&gt;"", D64, 0)</f>
        <v>0</v>
      </c>
      <c r="L64" s="9">
        <f>IF(D64&lt;&gt;"", D64, 0)</f>
        <v>0</v>
      </c>
      <c r="M64" s="9">
        <f>IF(D64&lt;&gt;"", D64, 0)</f>
        <v>0</v>
      </c>
      <c r="N64" s="9">
        <f>IF(D64&lt;&gt;"", D64, 0)</f>
        <v>0</v>
      </c>
      <c r="O64" s="9">
        <f>IF(D64&lt;&gt;"", D64, 0)</f>
        <v>0</v>
      </c>
      <c r="P64" s="9">
        <f>IF(D64&lt;&gt;"", D64, 0)</f>
        <v>0</v>
      </c>
      <c r="Q64" s="9">
        <f>IF(D64&lt;&gt;"", D64, 0)</f>
        <v>0</v>
      </c>
      <c r="R64" s="9">
        <f>IF(D64&lt;&gt;"", D64, 0)</f>
        <v>0</v>
      </c>
      <c r="S64" s="9">
        <f>IF(D64&lt;&gt;"", D64, 0)</f>
        <v>0</v>
      </c>
      <c r="T64" s="9">
        <f>IF(D64&lt;&gt;"", D64, 0)</f>
        <v>0</v>
      </c>
      <c r="U64" s="9">
        <f>IF(D64&lt;&gt;"", D64, 0)</f>
        <v>0</v>
      </c>
      <c r="V64" s="9">
        <f>IF(D64&lt;&gt;"", D64, 0)</f>
        <v>0</v>
      </c>
      <c r="W64" s="9">
        <f>IF(D64&lt;&gt;"", D64, 0)</f>
        <v>0</v>
      </c>
      <c r="X64" s="9">
        <f>IF(D64&lt;&gt;"", D64, 0)</f>
        <v>0</v>
      </c>
      <c r="Y64" s="9">
        <f>IF(D64&lt;&gt;"", D64, 0)</f>
        <v>0</v>
      </c>
      <c r="Z64" s="9">
        <f>IF(D64&lt;&gt;"", D64, 0)</f>
        <v>0</v>
      </c>
      <c r="AA64" s="9">
        <f>IF(D64&lt;&gt;"", D64, 0)</f>
        <v>0</v>
      </c>
      <c r="AB64" s="9">
        <f>IF(D64&lt;&gt;"", D64, 0)</f>
        <v>0</v>
      </c>
      <c r="AC64" s="9">
        <f>SUM(E64:AB64)</f>
        <v>0</v>
      </c>
    </row>
    <row r="65" spans="5:29">
      <c r="E65" s="9">
        <f>IF(D65&lt;&gt;"", D65, 0)</f>
        <v>0</v>
      </c>
      <c r="F65" s="9">
        <f>IF(D65&lt;&gt;"", D65, 0)</f>
        <v>0</v>
      </c>
      <c r="G65" s="9">
        <f>IF(D65&lt;&gt;"", D65, 0)</f>
        <v>0</v>
      </c>
      <c r="H65" s="9">
        <f>IF(D65&lt;&gt;"", D65, 0)</f>
        <v>0</v>
      </c>
      <c r="I65" s="9">
        <f>IF(D65&lt;&gt;"", D65, 0)</f>
        <v>0</v>
      </c>
      <c r="J65" s="9">
        <f>IF(D65&lt;&gt;"", D65, 0)</f>
        <v>0</v>
      </c>
      <c r="K65" s="9">
        <f>IF(D65&lt;&gt;"", D65, 0)</f>
        <v>0</v>
      </c>
      <c r="L65" s="9">
        <f>IF(D65&lt;&gt;"", D65, 0)</f>
        <v>0</v>
      </c>
      <c r="M65" s="9">
        <f>IF(D65&lt;&gt;"", D65, 0)</f>
        <v>0</v>
      </c>
      <c r="N65" s="9">
        <f>IF(D65&lt;&gt;"", D65, 0)</f>
        <v>0</v>
      </c>
      <c r="O65" s="9">
        <f>IF(D65&lt;&gt;"", D65, 0)</f>
        <v>0</v>
      </c>
      <c r="P65" s="9">
        <f>IF(D65&lt;&gt;"", D65, 0)</f>
        <v>0</v>
      </c>
      <c r="Q65" s="9">
        <f>IF(D65&lt;&gt;"", D65, 0)</f>
        <v>0</v>
      </c>
      <c r="R65" s="9">
        <f>IF(D65&lt;&gt;"", D65, 0)</f>
        <v>0</v>
      </c>
      <c r="S65" s="9">
        <f>IF(D65&lt;&gt;"", D65, 0)</f>
        <v>0</v>
      </c>
      <c r="T65" s="9">
        <f>IF(D65&lt;&gt;"", D65, 0)</f>
        <v>0</v>
      </c>
      <c r="U65" s="9">
        <f>IF(D65&lt;&gt;"", D65, 0)</f>
        <v>0</v>
      </c>
      <c r="V65" s="9">
        <f>IF(D65&lt;&gt;"", D65, 0)</f>
        <v>0</v>
      </c>
      <c r="W65" s="9">
        <f>IF(D65&lt;&gt;"", D65, 0)</f>
        <v>0</v>
      </c>
      <c r="X65" s="9">
        <f>IF(D65&lt;&gt;"", D65, 0)</f>
        <v>0</v>
      </c>
      <c r="Y65" s="9">
        <f>IF(D65&lt;&gt;"", D65, 0)</f>
        <v>0</v>
      </c>
      <c r="Z65" s="9">
        <f>IF(D65&lt;&gt;"", D65, 0)</f>
        <v>0</v>
      </c>
      <c r="AA65" s="9">
        <f>IF(D65&lt;&gt;"", D65, 0)</f>
        <v>0</v>
      </c>
      <c r="AB65" s="9">
        <f>IF(D65&lt;&gt;"", D65, 0)</f>
        <v>0</v>
      </c>
      <c r="AC65" s="9">
        <f>SUM(E65:AB65)</f>
        <v>0</v>
      </c>
    </row>
    <row r="66" spans="5:29">
      <c r="E66" s="9">
        <f>IF(D66&lt;&gt;"", D66, 0)</f>
        <v>0</v>
      </c>
      <c r="F66" s="9">
        <f>IF(D66&lt;&gt;"", D66, 0)</f>
        <v>0</v>
      </c>
      <c r="G66" s="9">
        <f>IF(D66&lt;&gt;"", D66, 0)</f>
        <v>0</v>
      </c>
      <c r="H66" s="9">
        <f>IF(D66&lt;&gt;"", D66, 0)</f>
        <v>0</v>
      </c>
      <c r="I66" s="9">
        <f>IF(D66&lt;&gt;"", D66, 0)</f>
        <v>0</v>
      </c>
      <c r="J66" s="9">
        <f>IF(D66&lt;&gt;"", D66, 0)</f>
        <v>0</v>
      </c>
      <c r="K66" s="9">
        <f>IF(D66&lt;&gt;"", D66, 0)</f>
        <v>0</v>
      </c>
      <c r="L66" s="9">
        <f>IF(D66&lt;&gt;"", D66, 0)</f>
        <v>0</v>
      </c>
      <c r="M66" s="9">
        <f>IF(D66&lt;&gt;"", D66, 0)</f>
        <v>0</v>
      </c>
      <c r="N66" s="9">
        <f>IF(D66&lt;&gt;"", D66, 0)</f>
        <v>0</v>
      </c>
      <c r="O66" s="9">
        <f>IF(D66&lt;&gt;"", D66, 0)</f>
        <v>0</v>
      </c>
      <c r="P66" s="9">
        <f>IF(D66&lt;&gt;"", D66, 0)</f>
        <v>0</v>
      </c>
      <c r="Q66" s="9">
        <f>IF(D66&lt;&gt;"", D66, 0)</f>
        <v>0</v>
      </c>
      <c r="R66" s="9">
        <f>IF(D66&lt;&gt;"", D66, 0)</f>
        <v>0</v>
      </c>
      <c r="S66" s="9">
        <f>IF(D66&lt;&gt;"", D66, 0)</f>
        <v>0</v>
      </c>
      <c r="T66" s="9">
        <f>IF(D66&lt;&gt;"", D66, 0)</f>
        <v>0</v>
      </c>
      <c r="U66" s="9">
        <f>IF(D66&lt;&gt;"", D66, 0)</f>
        <v>0</v>
      </c>
      <c r="V66" s="9">
        <f>IF(D66&lt;&gt;"", D66, 0)</f>
        <v>0</v>
      </c>
      <c r="W66" s="9">
        <f>IF(D66&lt;&gt;"", D66, 0)</f>
        <v>0</v>
      </c>
      <c r="X66" s="9">
        <f>IF(D66&lt;&gt;"", D66, 0)</f>
        <v>0</v>
      </c>
      <c r="Y66" s="9">
        <f>IF(D66&lt;&gt;"", D66, 0)</f>
        <v>0</v>
      </c>
      <c r="Z66" s="9">
        <f>IF(D66&lt;&gt;"", D66, 0)</f>
        <v>0</v>
      </c>
      <c r="AA66" s="9">
        <f>IF(D66&lt;&gt;"", D66, 0)</f>
        <v>0</v>
      </c>
      <c r="AB66" s="9">
        <f>IF(D66&lt;&gt;"", D66, 0)</f>
        <v>0</v>
      </c>
      <c r="AC66" s="9">
        <f>SUM(E66:AB66)</f>
        <v>0</v>
      </c>
    </row>
    <row r="67" spans="5:29">
      <c r="E67" s="9">
        <f>IF(D67&lt;&gt;"", D67, 0)</f>
        <v>0</v>
      </c>
      <c r="F67" s="9">
        <f>IF(D67&lt;&gt;"", D67, 0)</f>
        <v>0</v>
      </c>
      <c r="G67" s="9">
        <f>IF(D67&lt;&gt;"", D67, 0)</f>
        <v>0</v>
      </c>
      <c r="H67" s="9">
        <f>IF(D67&lt;&gt;"", D67, 0)</f>
        <v>0</v>
      </c>
      <c r="I67" s="9">
        <f>IF(D67&lt;&gt;"", D67, 0)</f>
        <v>0</v>
      </c>
      <c r="J67" s="9">
        <f>IF(D67&lt;&gt;"", D67, 0)</f>
        <v>0</v>
      </c>
      <c r="K67" s="9">
        <f>IF(D67&lt;&gt;"", D67, 0)</f>
        <v>0</v>
      </c>
      <c r="L67" s="9">
        <f>IF(D67&lt;&gt;"", D67, 0)</f>
        <v>0</v>
      </c>
      <c r="M67" s="9">
        <f>IF(D67&lt;&gt;"", D67, 0)</f>
        <v>0</v>
      </c>
      <c r="N67" s="9">
        <f>IF(D67&lt;&gt;"", D67, 0)</f>
        <v>0</v>
      </c>
      <c r="O67" s="9">
        <f>IF(D67&lt;&gt;"", D67, 0)</f>
        <v>0</v>
      </c>
      <c r="P67" s="9">
        <f>IF(D67&lt;&gt;"", D67, 0)</f>
        <v>0</v>
      </c>
      <c r="Q67" s="9">
        <f>IF(D67&lt;&gt;"", D67, 0)</f>
        <v>0</v>
      </c>
      <c r="R67" s="9">
        <f>IF(D67&lt;&gt;"", D67, 0)</f>
        <v>0</v>
      </c>
      <c r="S67" s="9">
        <f>IF(D67&lt;&gt;"", D67, 0)</f>
        <v>0</v>
      </c>
      <c r="T67" s="9">
        <f>IF(D67&lt;&gt;"", D67, 0)</f>
        <v>0</v>
      </c>
      <c r="U67" s="9">
        <f>IF(D67&lt;&gt;"", D67, 0)</f>
        <v>0</v>
      </c>
      <c r="V67" s="9">
        <f>IF(D67&lt;&gt;"", D67, 0)</f>
        <v>0</v>
      </c>
      <c r="W67" s="9">
        <f>IF(D67&lt;&gt;"", D67, 0)</f>
        <v>0</v>
      </c>
      <c r="X67" s="9">
        <f>IF(D67&lt;&gt;"", D67, 0)</f>
        <v>0</v>
      </c>
      <c r="Y67" s="9">
        <f>IF(D67&lt;&gt;"", D67, 0)</f>
        <v>0</v>
      </c>
      <c r="Z67" s="9">
        <f>IF(D67&lt;&gt;"", D67, 0)</f>
        <v>0</v>
      </c>
      <c r="AA67" s="9">
        <f>IF(D67&lt;&gt;"", D67, 0)</f>
        <v>0</v>
      </c>
      <c r="AB67" s="9">
        <f>IF(D67&lt;&gt;"", D67, 0)</f>
        <v>0</v>
      </c>
      <c r="AC67" s="9">
        <f>SUM(E67:AB67)</f>
        <v>0</v>
      </c>
    </row>
    <row r="68" spans="5:29">
      <c r="E68" s="9">
        <f>IF(D68&lt;&gt;"", D68, 0)</f>
        <v>0</v>
      </c>
      <c r="F68" s="9">
        <f>IF(D68&lt;&gt;"", D68, 0)</f>
        <v>0</v>
      </c>
      <c r="G68" s="9">
        <f>IF(D68&lt;&gt;"", D68, 0)</f>
        <v>0</v>
      </c>
      <c r="H68" s="9">
        <f>IF(D68&lt;&gt;"", D68, 0)</f>
        <v>0</v>
      </c>
      <c r="I68" s="9">
        <f>IF(D68&lt;&gt;"", D68, 0)</f>
        <v>0</v>
      </c>
      <c r="J68" s="9">
        <f>IF(D68&lt;&gt;"", D68, 0)</f>
        <v>0</v>
      </c>
      <c r="K68" s="9">
        <f>IF(D68&lt;&gt;"", D68, 0)</f>
        <v>0</v>
      </c>
      <c r="L68" s="9">
        <f>IF(D68&lt;&gt;"", D68, 0)</f>
        <v>0</v>
      </c>
      <c r="M68" s="9">
        <f>IF(D68&lt;&gt;"", D68, 0)</f>
        <v>0</v>
      </c>
      <c r="N68" s="9">
        <f>IF(D68&lt;&gt;"", D68, 0)</f>
        <v>0</v>
      </c>
      <c r="O68" s="9">
        <f>IF(D68&lt;&gt;"", D68, 0)</f>
        <v>0</v>
      </c>
      <c r="P68" s="9">
        <f>IF(D68&lt;&gt;"", D68, 0)</f>
        <v>0</v>
      </c>
      <c r="Q68" s="9">
        <f>IF(D68&lt;&gt;"", D68, 0)</f>
        <v>0</v>
      </c>
      <c r="R68" s="9">
        <f>IF(D68&lt;&gt;"", D68, 0)</f>
        <v>0</v>
      </c>
      <c r="S68" s="9">
        <f>IF(D68&lt;&gt;"", D68, 0)</f>
        <v>0</v>
      </c>
      <c r="T68" s="9">
        <f>IF(D68&lt;&gt;"", D68, 0)</f>
        <v>0</v>
      </c>
      <c r="U68" s="9">
        <f>IF(D68&lt;&gt;"", D68, 0)</f>
        <v>0</v>
      </c>
      <c r="V68" s="9">
        <f>IF(D68&lt;&gt;"", D68, 0)</f>
        <v>0</v>
      </c>
      <c r="W68" s="9">
        <f>IF(D68&lt;&gt;"", D68, 0)</f>
        <v>0</v>
      </c>
      <c r="X68" s="9">
        <f>IF(D68&lt;&gt;"", D68, 0)</f>
        <v>0</v>
      </c>
      <c r="Y68" s="9">
        <f>IF(D68&lt;&gt;"", D68, 0)</f>
        <v>0</v>
      </c>
      <c r="Z68" s="9">
        <f>IF(D68&lt;&gt;"", D68, 0)</f>
        <v>0</v>
      </c>
      <c r="AA68" s="9">
        <f>IF(D68&lt;&gt;"", D68, 0)</f>
        <v>0</v>
      </c>
      <c r="AB68" s="9">
        <f>IF(D68&lt;&gt;"", D68, 0)</f>
        <v>0</v>
      </c>
      <c r="AC68" s="9">
        <f>SUM(E68:AB68)</f>
        <v>0</v>
      </c>
    </row>
    <row r="69" spans="5:29">
      <c r="E69" s="9">
        <f>IF(D69&lt;&gt;"", D69, 0)</f>
        <v>0</v>
      </c>
      <c r="F69" s="9">
        <f>IF(D69&lt;&gt;"", D69, 0)</f>
        <v>0</v>
      </c>
      <c r="G69" s="9">
        <f>IF(D69&lt;&gt;"", D69, 0)</f>
        <v>0</v>
      </c>
      <c r="H69" s="9">
        <f>IF(D69&lt;&gt;"", D69, 0)</f>
        <v>0</v>
      </c>
      <c r="I69" s="9">
        <f>IF(D69&lt;&gt;"", D69, 0)</f>
        <v>0</v>
      </c>
      <c r="J69" s="9">
        <f>IF(D69&lt;&gt;"", D69, 0)</f>
        <v>0</v>
      </c>
      <c r="K69" s="9">
        <f>IF(D69&lt;&gt;"", D69, 0)</f>
        <v>0</v>
      </c>
      <c r="L69" s="9">
        <f>IF(D69&lt;&gt;"", D69, 0)</f>
        <v>0</v>
      </c>
      <c r="M69" s="9">
        <f>IF(D69&lt;&gt;"", D69, 0)</f>
        <v>0</v>
      </c>
      <c r="N69" s="9">
        <f>IF(D69&lt;&gt;"", D69, 0)</f>
        <v>0</v>
      </c>
      <c r="O69" s="9">
        <f>IF(D69&lt;&gt;"", D69, 0)</f>
        <v>0</v>
      </c>
      <c r="P69" s="9">
        <f>IF(D69&lt;&gt;"", D69, 0)</f>
        <v>0</v>
      </c>
      <c r="Q69" s="9">
        <f>IF(D69&lt;&gt;"", D69, 0)</f>
        <v>0</v>
      </c>
      <c r="R69" s="9">
        <f>IF(D69&lt;&gt;"", D69, 0)</f>
        <v>0</v>
      </c>
      <c r="S69" s="9">
        <f>IF(D69&lt;&gt;"", D69, 0)</f>
        <v>0</v>
      </c>
      <c r="T69" s="9">
        <f>IF(D69&lt;&gt;"", D69, 0)</f>
        <v>0</v>
      </c>
      <c r="U69" s="9">
        <f>IF(D69&lt;&gt;"", D69, 0)</f>
        <v>0</v>
      </c>
      <c r="V69" s="9">
        <f>IF(D69&lt;&gt;"", D69, 0)</f>
        <v>0</v>
      </c>
      <c r="W69" s="9">
        <f>IF(D69&lt;&gt;"", D69, 0)</f>
        <v>0</v>
      </c>
      <c r="X69" s="9">
        <f>IF(D69&lt;&gt;"", D69, 0)</f>
        <v>0</v>
      </c>
      <c r="Y69" s="9">
        <f>IF(D69&lt;&gt;"", D69, 0)</f>
        <v>0</v>
      </c>
      <c r="Z69" s="9">
        <f>IF(D69&lt;&gt;"", D69, 0)</f>
        <v>0</v>
      </c>
      <c r="AA69" s="9">
        <f>IF(D69&lt;&gt;"", D69, 0)</f>
        <v>0</v>
      </c>
      <c r="AB69" s="9">
        <f>IF(D69&lt;&gt;"", D69, 0)</f>
        <v>0</v>
      </c>
      <c r="AC69" s="9">
        <f>SUM(E69:AB69)</f>
        <v>0</v>
      </c>
    </row>
    <row r="70" spans="5:29">
      <c r="E70" s="9">
        <f>IF(D70&lt;&gt;"", D70, 0)</f>
        <v>0</v>
      </c>
      <c r="F70" s="9">
        <f>IF(D70&lt;&gt;"", D70, 0)</f>
        <v>0</v>
      </c>
      <c r="G70" s="9">
        <f>IF(D70&lt;&gt;"", D70, 0)</f>
        <v>0</v>
      </c>
      <c r="H70" s="9">
        <f>IF(D70&lt;&gt;"", D70, 0)</f>
        <v>0</v>
      </c>
      <c r="I70" s="9">
        <f>IF(D70&lt;&gt;"", D70, 0)</f>
        <v>0</v>
      </c>
      <c r="J70" s="9">
        <f>IF(D70&lt;&gt;"", D70, 0)</f>
        <v>0</v>
      </c>
      <c r="K70" s="9">
        <f>IF(D70&lt;&gt;"", D70, 0)</f>
        <v>0</v>
      </c>
      <c r="L70" s="9">
        <f>IF(D70&lt;&gt;"", D70, 0)</f>
        <v>0</v>
      </c>
      <c r="M70" s="9">
        <f>IF(D70&lt;&gt;"", D70, 0)</f>
        <v>0</v>
      </c>
      <c r="N70" s="9">
        <f>IF(D70&lt;&gt;"", D70, 0)</f>
        <v>0</v>
      </c>
      <c r="O70" s="9">
        <f>IF(D70&lt;&gt;"", D70, 0)</f>
        <v>0</v>
      </c>
      <c r="P70" s="9">
        <f>IF(D70&lt;&gt;"", D70, 0)</f>
        <v>0</v>
      </c>
      <c r="Q70" s="9">
        <f>IF(D70&lt;&gt;"", D70, 0)</f>
        <v>0</v>
      </c>
      <c r="R70" s="9">
        <f>IF(D70&lt;&gt;"", D70, 0)</f>
        <v>0</v>
      </c>
      <c r="S70" s="9">
        <f>IF(D70&lt;&gt;"", D70, 0)</f>
        <v>0</v>
      </c>
      <c r="T70" s="9">
        <f>IF(D70&lt;&gt;"", D70, 0)</f>
        <v>0</v>
      </c>
      <c r="U70" s="9">
        <f>IF(D70&lt;&gt;"", D70, 0)</f>
        <v>0</v>
      </c>
      <c r="V70" s="9">
        <f>IF(D70&lt;&gt;"", D70, 0)</f>
        <v>0</v>
      </c>
      <c r="W70" s="9">
        <f>IF(D70&lt;&gt;"", D70, 0)</f>
        <v>0</v>
      </c>
      <c r="X70" s="9">
        <f>IF(D70&lt;&gt;"", D70, 0)</f>
        <v>0</v>
      </c>
      <c r="Y70" s="9">
        <f>IF(D70&lt;&gt;"", D70, 0)</f>
        <v>0</v>
      </c>
      <c r="Z70" s="9">
        <f>IF(D70&lt;&gt;"", D70, 0)</f>
        <v>0</v>
      </c>
      <c r="AA70" s="9">
        <f>IF(D70&lt;&gt;"", D70, 0)</f>
        <v>0</v>
      </c>
      <c r="AB70" s="9">
        <f>IF(D70&lt;&gt;"", D70, 0)</f>
        <v>0</v>
      </c>
      <c r="AC70" s="9">
        <f>SUM(E70:AB70)</f>
        <v>0</v>
      </c>
    </row>
    <row r="71" spans="5:29">
      <c r="E71" s="9">
        <f>IF(D71&lt;&gt;"", D71, 0)</f>
        <v>0</v>
      </c>
      <c r="F71" s="9">
        <f>IF(D71&lt;&gt;"", D71, 0)</f>
        <v>0</v>
      </c>
      <c r="G71" s="9">
        <f>IF(D71&lt;&gt;"", D71, 0)</f>
        <v>0</v>
      </c>
      <c r="H71" s="9">
        <f>IF(D71&lt;&gt;"", D71, 0)</f>
        <v>0</v>
      </c>
      <c r="I71" s="9">
        <f>IF(D71&lt;&gt;"", D71, 0)</f>
        <v>0</v>
      </c>
      <c r="J71" s="9">
        <f>IF(D71&lt;&gt;"", D71, 0)</f>
        <v>0</v>
      </c>
      <c r="K71" s="9">
        <f>IF(D71&lt;&gt;"", D71, 0)</f>
        <v>0</v>
      </c>
      <c r="L71" s="9">
        <f>IF(D71&lt;&gt;"", D71, 0)</f>
        <v>0</v>
      </c>
      <c r="M71" s="9">
        <f>IF(D71&lt;&gt;"", D71, 0)</f>
        <v>0</v>
      </c>
      <c r="N71" s="9">
        <f>IF(D71&lt;&gt;"", D71, 0)</f>
        <v>0</v>
      </c>
      <c r="O71" s="9">
        <f>IF(D71&lt;&gt;"", D71, 0)</f>
        <v>0</v>
      </c>
      <c r="P71" s="9">
        <f>IF(D71&lt;&gt;"", D71, 0)</f>
        <v>0</v>
      </c>
      <c r="Q71" s="9">
        <f>IF(D71&lt;&gt;"", D71, 0)</f>
        <v>0</v>
      </c>
      <c r="R71" s="9">
        <f>IF(D71&lt;&gt;"", D71, 0)</f>
        <v>0</v>
      </c>
      <c r="S71" s="9">
        <f>IF(D71&lt;&gt;"", D71, 0)</f>
        <v>0</v>
      </c>
      <c r="T71" s="9">
        <f>IF(D71&lt;&gt;"", D71, 0)</f>
        <v>0</v>
      </c>
      <c r="U71" s="9">
        <f>IF(D71&lt;&gt;"", D71, 0)</f>
        <v>0</v>
      </c>
      <c r="V71" s="9">
        <f>IF(D71&lt;&gt;"", D71, 0)</f>
        <v>0</v>
      </c>
      <c r="W71" s="9">
        <f>IF(D71&lt;&gt;"", D71, 0)</f>
        <v>0</v>
      </c>
      <c r="X71" s="9">
        <f>IF(D71&lt;&gt;"", D71, 0)</f>
        <v>0</v>
      </c>
      <c r="Y71" s="9">
        <f>IF(D71&lt;&gt;"", D71, 0)</f>
        <v>0</v>
      </c>
      <c r="Z71" s="9">
        <f>IF(D71&lt;&gt;"", D71, 0)</f>
        <v>0</v>
      </c>
      <c r="AA71" s="9">
        <f>IF(D71&lt;&gt;"", D71, 0)</f>
        <v>0</v>
      </c>
      <c r="AB71" s="9">
        <f>IF(D71&lt;&gt;"", D71, 0)</f>
        <v>0</v>
      </c>
      <c r="AC71" s="9">
        <f>SUM(E71:AB71)</f>
        <v>0</v>
      </c>
    </row>
    <row r="72" spans="5:29">
      <c r="E72" s="9">
        <f>IF(D72&lt;&gt;"", D72, 0)</f>
        <v>0</v>
      </c>
      <c r="F72" s="9">
        <f>IF(D72&lt;&gt;"", D72, 0)</f>
        <v>0</v>
      </c>
      <c r="G72" s="9">
        <f>IF(D72&lt;&gt;"", D72, 0)</f>
        <v>0</v>
      </c>
      <c r="H72" s="9">
        <f>IF(D72&lt;&gt;"", D72, 0)</f>
        <v>0</v>
      </c>
      <c r="I72" s="9">
        <f>IF(D72&lt;&gt;"", D72, 0)</f>
        <v>0</v>
      </c>
      <c r="J72" s="9">
        <f>IF(D72&lt;&gt;"", D72, 0)</f>
        <v>0</v>
      </c>
      <c r="K72" s="9">
        <f>IF(D72&lt;&gt;"", D72, 0)</f>
        <v>0</v>
      </c>
      <c r="L72" s="9">
        <f>IF(D72&lt;&gt;"", D72, 0)</f>
        <v>0</v>
      </c>
      <c r="M72" s="9">
        <f>IF(D72&lt;&gt;"", D72, 0)</f>
        <v>0</v>
      </c>
      <c r="N72" s="9">
        <f>IF(D72&lt;&gt;"", D72, 0)</f>
        <v>0</v>
      </c>
      <c r="O72" s="9">
        <f>IF(D72&lt;&gt;"", D72, 0)</f>
        <v>0</v>
      </c>
      <c r="P72" s="9">
        <f>IF(D72&lt;&gt;"", D72, 0)</f>
        <v>0</v>
      </c>
      <c r="Q72" s="9">
        <f>IF(D72&lt;&gt;"", D72, 0)</f>
        <v>0</v>
      </c>
      <c r="R72" s="9">
        <f>IF(D72&lt;&gt;"", D72, 0)</f>
        <v>0</v>
      </c>
      <c r="S72" s="9">
        <f>IF(D72&lt;&gt;"", D72, 0)</f>
        <v>0</v>
      </c>
      <c r="T72" s="9">
        <f>IF(D72&lt;&gt;"", D72, 0)</f>
        <v>0</v>
      </c>
      <c r="U72" s="9">
        <f>IF(D72&lt;&gt;"", D72, 0)</f>
        <v>0</v>
      </c>
      <c r="V72" s="9">
        <f>IF(D72&lt;&gt;"", D72, 0)</f>
        <v>0</v>
      </c>
      <c r="W72" s="9">
        <f>IF(D72&lt;&gt;"", D72, 0)</f>
        <v>0</v>
      </c>
      <c r="X72" s="9">
        <f>IF(D72&lt;&gt;"", D72, 0)</f>
        <v>0</v>
      </c>
      <c r="Y72" s="9">
        <f>IF(D72&lt;&gt;"", D72, 0)</f>
        <v>0</v>
      </c>
      <c r="Z72" s="9">
        <f>IF(D72&lt;&gt;"", D72, 0)</f>
        <v>0</v>
      </c>
      <c r="AA72" s="9">
        <f>IF(D72&lt;&gt;"", D72, 0)</f>
        <v>0</v>
      </c>
      <c r="AB72" s="9">
        <f>IF(D72&lt;&gt;"", D72, 0)</f>
        <v>0</v>
      </c>
      <c r="AC72" s="9">
        <f>SUM(E72:AB72)</f>
        <v>0</v>
      </c>
    </row>
    <row r="73" spans="5:29">
      <c r="E73" s="9">
        <f>IF(D73&lt;&gt;"", D73, 0)</f>
        <v>0</v>
      </c>
      <c r="F73" s="9">
        <f>IF(D73&lt;&gt;"", D73, 0)</f>
        <v>0</v>
      </c>
      <c r="G73" s="9">
        <f>IF(D73&lt;&gt;"", D73, 0)</f>
        <v>0</v>
      </c>
      <c r="H73" s="9">
        <f>IF(D73&lt;&gt;"", D73, 0)</f>
        <v>0</v>
      </c>
      <c r="I73" s="9">
        <f>IF(D73&lt;&gt;"", D73, 0)</f>
        <v>0</v>
      </c>
      <c r="J73" s="9">
        <f>IF(D73&lt;&gt;"", D73, 0)</f>
        <v>0</v>
      </c>
      <c r="K73" s="9">
        <f>IF(D73&lt;&gt;"", D73, 0)</f>
        <v>0</v>
      </c>
      <c r="L73" s="9">
        <f>IF(D73&lt;&gt;"", D73, 0)</f>
        <v>0</v>
      </c>
      <c r="M73" s="9">
        <f>IF(D73&lt;&gt;"", D73, 0)</f>
        <v>0</v>
      </c>
      <c r="N73" s="9">
        <f>IF(D73&lt;&gt;"", D73, 0)</f>
        <v>0</v>
      </c>
      <c r="O73" s="9">
        <f>IF(D73&lt;&gt;"", D73, 0)</f>
        <v>0</v>
      </c>
      <c r="P73" s="9">
        <f>IF(D73&lt;&gt;"", D73, 0)</f>
        <v>0</v>
      </c>
      <c r="Q73" s="9">
        <f>IF(D73&lt;&gt;"", D73, 0)</f>
        <v>0</v>
      </c>
      <c r="R73" s="9">
        <f>IF(D73&lt;&gt;"", D73, 0)</f>
        <v>0</v>
      </c>
      <c r="S73" s="9">
        <f>IF(D73&lt;&gt;"", D73, 0)</f>
        <v>0</v>
      </c>
      <c r="T73" s="9">
        <f>IF(D73&lt;&gt;"", D73, 0)</f>
        <v>0</v>
      </c>
      <c r="U73" s="9">
        <f>IF(D73&lt;&gt;"", D73, 0)</f>
        <v>0</v>
      </c>
      <c r="V73" s="9">
        <f>IF(D73&lt;&gt;"", D73, 0)</f>
        <v>0</v>
      </c>
      <c r="W73" s="9">
        <f>IF(D73&lt;&gt;"", D73, 0)</f>
        <v>0</v>
      </c>
      <c r="X73" s="9">
        <f>IF(D73&lt;&gt;"", D73, 0)</f>
        <v>0</v>
      </c>
      <c r="Y73" s="9">
        <f>IF(D73&lt;&gt;"", D73, 0)</f>
        <v>0</v>
      </c>
      <c r="Z73" s="9">
        <f>IF(D73&lt;&gt;"", D73, 0)</f>
        <v>0</v>
      </c>
      <c r="AA73" s="9">
        <f>IF(D73&lt;&gt;"", D73, 0)</f>
        <v>0</v>
      </c>
      <c r="AB73" s="9">
        <f>IF(D73&lt;&gt;"", D73, 0)</f>
        <v>0</v>
      </c>
      <c r="AC73" s="9">
        <f>SUM(E73:AB73)</f>
        <v>0</v>
      </c>
    </row>
    <row r="74" spans="5:29">
      <c r="E74" s="9">
        <f>IF(D74&lt;&gt;"", D74, 0)</f>
        <v>0</v>
      </c>
      <c r="F74" s="9">
        <f>IF(D74&lt;&gt;"", D74, 0)</f>
        <v>0</v>
      </c>
      <c r="G74" s="9">
        <f>IF(D74&lt;&gt;"", D74, 0)</f>
        <v>0</v>
      </c>
      <c r="H74" s="9">
        <f>IF(D74&lt;&gt;"", D74, 0)</f>
        <v>0</v>
      </c>
      <c r="I74" s="9">
        <f>IF(D74&lt;&gt;"", D74, 0)</f>
        <v>0</v>
      </c>
      <c r="J74" s="9">
        <f>IF(D74&lt;&gt;"", D74, 0)</f>
        <v>0</v>
      </c>
      <c r="K74" s="9">
        <f>IF(D74&lt;&gt;"", D74, 0)</f>
        <v>0</v>
      </c>
      <c r="L74" s="9">
        <f>IF(D74&lt;&gt;"", D74, 0)</f>
        <v>0</v>
      </c>
      <c r="M74" s="9">
        <f>IF(D74&lt;&gt;"", D74, 0)</f>
        <v>0</v>
      </c>
      <c r="N74" s="9">
        <f>IF(D74&lt;&gt;"", D74, 0)</f>
        <v>0</v>
      </c>
      <c r="O74" s="9">
        <f>IF(D74&lt;&gt;"", D74, 0)</f>
        <v>0</v>
      </c>
      <c r="P74" s="9">
        <f>IF(D74&lt;&gt;"", D74, 0)</f>
        <v>0</v>
      </c>
      <c r="Q74" s="9">
        <f>IF(D74&lt;&gt;"", D74, 0)</f>
        <v>0</v>
      </c>
      <c r="R74" s="9">
        <f>IF(D74&lt;&gt;"", D74, 0)</f>
        <v>0</v>
      </c>
      <c r="S74" s="9">
        <f>IF(D74&lt;&gt;"", D74, 0)</f>
        <v>0</v>
      </c>
      <c r="T74" s="9">
        <f>IF(D74&lt;&gt;"", D74, 0)</f>
        <v>0</v>
      </c>
      <c r="U74" s="9">
        <f>IF(D74&lt;&gt;"", D74, 0)</f>
        <v>0</v>
      </c>
      <c r="V74" s="9">
        <f>IF(D74&lt;&gt;"", D74, 0)</f>
        <v>0</v>
      </c>
      <c r="W74" s="9">
        <f>IF(D74&lt;&gt;"", D74, 0)</f>
        <v>0</v>
      </c>
      <c r="X74" s="9">
        <f>IF(D74&lt;&gt;"", D74, 0)</f>
        <v>0</v>
      </c>
      <c r="Y74" s="9">
        <f>IF(D74&lt;&gt;"", D74, 0)</f>
        <v>0</v>
      </c>
      <c r="Z74" s="9">
        <f>IF(D74&lt;&gt;"", D74, 0)</f>
        <v>0</v>
      </c>
      <c r="AA74" s="9">
        <f>IF(D74&lt;&gt;"", D74, 0)</f>
        <v>0</v>
      </c>
      <c r="AB74" s="9">
        <f>IF(D74&lt;&gt;"", D74, 0)</f>
        <v>0</v>
      </c>
      <c r="AC74" s="9">
        <f>SUM(E74:AB74)</f>
        <v>0</v>
      </c>
    </row>
    <row r="75" spans="5:29">
      <c r="E75" s="9">
        <f>IF(D75&lt;&gt;"", D75, 0)</f>
        <v>0</v>
      </c>
      <c r="F75" s="9">
        <f>IF(D75&lt;&gt;"", D75, 0)</f>
        <v>0</v>
      </c>
      <c r="G75" s="9">
        <f>IF(D75&lt;&gt;"", D75, 0)</f>
        <v>0</v>
      </c>
      <c r="H75" s="9">
        <f>IF(D75&lt;&gt;"", D75, 0)</f>
        <v>0</v>
      </c>
      <c r="I75" s="9">
        <f>IF(D75&lt;&gt;"", D75, 0)</f>
        <v>0</v>
      </c>
      <c r="J75" s="9">
        <f>IF(D75&lt;&gt;"", D75, 0)</f>
        <v>0</v>
      </c>
      <c r="K75" s="9">
        <f>IF(D75&lt;&gt;"", D75, 0)</f>
        <v>0</v>
      </c>
      <c r="L75" s="9">
        <f>IF(D75&lt;&gt;"", D75, 0)</f>
        <v>0</v>
      </c>
      <c r="M75" s="9">
        <f>IF(D75&lt;&gt;"", D75, 0)</f>
        <v>0</v>
      </c>
      <c r="N75" s="9">
        <f>IF(D75&lt;&gt;"", D75, 0)</f>
        <v>0</v>
      </c>
      <c r="O75" s="9">
        <f>IF(D75&lt;&gt;"", D75, 0)</f>
        <v>0</v>
      </c>
      <c r="P75" s="9">
        <f>IF(D75&lt;&gt;"", D75, 0)</f>
        <v>0</v>
      </c>
      <c r="Q75" s="9">
        <f>IF(D75&lt;&gt;"", D75, 0)</f>
        <v>0</v>
      </c>
      <c r="R75" s="9">
        <f>IF(D75&lt;&gt;"", D75, 0)</f>
        <v>0</v>
      </c>
      <c r="S75" s="9">
        <f>IF(D75&lt;&gt;"", D75, 0)</f>
        <v>0</v>
      </c>
      <c r="T75" s="9">
        <f>IF(D75&lt;&gt;"", D75, 0)</f>
        <v>0</v>
      </c>
      <c r="U75" s="9">
        <f>IF(D75&lt;&gt;"", D75, 0)</f>
        <v>0</v>
      </c>
      <c r="V75" s="9">
        <f>IF(D75&lt;&gt;"", D75, 0)</f>
        <v>0</v>
      </c>
      <c r="W75" s="9">
        <f>IF(D75&lt;&gt;"", D75, 0)</f>
        <v>0</v>
      </c>
      <c r="X75" s="9">
        <f>IF(D75&lt;&gt;"", D75, 0)</f>
        <v>0</v>
      </c>
      <c r="Y75" s="9">
        <f>IF(D75&lt;&gt;"", D75, 0)</f>
        <v>0</v>
      </c>
      <c r="Z75" s="9">
        <f>IF(D75&lt;&gt;"", D75, 0)</f>
        <v>0</v>
      </c>
      <c r="AA75" s="9">
        <f>IF(D75&lt;&gt;"", D75, 0)</f>
        <v>0</v>
      </c>
      <c r="AB75" s="9">
        <f>IF(D75&lt;&gt;"", D75, 0)</f>
        <v>0</v>
      </c>
      <c r="AC75" s="9">
        <f>SUM(E75:AB75)</f>
        <v>0</v>
      </c>
    </row>
    <row r="76" spans="5:29">
      <c r="E76" s="9">
        <f>IF(D76&lt;&gt;"", D76, 0)</f>
        <v>0</v>
      </c>
      <c r="F76" s="9">
        <f>IF(D76&lt;&gt;"", D76, 0)</f>
        <v>0</v>
      </c>
      <c r="G76" s="9">
        <f>IF(D76&lt;&gt;"", D76, 0)</f>
        <v>0</v>
      </c>
      <c r="H76" s="9">
        <f>IF(D76&lt;&gt;"", D76, 0)</f>
        <v>0</v>
      </c>
      <c r="I76" s="9">
        <f>IF(D76&lt;&gt;"", D76, 0)</f>
        <v>0</v>
      </c>
      <c r="J76" s="9">
        <f>IF(D76&lt;&gt;"", D76, 0)</f>
        <v>0</v>
      </c>
      <c r="K76" s="9">
        <f>IF(D76&lt;&gt;"", D76, 0)</f>
        <v>0</v>
      </c>
      <c r="L76" s="9">
        <f>IF(D76&lt;&gt;"", D76, 0)</f>
        <v>0</v>
      </c>
      <c r="M76" s="9">
        <f>IF(D76&lt;&gt;"", D76, 0)</f>
        <v>0</v>
      </c>
      <c r="N76" s="9">
        <f>IF(D76&lt;&gt;"", D76, 0)</f>
        <v>0</v>
      </c>
      <c r="O76" s="9">
        <f>IF(D76&lt;&gt;"", D76, 0)</f>
        <v>0</v>
      </c>
      <c r="P76" s="9">
        <f>IF(D76&lt;&gt;"", D76, 0)</f>
        <v>0</v>
      </c>
      <c r="Q76" s="9">
        <f>IF(D76&lt;&gt;"", D76, 0)</f>
        <v>0</v>
      </c>
      <c r="R76" s="9">
        <f>IF(D76&lt;&gt;"", D76, 0)</f>
        <v>0</v>
      </c>
      <c r="S76" s="9">
        <f>IF(D76&lt;&gt;"", D76, 0)</f>
        <v>0</v>
      </c>
      <c r="T76" s="9">
        <f>IF(D76&lt;&gt;"", D76, 0)</f>
        <v>0</v>
      </c>
      <c r="U76" s="9">
        <f>IF(D76&lt;&gt;"", D76, 0)</f>
        <v>0</v>
      </c>
      <c r="V76" s="9">
        <f>IF(D76&lt;&gt;"", D76, 0)</f>
        <v>0</v>
      </c>
      <c r="W76" s="9">
        <f>IF(D76&lt;&gt;"", D76, 0)</f>
        <v>0</v>
      </c>
      <c r="X76" s="9">
        <f>IF(D76&lt;&gt;"", D76, 0)</f>
        <v>0</v>
      </c>
      <c r="Y76" s="9">
        <f>IF(D76&lt;&gt;"", D76, 0)</f>
        <v>0</v>
      </c>
      <c r="Z76" s="9">
        <f>IF(D76&lt;&gt;"", D76, 0)</f>
        <v>0</v>
      </c>
      <c r="AA76" s="9">
        <f>IF(D76&lt;&gt;"", D76, 0)</f>
        <v>0</v>
      </c>
      <c r="AB76" s="9">
        <f>IF(D76&lt;&gt;"", D76, 0)</f>
        <v>0</v>
      </c>
      <c r="AC76" s="9">
        <f>SUM(E76:AB76)</f>
        <v>0</v>
      </c>
    </row>
    <row r="77" spans="5:29">
      <c r="E77" s="9">
        <f>IF(D77&lt;&gt;"", D77, 0)</f>
        <v>0</v>
      </c>
      <c r="F77" s="9">
        <f>IF(D77&lt;&gt;"", D77, 0)</f>
        <v>0</v>
      </c>
      <c r="G77" s="9">
        <f>IF(D77&lt;&gt;"", D77, 0)</f>
        <v>0</v>
      </c>
      <c r="H77" s="9">
        <f>IF(D77&lt;&gt;"", D77, 0)</f>
        <v>0</v>
      </c>
      <c r="I77" s="9">
        <f>IF(D77&lt;&gt;"", D77, 0)</f>
        <v>0</v>
      </c>
      <c r="J77" s="9">
        <f>IF(D77&lt;&gt;"", D77, 0)</f>
        <v>0</v>
      </c>
      <c r="K77" s="9">
        <f>IF(D77&lt;&gt;"", D77, 0)</f>
        <v>0</v>
      </c>
      <c r="L77" s="9">
        <f>IF(D77&lt;&gt;"", D77, 0)</f>
        <v>0</v>
      </c>
      <c r="M77" s="9">
        <f>IF(D77&lt;&gt;"", D77, 0)</f>
        <v>0</v>
      </c>
      <c r="N77" s="9">
        <f>IF(D77&lt;&gt;"", D77, 0)</f>
        <v>0</v>
      </c>
      <c r="O77" s="9">
        <f>IF(D77&lt;&gt;"", D77, 0)</f>
        <v>0</v>
      </c>
      <c r="P77" s="9">
        <f>IF(D77&lt;&gt;"", D77, 0)</f>
        <v>0</v>
      </c>
      <c r="Q77" s="9">
        <f>IF(D77&lt;&gt;"", D77, 0)</f>
        <v>0</v>
      </c>
      <c r="R77" s="9">
        <f>IF(D77&lt;&gt;"", D77, 0)</f>
        <v>0</v>
      </c>
      <c r="S77" s="9">
        <f>IF(D77&lt;&gt;"", D77, 0)</f>
        <v>0</v>
      </c>
      <c r="T77" s="9">
        <f>IF(D77&lt;&gt;"", D77, 0)</f>
        <v>0</v>
      </c>
      <c r="U77" s="9">
        <f>IF(D77&lt;&gt;"", D77, 0)</f>
        <v>0</v>
      </c>
      <c r="V77" s="9">
        <f>IF(D77&lt;&gt;"", D77, 0)</f>
        <v>0</v>
      </c>
      <c r="W77" s="9">
        <f>IF(D77&lt;&gt;"", D77, 0)</f>
        <v>0</v>
      </c>
      <c r="X77" s="9">
        <f>IF(D77&lt;&gt;"", D77, 0)</f>
        <v>0</v>
      </c>
      <c r="Y77" s="9">
        <f>IF(D77&lt;&gt;"", D77, 0)</f>
        <v>0</v>
      </c>
      <c r="Z77" s="9">
        <f>IF(D77&lt;&gt;"", D77, 0)</f>
        <v>0</v>
      </c>
      <c r="AA77" s="9">
        <f>IF(D77&lt;&gt;"", D77, 0)</f>
        <v>0</v>
      </c>
      <c r="AB77" s="9">
        <f>IF(D77&lt;&gt;"", D77, 0)</f>
        <v>0</v>
      </c>
      <c r="AC77" s="9">
        <f>SUM(E77:AB77)</f>
        <v>0</v>
      </c>
    </row>
    <row r="78" spans="5:29">
      <c r="E78" s="9">
        <f>IF(D78&lt;&gt;"", D78, 0)</f>
        <v>0</v>
      </c>
      <c r="F78" s="9">
        <f>IF(D78&lt;&gt;"", D78, 0)</f>
        <v>0</v>
      </c>
      <c r="G78" s="9">
        <f>IF(D78&lt;&gt;"", D78, 0)</f>
        <v>0</v>
      </c>
      <c r="H78" s="9">
        <f>IF(D78&lt;&gt;"", D78, 0)</f>
        <v>0</v>
      </c>
      <c r="I78" s="9">
        <f>IF(D78&lt;&gt;"", D78, 0)</f>
        <v>0</v>
      </c>
      <c r="J78" s="9">
        <f>IF(D78&lt;&gt;"", D78, 0)</f>
        <v>0</v>
      </c>
      <c r="K78" s="9">
        <f>IF(D78&lt;&gt;"", D78, 0)</f>
        <v>0</v>
      </c>
      <c r="L78" s="9">
        <f>IF(D78&lt;&gt;"", D78, 0)</f>
        <v>0</v>
      </c>
      <c r="M78" s="9">
        <f>IF(D78&lt;&gt;"", D78, 0)</f>
        <v>0</v>
      </c>
      <c r="N78" s="9">
        <f>IF(D78&lt;&gt;"", D78, 0)</f>
        <v>0</v>
      </c>
      <c r="O78" s="9">
        <f>IF(D78&lt;&gt;"", D78, 0)</f>
        <v>0</v>
      </c>
      <c r="P78" s="9">
        <f>IF(D78&lt;&gt;"", D78, 0)</f>
        <v>0</v>
      </c>
      <c r="Q78" s="9">
        <f>IF(D78&lt;&gt;"", D78, 0)</f>
        <v>0</v>
      </c>
      <c r="R78" s="9">
        <f>IF(D78&lt;&gt;"", D78, 0)</f>
        <v>0</v>
      </c>
      <c r="S78" s="9">
        <f>IF(D78&lt;&gt;"", D78, 0)</f>
        <v>0</v>
      </c>
      <c r="T78" s="9">
        <f>IF(D78&lt;&gt;"", D78, 0)</f>
        <v>0</v>
      </c>
      <c r="U78" s="9">
        <f>IF(D78&lt;&gt;"", D78, 0)</f>
        <v>0</v>
      </c>
      <c r="V78" s="9">
        <f>IF(D78&lt;&gt;"", D78, 0)</f>
        <v>0</v>
      </c>
      <c r="W78" s="9">
        <f>IF(D78&lt;&gt;"", D78, 0)</f>
        <v>0</v>
      </c>
      <c r="X78" s="9">
        <f>IF(D78&lt;&gt;"", D78, 0)</f>
        <v>0</v>
      </c>
      <c r="Y78" s="9">
        <f>IF(D78&lt;&gt;"", D78, 0)</f>
        <v>0</v>
      </c>
      <c r="Z78" s="9">
        <f>IF(D78&lt;&gt;"", D78, 0)</f>
        <v>0</v>
      </c>
      <c r="AA78" s="9">
        <f>IF(D78&lt;&gt;"", D78, 0)</f>
        <v>0</v>
      </c>
      <c r="AB78" s="9">
        <f>IF(D78&lt;&gt;"", D78, 0)</f>
        <v>0</v>
      </c>
      <c r="AC78" s="9">
        <f>SUM(E78:AB78)</f>
        <v>0</v>
      </c>
    </row>
    <row r="79" spans="5:29">
      <c r="E79" s="9">
        <f>IF(D79&lt;&gt;"", D79, 0)</f>
        <v>0</v>
      </c>
      <c r="F79" s="9">
        <f>IF(D79&lt;&gt;"", D79, 0)</f>
        <v>0</v>
      </c>
      <c r="G79" s="9">
        <f>IF(D79&lt;&gt;"", D79, 0)</f>
        <v>0</v>
      </c>
      <c r="H79" s="9">
        <f>IF(D79&lt;&gt;"", D79, 0)</f>
        <v>0</v>
      </c>
      <c r="I79" s="9">
        <f>IF(D79&lt;&gt;"", D79, 0)</f>
        <v>0</v>
      </c>
      <c r="J79" s="9">
        <f>IF(D79&lt;&gt;"", D79, 0)</f>
        <v>0</v>
      </c>
      <c r="K79" s="9">
        <f>IF(D79&lt;&gt;"", D79, 0)</f>
        <v>0</v>
      </c>
      <c r="L79" s="9">
        <f>IF(D79&lt;&gt;"", D79, 0)</f>
        <v>0</v>
      </c>
      <c r="M79" s="9">
        <f>IF(D79&lt;&gt;"", D79, 0)</f>
        <v>0</v>
      </c>
      <c r="N79" s="9">
        <f>IF(D79&lt;&gt;"", D79, 0)</f>
        <v>0</v>
      </c>
      <c r="O79" s="9">
        <f>IF(D79&lt;&gt;"", D79, 0)</f>
        <v>0</v>
      </c>
      <c r="P79" s="9">
        <f>IF(D79&lt;&gt;"", D79, 0)</f>
        <v>0</v>
      </c>
      <c r="Q79" s="9">
        <f>IF(D79&lt;&gt;"", D79, 0)</f>
        <v>0</v>
      </c>
      <c r="R79" s="9">
        <f>IF(D79&lt;&gt;"", D79, 0)</f>
        <v>0</v>
      </c>
      <c r="S79" s="9">
        <f>IF(D79&lt;&gt;"", D79, 0)</f>
        <v>0</v>
      </c>
      <c r="T79" s="9">
        <f>IF(D79&lt;&gt;"", D79, 0)</f>
        <v>0</v>
      </c>
      <c r="U79" s="9">
        <f>IF(D79&lt;&gt;"", D79, 0)</f>
        <v>0</v>
      </c>
      <c r="V79" s="9">
        <f>IF(D79&lt;&gt;"", D79, 0)</f>
        <v>0</v>
      </c>
      <c r="W79" s="9">
        <f>IF(D79&lt;&gt;"", D79, 0)</f>
        <v>0</v>
      </c>
      <c r="X79" s="9">
        <f>IF(D79&lt;&gt;"", D79, 0)</f>
        <v>0</v>
      </c>
      <c r="Y79" s="9">
        <f>IF(D79&lt;&gt;"", D79, 0)</f>
        <v>0</v>
      </c>
      <c r="Z79" s="9">
        <f>IF(D79&lt;&gt;"", D79, 0)</f>
        <v>0</v>
      </c>
      <c r="AA79" s="9">
        <f>IF(D79&lt;&gt;"", D79, 0)</f>
        <v>0</v>
      </c>
      <c r="AB79" s="9">
        <f>IF(D79&lt;&gt;"", D79, 0)</f>
        <v>0</v>
      </c>
      <c r="AC79" s="9">
        <f>SUM(E79:AB79)</f>
        <v>0</v>
      </c>
    </row>
    <row r="80" spans="5:29">
      <c r="E80" s="9">
        <f>IF(D80&lt;&gt;"", D80, 0)</f>
        <v>0</v>
      </c>
      <c r="F80" s="9">
        <f>IF(D80&lt;&gt;"", D80, 0)</f>
        <v>0</v>
      </c>
      <c r="G80" s="9">
        <f>IF(D80&lt;&gt;"", D80, 0)</f>
        <v>0</v>
      </c>
      <c r="H80" s="9">
        <f>IF(D80&lt;&gt;"", D80, 0)</f>
        <v>0</v>
      </c>
      <c r="I80" s="9">
        <f>IF(D80&lt;&gt;"", D80, 0)</f>
        <v>0</v>
      </c>
      <c r="J80" s="9">
        <f>IF(D80&lt;&gt;"", D80, 0)</f>
        <v>0</v>
      </c>
      <c r="K80" s="9">
        <f>IF(D80&lt;&gt;"", D80, 0)</f>
        <v>0</v>
      </c>
      <c r="L80" s="9">
        <f>IF(D80&lt;&gt;"", D80, 0)</f>
        <v>0</v>
      </c>
      <c r="M80" s="9">
        <f>IF(D80&lt;&gt;"", D80, 0)</f>
        <v>0</v>
      </c>
      <c r="N80" s="9">
        <f>IF(D80&lt;&gt;"", D80, 0)</f>
        <v>0</v>
      </c>
      <c r="O80" s="9">
        <f>IF(D80&lt;&gt;"", D80, 0)</f>
        <v>0</v>
      </c>
      <c r="P80" s="9">
        <f>IF(D80&lt;&gt;"", D80, 0)</f>
        <v>0</v>
      </c>
      <c r="Q80" s="9">
        <f>IF(D80&lt;&gt;"", D80, 0)</f>
        <v>0</v>
      </c>
      <c r="R80" s="9">
        <f>IF(D80&lt;&gt;"", D80, 0)</f>
        <v>0</v>
      </c>
      <c r="S80" s="9">
        <f>IF(D80&lt;&gt;"", D80, 0)</f>
        <v>0</v>
      </c>
      <c r="T80" s="9">
        <f>IF(D80&lt;&gt;"", D80, 0)</f>
        <v>0</v>
      </c>
      <c r="U80" s="9">
        <f>IF(D80&lt;&gt;"", D80, 0)</f>
        <v>0</v>
      </c>
      <c r="V80" s="9">
        <f>IF(D80&lt;&gt;"", D80, 0)</f>
        <v>0</v>
      </c>
      <c r="W80" s="9">
        <f>IF(D80&lt;&gt;"", D80, 0)</f>
        <v>0</v>
      </c>
      <c r="X80" s="9">
        <f>IF(D80&lt;&gt;"", D80, 0)</f>
        <v>0</v>
      </c>
      <c r="Y80" s="9">
        <f>IF(D80&lt;&gt;"", D80, 0)</f>
        <v>0</v>
      </c>
      <c r="Z80" s="9">
        <f>IF(D80&lt;&gt;"", D80, 0)</f>
        <v>0</v>
      </c>
      <c r="AA80" s="9">
        <f>IF(D80&lt;&gt;"", D80, 0)</f>
        <v>0</v>
      </c>
      <c r="AB80" s="9">
        <f>IF(D80&lt;&gt;"", D80, 0)</f>
        <v>0</v>
      </c>
      <c r="AC80" s="9">
        <f>SUM(E80:AB80)</f>
        <v>0</v>
      </c>
    </row>
    <row r="81" spans="5:29">
      <c r="E81" s="9">
        <f>IF(D81&lt;&gt;"", D81, 0)</f>
        <v>0</v>
      </c>
      <c r="F81" s="9">
        <f>IF(D81&lt;&gt;"", D81, 0)</f>
        <v>0</v>
      </c>
      <c r="G81" s="9">
        <f>IF(D81&lt;&gt;"", D81, 0)</f>
        <v>0</v>
      </c>
      <c r="H81" s="9">
        <f>IF(D81&lt;&gt;"", D81, 0)</f>
        <v>0</v>
      </c>
      <c r="I81" s="9">
        <f>IF(D81&lt;&gt;"", D81, 0)</f>
        <v>0</v>
      </c>
      <c r="J81" s="9">
        <f>IF(D81&lt;&gt;"", D81, 0)</f>
        <v>0</v>
      </c>
      <c r="K81" s="9">
        <f>IF(D81&lt;&gt;"", D81, 0)</f>
        <v>0</v>
      </c>
      <c r="L81" s="9">
        <f>IF(D81&lt;&gt;"", D81, 0)</f>
        <v>0</v>
      </c>
      <c r="M81" s="9">
        <f>IF(D81&lt;&gt;"", D81, 0)</f>
        <v>0</v>
      </c>
      <c r="N81" s="9">
        <f>IF(D81&lt;&gt;"", D81, 0)</f>
        <v>0</v>
      </c>
      <c r="O81" s="9">
        <f>IF(D81&lt;&gt;"", D81, 0)</f>
        <v>0</v>
      </c>
      <c r="P81" s="9">
        <f>IF(D81&lt;&gt;"", D81, 0)</f>
        <v>0</v>
      </c>
      <c r="Q81" s="9">
        <f>IF(D81&lt;&gt;"", D81, 0)</f>
        <v>0</v>
      </c>
      <c r="R81" s="9">
        <f>IF(D81&lt;&gt;"", D81, 0)</f>
        <v>0</v>
      </c>
      <c r="S81" s="9">
        <f>IF(D81&lt;&gt;"", D81, 0)</f>
        <v>0</v>
      </c>
      <c r="T81" s="9">
        <f>IF(D81&lt;&gt;"", D81, 0)</f>
        <v>0</v>
      </c>
      <c r="U81" s="9">
        <f>IF(D81&lt;&gt;"", D81, 0)</f>
        <v>0</v>
      </c>
      <c r="V81" s="9">
        <f>IF(D81&lt;&gt;"", D81, 0)</f>
        <v>0</v>
      </c>
      <c r="W81" s="9">
        <f>IF(D81&lt;&gt;"", D81, 0)</f>
        <v>0</v>
      </c>
      <c r="X81" s="9">
        <f>IF(D81&lt;&gt;"", D81, 0)</f>
        <v>0</v>
      </c>
      <c r="Y81" s="9">
        <f>IF(D81&lt;&gt;"", D81, 0)</f>
        <v>0</v>
      </c>
      <c r="Z81" s="9">
        <f>IF(D81&lt;&gt;"", D81, 0)</f>
        <v>0</v>
      </c>
      <c r="AA81" s="9">
        <f>IF(D81&lt;&gt;"", D81, 0)</f>
        <v>0</v>
      </c>
      <c r="AB81" s="9">
        <f>IF(D81&lt;&gt;"", D81, 0)</f>
        <v>0</v>
      </c>
      <c r="AC81" s="9">
        <f>SUM(E81:AB81)</f>
        <v>0</v>
      </c>
    </row>
    <row r="82" spans="5:29">
      <c r="E82" s="9">
        <f>IF(D82&lt;&gt;"", D82, 0)</f>
        <v>0</v>
      </c>
      <c r="F82" s="9">
        <f>IF(D82&lt;&gt;"", D82, 0)</f>
        <v>0</v>
      </c>
      <c r="G82" s="9">
        <f>IF(D82&lt;&gt;"", D82, 0)</f>
        <v>0</v>
      </c>
      <c r="H82" s="9">
        <f>IF(D82&lt;&gt;"", D82, 0)</f>
        <v>0</v>
      </c>
      <c r="I82" s="9">
        <f>IF(D82&lt;&gt;"", D82, 0)</f>
        <v>0</v>
      </c>
      <c r="J82" s="9">
        <f>IF(D82&lt;&gt;"", D82, 0)</f>
        <v>0</v>
      </c>
      <c r="K82" s="9">
        <f>IF(D82&lt;&gt;"", D82, 0)</f>
        <v>0</v>
      </c>
      <c r="L82" s="9">
        <f>IF(D82&lt;&gt;"", D82, 0)</f>
        <v>0</v>
      </c>
      <c r="M82" s="9">
        <f>IF(D82&lt;&gt;"", D82, 0)</f>
        <v>0</v>
      </c>
      <c r="N82" s="9">
        <f>IF(D82&lt;&gt;"", D82, 0)</f>
        <v>0</v>
      </c>
      <c r="O82" s="9">
        <f>IF(D82&lt;&gt;"", D82, 0)</f>
        <v>0</v>
      </c>
      <c r="P82" s="9">
        <f>IF(D82&lt;&gt;"", D82, 0)</f>
        <v>0</v>
      </c>
      <c r="Q82" s="9">
        <f>IF(D82&lt;&gt;"", D82, 0)</f>
        <v>0</v>
      </c>
      <c r="R82" s="9">
        <f>IF(D82&lt;&gt;"", D82, 0)</f>
        <v>0</v>
      </c>
      <c r="S82" s="9">
        <f>IF(D82&lt;&gt;"", D82, 0)</f>
        <v>0</v>
      </c>
      <c r="T82" s="9">
        <f>IF(D82&lt;&gt;"", D82, 0)</f>
        <v>0</v>
      </c>
      <c r="U82" s="9">
        <f>IF(D82&lt;&gt;"", D82, 0)</f>
        <v>0</v>
      </c>
      <c r="V82" s="9">
        <f>IF(D82&lt;&gt;"", D82, 0)</f>
        <v>0</v>
      </c>
      <c r="W82" s="9">
        <f>IF(D82&lt;&gt;"", D82, 0)</f>
        <v>0</v>
      </c>
      <c r="X82" s="9">
        <f>IF(D82&lt;&gt;"", D82, 0)</f>
        <v>0</v>
      </c>
      <c r="Y82" s="9">
        <f>IF(D82&lt;&gt;"", D82, 0)</f>
        <v>0</v>
      </c>
      <c r="Z82" s="9">
        <f>IF(D82&lt;&gt;"", D82, 0)</f>
        <v>0</v>
      </c>
      <c r="AA82" s="9">
        <f>IF(D82&lt;&gt;"", D82, 0)</f>
        <v>0</v>
      </c>
      <c r="AB82" s="9">
        <f>IF(D82&lt;&gt;"", D82, 0)</f>
        <v>0</v>
      </c>
      <c r="AC82" s="9">
        <f>SUM(E82:AB82)</f>
        <v>0</v>
      </c>
    </row>
    <row r="83" spans="5:29">
      <c r="E83" s="9">
        <f>IF(D83&lt;&gt;"", D83, 0)</f>
        <v>0</v>
      </c>
      <c r="F83" s="9">
        <f>IF(D83&lt;&gt;"", D83, 0)</f>
        <v>0</v>
      </c>
      <c r="G83" s="9">
        <f>IF(D83&lt;&gt;"", D83, 0)</f>
        <v>0</v>
      </c>
      <c r="H83" s="9">
        <f>IF(D83&lt;&gt;"", D83, 0)</f>
        <v>0</v>
      </c>
      <c r="I83" s="9">
        <f>IF(D83&lt;&gt;"", D83, 0)</f>
        <v>0</v>
      </c>
      <c r="J83" s="9">
        <f>IF(D83&lt;&gt;"", D83, 0)</f>
        <v>0</v>
      </c>
      <c r="K83" s="9">
        <f>IF(D83&lt;&gt;"", D83, 0)</f>
        <v>0</v>
      </c>
      <c r="L83" s="9">
        <f>IF(D83&lt;&gt;"", D83, 0)</f>
        <v>0</v>
      </c>
      <c r="M83" s="9">
        <f>IF(D83&lt;&gt;"", D83, 0)</f>
        <v>0</v>
      </c>
      <c r="N83" s="9">
        <f>IF(D83&lt;&gt;"", D83, 0)</f>
        <v>0</v>
      </c>
      <c r="O83" s="9">
        <f>IF(D83&lt;&gt;"", D83, 0)</f>
        <v>0</v>
      </c>
      <c r="P83" s="9">
        <f>IF(D83&lt;&gt;"", D83, 0)</f>
        <v>0</v>
      </c>
      <c r="Q83" s="9">
        <f>IF(D83&lt;&gt;"", D83, 0)</f>
        <v>0</v>
      </c>
      <c r="R83" s="9">
        <f>IF(D83&lt;&gt;"", D83, 0)</f>
        <v>0</v>
      </c>
      <c r="S83" s="9">
        <f>IF(D83&lt;&gt;"", D83, 0)</f>
        <v>0</v>
      </c>
      <c r="T83" s="9">
        <f>IF(D83&lt;&gt;"", D83, 0)</f>
        <v>0</v>
      </c>
      <c r="U83" s="9">
        <f>IF(D83&lt;&gt;"", D83, 0)</f>
        <v>0</v>
      </c>
      <c r="V83" s="9">
        <f>IF(D83&lt;&gt;"", D83, 0)</f>
        <v>0</v>
      </c>
      <c r="W83" s="9">
        <f>IF(D83&lt;&gt;"", D83, 0)</f>
        <v>0</v>
      </c>
      <c r="X83" s="9">
        <f>IF(D83&lt;&gt;"", D83, 0)</f>
        <v>0</v>
      </c>
      <c r="Y83" s="9">
        <f>IF(D83&lt;&gt;"", D83, 0)</f>
        <v>0</v>
      </c>
      <c r="Z83" s="9">
        <f>IF(D83&lt;&gt;"", D83, 0)</f>
        <v>0</v>
      </c>
      <c r="AA83" s="9">
        <f>IF(D83&lt;&gt;"", D83, 0)</f>
        <v>0</v>
      </c>
      <c r="AB83" s="9">
        <f>IF(D83&lt;&gt;"", D83, 0)</f>
        <v>0</v>
      </c>
      <c r="AC83" s="9">
        <f>SUM(E83:AB83)</f>
        <v>0</v>
      </c>
    </row>
    <row r="84" spans="5:29">
      <c r="E84" s="9">
        <f>IF(D84&lt;&gt;"", D84, 0)</f>
        <v>0</v>
      </c>
      <c r="F84" s="9">
        <f>IF(D84&lt;&gt;"", D84, 0)</f>
        <v>0</v>
      </c>
      <c r="G84" s="9">
        <f>IF(D84&lt;&gt;"", D84, 0)</f>
        <v>0</v>
      </c>
      <c r="H84" s="9">
        <f>IF(D84&lt;&gt;"", D84, 0)</f>
        <v>0</v>
      </c>
      <c r="I84" s="9">
        <f>IF(D84&lt;&gt;"", D84, 0)</f>
        <v>0</v>
      </c>
      <c r="J84" s="9">
        <f>IF(D84&lt;&gt;"", D84, 0)</f>
        <v>0</v>
      </c>
      <c r="K84" s="9">
        <f>IF(D84&lt;&gt;"", D84, 0)</f>
        <v>0</v>
      </c>
      <c r="L84" s="9">
        <f>IF(D84&lt;&gt;"", D84, 0)</f>
        <v>0</v>
      </c>
      <c r="M84" s="9">
        <f>IF(D84&lt;&gt;"", D84, 0)</f>
        <v>0</v>
      </c>
      <c r="N84" s="9">
        <f>IF(D84&lt;&gt;"", D84, 0)</f>
        <v>0</v>
      </c>
      <c r="O84" s="9">
        <f>IF(D84&lt;&gt;"", D84, 0)</f>
        <v>0</v>
      </c>
      <c r="P84" s="9">
        <f>IF(D84&lt;&gt;"", D84, 0)</f>
        <v>0</v>
      </c>
      <c r="Q84" s="9">
        <f>IF(D84&lt;&gt;"", D84, 0)</f>
        <v>0</v>
      </c>
      <c r="R84" s="9">
        <f>IF(D84&lt;&gt;"", D84, 0)</f>
        <v>0</v>
      </c>
      <c r="S84" s="9">
        <f>IF(D84&lt;&gt;"", D84, 0)</f>
        <v>0</v>
      </c>
      <c r="T84" s="9">
        <f>IF(D84&lt;&gt;"", D84, 0)</f>
        <v>0</v>
      </c>
      <c r="U84" s="9">
        <f>IF(D84&lt;&gt;"", D84, 0)</f>
        <v>0</v>
      </c>
      <c r="V84" s="9">
        <f>IF(D84&lt;&gt;"", D84, 0)</f>
        <v>0</v>
      </c>
      <c r="W84" s="9">
        <f>IF(D84&lt;&gt;"", D84, 0)</f>
        <v>0</v>
      </c>
      <c r="X84" s="9">
        <f>IF(D84&lt;&gt;"", D84, 0)</f>
        <v>0</v>
      </c>
      <c r="Y84" s="9">
        <f>IF(D84&lt;&gt;"", D84, 0)</f>
        <v>0</v>
      </c>
      <c r="Z84" s="9">
        <f>IF(D84&lt;&gt;"", D84, 0)</f>
        <v>0</v>
      </c>
      <c r="AA84" s="9">
        <f>IF(D84&lt;&gt;"", D84, 0)</f>
        <v>0</v>
      </c>
      <c r="AB84" s="9">
        <f>IF(D84&lt;&gt;"", D84, 0)</f>
        <v>0</v>
      </c>
      <c r="AC84" s="9">
        <f>SUM(E84:AB84)</f>
        <v>0</v>
      </c>
    </row>
    <row r="85" spans="5:29">
      <c r="E85" s="9">
        <f>IF(D85&lt;&gt;"", D85, 0)</f>
        <v>0</v>
      </c>
      <c r="F85" s="9">
        <f>IF(D85&lt;&gt;"", D85, 0)</f>
        <v>0</v>
      </c>
      <c r="G85" s="9">
        <f>IF(D85&lt;&gt;"", D85, 0)</f>
        <v>0</v>
      </c>
      <c r="H85" s="9">
        <f>IF(D85&lt;&gt;"", D85, 0)</f>
        <v>0</v>
      </c>
      <c r="I85" s="9">
        <f>IF(D85&lt;&gt;"", D85, 0)</f>
        <v>0</v>
      </c>
      <c r="J85" s="9">
        <f>IF(D85&lt;&gt;"", D85, 0)</f>
        <v>0</v>
      </c>
      <c r="K85" s="9">
        <f>IF(D85&lt;&gt;"", D85, 0)</f>
        <v>0</v>
      </c>
      <c r="L85" s="9">
        <f>IF(D85&lt;&gt;"", D85, 0)</f>
        <v>0</v>
      </c>
      <c r="M85" s="9">
        <f>IF(D85&lt;&gt;"", D85, 0)</f>
        <v>0</v>
      </c>
      <c r="N85" s="9">
        <f>IF(D85&lt;&gt;"", D85, 0)</f>
        <v>0</v>
      </c>
      <c r="O85" s="9">
        <f>IF(D85&lt;&gt;"", D85, 0)</f>
        <v>0</v>
      </c>
      <c r="P85" s="9">
        <f>IF(D85&lt;&gt;"", D85, 0)</f>
        <v>0</v>
      </c>
      <c r="Q85" s="9">
        <f>IF(D85&lt;&gt;"", D85, 0)</f>
        <v>0</v>
      </c>
      <c r="R85" s="9">
        <f>IF(D85&lt;&gt;"", D85, 0)</f>
        <v>0</v>
      </c>
      <c r="S85" s="9">
        <f>IF(D85&lt;&gt;"", D85, 0)</f>
        <v>0</v>
      </c>
      <c r="T85" s="9">
        <f>IF(D85&lt;&gt;"", D85, 0)</f>
        <v>0</v>
      </c>
      <c r="U85" s="9">
        <f>IF(D85&lt;&gt;"", D85, 0)</f>
        <v>0</v>
      </c>
      <c r="V85" s="9">
        <f>IF(D85&lt;&gt;"", D85, 0)</f>
        <v>0</v>
      </c>
      <c r="W85" s="9">
        <f>IF(D85&lt;&gt;"", D85, 0)</f>
        <v>0</v>
      </c>
      <c r="X85" s="9">
        <f>IF(D85&lt;&gt;"", D85, 0)</f>
        <v>0</v>
      </c>
      <c r="Y85" s="9">
        <f>IF(D85&lt;&gt;"", D85, 0)</f>
        <v>0</v>
      </c>
      <c r="Z85" s="9">
        <f>IF(D85&lt;&gt;"", D85, 0)</f>
        <v>0</v>
      </c>
      <c r="AA85" s="9">
        <f>IF(D85&lt;&gt;"", D85, 0)</f>
        <v>0</v>
      </c>
      <c r="AB85" s="9">
        <f>IF(D85&lt;&gt;"", D85, 0)</f>
        <v>0</v>
      </c>
      <c r="AC85" s="9">
        <f>SUM(E85:AB85)</f>
        <v>0</v>
      </c>
    </row>
    <row r="86" spans="5:29">
      <c r="E86" s="9">
        <f>IF(D86&lt;&gt;"", D86, 0)</f>
        <v>0</v>
      </c>
      <c r="F86" s="9">
        <f>IF(D86&lt;&gt;"", D86, 0)</f>
        <v>0</v>
      </c>
      <c r="G86" s="9">
        <f>IF(D86&lt;&gt;"", D86, 0)</f>
        <v>0</v>
      </c>
      <c r="H86" s="9">
        <f>IF(D86&lt;&gt;"", D86, 0)</f>
        <v>0</v>
      </c>
      <c r="I86" s="9">
        <f>IF(D86&lt;&gt;"", D86, 0)</f>
        <v>0</v>
      </c>
      <c r="J86" s="9">
        <f>IF(D86&lt;&gt;"", D86, 0)</f>
        <v>0</v>
      </c>
      <c r="K86" s="9">
        <f>IF(D86&lt;&gt;"", D86, 0)</f>
        <v>0</v>
      </c>
      <c r="L86" s="9">
        <f>IF(D86&lt;&gt;"", D86, 0)</f>
        <v>0</v>
      </c>
      <c r="M86" s="9">
        <f>IF(D86&lt;&gt;"", D86, 0)</f>
        <v>0</v>
      </c>
      <c r="N86" s="9">
        <f>IF(D86&lt;&gt;"", D86, 0)</f>
        <v>0</v>
      </c>
      <c r="O86" s="9">
        <f>IF(D86&lt;&gt;"", D86, 0)</f>
        <v>0</v>
      </c>
      <c r="P86" s="9">
        <f>IF(D86&lt;&gt;"", D86, 0)</f>
        <v>0</v>
      </c>
      <c r="Q86" s="9">
        <f>IF(D86&lt;&gt;"", D86, 0)</f>
        <v>0</v>
      </c>
      <c r="R86" s="9">
        <f>IF(D86&lt;&gt;"", D86, 0)</f>
        <v>0</v>
      </c>
      <c r="S86" s="9">
        <f>IF(D86&lt;&gt;"", D86, 0)</f>
        <v>0</v>
      </c>
      <c r="T86" s="9">
        <f>IF(D86&lt;&gt;"", D86, 0)</f>
        <v>0</v>
      </c>
      <c r="U86" s="9">
        <f>IF(D86&lt;&gt;"", D86, 0)</f>
        <v>0</v>
      </c>
      <c r="V86" s="9">
        <f>IF(D86&lt;&gt;"", D86, 0)</f>
        <v>0</v>
      </c>
      <c r="W86" s="9">
        <f>IF(D86&lt;&gt;"", D86, 0)</f>
        <v>0</v>
      </c>
      <c r="X86" s="9">
        <f>IF(D86&lt;&gt;"", D86, 0)</f>
        <v>0</v>
      </c>
      <c r="Y86" s="9">
        <f>IF(D86&lt;&gt;"", D86, 0)</f>
        <v>0</v>
      </c>
      <c r="Z86" s="9">
        <f>IF(D86&lt;&gt;"", D86, 0)</f>
        <v>0</v>
      </c>
      <c r="AA86" s="9">
        <f>IF(D86&lt;&gt;"", D86, 0)</f>
        <v>0</v>
      </c>
      <c r="AB86" s="9">
        <f>IF(D86&lt;&gt;"", D86, 0)</f>
        <v>0</v>
      </c>
      <c r="AC86" s="9">
        <f>SUM(E86:AB86)</f>
        <v>0</v>
      </c>
    </row>
    <row r="87" spans="5:29">
      <c r="E87" s="9">
        <f>IF(D87&lt;&gt;"", D87, 0)</f>
        <v>0</v>
      </c>
      <c r="F87" s="9">
        <f>IF(D87&lt;&gt;"", D87, 0)</f>
        <v>0</v>
      </c>
      <c r="G87" s="9">
        <f>IF(D87&lt;&gt;"", D87, 0)</f>
        <v>0</v>
      </c>
      <c r="H87" s="9">
        <f>IF(D87&lt;&gt;"", D87, 0)</f>
        <v>0</v>
      </c>
      <c r="I87" s="9">
        <f>IF(D87&lt;&gt;"", D87, 0)</f>
        <v>0</v>
      </c>
      <c r="J87" s="9">
        <f>IF(D87&lt;&gt;"", D87, 0)</f>
        <v>0</v>
      </c>
      <c r="K87" s="9">
        <f>IF(D87&lt;&gt;"", D87, 0)</f>
        <v>0</v>
      </c>
      <c r="L87" s="9">
        <f>IF(D87&lt;&gt;"", D87, 0)</f>
        <v>0</v>
      </c>
      <c r="M87" s="9">
        <f>IF(D87&lt;&gt;"", D87, 0)</f>
        <v>0</v>
      </c>
      <c r="N87" s="9">
        <f>IF(D87&lt;&gt;"", D87, 0)</f>
        <v>0</v>
      </c>
      <c r="O87" s="9">
        <f>IF(D87&lt;&gt;"", D87, 0)</f>
        <v>0</v>
      </c>
      <c r="P87" s="9">
        <f>IF(D87&lt;&gt;"", D87, 0)</f>
        <v>0</v>
      </c>
      <c r="Q87" s="9">
        <f>IF(D87&lt;&gt;"", D87, 0)</f>
        <v>0</v>
      </c>
      <c r="R87" s="9">
        <f>IF(D87&lt;&gt;"", D87, 0)</f>
        <v>0</v>
      </c>
      <c r="S87" s="9">
        <f>IF(D87&lt;&gt;"", D87, 0)</f>
        <v>0</v>
      </c>
      <c r="T87" s="9">
        <f>IF(D87&lt;&gt;"", D87, 0)</f>
        <v>0</v>
      </c>
      <c r="U87" s="9">
        <f>IF(D87&lt;&gt;"", D87, 0)</f>
        <v>0</v>
      </c>
      <c r="V87" s="9">
        <f>IF(D87&lt;&gt;"", D87, 0)</f>
        <v>0</v>
      </c>
      <c r="W87" s="9">
        <f>IF(D87&lt;&gt;"", D87, 0)</f>
        <v>0</v>
      </c>
      <c r="X87" s="9">
        <f>IF(D87&lt;&gt;"", D87, 0)</f>
        <v>0</v>
      </c>
      <c r="Y87" s="9">
        <f>IF(D87&lt;&gt;"", D87, 0)</f>
        <v>0</v>
      </c>
      <c r="Z87" s="9">
        <f>IF(D87&lt;&gt;"", D87, 0)</f>
        <v>0</v>
      </c>
      <c r="AA87" s="9">
        <f>IF(D87&lt;&gt;"", D87, 0)</f>
        <v>0</v>
      </c>
      <c r="AB87" s="9">
        <f>IF(D87&lt;&gt;"", D87, 0)</f>
        <v>0</v>
      </c>
      <c r="AC87" s="9">
        <f>SUM(E87:AB87)</f>
        <v>0</v>
      </c>
    </row>
    <row r="88" spans="5:29">
      <c r="E88" s="9">
        <f>IF(D88&lt;&gt;"", D88, 0)</f>
        <v>0</v>
      </c>
      <c r="F88" s="9">
        <f>IF(D88&lt;&gt;"", D88, 0)</f>
        <v>0</v>
      </c>
      <c r="G88" s="9">
        <f>IF(D88&lt;&gt;"", D88, 0)</f>
        <v>0</v>
      </c>
      <c r="H88" s="9">
        <f>IF(D88&lt;&gt;"", D88, 0)</f>
        <v>0</v>
      </c>
      <c r="I88" s="9">
        <f>IF(D88&lt;&gt;"", D88, 0)</f>
        <v>0</v>
      </c>
      <c r="J88" s="9">
        <f>IF(D88&lt;&gt;"", D88, 0)</f>
        <v>0</v>
      </c>
      <c r="K88" s="9">
        <f>IF(D88&lt;&gt;"", D88, 0)</f>
        <v>0</v>
      </c>
      <c r="L88" s="9">
        <f>IF(D88&lt;&gt;"", D88, 0)</f>
        <v>0</v>
      </c>
      <c r="M88" s="9">
        <f>IF(D88&lt;&gt;"", D88, 0)</f>
        <v>0</v>
      </c>
      <c r="N88" s="9">
        <f>IF(D88&lt;&gt;"", D88, 0)</f>
        <v>0</v>
      </c>
      <c r="O88" s="9">
        <f>IF(D88&lt;&gt;"", D88, 0)</f>
        <v>0</v>
      </c>
      <c r="P88" s="9">
        <f>IF(D88&lt;&gt;"", D88, 0)</f>
        <v>0</v>
      </c>
      <c r="Q88" s="9">
        <f>IF(D88&lt;&gt;"", D88, 0)</f>
        <v>0</v>
      </c>
      <c r="R88" s="9">
        <f>IF(D88&lt;&gt;"", D88, 0)</f>
        <v>0</v>
      </c>
      <c r="S88" s="9">
        <f>IF(D88&lt;&gt;"", D88, 0)</f>
        <v>0</v>
      </c>
      <c r="T88" s="9">
        <f>IF(D88&lt;&gt;"", D88, 0)</f>
        <v>0</v>
      </c>
      <c r="U88" s="9">
        <f>IF(D88&lt;&gt;"", D88, 0)</f>
        <v>0</v>
      </c>
      <c r="V88" s="9">
        <f>IF(D88&lt;&gt;"", D88, 0)</f>
        <v>0</v>
      </c>
      <c r="W88" s="9">
        <f>IF(D88&lt;&gt;"", D88, 0)</f>
        <v>0</v>
      </c>
      <c r="X88" s="9">
        <f>IF(D88&lt;&gt;"", D88, 0)</f>
        <v>0</v>
      </c>
      <c r="Y88" s="9">
        <f>IF(D88&lt;&gt;"", D88, 0)</f>
        <v>0</v>
      </c>
      <c r="Z88" s="9">
        <f>IF(D88&lt;&gt;"", D88, 0)</f>
        <v>0</v>
      </c>
      <c r="AA88" s="9">
        <f>IF(D88&lt;&gt;"", D88, 0)</f>
        <v>0</v>
      </c>
      <c r="AB88" s="9">
        <f>IF(D88&lt;&gt;"", D88, 0)</f>
        <v>0</v>
      </c>
      <c r="AC88" s="9">
        <f>SUM(E88:AB88)</f>
        <v>0</v>
      </c>
    </row>
    <row r="89" spans="5:29">
      <c r="E89" s="9">
        <f>IF(D89&lt;&gt;"", D89, 0)</f>
        <v>0</v>
      </c>
      <c r="F89" s="9">
        <f>IF(D89&lt;&gt;"", D89, 0)</f>
        <v>0</v>
      </c>
      <c r="G89" s="9">
        <f>IF(D89&lt;&gt;"", D89, 0)</f>
        <v>0</v>
      </c>
      <c r="H89" s="9">
        <f>IF(D89&lt;&gt;"", D89, 0)</f>
        <v>0</v>
      </c>
      <c r="I89" s="9">
        <f>IF(D89&lt;&gt;"", D89, 0)</f>
        <v>0</v>
      </c>
      <c r="J89" s="9">
        <f>IF(D89&lt;&gt;"", D89, 0)</f>
        <v>0</v>
      </c>
      <c r="K89" s="9">
        <f>IF(D89&lt;&gt;"", D89, 0)</f>
        <v>0</v>
      </c>
      <c r="L89" s="9">
        <f>IF(D89&lt;&gt;"", D89, 0)</f>
        <v>0</v>
      </c>
      <c r="M89" s="9">
        <f>IF(D89&lt;&gt;"", D89, 0)</f>
        <v>0</v>
      </c>
      <c r="N89" s="9">
        <f>IF(D89&lt;&gt;"", D89, 0)</f>
        <v>0</v>
      </c>
      <c r="O89" s="9">
        <f>IF(D89&lt;&gt;"", D89, 0)</f>
        <v>0</v>
      </c>
      <c r="P89" s="9">
        <f>IF(D89&lt;&gt;"", D89, 0)</f>
        <v>0</v>
      </c>
      <c r="Q89" s="9">
        <f>IF(D89&lt;&gt;"", D89, 0)</f>
        <v>0</v>
      </c>
      <c r="R89" s="9">
        <f>IF(D89&lt;&gt;"", D89, 0)</f>
        <v>0</v>
      </c>
      <c r="S89" s="9">
        <f>IF(D89&lt;&gt;"", D89, 0)</f>
        <v>0</v>
      </c>
      <c r="T89" s="9">
        <f>IF(D89&lt;&gt;"", D89, 0)</f>
        <v>0</v>
      </c>
      <c r="U89" s="9">
        <f>IF(D89&lt;&gt;"", D89, 0)</f>
        <v>0</v>
      </c>
      <c r="V89" s="9">
        <f>IF(D89&lt;&gt;"", D89, 0)</f>
        <v>0</v>
      </c>
      <c r="W89" s="9">
        <f>IF(D89&lt;&gt;"", D89, 0)</f>
        <v>0</v>
      </c>
      <c r="X89" s="9">
        <f>IF(D89&lt;&gt;"", D89, 0)</f>
        <v>0</v>
      </c>
      <c r="Y89" s="9">
        <f>IF(D89&lt;&gt;"", D89, 0)</f>
        <v>0</v>
      </c>
      <c r="Z89" s="9">
        <f>IF(D89&lt;&gt;"", D89, 0)</f>
        <v>0</v>
      </c>
      <c r="AA89" s="9">
        <f>IF(D89&lt;&gt;"", D89, 0)</f>
        <v>0</v>
      </c>
      <c r="AB89" s="9">
        <f>IF(D89&lt;&gt;"", D89, 0)</f>
        <v>0</v>
      </c>
      <c r="AC89" s="9">
        <f>SUM(E89:AB89)</f>
        <v>0</v>
      </c>
    </row>
    <row r="90" spans="5:29">
      <c r="E90" s="9">
        <f>IF(D90&lt;&gt;"", D90, 0)</f>
        <v>0</v>
      </c>
      <c r="F90" s="9">
        <f>IF(D90&lt;&gt;"", D90, 0)</f>
        <v>0</v>
      </c>
      <c r="G90" s="9">
        <f>IF(D90&lt;&gt;"", D90, 0)</f>
        <v>0</v>
      </c>
      <c r="H90" s="9">
        <f>IF(D90&lt;&gt;"", D90, 0)</f>
        <v>0</v>
      </c>
      <c r="I90" s="9">
        <f>IF(D90&lt;&gt;"", D90, 0)</f>
        <v>0</v>
      </c>
      <c r="J90" s="9">
        <f>IF(D90&lt;&gt;"", D90, 0)</f>
        <v>0</v>
      </c>
      <c r="K90" s="9">
        <f>IF(D90&lt;&gt;"", D90, 0)</f>
        <v>0</v>
      </c>
      <c r="L90" s="9">
        <f>IF(D90&lt;&gt;"", D90, 0)</f>
        <v>0</v>
      </c>
      <c r="M90" s="9">
        <f>IF(D90&lt;&gt;"", D90, 0)</f>
        <v>0</v>
      </c>
      <c r="N90" s="9">
        <f>IF(D90&lt;&gt;"", D90, 0)</f>
        <v>0</v>
      </c>
      <c r="O90" s="9">
        <f>IF(D90&lt;&gt;"", D90, 0)</f>
        <v>0</v>
      </c>
      <c r="P90" s="9">
        <f>IF(D90&lt;&gt;"", D90, 0)</f>
        <v>0</v>
      </c>
      <c r="Q90" s="9">
        <f>IF(D90&lt;&gt;"", D90, 0)</f>
        <v>0</v>
      </c>
      <c r="R90" s="9">
        <f>IF(D90&lt;&gt;"", D90, 0)</f>
        <v>0</v>
      </c>
      <c r="S90" s="9">
        <f>IF(D90&lt;&gt;"", D90, 0)</f>
        <v>0</v>
      </c>
      <c r="T90" s="9">
        <f>IF(D90&lt;&gt;"", D90, 0)</f>
        <v>0</v>
      </c>
      <c r="U90" s="9">
        <f>IF(D90&lt;&gt;"", D90, 0)</f>
        <v>0</v>
      </c>
      <c r="V90" s="9">
        <f>IF(D90&lt;&gt;"", D90, 0)</f>
        <v>0</v>
      </c>
      <c r="W90" s="9">
        <f>IF(D90&lt;&gt;"", D90, 0)</f>
        <v>0</v>
      </c>
      <c r="X90" s="9">
        <f>IF(D90&lt;&gt;"", D90, 0)</f>
        <v>0</v>
      </c>
      <c r="Y90" s="9">
        <f>IF(D90&lt;&gt;"", D90, 0)</f>
        <v>0</v>
      </c>
      <c r="Z90" s="9">
        <f>IF(D90&lt;&gt;"", D90, 0)</f>
        <v>0</v>
      </c>
      <c r="AA90" s="9">
        <f>IF(D90&lt;&gt;"", D90, 0)</f>
        <v>0</v>
      </c>
      <c r="AB90" s="9">
        <f>IF(D90&lt;&gt;"", D90, 0)</f>
        <v>0</v>
      </c>
      <c r="AC90" s="9">
        <f>SUM(E90:AB90)</f>
        <v>0</v>
      </c>
    </row>
    <row r="91" spans="5:29">
      <c r="E91" s="9">
        <f>IF(D91&lt;&gt;"", D91, 0)</f>
        <v>0</v>
      </c>
      <c r="F91" s="9">
        <f>IF(D91&lt;&gt;"", D91, 0)</f>
        <v>0</v>
      </c>
      <c r="G91" s="9">
        <f>IF(D91&lt;&gt;"", D91, 0)</f>
        <v>0</v>
      </c>
      <c r="H91" s="9">
        <f>IF(D91&lt;&gt;"", D91, 0)</f>
        <v>0</v>
      </c>
      <c r="I91" s="9">
        <f>IF(D91&lt;&gt;"", D91, 0)</f>
        <v>0</v>
      </c>
      <c r="J91" s="9">
        <f>IF(D91&lt;&gt;"", D91, 0)</f>
        <v>0</v>
      </c>
      <c r="K91" s="9">
        <f>IF(D91&lt;&gt;"", D91, 0)</f>
        <v>0</v>
      </c>
      <c r="L91" s="9">
        <f>IF(D91&lt;&gt;"", D91, 0)</f>
        <v>0</v>
      </c>
      <c r="M91" s="9">
        <f>IF(D91&lt;&gt;"", D91, 0)</f>
        <v>0</v>
      </c>
      <c r="N91" s="9">
        <f>IF(D91&lt;&gt;"", D91, 0)</f>
        <v>0</v>
      </c>
      <c r="O91" s="9">
        <f>IF(D91&lt;&gt;"", D91, 0)</f>
        <v>0</v>
      </c>
      <c r="P91" s="9">
        <f>IF(D91&lt;&gt;"", D91, 0)</f>
        <v>0</v>
      </c>
      <c r="Q91" s="9">
        <f>IF(D91&lt;&gt;"", D91, 0)</f>
        <v>0</v>
      </c>
      <c r="R91" s="9">
        <f>IF(D91&lt;&gt;"", D91, 0)</f>
        <v>0</v>
      </c>
      <c r="S91" s="9">
        <f>IF(D91&lt;&gt;"", D91, 0)</f>
        <v>0</v>
      </c>
      <c r="T91" s="9">
        <f>IF(D91&lt;&gt;"", D91, 0)</f>
        <v>0</v>
      </c>
      <c r="U91" s="9">
        <f>IF(D91&lt;&gt;"", D91, 0)</f>
        <v>0</v>
      </c>
      <c r="V91" s="9">
        <f>IF(D91&lt;&gt;"", D91, 0)</f>
        <v>0</v>
      </c>
      <c r="W91" s="9">
        <f>IF(D91&lt;&gt;"", D91, 0)</f>
        <v>0</v>
      </c>
      <c r="X91" s="9">
        <f>IF(D91&lt;&gt;"", D91, 0)</f>
        <v>0</v>
      </c>
      <c r="Y91" s="9">
        <f>IF(D91&lt;&gt;"", D91, 0)</f>
        <v>0</v>
      </c>
      <c r="Z91" s="9">
        <f>IF(D91&lt;&gt;"", D91, 0)</f>
        <v>0</v>
      </c>
      <c r="AA91" s="9">
        <f>IF(D91&lt;&gt;"", D91, 0)</f>
        <v>0</v>
      </c>
      <c r="AB91" s="9">
        <f>IF(D91&lt;&gt;"", D91, 0)</f>
        <v>0</v>
      </c>
      <c r="AC91" s="9">
        <f>SUM(E91:AB91)</f>
        <v>0</v>
      </c>
    </row>
    <row r="92" spans="5:29">
      <c r="E92" s="9">
        <f>IF(D92&lt;&gt;"", D92, 0)</f>
        <v>0</v>
      </c>
      <c r="F92" s="9">
        <f>IF(D92&lt;&gt;"", D92, 0)</f>
        <v>0</v>
      </c>
      <c r="G92" s="9">
        <f>IF(D92&lt;&gt;"", D92, 0)</f>
        <v>0</v>
      </c>
      <c r="H92" s="9">
        <f>IF(D92&lt;&gt;"", D92, 0)</f>
        <v>0</v>
      </c>
      <c r="I92" s="9">
        <f>IF(D92&lt;&gt;"", D92, 0)</f>
        <v>0</v>
      </c>
      <c r="J92" s="9">
        <f>IF(D92&lt;&gt;"", D92, 0)</f>
        <v>0</v>
      </c>
      <c r="K92" s="9">
        <f>IF(D92&lt;&gt;"", D92, 0)</f>
        <v>0</v>
      </c>
      <c r="L92" s="9">
        <f>IF(D92&lt;&gt;"", D92, 0)</f>
        <v>0</v>
      </c>
      <c r="M92" s="9">
        <f>IF(D92&lt;&gt;"", D92, 0)</f>
        <v>0</v>
      </c>
      <c r="N92" s="9">
        <f>IF(D92&lt;&gt;"", D92, 0)</f>
        <v>0</v>
      </c>
      <c r="O92" s="9">
        <f>IF(D92&lt;&gt;"", D92, 0)</f>
        <v>0</v>
      </c>
      <c r="P92" s="9">
        <f>IF(D92&lt;&gt;"", D92, 0)</f>
        <v>0</v>
      </c>
      <c r="Q92" s="9">
        <f>IF(D92&lt;&gt;"", D92, 0)</f>
        <v>0</v>
      </c>
      <c r="R92" s="9">
        <f>IF(D92&lt;&gt;"", D92, 0)</f>
        <v>0</v>
      </c>
      <c r="S92" s="9">
        <f>IF(D92&lt;&gt;"", D92, 0)</f>
        <v>0</v>
      </c>
      <c r="T92" s="9">
        <f>IF(D92&lt;&gt;"", D92, 0)</f>
        <v>0</v>
      </c>
      <c r="U92" s="9">
        <f>IF(D92&lt;&gt;"", D92, 0)</f>
        <v>0</v>
      </c>
      <c r="V92" s="9">
        <f>IF(D92&lt;&gt;"", D92, 0)</f>
        <v>0</v>
      </c>
      <c r="W92" s="9">
        <f>IF(D92&lt;&gt;"", D92, 0)</f>
        <v>0</v>
      </c>
      <c r="X92" s="9">
        <f>IF(D92&lt;&gt;"", D92, 0)</f>
        <v>0</v>
      </c>
      <c r="Y92" s="9">
        <f>IF(D92&lt;&gt;"", D92, 0)</f>
        <v>0</v>
      </c>
      <c r="Z92" s="9">
        <f>IF(D92&lt;&gt;"", D92, 0)</f>
        <v>0</v>
      </c>
      <c r="AA92" s="9">
        <f>IF(D92&lt;&gt;"", D92, 0)</f>
        <v>0</v>
      </c>
      <c r="AB92" s="9">
        <f>IF(D92&lt;&gt;"", D92, 0)</f>
        <v>0</v>
      </c>
      <c r="AC92" s="9">
        <f>SUM(E92:AB92)</f>
        <v>0</v>
      </c>
    </row>
    <row r="93" spans="5:29">
      <c r="E93" s="9">
        <f>IF(D93&lt;&gt;"", D93, 0)</f>
        <v>0</v>
      </c>
      <c r="F93" s="9">
        <f>IF(D93&lt;&gt;"", D93, 0)</f>
        <v>0</v>
      </c>
      <c r="G93" s="9">
        <f>IF(D93&lt;&gt;"", D93, 0)</f>
        <v>0</v>
      </c>
      <c r="H93" s="9">
        <f>IF(D93&lt;&gt;"", D93, 0)</f>
        <v>0</v>
      </c>
      <c r="I93" s="9">
        <f>IF(D93&lt;&gt;"", D93, 0)</f>
        <v>0</v>
      </c>
      <c r="J93" s="9">
        <f>IF(D93&lt;&gt;"", D93, 0)</f>
        <v>0</v>
      </c>
      <c r="K93" s="9">
        <f>IF(D93&lt;&gt;"", D93, 0)</f>
        <v>0</v>
      </c>
      <c r="L93" s="9">
        <f>IF(D93&lt;&gt;"", D93, 0)</f>
        <v>0</v>
      </c>
      <c r="M93" s="9">
        <f>IF(D93&lt;&gt;"", D93, 0)</f>
        <v>0</v>
      </c>
      <c r="N93" s="9">
        <f>IF(D93&lt;&gt;"", D93, 0)</f>
        <v>0</v>
      </c>
      <c r="O93" s="9">
        <f>IF(D93&lt;&gt;"", D93, 0)</f>
        <v>0</v>
      </c>
      <c r="P93" s="9">
        <f>IF(D93&lt;&gt;"", D93, 0)</f>
        <v>0</v>
      </c>
      <c r="Q93" s="9">
        <f>IF(D93&lt;&gt;"", D93, 0)</f>
        <v>0</v>
      </c>
      <c r="R93" s="9">
        <f>IF(D93&lt;&gt;"", D93, 0)</f>
        <v>0</v>
      </c>
      <c r="S93" s="9">
        <f>IF(D93&lt;&gt;"", D93, 0)</f>
        <v>0</v>
      </c>
      <c r="T93" s="9">
        <f>IF(D93&lt;&gt;"", D93, 0)</f>
        <v>0</v>
      </c>
      <c r="U93" s="9">
        <f>IF(D93&lt;&gt;"", D93, 0)</f>
        <v>0</v>
      </c>
      <c r="V93" s="9">
        <f>IF(D93&lt;&gt;"", D93, 0)</f>
        <v>0</v>
      </c>
      <c r="W93" s="9">
        <f>IF(D93&lt;&gt;"", D93, 0)</f>
        <v>0</v>
      </c>
      <c r="X93" s="9">
        <f>IF(D93&lt;&gt;"", D93, 0)</f>
        <v>0</v>
      </c>
      <c r="Y93" s="9">
        <f>IF(D93&lt;&gt;"", D93, 0)</f>
        <v>0</v>
      </c>
      <c r="Z93" s="9">
        <f>IF(D93&lt;&gt;"", D93, 0)</f>
        <v>0</v>
      </c>
      <c r="AA93" s="9">
        <f>IF(D93&lt;&gt;"", D93, 0)</f>
        <v>0</v>
      </c>
      <c r="AB93" s="9">
        <f>IF(D93&lt;&gt;"", D93, 0)</f>
        <v>0</v>
      </c>
      <c r="AC93" s="9">
        <f>SUM(E93:AB93)</f>
        <v>0</v>
      </c>
    </row>
    <row r="94" spans="5:29">
      <c r="E94" s="9">
        <f>IF(D94&lt;&gt;"", D94, 0)</f>
        <v>0</v>
      </c>
      <c r="F94" s="9">
        <f>IF(D94&lt;&gt;"", D94, 0)</f>
        <v>0</v>
      </c>
      <c r="G94" s="9">
        <f>IF(D94&lt;&gt;"", D94, 0)</f>
        <v>0</v>
      </c>
      <c r="H94" s="9">
        <f>IF(D94&lt;&gt;"", D94, 0)</f>
        <v>0</v>
      </c>
      <c r="I94" s="9">
        <f>IF(D94&lt;&gt;"", D94, 0)</f>
        <v>0</v>
      </c>
      <c r="J94" s="9">
        <f>IF(D94&lt;&gt;"", D94, 0)</f>
        <v>0</v>
      </c>
      <c r="K94" s="9">
        <f>IF(D94&lt;&gt;"", D94, 0)</f>
        <v>0</v>
      </c>
      <c r="L94" s="9">
        <f>IF(D94&lt;&gt;"", D94, 0)</f>
        <v>0</v>
      </c>
      <c r="M94" s="9">
        <f>IF(D94&lt;&gt;"", D94, 0)</f>
        <v>0</v>
      </c>
      <c r="N94" s="9">
        <f>IF(D94&lt;&gt;"", D94, 0)</f>
        <v>0</v>
      </c>
      <c r="O94" s="9">
        <f>IF(D94&lt;&gt;"", D94, 0)</f>
        <v>0</v>
      </c>
      <c r="P94" s="9">
        <f>IF(D94&lt;&gt;"", D94, 0)</f>
        <v>0</v>
      </c>
      <c r="Q94" s="9">
        <f>IF(D94&lt;&gt;"", D94, 0)</f>
        <v>0</v>
      </c>
      <c r="R94" s="9">
        <f>IF(D94&lt;&gt;"", D94, 0)</f>
        <v>0</v>
      </c>
      <c r="S94" s="9">
        <f>IF(D94&lt;&gt;"", D94, 0)</f>
        <v>0</v>
      </c>
      <c r="T94" s="9">
        <f>IF(D94&lt;&gt;"", D94, 0)</f>
        <v>0</v>
      </c>
      <c r="U94" s="9">
        <f>IF(D94&lt;&gt;"", D94, 0)</f>
        <v>0</v>
      </c>
      <c r="V94" s="9">
        <f>IF(D94&lt;&gt;"", D94, 0)</f>
        <v>0</v>
      </c>
      <c r="W94" s="9">
        <f>IF(D94&lt;&gt;"", D94, 0)</f>
        <v>0</v>
      </c>
      <c r="X94" s="9">
        <f>IF(D94&lt;&gt;"", D94, 0)</f>
        <v>0</v>
      </c>
      <c r="Y94" s="9">
        <f>IF(D94&lt;&gt;"", D94, 0)</f>
        <v>0</v>
      </c>
      <c r="Z94" s="9">
        <f>IF(D94&lt;&gt;"", D94, 0)</f>
        <v>0</v>
      </c>
      <c r="AA94" s="9">
        <f>IF(D94&lt;&gt;"", D94, 0)</f>
        <v>0</v>
      </c>
      <c r="AB94" s="9">
        <f>IF(D94&lt;&gt;"", D94, 0)</f>
        <v>0</v>
      </c>
      <c r="AC94" s="9">
        <f>SUM(E94:AB94)</f>
        <v>0</v>
      </c>
    </row>
    <row r="95" spans="5:29">
      <c r="E95" s="9">
        <f>IF(D95&lt;&gt;"", D95, 0)</f>
        <v>0</v>
      </c>
      <c r="F95" s="9">
        <f>IF(D95&lt;&gt;"", D95, 0)</f>
        <v>0</v>
      </c>
      <c r="G95" s="9">
        <f>IF(D95&lt;&gt;"", D95, 0)</f>
        <v>0</v>
      </c>
      <c r="H95" s="9">
        <f>IF(D95&lt;&gt;"", D95, 0)</f>
        <v>0</v>
      </c>
      <c r="I95" s="9">
        <f>IF(D95&lt;&gt;"", D95, 0)</f>
        <v>0</v>
      </c>
      <c r="J95" s="9">
        <f>IF(D95&lt;&gt;"", D95, 0)</f>
        <v>0</v>
      </c>
      <c r="K95" s="9">
        <f>IF(D95&lt;&gt;"", D95, 0)</f>
        <v>0</v>
      </c>
      <c r="L95" s="9">
        <f>IF(D95&lt;&gt;"", D95, 0)</f>
        <v>0</v>
      </c>
      <c r="M95" s="9">
        <f>IF(D95&lt;&gt;"", D95, 0)</f>
        <v>0</v>
      </c>
      <c r="N95" s="9">
        <f>IF(D95&lt;&gt;"", D95, 0)</f>
        <v>0</v>
      </c>
      <c r="O95" s="9">
        <f>IF(D95&lt;&gt;"", D95, 0)</f>
        <v>0</v>
      </c>
      <c r="P95" s="9">
        <f>IF(D95&lt;&gt;"", D95, 0)</f>
        <v>0</v>
      </c>
      <c r="Q95" s="9">
        <f>IF(D95&lt;&gt;"", D95, 0)</f>
        <v>0</v>
      </c>
      <c r="R95" s="9">
        <f>IF(D95&lt;&gt;"", D95, 0)</f>
        <v>0</v>
      </c>
      <c r="S95" s="9">
        <f>IF(D95&lt;&gt;"", D95, 0)</f>
        <v>0</v>
      </c>
      <c r="T95" s="9">
        <f>IF(D95&lt;&gt;"", D95, 0)</f>
        <v>0</v>
      </c>
      <c r="U95" s="9">
        <f>IF(D95&lt;&gt;"", D95, 0)</f>
        <v>0</v>
      </c>
      <c r="V95" s="9">
        <f>IF(D95&lt;&gt;"", D95, 0)</f>
        <v>0</v>
      </c>
      <c r="W95" s="9">
        <f>IF(D95&lt;&gt;"", D95, 0)</f>
        <v>0</v>
      </c>
      <c r="X95" s="9">
        <f>IF(D95&lt;&gt;"", D95, 0)</f>
        <v>0</v>
      </c>
      <c r="Y95" s="9">
        <f>IF(D95&lt;&gt;"", D95, 0)</f>
        <v>0</v>
      </c>
      <c r="Z95" s="9">
        <f>IF(D95&lt;&gt;"", D95, 0)</f>
        <v>0</v>
      </c>
      <c r="AA95" s="9">
        <f>IF(D95&lt;&gt;"", D95, 0)</f>
        <v>0</v>
      </c>
      <c r="AB95" s="9">
        <f>IF(D95&lt;&gt;"", D95, 0)</f>
        <v>0</v>
      </c>
      <c r="AC95" s="9">
        <f>SUM(E95:AB95)</f>
        <v>0</v>
      </c>
    </row>
    <row r="96" spans="5:29">
      <c r="E96" s="9">
        <f>IF(D96&lt;&gt;"", D96, 0)</f>
        <v>0</v>
      </c>
      <c r="F96" s="9">
        <f>IF(D96&lt;&gt;"", D96, 0)</f>
        <v>0</v>
      </c>
      <c r="G96" s="9">
        <f>IF(D96&lt;&gt;"", D96, 0)</f>
        <v>0</v>
      </c>
      <c r="H96" s="9">
        <f>IF(D96&lt;&gt;"", D96, 0)</f>
        <v>0</v>
      </c>
      <c r="I96" s="9">
        <f>IF(D96&lt;&gt;"", D96, 0)</f>
        <v>0</v>
      </c>
      <c r="J96" s="9">
        <f>IF(D96&lt;&gt;"", D96, 0)</f>
        <v>0</v>
      </c>
      <c r="K96" s="9">
        <f>IF(D96&lt;&gt;"", D96, 0)</f>
        <v>0</v>
      </c>
      <c r="L96" s="9">
        <f>IF(D96&lt;&gt;"", D96, 0)</f>
        <v>0</v>
      </c>
      <c r="M96" s="9">
        <f>IF(D96&lt;&gt;"", D96, 0)</f>
        <v>0</v>
      </c>
      <c r="N96" s="9">
        <f>IF(D96&lt;&gt;"", D96, 0)</f>
        <v>0</v>
      </c>
      <c r="O96" s="9">
        <f>IF(D96&lt;&gt;"", D96, 0)</f>
        <v>0</v>
      </c>
      <c r="P96" s="9">
        <f>IF(D96&lt;&gt;"", D96, 0)</f>
        <v>0</v>
      </c>
      <c r="Q96" s="9">
        <f>IF(D96&lt;&gt;"", D96, 0)</f>
        <v>0</v>
      </c>
      <c r="R96" s="9">
        <f>IF(D96&lt;&gt;"", D96, 0)</f>
        <v>0</v>
      </c>
      <c r="S96" s="9">
        <f>IF(D96&lt;&gt;"", D96, 0)</f>
        <v>0</v>
      </c>
      <c r="T96" s="9">
        <f>IF(D96&lt;&gt;"", D96, 0)</f>
        <v>0</v>
      </c>
      <c r="U96" s="9">
        <f>IF(D96&lt;&gt;"", D96, 0)</f>
        <v>0</v>
      </c>
      <c r="V96" s="9">
        <f>IF(D96&lt;&gt;"", D96, 0)</f>
        <v>0</v>
      </c>
      <c r="W96" s="9">
        <f>IF(D96&lt;&gt;"", D96, 0)</f>
        <v>0</v>
      </c>
      <c r="X96" s="9">
        <f>IF(D96&lt;&gt;"", D96, 0)</f>
        <v>0</v>
      </c>
      <c r="Y96" s="9">
        <f>IF(D96&lt;&gt;"", D96, 0)</f>
        <v>0</v>
      </c>
      <c r="Z96" s="9">
        <f>IF(D96&lt;&gt;"", D96, 0)</f>
        <v>0</v>
      </c>
      <c r="AA96" s="9">
        <f>IF(D96&lt;&gt;"", D96, 0)</f>
        <v>0</v>
      </c>
      <c r="AB96" s="9">
        <f>IF(D96&lt;&gt;"", D96, 0)</f>
        <v>0</v>
      </c>
      <c r="AC96" s="9">
        <f>SUM(E96:AB96)</f>
        <v>0</v>
      </c>
    </row>
    <row r="97" spans="5:29">
      <c r="E97" s="9">
        <f>IF(D97&lt;&gt;"", D97, 0)</f>
        <v>0</v>
      </c>
      <c r="F97" s="9">
        <f>IF(D97&lt;&gt;"", D97, 0)</f>
        <v>0</v>
      </c>
      <c r="G97" s="9">
        <f>IF(D97&lt;&gt;"", D97, 0)</f>
        <v>0</v>
      </c>
      <c r="H97" s="9">
        <f>IF(D97&lt;&gt;"", D97, 0)</f>
        <v>0</v>
      </c>
      <c r="I97" s="9">
        <f>IF(D97&lt;&gt;"", D97, 0)</f>
        <v>0</v>
      </c>
      <c r="J97" s="9">
        <f>IF(D97&lt;&gt;"", D97, 0)</f>
        <v>0</v>
      </c>
      <c r="K97" s="9">
        <f>IF(D97&lt;&gt;"", D97, 0)</f>
        <v>0</v>
      </c>
      <c r="L97" s="9">
        <f>IF(D97&lt;&gt;"", D97, 0)</f>
        <v>0</v>
      </c>
      <c r="M97" s="9">
        <f>IF(D97&lt;&gt;"", D97, 0)</f>
        <v>0</v>
      </c>
      <c r="N97" s="9">
        <f>IF(D97&lt;&gt;"", D97, 0)</f>
        <v>0</v>
      </c>
      <c r="O97" s="9">
        <f>IF(D97&lt;&gt;"", D97, 0)</f>
        <v>0</v>
      </c>
      <c r="P97" s="9">
        <f>IF(D97&lt;&gt;"", D97, 0)</f>
        <v>0</v>
      </c>
      <c r="Q97" s="9">
        <f>IF(D97&lt;&gt;"", D97, 0)</f>
        <v>0</v>
      </c>
      <c r="R97" s="9">
        <f>IF(D97&lt;&gt;"", D97, 0)</f>
        <v>0</v>
      </c>
      <c r="S97" s="9">
        <f>IF(D97&lt;&gt;"", D97, 0)</f>
        <v>0</v>
      </c>
      <c r="T97" s="9">
        <f>IF(D97&lt;&gt;"", D97, 0)</f>
        <v>0</v>
      </c>
      <c r="U97" s="9">
        <f>IF(D97&lt;&gt;"", D97, 0)</f>
        <v>0</v>
      </c>
      <c r="V97" s="9">
        <f>IF(D97&lt;&gt;"", D97, 0)</f>
        <v>0</v>
      </c>
      <c r="W97" s="9">
        <f>IF(D97&lt;&gt;"", D97, 0)</f>
        <v>0</v>
      </c>
      <c r="X97" s="9">
        <f>IF(D97&lt;&gt;"", D97, 0)</f>
        <v>0</v>
      </c>
      <c r="Y97" s="9">
        <f>IF(D97&lt;&gt;"", D97, 0)</f>
        <v>0</v>
      </c>
      <c r="Z97" s="9">
        <f>IF(D97&lt;&gt;"", D97, 0)</f>
        <v>0</v>
      </c>
      <c r="AA97" s="9">
        <f>IF(D97&lt;&gt;"", D97, 0)</f>
        <v>0</v>
      </c>
      <c r="AB97" s="9">
        <f>IF(D97&lt;&gt;"", D97, 0)</f>
        <v>0</v>
      </c>
      <c r="AC97" s="9">
        <f>SUM(E97:AB97)</f>
        <v>0</v>
      </c>
    </row>
    <row r="98" spans="5:29">
      <c r="E98" s="9">
        <f>IF(D98&lt;&gt;"", D98, 0)</f>
        <v>0</v>
      </c>
      <c r="F98" s="9">
        <f>IF(D98&lt;&gt;"", D98, 0)</f>
        <v>0</v>
      </c>
      <c r="G98" s="9">
        <f>IF(D98&lt;&gt;"", D98, 0)</f>
        <v>0</v>
      </c>
      <c r="H98" s="9">
        <f>IF(D98&lt;&gt;"", D98, 0)</f>
        <v>0</v>
      </c>
      <c r="I98" s="9">
        <f>IF(D98&lt;&gt;"", D98, 0)</f>
        <v>0</v>
      </c>
      <c r="J98" s="9">
        <f>IF(D98&lt;&gt;"", D98, 0)</f>
        <v>0</v>
      </c>
      <c r="K98" s="9">
        <f>IF(D98&lt;&gt;"", D98, 0)</f>
        <v>0</v>
      </c>
      <c r="L98" s="9">
        <f>IF(D98&lt;&gt;"", D98, 0)</f>
        <v>0</v>
      </c>
      <c r="M98" s="9">
        <f>IF(D98&lt;&gt;"", D98, 0)</f>
        <v>0</v>
      </c>
      <c r="N98" s="9">
        <f>IF(D98&lt;&gt;"", D98, 0)</f>
        <v>0</v>
      </c>
      <c r="O98" s="9">
        <f>IF(D98&lt;&gt;"", D98, 0)</f>
        <v>0</v>
      </c>
      <c r="P98" s="9">
        <f>IF(D98&lt;&gt;"", D98, 0)</f>
        <v>0</v>
      </c>
      <c r="Q98" s="9">
        <f>IF(D98&lt;&gt;"", D98, 0)</f>
        <v>0</v>
      </c>
      <c r="R98" s="9">
        <f>IF(D98&lt;&gt;"", D98, 0)</f>
        <v>0</v>
      </c>
      <c r="S98" s="9">
        <f>IF(D98&lt;&gt;"", D98, 0)</f>
        <v>0</v>
      </c>
      <c r="T98" s="9">
        <f>IF(D98&lt;&gt;"", D98, 0)</f>
        <v>0</v>
      </c>
      <c r="U98" s="9">
        <f>IF(D98&lt;&gt;"", D98, 0)</f>
        <v>0</v>
      </c>
      <c r="V98" s="9">
        <f>IF(D98&lt;&gt;"", D98, 0)</f>
        <v>0</v>
      </c>
      <c r="W98" s="9">
        <f>IF(D98&lt;&gt;"", D98, 0)</f>
        <v>0</v>
      </c>
      <c r="X98" s="9">
        <f>IF(D98&lt;&gt;"", D98, 0)</f>
        <v>0</v>
      </c>
      <c r="Y98" s="9">
        <f>IF(D98&lt;&gt;"", D98, 0)</f>
        <v>0</v>
      </c>
      <c r="Z98" s="9">
        <f>IF(D98&lt;&gt;"", D98, 0)</f>
        <v>0</v>
      </c>
      <c r="AA98" s="9">
        <f>IF(D98&lt;&gt;"", D98, 0)</f>
        <v>0</v>
      </c>
      <c r="AB98" s="9">
        <f>IF(D98&lt;&gt;"", D98, 0)</f>
        <v>0</v>
      </c>
      <c r="AC98" s="9">
        <f>SUM(E98:AB98)</f>
        <v>0</v>
      </c>
    </row>
    <row r="99" spans="5:29">
      <c r="E99" s="9">
        <f>IF(D99&lt;&gt;"", D99, 0)</f>
        <v>0</v>
      </c>
      <c r="F99" s="9">
        <f>IF(D99&lt;&gt;"", D99, 0)</f>
        <v>0</v>
      </c>
      <c r="G99" s="9">
        <f>IF(D99&lt;&gt;"", D99, 0)</f>
        <v>0</v>
      </c>
      <c r="H99" s="9">
        <f>IF(D99&lt;&gt;"", D99, 0)</f>
        <v>0</v>
      </c>
      <c r="I99" s="9">
        <f>IF(D99&lt;&gt;"", D99, 0)</f>
        <v>0</v>
      </c>
      <c r="J99" s="9">
        <f>IF(D99&lt;&gt;"", D99, 0)</f>
        <v>0</v>
      </c>
      <c r="K99" s="9">
        <f>IF(D99&lt;&gt;"", D99, 0)</f>
        <v>0</v>
      </c>
      <c r="L99" s="9">
        <f>IF(D99&lt;&gt;"", D99, 0)</f>
        <v>0</v>
      </c>
      <c r="M99" s="9">
        <f>IF(D99&lt;&gt;"", D99, 0)</f>
        <v>0</v>
      </c>
      <c r="N99" s="9">
        <f>IF(D99&lt;&gt;"", D99, 0)</f>
        <v>0</v>
      </c>
      <c r="O99" s="9">
        <f>IF(D99&lt;&gt;"", D99, 0)</f>
        <v>0</v>
      </c>
      <c r="P99" s="9">
        <f>IF(D99&lt;&gt;"", D99, 0)</f>
        <v>0</v>
      </c>
      <c r="Q99" s="9">
        <f>IF(D99&lt;&gt;"", D99, 0)</f>
        <v>0</v>
      </c>
      <c r="R99" s="9">
        <f>IF(D99&lt;&gt;"", D99, 0)</f>
        <v>0</v>
      </c>
      <c r="S99" s="9">
        <f>IF(D99&lt;&gt;"", D99, 0)</f>
        <v>0</v>
      </c>
      <c r="T99" s="9">
        <f>IF(D99&lt;&gt;"", D99, 0)</f>
        <v>0</v>
      </c>
      <c r="U99" s="9">
        <f>IF(D99&lt;&gt;"", D99, 0)</f>
        <v>0</v>
      </c>
      <c r="V99" s="9">
        <f>IF(D99&lt;&gt;"", D99, 0)</f>
        <v>0</v>
      </c>
      <c r="W99" s="9">
        <f>IF(D99&lt;&gt;"", D99, 0)</f>
        <v>0</v>
      </c>
      <c r="X99" s="9">
        <f>IF(D99&lt;&gt;"", D99, 0)</f>
        <v>0</v>
      </c>
      <c r="Y99" s="9">
        <f>IF(D99&lt;&gt;"", D99, 0)</f>
        <v>0</v>
      </c>
      <c r="Z99" s="9">
        <f>IF(D99&lt;&gt;"", D99, 0)</f>
        <v>0</v>
      </c>
      <c r="AA99" s="9">
        <f>IF(D99&lt;&gt;"", D99, 0)</f>
        <v>0</v>
      </c>
      <c r="AB99" s="9">
        <f>IF(D99&lt;&gt;"", D99, 0)</f>
        <v>0</v>
      </c>
      <c r="AC99" s="9">
        <f>SUM(E99:AB99)</f>
        <v>0</v>
      </c>
    </row>
    <row r="100" spans="5:29">
      <c r="E100" s="9">
        <f>IF(D100&lt;&gt;"", D100, 0)</f>
        <v>0</v>
      </c>
      <c r="F100" s="9">
        <f>IF(D100&lt;&gt;"", D100, 0)</f>
        <v>0</v>
      </c>
      <c r="G100" s="9">
        <f>IF(D100&lt;&gt;"", D100, 0)</f>
        <v>0</v>
      </c>
      <c r="H100" s="9">
        <f>IF(D100&lt;&gt;"", D100, 0)</f>
        <v>0</v>
      </c>
      <c r="I100" s="9">
        <f>IF(D100&lt;&gt;"", D100, 0)</f>
        <v>0</v>
      </c>
      <c r="J100" s="9">
        <f>IF(D100&lt;&gt;"", D100, 0)</f>
        <v>0</v>
      </c>
      <c r="K100" s="9">
        <f>IF(D100&lt;&gt;"", D100, 0)</f>
        <v>0</v>
      </c>
      <c r="L100" s="9">
        <f>IF(D100&lt;&gt;"", D100, 0)</f>
        <v>0</v>
      </c>
      <c r="M100" s="9">
        <f>IF(D100&lt;&gt;"", D100, 0)</f>
        <v>0</v>
      </c>
      <c r="N100" s="9">
        <f>IF(D100&lt;&gt;"", D100, 0)</f>
        <v>0</v>
      </c>
      <c r="O100" s="9">
        <f>IF(D100&lt;&gt;"", D100, 0)</f>
        <v>0</v>
      </c>
      <c r="P100" s="9">
        <f>IF(D100&lt;&gt;"", D100, 0)</f>
        <v>0</v>
      </c>
      <c r="Q100" s="9">
        <f>IF(D100&lt;&gt;"", D100, 0)</f>
        <v>0</v>
      </c>
      <c r="R100" s="9">
        <f>IF(D100&lt;&gt;"", D100, 0)</f>
        <v>0</v>
      </c>
      <c r="S100" s="9">
        <f>IF(D100&lt;&gt;"", D100, 0)</f>
        <v>0</v>
      </c>
      <c r="T100" s="9">
        <f>IF(D100&lt;&gt;"", D100, 0)</f>
        <v>0</v>
      </c>
      <c r="U100" s="9">
        <f>IF(D100&lt;&gt;"", D100, 0)</f>
        <v>0</v>
      </c>
      <c r="V100" s="9">
        <f>IF(D100&lt;&gt;"", D100, 0)</f>
        <v>0</v>
      </c>
      <c r="W100" s="9">
        <f>IF(D100&lt;&gt;"", D100, 0)</f>
        <v>0</v>
      </c>
      <c r="X100" s="9">
        <f>IF(D100&lt;&gt;"", D100, 0)</f>
        <v>0</v>
      </c>
      <c r="Y100" s="9">
        <f>IF(D100&lt;&gt;"", D100, 0)</f>
        <v>0</v>
      </c>
      <c r="Z100" s="9">
        <f>IF(D100&lt;&gt;"", D100, 0)</f>
        <v>0</v>
      </c>
      <c r="AA100" s="9">
        <f>IF(D100&lt;&gt;"", D100, 0)</f>
        <v>0</v>
      </c>
      <c r="AB100" s="9">
        <f>IF(D100&lt;&gt;"", D100, 0)</f>
        <v>0</v>
      </c>
      <c r="AC100" s="9">
        <f>SUM(E100:AB100)</f>
        <v>0</v>
      </c>
    </row>
    <row r="101" spans="5:29">
      <c r="E101" s="9">
        <f>IF(D101&lt;&gt;"", D101, 0)</f>
        <v>0</v>
      </c>
      <c r="F101" s="9">
        <f>IF(D101&lt;&gt;"", D101, 0)</f>
        <v>0</v>
      </c>
      <c r="G101" s="9">
        <f>IF(D101&lt;&gt;"", D101, 0)</f>
        <v>0</v>
      </c>
      <c r="H101" s="9">
        <f>IF(D101&lt;&gt;"", D101, 0)</f>
        <v>0</v>
      </c>
      <c r="I101" s="9">
        <f>IF(D101&lt;&gt;"", D101, 0)</f>
        <v>0</v>
      </c>
      <c r="J101" s="9">
        <f>IF(D101&lt;&gt;"", D101, 0)</f>
        <v>0</v>
      </c>
      <c r="K101" s="9">
        <f>IF(D101&lt;&gt;"", D101, 0)</f>
        <v>0</v>
      </c>
      <c r="L101" s="9">
        <f>IF(D101&lt;&gt;"", D101, 0)</f>
        <v>0</v>
      </c>
      <c r="M101" s="9">
        <f>IF(D101&lt;&gt;"", D101, 0)</f>
        <v>0</v>
      </c>
      <c r="N101" s="9">
        <f>IF(D101&lt;&gt;"", D101, 0)</f>
        <v>0</v>
      </c>
      <c r="O101" s="9">
        <f>IF(D101&lt;&gt;"", D101, 0)</f>
        <v>0</v>
      </c>
      <c r="P101" s="9">
        <f>IF(D101&lt;&gt;"", D101, 0)</f>
        <v>0</v>
      </c>
      <c r="Q101" s="9">
        <f>IF(D101&lt;&gt;"", D101, 0)</f>
        <v>0</v>
      </c>
      <c r="R101" s="9">
        <f>IF(D101&lt;&gt;"", D101, 0)</f>
        <v>0</v>
      </c>
      <c r="S101" s="9">
        <f>IF(D101&lt;&gt;"", D101, 0)</f>
        <v>0</v>
      </c>
      <c r="T101" s="9">
        <f>IF(D101&lt;&gt;"", D101, 0)</f>
        <v>0</v>
      </c>
      <c r="U101" s="9">
        <f>IF(D101&lt;&gt;"", D101, 0)</f>
        <v>0</v>
      </c>
      <c r="V101" s="9">
        <f>IF(D101&lt;&gt;"", D101, 0)</f>
        <v>0</v>
      </c>
      <c r="W101" s="9">
        <f>IF(D101&lt;&gt;"", D101, 0)</f>
        <v>0</v>
      </c>
      <c r="X101" s="9">
        <f>IF(D101&lt;&gt;"", D101, 0)</f>
        <v>0</v>
      </c>
      <c r="Y101" s="9">
        <f>IF(D101&lt;&gt;"", D101, 0)</f>
        <v>0</v>
      </c>
      <c r="Z101" s="9">
        <f>IF(D101&lt;&gt;"", D101, 0)</f>
        <v>0</v>
      </c>
      <c r="AA101" s="9">
        <f>IF(D101&lt;&gt;"", D101, 0)</f>
        <v>0</v>
      </c>
      <c r="AB101" s="9">
        <f>IF(D101&lt;&gt;"", D101, 0)</f>
        <v>0</v>
      </c>
      <c r="AC101" s="9">
        <f>SUM(E101:AB101)</f>
        <v>0</v>
      </c>
    </row>
    <row r="102" spans="5:29">
      <c r="E102" s="9">
        <f>IF(D102&lt;&gt;"", D102, 0)</f>
        <v>0</v>
      </c>
      <c r="F102" s="9">
        <f>IF(D102&lt;&gt;"", D102, 0)</f>
        <v>0</v>
      </c>
      <c r="G102" s="9">
        <f>IF(D102&lt;&gt;"", D102, 0)</f>
        <v>0</v>
      </c>
      <c r="H102" s="9">
        <f>IF(D102&lt;&gt;"", D102, 0)</f>
        <v>0</v>
      </c>
      <c r="I102" s="9">
        <f>IF(D102&lt;&gt;"", D102, 0)</f>
        <v>0</v>
      </c>
      <c r="J102" s="9">
        <f>IF(D102&lt;&gt;"", D102, 0)</f>
        <v>0</v>
      </c>
      <c r="K102" s="9">
        <f>IF(D102&lt;&gt;"", D102, 0)</f>
        <v>0</v>
      </c>
      <c r="L102" s="9">
        <f>IF(D102&lt;&gt;"", D102, 0)</f>
        <v>0</v>
      </c>
      <c r="M102" s="9">
        <f>IF(D102&lt;&gt;"", D102, 0)</f>
        <v>0</v>
      </c>
      <c r="N102" s="9">
        <f>IF(D102&lt;&gt;"", D102, 0)</f>
        <v>0</v>
      </c>
      <c r="O102" s="9">
        <f>IF(D102&lt;&gt;"", D102, 0)</f>
        <v>0</v>
      </c>
      <c r="P102" s="9">
        <f>IF(D102&lt;&gt;"", D102, 0)</f>
        <v>0</v>
      </c>
      <c r="Q102" s="9">
        <f>IF(D102&lt;&gt;"", D102, 0)</f>
        <v>0</v>
      </c>
      <c r="R102" s="9">
        <f>IF(D102&lt;&gt;"", D102, 0)</f>
        <v>0</v>
      </c>
      <c r="S102" s="9">
        <f>IF(D102&lt;&gt;"", D102, 0)</f>
        <v>0</v>
      </c>
      <c r="T102" s="9">
        <f>IF(D102&lt;&gt;"", D102, 0)</f>
        <v>0</v>
      </c>
      <c r="U102" s="9">
        <f>IF(D102&lt;&gt;"", D102, 0)</f>
        <v>0</v>
      </c>
      <c r="V102" s="9">
        <f>IF(D102&lt;&gt;"", D102, 0)</f>
        <v>0</v>
      </c>
      <c r="W102" s="9">
        <f>IF(D102&lt;&gt;"", D102, 0)</f>
        <v>0</v>
      </c>
      <c r="X102" s="9">
        <f>IF(D102&lt;&gt;"", D102, 0)</f>
        <v>0</v>
      </c>
      <c r="Y102" s="9">
        <f>IF(D102&lt;&gt;"", D102, 0)</f>
        <v>0</v>
      </c>
      <c r="Z102" s="9">
        <f>IF(D102&lt;&gt;"", D102, 0)</f>
        <v>0</v>
      </c>
      <c r="AA102" s="9">
        <f>IF(D102&lt;&gt;"", D102, 0)</f>
        <v>0</v>
      </c>
      <c r="AB102" s="9">
        <f>IF(D102&lt;&gt;"", D102, 0)</f>
        <v>0</v>
      </c>
      <c r="AC102" s="9">
        <f>SUM(E102:AB102)</f>
        <v>0</v>
      </c>
    </row>
    <row r="103" spans="5:29">
      <c r="E103" s="9">
        <f>IF(D103&lt;&gt;"", D103, 0)</f>
        <v>0</v>
      </c>
      <c r="F103" s="9">
        <f>IF(D103&lt;&gt;"", D103, 0)</f>
        <v>0</v>
      </c>
      <c r="G103" s="9">
        <f>IF(D103&lt;&gt;"", D103, 0)</f>
        <v>0</v>
      </c>
      <c r="H103" s="9">
        <f>IF(D103&lt;&gt;"", D103, 0)</f>
        <v>0</v>
      </c>
      <c r="I103" s="9">
        <f>IF(D103&lt;&gt;"", D103, 0)</f>
        <v>0</v>
      </c>
      <c r="J103" s="9">
        <f>IF(D103&lt;&gt;"", D103, 0)</f>
        <v>0</v>
      </c>
      <c r="K103" s="9">
        <f>IF(D103&lt;&gt;"", D103, 0)</f>
        <v>0</v>
      </c>
      <c r="L103" s="9">
        <f>IF(D103&lt;&gt;"", D103, 0)</f>
        <v>0</v>
      </c>
      <c r="M103" s="9">
        <f>IF(D103&lt;&gt;"", D103, 0)</f>
        <v>0</v>
      </c>
      <c r="N103" s="9">
        <f>IF(D103&lt;&gt;"", D103, 0)</f>
        <v>0</v>
      </c>
      <c r="O103" s="9">
        <f>IF(D103&lt;&gt;"", D103, 0)</f>
        <v>0</v>
      </c>
      <c r="P103" s="9">
        <f>IF(D103&lt;&gt;"", D103, 0)</f>
        <v>0</v>
      </c>
      <c r="Q103" s="9">
        <f>IF(D103&lt;&gt;"", D103, 0)</f>
        <v>0</v>
      </c>
      <c r="R103" s="9">
        <f>IF(D103&lt;&gt;"", D103, 0)</f>
        <v>0</v>
      </c>
      <c r="S103" s="9">
        <f>IF(D103&lt;&gt;"", D103, 0)</f>
        <v>0</v>
      </c>
      <c r="T103" s="9">
        <f>IF(D103&lt;&gt;"", D103, 0)</f>
        <v>0</v>
      </c>
      <c r="U103" s="9">
        <f>IF(D103&lt;&gt;"", D103, 0)</f>
        <v>0</v>
      </c>
      <c r="V103" s="9">
        <f>IF(D103&lt;&gt;"", D103, 0)</f>
        <v>0</v>
      </c>
      <c r="W103" s="9">
        <f>IF(D103&lt;&gt;"", D103, 0)</f>
        <v>0</v>
      </c>
      <c r="X103" s="9">
        <f>IF(D103&lt;&gt;"", D103, 0)</f>
        <v>0</v>
      </c>
      <c r="Y103" s="9">
        <f>IF(D103&lt;&gt;"", D103, 0)</f>
        <v>0</v>
      </c>
      <c r="Z103" s="9">
        <f>IF(D103&lt;&gt;"", D103, 0)</f>
        <v>0</v>
      </c>
      <c r="AA103" s="9">
        <f>IF(D103&lt;&gt;"", D103, 0)</f>
        <v>0</v>
      </c>
      <c r="AB103" s="9">
        <f>IF(D103&lt;&gt;"", D103, 0)</f>
        <v>0</v>
      </c>
      <c r="AC103" s="9">
        <f>SUM(E103:AB103)</f>
        <v>0</v>
      </c>
    </row>
    <row r="104" spans="5:29">
      <c r="E104" s="9">
        <f>IF(D104&lt;&gt;"", D104, 0)</f>
        <v>0</v>
      </c>
      <c r="F104" s="9">
        <f>IF(D104&lt;&gt;"", D104, 0)</f>
        <v>0</v>
      </c>
      <c r="G104" s="9">
        <f>IF(D104&lt;&gt;"", D104, 0)</f>
        <v>0</v>
      </c>
      <c r="H104" s="9">
        <f>IF(D104&lt;&gt;"", D104, 0)</f>
        <v>0</v>
      </c>
      <c r="I104" s="9">
        <f>IF(D104&lt;&gt;"", D104, 0)</f>
        <v>0</v>
      </c>
      <c r="J104" s="9">
        <f>IF(D104&lt;&gt;"", D104, 0)</f>
        <v>0</v>
      </c>
      <c r="K104" s="9">
        <f>IF(D104&lt;&gt;"", D104, 0)</f>
        <v>0</v>
      </c>
      <c r="L104" s="9">
        <f>IF(D104&lt;&gt;"", D104, 0)</f>
        <v>0</v>
      </c>
      <c r="M104" s="9">
        <f>IF(D104&lt;&gt;"", D104, 0)</f>
        <v>0</v>
      </c>
      <c r="N104" s="9">
        <f>IF(D104&lt;&gt;"", D104, 0)</f>
        <v>0</v>
      </c>
      <c r="O104" s="9">
        <f>IF(D104&lt;&gt;"", D104, 0)</f>
        <v>0</v>
      </c>
      <c r="P104" s="9">
        <f>IF(D104&lt;&gt;"", D104, 0)</f>
        <v>0</v>
      </c>
      <c r="Q104" s="9">
        <f>IF(D104&lt;&gt;"", D104, 0)</f>
        <v>0</v>
      </c>
      <c r="R104" s="9">
        <f>IF(D104&lt;&gt;"", D104, 0)</f>
        <v>0</v>
      </c>
      <c r="S104" s="9">
        <f>IF(D104&lt;&gt;"", D104, 0)</f>
        <v>0</v>
      </c>
      <c r="T104" s="9">
        <f>IF(D104&lt;&gt;"", D104, 0)</f>
        <v>0</v>
      </c>
      <c r="U104" s="9">
        <f>IF(D104&lt;&gt;"", D104, 0)</f>
        <v>0</v>
      </c>
      <c r="V104" s="9">
        <f>IF(D104&lt;&gt;"", D104, 0)</f>
        <v>0</v>
      </c>
      <c r="W104" s="9">
        <f>IF(D104&lt;&gt;"", D104, 0)</f>
        <v>0</v>
      </c>
      <c r="X104" s="9">
        <f>IF(D104&lt;&gt;"", D104, 0)</f>
        <v>0</v>
      </c>
      <c r="Y104" s="9">
        <f>IF(D104&lt;&gt;"", D104, 0)</f>
        <v>0</v>
      </c>
      <c r="Z104" s="9">
        <f>IF(D104&lt;&gt;"", D104, 0)</f>
        <v>0</v>
      </c>
      <c r="AA104" s="9">
        <f>IF(D104&lt;&gt;"", D104, 0)</f>
        <v>0</v>
      </c>
      <c r="AB104" s="9">
        <f>IF(D104&lt;&gt;"", D104, 0)</f>
        <v>0</v>
      </c>
      <c r="AC104" s="9">
        <f>SUM(E104:AB104)</f>
        <v>0</v>
      </c>
    </row>
    <row r="105" spans="5:29">
      <c r="E105" s="9">
        <f>IF(D105&lt;&gt;"", D105, 0)</f>
        <v>0</v>
      </c>
      <c r="F105" s="9">
        <f>IF(D105&lt;&gt;"", D105, 0)</f>
        <v>0</v>
      </c>
      <c r="G105" s="9">
        <f>IF(D105&lt;&gt;"", D105, 0)</f>
        <v>0</v>
      </c>
      <c r="H105" s="9">
        <f>IF(D105&lt;&gt;"", D105, 0)</f>
        <v>0</v>
      </c>
      <c r="I105" s="9">
        <f>IF(D105&lt;&gt;"", D105, 0)</f>
        <v>0</v>
      </c>
      <c r="J105" s="9">
        <f>IF(D105&lt;&gt;"", D105, 0)</f>
        <v>0</v>
      </c>
      <c r="K105" s="9">
        <f>IF(D105&lt;&gt;"", D105, 0)</f>
        <v>0</v>
      </c>
      <c r="L105" s="9">
        <f>IF(D105&lt;&gt;"", D105, 0)</f>
        <v>0</v>
      </c>
      <c r="M105" s="9">
        <f>IF(D105&lt;&gt;"", D105, 0)</f>
        <v>0</v>
      </c>
      <c r="N105" s="9">
        <f>IF(D105&lt;&gt;"", D105, 0)</f>
        <v>0</v>
      </c>
      <c r="O105" s="9">
        <f>IF(D105&lt;&gt;"", D105, 0)</f>
        <v>0</v>
      </c>
      <c r="P105" s="9">
        <f>IF(D105&lt;&gt;"", D105, 0)</f>
        <v>0</v>
      </c>
      <c r="Q105" s="9">
        <f>IF(D105&lt;&gt;"", D105, 0)</f>
        <v>0</v>
      </c>
      <c r="R105" s="9">
        <f>IF(D105&lt;&gt;"", D105, 0)</f>
        <v>0</v>
      </c>
      <c r="S105" s="9">
        <f>IF(D105&lt;&gt;"", D105, 0)</f>
        <v>0</v>
      </c>
      <c r="T105" s="9">
        <f>IF(D105&lt;&gt;"", D105, 0)</f>
        <v>0</v>
      </c>
      <c r="U105" s="9">
        <f>IF(D105&lt;&gt;"", D105, 0)</f>
        <v>0</v>
      </c>
      <c r="V105" s="9">
        <f>IF(D105&lt;&gt;"", D105, 0)</f>
        <v>0</v>
      </c>
      <c r="W105" s="9">
        <f>IF(D105&lt;&gt;"", D105, 0)</f>
        <v>0</v>
      </c>
      <c r="X105" s="9">
        <f>IF(D105&lt;&gt;"", D105, 0)</f>
        <v>0</v>
      </c>
      <c r="Y105" s="9">
        <f>IF(D105&lt;&gt;"", D105, 0)</f>
        <v>0</v>
      </c>
      <c r="Z105" s="9">
        <f>IF(D105&lt;&gt;"", D105, 0)</f>
        <v>0</v>
      </c>
      <c r="AA105" s="9">
        <f>IF(D105&lt;&gt;"", D105, 0)</f>
        <v>0</v>
      </c>
      <c r="AB105" s="9">
        <f>IF(D105&lt;&gt;"", D105, 0)</f>
        <v>0</v>
      </c>
      <c r="AC105" s="9">
        <f>SUM(E105:AB105)</f>
        <v>0</v>
      </c>
    </row>
    <row r="106" spans="5:29">
      <c r="E106" s="9">
        <f>IF(D106&lt;&gt;"", D106, 0)</f>
        <v>0</v>
      </c>
      <c r="F106" s="9">
        <f>IF(D106&lt;&gt;"", D106, 0)</f>
        <v>0</v>
      </c>
      <c r="G106" s="9">
        <f>IF(D106&lt;&gt;"", D106, 0)</f>
        <v>0</v>
      </c>
      <c r="H106" s="9">
        <f>IF(D106&lt;&gt;"", D106, 0)</f>
        <v>0</v>
      </c>
      <c r="I106" s="9">
        <f>IF(D106&lt;&gt;"", D106, 0)</f>
        <v>0</v>
      </c>
      <c r="J106" s="9">
        <f>IF(D106&lt;&gt;"", D106, 0)</f>
        <v>0</v>
      </c>
      <c r="K106" s="9">
        <f>IF(D106&lt;&gt;"", D106, 0)</f>
        <v>0</v>
      </c>
      <c r="L106" s="9">
        <f>IF(D106&lt;&gt;"", D106, 0)</f>
        <v>0</v>
      </c>
      <c r="M106" s="9">
        <f>IF(D106&lt;&gt;"", D106, 0)</f>
        <v>0</v>
      </c>
      <c r="N106" s="9">
        <f>IF(D106&lt;&gt;"", D106, 0)</f>
        <v>0</v>
      </c>
      <c r="O106" s="9">
        <f>IF(D106&lt;&gt;"", D106, 0)</f>
        <v>0</v>
      </c>
      <c r="P106" s="9">
        <f>IF(D106&lt;&gt;"", D106, 0)</f>
        <v>0</v>
      </c>
      <c r="Q106" s="9">
        <f>IF(D106&lt;&gt;"", D106, 0)</f>
        <v>0</v>
      </c>
      <c r="R106" s="9">
        <f>IF(D106&lt;&gt;"", D106, 0)</f>
        <v>0</v>
      </c>
      <c r="S106" s="9">
        <f>IF(D106&lt;&gt;"", D106, 0)</f>
        <v>0</v>
      </c>
      <c r="T106" s="9">
        <f>IF(D106&lt;&gt;"", D106, 0)</f>
        <v>0</v>
      </c>
      <c r="U106" s="9">
        <f>IF(D106&lt;&gt;"", D106, 0)</f>
        <v>0</v>
      </c>
      <c r="V106" s="9">
        <f>IF(D106&lt;&gt;"", D106, 0)</f>
        <v>0</v>
      </c>
      <c r="W106" s="9">
        <f>IF(D106&lt;&gt;"", D106, 0)</f>
        <v>0</v>
      </c>
      <c r="X106" s="9">
        <f>IF(D106&lt;&gt;"", D106, 0)</f>
        <v>0</v>
      </c>
      <c r="Y106" s="9">
        <f>IF(D106&lt;&gt;"", D106, 0)</f>
        <v>0</v>
      </c>
      <c r="Z106" s="9">
        <f>IF(D106&lt;&gt;"", D106, 0)</f>
        <v>0</v>
      </c>
      <c r="AA106" s="9">
        <f>IF(D106&lt;&gt;"", D106, 0)</f>
        <v>0</v>
      </c>
      <c r="AB106" s="9">
        <f>IF(D106&lt;&gt;"", D106, 0)</f>
        <v>0</v>
      </c>
      <c r="AC106" s="9">
        <f>SUM(E106:AB106)</f>
        <v>0</v>
      </c>
    </row>
    <row r="107" spans="5:29">
      <c r="E107" s="9">
        <f>IF(D107&lt;&gt;"", D107, 0)</f>
        <v>0</v>
      </c>
      <c r="F107" s="9">
        <f>IF(D107&lt;&gt;"", D107, 0)</f>
        <v>0</v>
      </c>
      <c r="G107" s="9">
        <f>IF(D107&lt;&gt;"", D107, 0)</f>
        <v>0</v>
      </c>
      <c r="H107" s="9">
        <f>IF(D107&lt;&gt;"", D107, 0)</f>
        <v>0</v>
      </c>
      <c r="I107" s="9">
        <f>IF(D107&lt;&gt;"", D107, 0)</f>
        <v>0</v>
      </c>
      <c r="J107" s="9">
        <f>IF(D107&lt;&gt;"", D107, 0)</f>
        <v>0</v>
      </c>
      <c r="K107" s="9">
        <f>IF(D107&lt;&gt;"", D107, 0)</f>
        <v>0</v>
      </c>
      <c r="L107" s="9">
        <f>IF(D107&lt;&gt;"", D107, 0)</f>
        <v>0</v>
      </c>
      <c r="M107" s="9">
        <f>IF(D107&lt;&gt;"", D107, 0)</f>
        <v>0</v>
      </c>
      <c r="N107" s="9">
        <f>IF(D107&lt;&gt;"", D107, 0)</f>
        <v>0</v>
      </c>
      <c r="O107" s="9">
        <f>IF(D107&lt;&gt;"", D107, 0)</f>
        <v>0</v>
      </c>
      <c r="P107" s="9">
        <f>IF(D107&lt;&gt;"", D107, 0)</f>
        <v>0</v>
      </c>
      <c r="Q107" s="9">
        <f>IF(D107&lt;&gt;"", D107, 0)</f>
        <v>0</v>
      </c>
      <c r="R107" s="9">
        <f>IF(D107&lt;&gt;"", D107, 0)</f>
        <v>0</v>
      </c>
      <c r="S107" s="9">
        <f>IF(D107&lt;&gt;"", D107, 0)</f>
        <v>0</v>
      </c>
      <c r="T107" s="9">
        <f>IF(D107&lt;&gt;"", D107, 0)</f>
        <v>0</v>
      </c>
      <c r="U107" s="9">
        <f>IF(D107&lt;&gt;"", D107, 0)</f>
        <v>0</v>
      </c>
      <c r="V107" s="9">
        <f>IF(D107&lt;&gt;"", D107, 0)</f>
        <v>0</v>
      </c>
      <c r="W107" s="9">
        <f>IF(D107&lt;&gt;"", D107, 0)</f>
        <v>0</v>
      </c>
      <c r="X107" s="9">
        <f>IF(D107&lt;&gt;"", D107, 0)</f>
        <v>0</v>
      </c>
      <c r="Y107" s="9">
        <f>IF(D107&lt;&gt;"", D107, 0)</f>
        <v>0</v>
      </c>
      <c r="Z107" s="9">
        <f>IF(D107&lt;&gt;"", D107, 0)</f>
        <v>0</v>
      </c>
      <c r="AA107" s="9">
        <f>IF(D107&lt;&gt;"", D107, 0)</f>
        <v>0</v>
      </c>
      <c r="AB107" s="9">
        <f>IF(D107&lt;&gt;"", D107, 0)</f>
        <v>0</v>
      </c>
      <c r="AC107" s="9">
        <f>SUM(E107:AB107)</f>
        <v>0</v>
      </c>
    </row>
    <row r="108" spans="5:29">
      <c r="E108" s="9">
        <f>IF(D108&lt;&gt;"", D108, 0)</f>
        <v>0</v>
      </c>
      <c r="F108" s="9">
        <f>IF(D108&lt;&gt;"", D108, 0)</f>
        <v>0</v>
      </c>
      <c r="G108" s="9">
        <f>IF(D108&lt;&gt;"", D108, 0)</f>
        <v>0</v>
      </c>
      <c r="H108" s="9">
        <f>IF(D108&lt;&gt;"", D108, 0)</f>
        <v>0</v>
      </c>
      <c r="I108" s="9">
        <f>IF(D108&lt;&gt;"", D108, 0)</f>
        <v>0</v>
      </c>
      <c r="J108" s="9">
        <f>IF(D108&lt;&gt;"", D108, 0)</f>
        <v>0</v>
      </c>
      <c r="K108" s="9">
        <f>IF(D108&lt;&gt;"", D108, 0)</f>
        <v>0</v>
      </c>
      <c r="L108" s="9">
        <f>IF(D108&lt;&gt;"", D108, 0)</f>
        <v>0</v>
      </c>
      <c r="M108" s="9">
        <f>IF(D108&lt;&gt;"", D108, 0)</f>
        <v>0</v>
      </c>
      <c r="N108" s="9">
        <f>IF(D108&lt;&gt;"", D108, 0)</f>
        <v>0</v>
      </c>
      <c r="O108" s="9">
        <f>IF(D108&lt;&gt;"", D108, 0)</f>
        <v>0</v>
      </c>
      <c r="P108" s="9">
        <f>IF(D108&lt;&gt;"", D108, 0)</f>
        <v>0</v>
      </c>
      <c r="Q108" s="9">
        <f>IF(D108&lt;&gt;"", D108, 0)</f>
        <v>0</v>
      </c>
      <c r="R108" s="9">
        <f>IF(D108&lt;&gt;"", D108, 0)</f>
        <v>0</v>
      </c>
      <c r="S108" s="9">
        <f>IF(D108&lt;&gt;"", D108, 0)</f>
        <v>0</v>
      </c>
      <c r="T108" s="9">
        <f>IF(D108&lt;&gt;"", D108, 0)</f>
        <v>0</v>
      </c>
      <c r="U108" s="9">
        <f>IF(D108&lt;&gt;"", D108, 0)</f>
        <v>0</v>
      </c>
      <c r="V108" s="9">
        <f>IF(D108&lt;&gt;"", D108, 0)</f>
        <v>0</v>
      </c>
      <c r="W108" s="9">
        <f>IF(D108&lt;&gt;"", D108, 0)</f>
        <v>0</v>
      </c>
      <c r="X108" s="9">
        <f>IF(D108&lt;&gt;"", D108, 0)</f>
        <v>0</v>
      </c>
      <c r="Y108" s="9">
        <f>IF(D108&lt;&gt;"", D108, 0)</f>
        <v>0</v>
      </c>
      <c r="Z108" s="9">
        <f>IF(D108&lt;&gt;"", D108, 0)</f>
        <v>0</v>
      </c>
      <c r="AA108" s="9">
        <f>IF(D108&lt;&gt;"", D108, 0)</f>
        <v>0</v>
      </c>
      <c r="AB108" s="9">
        <f>IF(D108&lt;&gt;"", D108, 0)</f>
        <v>0</v>
      </c>
      <c r="AC108" s="9">
        <f>SUM(E108:AB108)</f>
        <v>0</v>
      </c>
    </row>
    <row r="109" spans="5:29">
      <c r="E109" s="9">
        <f>IF(D109&lt;&gt;"", D109, 0)</f>
        <v>0</v>
      </c>
      <c r="F109" s="9">
        <f>IF(D109&lt;&gt;"", D109, 0)</f>
        <v>0</v>
      </c>
      <c r="G109" s="9">
        <f>IF(D109&lt;&gt;"", D109, 0)</f>
        <v>0</v>
      </c>
      <c r="H109" s="9">
        <f>IF(D109&lt;&gt;"", D109, 0)</f>
        <v>0</v>
      </c>
      <c r="I109" s="9">
        <f>IF(D109&lt;&gt;"", D109, 0)</f>
        <v>0</v>
      </c>
      <c r="J109" s="9">
        <f>IF(D109&lt;&gt;"", D109, 0)</f>
        <v>0</v>
      </c>
      <c r="K109" s="9">
        <f>IF(D109&lt;&gt;"", D109, 0)</f>
        <v>0</v>
      </c>
      <c r="L109" s="9">
        <f>IF(D109&lt;&gt;"", D109, 0)</f>
        <v>0</v>
      </c>
      <c r="M109" s="9">
        <f>IF(D109&lt;&gt;"", D109, 0)</f>
        <v>0</v>
      </c>
      <c r="N109" s="9">
        <f>IF(D109&lt;&gt;"", D109, 0)</f>
        <v>0</v>
      </c>
      <c r="O109" s="9">
        <f>IF(D109&lt;&gt;"", D109, 0)</f>
        <v>0</v>
      </c>
      <c r="P109" s="9">
        <f>IF(D109&lt;&gt;"", D109, 0)</f>
        <v>0</v>
      </c>
      <c r="Q109" s="9">
        <f>IF(D109&lt;&gt;"", D109, 0)</f>
        <v>0</v>
      </c>
      <c r="R109" s="9">
        <f>IF(D109&lt;&gt;"", D109, 0)</f>
        <v>0</v>
      </c>
      <c r="S109" s="9">
        <f>IF(D109&lt;&gt;"", D109, 0)</f>
        <v>0</v>
      </c>
      <c r="T109" s="9">
        <f>IF(D109&lt;&gt;"", D109, 0)</f>
        <v>0</v>
      </c>
      <c r="U109" s="9">
        <f>IF(D109&lt;&gt;"", D109, 0)</f>
        <v>0</v>
      </c>
      <c r="V109" s="9">
        <f>IF(D109&lt;&gt;"", D109, 0)</f>
        <v>0</v>
      </c>
      <c r="W109" s="9">
        <f>IF(D109&lt;&gt;"", D109, 0)</f>
        <v>0</v>
      </c>
      <c r="X109" s="9">
        <f>IF(D109&lt;&gt;"", D109, 0)</f>
        <v>0</v>
      </c>
      <c r="Y109" s="9">
        <f>IF(D109&lt;&gt;"", D109, 0)</f>
        <v>0</v>
      </c>
      <c r="Z109" s="9">
        <f>IF(D109&lt;&gt;"", D109, 0)</f>
        <v>0</v>
      </c>
      <c r="AA109" s="9">
        <f>IF(D109&lt;&gt;"", D109, 0)</f>
        <v>0</v>
      </c>
      <c r="AB109" s="9">
        <f>IF(D109&lt;&gt;"", D109, 0)</f>
        <v>0</v>
      </c>
      <c r="AC109" s="9">
        <f>SUM(E109:AB109)</f>
        <v>0</v>
      </c>
    </row>
    <row r="110" spans="5:29">
      <c r="E110" s="9">
        <f>IF(D110&lt;&gt;"", D110, 0)</f>
        <v>0</v>
      </c>
      <c r="F110" s="9">
        <f>IF(D110&lt;&gt;"", D110, 0)</f>
        <v>0</v>
      </c>
      <c r="G110" s="9">
        <f>IF(D110&lt;&gt;"", D110, 0)</f>
        <v>0</v>
      </c>
      <c r="H110" s="9">
        <f>IF(D110&lt;&gt;"", D110, 0)</f>
        <v>0</v>
      </c>
      <c r="I110" s="9">
        <f>IF(D110&lt;&gt;"", D110, 0)</f>
        <v>0</v>
      </c>
      <c r="J110" s="9">
        <f>IF(D110&lt;&gt;"", D110, 0)</f>
        <v>0</v>
      </c>
      <c r="K110" s="9">
        <f>IF(D110&lt;&gt;"", D110, 0)</f>
        <v>0</v>
      </c>
      <c r="L110" s="9">
        <f>IF(D110&lt;&gt;"", D110, 0)</f>
        <v>0</v>
      </c>
      <c r="M110" s="9">
        <f>IF(D110&lt;&gt;"", D110, 0)</f>
        <v>0</v>
      </c>
      <c r="N110" s="9">
        <f>IF(D110&lt;&gt;"", D110, 0)</f>
        <v>0</v>
      </c>
      <c r="O110" s="9">
        <f>IF(D110&lt;&gt;"", D110, 0)</f>
        <v>0</v>
      </c>
      <c r="P110" s="9">
        <f>IF(D110&lt;&gt;"", D110, 0)</f>
        <v>0</v>
      </c>
      <c r="Q110" s="9">
        <f>IF(D110&lt;&gt;"", D110, 0)</f>
        <v>0</v>
      </c>
      <c r="R110" s="9">
        <f>IF(D110&lt;&gt;"", D110, 0)</f>
        <v>0</v>
      </c>
      <c r="S110" s="9">
        <f>IF(D110&lt;&gt;"", D110, 0)</f>
        <v>0</v>
      </c>
      <c r="T110" s="9">
        <f>IF(D110&lt;&gt;"", D110, 0)</f>
        <v>0</v>
      </c>
      <c r="U110" s="9">
        <f>IF(D110&lt;&gt;"", D110, 0)</f>
        <v>0</v>
      </c>
      <c r="V110" s="9">
        <f>IF(D110&lt;&gt;"", D110, 0)</f>
        <v>0</v>
      </c>
      <c r="W110" s="9">
        <f>IF(D110&lt;&gt;"", D110, 0)</f>
        <v>0</v>
      </c>
      <c r="X110" s="9">
        <f>IF(D110&lt;&gt;"", D110, 0)</f>
        <v>0</v>
      </c>
      <c r="Y110" s="9">
        <f>IF(D110&lt;&gt;"", D110, 0)</f>
        <v>0</v>
      </c>
      <c r="Z110" s="9">
        <f>IF(D110&lt;&gt;"", D110, 0)</f>
        <v>0</v>
      </c>
      <c r="AA110" s="9">
        <f>IF(D110&lt;&gt;"", D110, 0)</f>
        <v>0</v>
      </c>
      <c r="AB110" s="9">
        <f>IF(D110&lt;&gt;"", D110, 0)</f>
        <v>0</v>
      </c>
      <c r="AC110" s="9">
        <f>SUM(E110:AB110)</f>
        <v>0</v>
      </c>
    </row>
    <row r="111" spans="5:29">
      <c r="E111" s="9">
        <f>IF(D111&lt;&gt;"", D111, 0)</f>
        <v>0</v>
      </c>
      <c r="F111" s="9">
        <f>IF(D111&lt;&gt;"", D111, 0)</f>
        <v>0</v>
      </c>
      <c r="G111" s="9">
        <f>IF(D111&lt;&gt;"", D111, 0)</f>
        <v>0</v>
      </c>
      <c r="H111" s="9">
        <f>IF(D111&lt;&gt;"", D111, 0)</f>
        <v>0</v>
      </c>
      <c r="I111" s="9">
        <f>IF(D111&lt;&gt;"", D111, 0)</f>
        <v>0</v>
      </c>
      <c r="J111" s="9">
        <f>IF(D111&lt;&gt;"", D111, 0)</f>
        <v>0</v>
      </c>
      <c r="K111" s="9">
        <f>IF(D111&lt;&gt;"", D111, 0)</f>
        <v>0</v>
      </c>
      <c r="L111" s="9">
        <f>IF(D111&lt;&gt;"", D111, 0)</f>
        <v>0</v>
      </c>
      <c r="M111" s="9">
        <f>IF(D111&lt;&gt;"", D111, 0)</f>
        <v>0</v>
      </c>
      <c r="N111" s="9">
        <f>IF(D111&lt;&gt;"", D111, 0)</f>
        <v>0</v>
      </c>
      <c r="O111" s="9">
        <f>IF(D111&lt;&gt;"", D111, 0)</f>
        <v>0</v>
      </c>
      <c r="P111" s="9">
        <f>IF(D111&lt;&gt;"", D111, 0)</f>
        <v>0</v>
      </c>
      <c r="Q111" s="9">
        <f>IF(D111&lt;&gt;"", D111, 0)</f>
        <v>0</v>
      </c>
      <c r="R111" s="9">
        <f>IF(D111&lt;&gt;"", D111, 0)</f>
        <v>0</v>
      </c>
      <c r="S111" s="9">
        <f>IF(D111&lt;&gt;"", D111, 0)</f>
        <v>0</v>
      </c>
      <c r="T111" s="9">
        <f>IF(D111&lt;&gt;"", D111, 0)</f>
        <v>0</v>
      </c>
      <c r="U111" s="9">
        <f>IF(D111&lt;&gt;"", D111, 0)</f>
        <v>0</v>
      </c>
      <c r="V111" s="9">
        <f>IF(D111&lt;&gt;"", D111, 0)</f>
        <v>0</v>
      </c>
      <c r="W111" s="9">
        <f>IF(D111&lt;&gt;"", D111, 0)</f>
        <v>0</v>
      </c>
      <c r="X111" s="9">
        <f>IF(D111&lt;&gt;"", D111, 0)</f>
        <v>0</v>
      </c>
      <c r="Y111" s="9">
        <f>IF(D111&lt;&gt;"", D111, 0)</f>
        <v>0</v>
      </c>
      <c r="Z111" s="9">
        <f>IF(D111&lt;&gt;"", D111, 0)</f>
        <v>0</v>
      </c>
      <c r="AA111" s="9">
        <f>IF(D111&lt;&gt;"", D111, 0)</f>
        <v>0</v>
      </c>
      <c r="AB111" s="9">
        <f>IF(D111&lt;&gt;"", D111, 0)</f>
        <v>0</v>
      </c>
      <c r="AC111" s="9">
        <f>SUM(E111:AB111)</f>
        <v>0</v>
      </c>
    </row>
    <row r="112" spans="5:29">
      <c r="E112" s="9">
        <f>IF(D112&lt;&gt;"", D112, 0)</f>
        <v>0</v>
      </c>
      <c r="F112" s="9">
        <f>IF(D112&lt;&gt;"", D112, 0)</f>
        <v>0</v>
      </c>
      <c r="G112" s="9">
        <f>IF(D112&lt;&gt;"", D112, 0)</f>
        <v>0</v>
      </c>
      <c r="H112" s="9">
        <f>IF(D112&lt;&gt;"", D112, 0)</f>
        <v>0</v>
      </c>
      <c r="I112" s="9">
        <f>IF(D112&lt;&gt;"", D112, 0)</f>
        <v>0</v>
      </c>
      <c r="J112" s="9">
        <f>IF(D112&lt;&gt;"", D112, 0)</f>
        <v>0</v>
      </c>
      <c r="K112" s="9">
        <f>IF(D112&lt;&gt;"", D112, 0)</f>
        <v>0</v>
      </c>
      <c r="L112" s="9">
        <f>IF(D112&lt;&gt;"", D112, 0)</f>
        <v>0</v>
      </c>
      <c r="M112" s="9">
        <f>IF(D112&lt;&gt;"", D112, 0)</f>
        <v>0</v>
      </c>
      <c r="N112" s="9">
        <f>IF(D112&lt;&gt;"", D112, 0)</f>
        <v>0</v>
      </c>
      <c r="O112" s="9">
        <f>IF(D112&lt;&gt;"", D112, 0)</f>
        <v>0</v>
      </c>
      <c r="P112" s="9">
        <f>IF(D112&lt;&gt;"", D112, 0)</f>
        <v>0</v>
      </c>
      <c r="Q112" s="9">
        <f>IF(D112&lt;&gt;"", D112, 0)</f>
        <v>0</v>
      </c>
      <c r="R112" s="9">
        <f>IF(D112&lt;&gt;"", D112, 0)</f>
        <v>0</v>
      </c>
      <c r="S112" s="9">
        <f>IF(D112&lt;&gt;"", D112, 0)</f>
        <v>0</v>
      </c>
      <c r="T112" s="9">
        <f>IF(D112&lt;&gt;"", D112, 0)</f>
        <v>0</v>
      </c>
      <c r="U112" s="9">
        <f>IF(D112&lt;&gt;"", D112, 0)</f>
        <v>0</v>
      </c>
      <c r="V112" s="9">
        <f>IF(D112&lt;&gt;"", D112, 0)</f>
        <v>0</v>
      </c>
      <c r="W112" s="9">
        <f>IF(D112&lt;&gt;"", D112, 0)</f>
        <v>0</v>
      </c>
      <c r="X112" s="9">
        <f>IF(D112&lt;&gt;"", D112, 0)</f>
        <v>0</v>
      </c>
      <c r="Y112" s="9">
        <f>IF(D112&lt;&gt;"", D112, 0)</f>
        <v>0</v>
      </c>
      <c r="Z112" s="9">
        <f>IF(D112&lt;&gt;"", D112, 0)</f>
        <v>0</v>
      </c>
      <c r="AA112" s="9">
        <f>IF(D112&lt;&gt;"", D112, 0)</f>
        <v>0</v>
      </c>
      <c r="AB112" s="9">
        <f>IF(D112&lt;&gt;"", D112, 0)</f>
        <v>0</v>
      </c>
      <c r="AC112" s="9">
        <f>SUM(E112:AB112)</f>
        <v>0</v>
      </c>
    </row>
    <row r="113" spans="5:29">
      <c r="E113" s="9">
        <f>IF(D113&lt;&gt;"", D113, 0)</f>
        <v>0</v>
      </c>
      <c r="F113" s="9">
        <f>IF(D113&lt;&gt;"", D113, 0)</f>
        <v>0</v>
      </c>
      <c r="G113" s="9">
        <f>IF(D113&lt;&gt;"", D113, 0)</f>
        <v>0</v>
      </c>
      <c r="H113" s="9">
        <f>IF(D113&lt;&gt;"", D113, 0)</f>
        <v>0</v>
      </c>
      <c r="I113" s="9">
        <f>IF(D113&lt;&gt;"", D113, 0)</f>
        <v>0</v>
      </c>
      <c r="J113" s="9">
        <f>IF(D113&lt;&gt;"", D113, 0)</f>
        <v>0</v>
      </c>
      <c r="K113" s="9">
        <f>IF(D113&lt;&gt;"", D113, 0)</f>
        <v>0</v>
      </c>
      <c r="L113" s="9">
        <f>IF(D113&lt;&gt;"", D113, 0)</f>
        <v>0</v>
      </c>
      <c r="M113" s="9">
        <f>IF(D113&lt;&gt;"", D113, 0)</f>
        <v>0</v>
      </c>
      <c r="N113" s="9">
        <f>IF(D113&lt;&gt;"", D113, 0)</f>
        <v>0</v>
      </c>
      <c r="O113" s="9">
        <f>IF(D113&lt;&gt;"", D113, 0)</f>
        <v>0</v>
      </c>
      <c r="P113" s="9">
        <f>IF(D113&lt;&gt;"", D113, 0)</f>
        <v>0</v>
      </c>
      <c r="Q113" s="9">
        <f>IF(D113&lt;&gt;"", D113, 0)</f>
        <v>0</v>
      </c>
      <c r="R113" s="9">
        <f>IF(D113&lt;&gt;"", D113, 0)</f>
        <v>0</v>
      </c>
      <c r="S113" s="9">
        <f>IF(D113&lt;&gt;"", D113, 0)</f>
        <v>0</v>
      </c>
      <c r="T113" s="9">
        <f>IF(D113&lt;&gt;"", D113, 0)</f>
        <v>0</v>
      </c>
      <c r="U113" s="9">
        <f>IF(D113&lt;&gt;"", D113, 0)</f>
        <v>0</v>
      </c>
      <c r="V113" s="9">
        <f>IF(D113&lt;&gt;"", D113, 0)</f>
        <v>0</v>
      </c>
      <c r="W113" s="9">
        <f>IF(D113&lt;&gt;"", D113, 0)</f>
        <v>0</v>
      </c>
      <c r="X113" s="9">
        <f>IF(D113&lt;&gt;"", D113, 0)</f>
        <v>0</v>
      </c>
      <c r="Y113" s="9">
        <f>IF(D113&lt;&gt;"", D113, 0)</f>
        <v>0</v>
      </c>
      <c r="Z113" s="9">
        <f>IF(D113&lt;&gt;"", D113, 0)</f>
        <v>0</v>
      </c>
      <c r="AA113" s="9">
        <f>IF(D113&lt;&gt;"", D113, 0)</f>
        <v>0</v>
      </c>
      <c r="AB113" s="9">
        <f>IF(D113&lt;&gt;"", D113, 0)</f>
        <v>0</v>
      </c>
      <c r="AC113" s="9">
        <f>SUM(E113:AB113)</f>
        <v>0</v>
      </c>
    </row>
    <row r="114" spans="5:29">
      <c r="E114" s="9">
        <f>IF(D114&lt;&gt;"", D114, 0)</f>
        <v>0</v>
      </c>
      <c r="F114" s="9">
        <f>IF(D114&lt;&gt;"", D114, 0)</f>
        <v>0</v>
      </c>
      <c r="G114" s="9">
        <f>IF(D114&lt;&gt;"", D114, 0)</f>
        <v>0</v>
      </c>
      <c r="H114" s="9">
        <f>IF(D114&lt;&gt;"", D114, 0)</f>
        <v>0</v>
      </c>
      <c r="I114" s="9">
        <f>IF(D114&lt;&gt;"", D114, 0)</f>
        <v>0</v>
      </c>
      <c r="J114" s="9">
        <f>IF(D114&lt;&gt;"", D114, 0)</f>
        <v>0</v>
      </c>
      <c r="K114" s="9">
        <f>IF(D114&lt;&gt;"", D114, 0)</f>
        <v>0</v>
      </c>
      <c r="L114" s="9">
        <f>IF(D114&lt;&gt;"", D114, 0)</f>
        <v>0</v>
      </c>
      <c r="M114" s="9">
        <f>IF(D114&lt;&gt;"", D114, 0)</f>
        <v>0</v>
      </c>
      <c r="N114" s="9">
        <f>IF(D114&lt;&gt;"", D114, 0)</f>
        <v>0</v>
      </c>
      <c r="O114" s="9">
        <f>IF(D114&lt;&gt;"", D114, 0)</f>
        <v>0</v>
      </c>
      <c r="P114" s="9">
        <f>IF(D114&lt;&gt;"", D114, 0)</f>
        <v>0</v>
      </c>
      <c r="Q114" s="9">
        <f>IF(D114&lt;&gt;"", D114, 0)</f>
        <v>0</v>
      </c>
      <c r="R114" s="9">
        <f>IF(D114&lt;&gt;"", D114, 0)</f>
        <v>0</v>
      </c>
      <c r="S114" s="9">
        <f>IF(D114&lt;&gt;"", D114, 0)</f>
        <v>0</v>
      </c>
      <c r="T114" s="9">
        <f>IF(D114&lt;&gt;"", D114, 0)</f>
        <v>0</v>
      </c>
      <c r="U114" s="9">
        <f>IF(D114&lt;&gt;"", D114, 0)</f>
        <v>0</v>
      </c>
      <c r="V114" s="9">
        <f>IF(D114&lt;&gt;"", D114, 0)</f>
        <v>0</v>
      </c>
      <c r="W114" s="9">
        <f>IF(D114&lt;&gt;"", D114, 0)</f>
        <v>0</v>
      </c>
      <c r="X114" s="9">
        <f>IF(D114&lt;&gt;"", D114, 0)</f>
        <v>0</v>
      </c>
      <c r="Y114" s="9">
        <f>IF(D114&lt;&gt;"", D114, 0)</f>
        <v>0</v>
      </c>
      <c r="Z114" s="9">
        <f>IF(D114&lt;&gt;"", D114, 0)</f>
        <v>0</v>
      </c>
      <c r="AA114" s="9">
        <f>IF(D114&lt;&gt;"", D114, 0)</f>
        <v>0</v>
      </c>
      <c r="AB114" s="9">
        <f>IF(D114&lt;&gt;"", D114, 0)</f>
        <v>0</v>
      </c>
      <c r="AC114" s="9">
        <f>SUM(E114:AB114)</f>
        <v>0</v>
      </c>
    </row>
    <row r="115" spans="5:29">
      <c r="E115" s="9">
        <f>IF(D115&lt;&gt;"", D115, 0)</f>
        <v>0</v>
      </c>
      <c r="F115" s="9">
        <f>IF(D115&lt;&gt;"", D115, 0)</f>
        <v>0</v>
      </c>
      <c r="G115" s="9">
        <f>IF(D115&lt;&gt;"", D115, 0)</f>
        <v>0</v>
      </c>
      <c r="H115" s="9">
        <f>IF(D115&lt;&gt;"", D115, 0)</f>
        <v>0</v>
      </c>
      <c r="I115" s="9">
        <f>IF(D115&lt;&gt;"", D115, 0)</f>
        <v>0</v>
      </c>
      <c r="J115" s="9">
        <f>IF(D115&lt;&gt;"", D115, 0)</f>
        <v>0</v>
      </c>
      <c r="K115" s="9">
        <f>IF(D115&lt;&gt;"", D115, 0)</f>
        <v>0</v>
      </c>
      <c r="L115" s="9">
        <f>IF(D115&lt;&gt;"", D115, 0)</f>
        <v>0</v>
      </c>
      <c r="M115" s="9">
        <f>IF(D115&lt;&gt;"", D115, 0)</f>
        <v>0</v>
      </c>
      <c r="N115" s="9">
        <f>IF(D115&lt;&gt;"", D115, 0)</f>
        <v>0</v>
      </c>
      <c r="O115" s="9">
        <f>IF(D115&lt;&gt;"", D115, 0)</f>
        <v>0</v>
      </c>
      <c r="P115" s="9">
        <f>IF(D115&lt;&gt;"", D115, 0)</f>
        <v>0</v>
      </c>
      <c r="Q115" s="9">
        <f>IF(D115&lt;&gt;"", D115, 0)</f>
        <v>0</v>
      </c>
      <c r="R115" s="9">
        <f>IF(D115&lt;&gt;"", D115, 0)</f>
        <v>0</v>
      </c>
      <c r="S115" s="9">
        <f>IF(D115&lt;&gt;"", D115, 0)</f>
        <v>0</v>
      </c>
      <c r="T115" s="9">
        <f>IF(D115&lt;&gt;"", D115, 0)</f>
        <v>0</v>
      </c>
      <c r="U115" s="9">
        <f>IF(D115&lt;&gt;"", D115, 0)</f>
        <v>0</v>
      </c>
      <c r="V115" s="9">
        <f>IF(D115&lt;&gt;"", D115, 0)</f>
        <v>0</v>
      </c>
      <c r="W115" s="9">
        <f>IF(D115&lt;&gt;"", D115, 0)</f>
        <v>0</v>
      </c>
      <c r="X115" s="9">
        <f>IF(D115&lt;&gt;"", D115, 0)</f>
        <v>0</v>
      </c>
      <c r="Y115" s="9">
        <f>IF(D115&lt;&gt;"", D115, 0)</f>
        <v>0</v>
      </c>
      <c r="Z115" s="9">
        <f>IF(D115&lt;&gt;"", D115, 0)</f>
        <v>0</v>
      </c>
      <c r="AA115" s="9">
        <f>IF(D115&lt;&gt;"", D115, 0)</f>
        <v>0</v>
      </c>
      <c r="AB115" s="9">
        <f>IF(D115&lt;&gt;"", D115, 0)</f>
        <v>0</v>
      </c>
      <c r="AC115" s="9">
        <f>SUM(E115:AB115)</f>
        <v>0</v>
      </c>
    </row>
    <row r="116" spans="5:29">
      <c r="E116" s="9">
        <f>IF(D116&lt;&gt;"", D116, 0)</f>
        <v>0</v>
      </c>
      <c r="F116" s="9">
        <f>IF(D116&lt;&gt;"", D116, 0)</f>
        <v>0</v>
      </c>
      <c r="G116" s="9">
        <f>IF(D116&lt;&gt;"", D116, 0)</f>
        <v>0</v>
      </c>
      <c r="H116" s="9">
        <f>IF(D116&lt;&gt;"", D116, 0)</f>
        <v>0</v>
      </c>
      <c r="I116" s="9">
        <f>IF(D116&lt;&gt;"", D116, 0)</f>
        <v>0</v>
      </c>
      <c r="J116" s="9">
        <f>IF(D116&lt;&gt;"", D116, 0)</f>
        <v>0</v>
      </c>
      <c r="K116" s="9">
        <f>IF(D116&lt;&gt;"", D116, 0)</f>
        <v>0</v>
      </c>
      <c r="L116" s="9">
        <f>IF(D116&lt;&gt;"", D116, 0)</f>
        <v>0</v>
      </c>
      <c r="M116" s="9">
        <f>IF(D116&lt;&gt;"", D116, 0)</f>
        <v>0</v>
      </c>
      <c r="N116" s="9">
        <f>IF(D116&lt;&gt;"", D116, 0)</f>
        <v>0</v>
      </c>
      <c r="O116" s="9">
        <f>IF(D116&lt;&gt;"", D116, 0)</f>
        <v>0</v>
      </c>
      <c r="P116" s="9">
        <f>IF(D116&lt;&gt;"", D116, 0)</f>
        <v>0</v>
      </c>
      <c r="Q116" s="9">
        <f>IF(D116&lt;&gt;"", D116, 0)</f>
        <v>0</v>
      </c>
      <c r="R116" s="9">
        <f>IF(D116&lt;&gt;"", D116, 0)</f>
        <v>0</v>
      </c>
      <c r="S116" s="9">
        <f>IF(D116&lt;&gt;"", D116, 0)</f>
        <v>0</v>
      </c>
      <c r="T116" s="9">
        <f>IF(D116&lt;&gt;"", D116, 0)</f>
        <v>0</v>
      </c>
      <c r="U116" s="9">
        <f>IF(D116&lt;&gt;"", D116, 0)</f>
        <v>0</v>
      </c>
      <c r="V116" s="9">
        <f>IF(D116&lt;&gt;"", D116, 0)</f>
        <v>0</v>
      </c>
      <c r="W116" s="9">
        <f>IF(D116&lt;&gt;"", D116, 0)</f>
        <v>0</v>
      </c>
      <c r="X116" s="9">
        <f>IF(D116&lt;&gt;"", D116, 0)</f>
        <v>0</v>
      </c>
      <c r="Y116" s="9">
        <f>IF(D116&lt;&gt;"", D116, 0)</f>
        <v>0</v>
      </c>
      <c r="Z116" s="9">
        <f>IF(D116&lt;&gt;"", D116, 0)</f>
        <v>0</v>
      </c>
      <c r="AA116" s="9">
        <f>IF(D116&lt;&gt;"", D116, 0)</f>
        <v>0</v>
      </c>
      <c r="AB116" s="9">
        <f>IF(D116&lt;&gt;"", D116, 0)</f>
        <v>0</v>
      </c>
      <c r="AC116" s="9">
        <f>SUM(E116:AB116)</f>
        <v>0</v>
      </c>
    </row>
    <row r="117" spans="5:29">
      <c r="E117" s="9">
        <f>IF(D117&lt;&gt;"", D117, 0)</f>
        <v>0</v>
      </c>
      <c r="F117" s="9">
        <f>IF(D117&lt;&gt;"", D117, 0)</f>
        <v>0</v>
      </c>
      <c r="G117" s="9">
        <f>IF(D117&lt;&gt;"", D117, 0)</f>
        <v>0</v>
      </c>
      <c r="H117" s="9">
        <f>IF(D117&lt;&gt;"", D117, 0)</f>
        <v>0</v>
      </c>
      <c r="I117" s="9">
        <f>IF(D117&lt;&gt;"", D117, 0)</f>
        <v>0</v>
      </c>
      <c r="J117" s="9">
        <f>IF(D117&lt;&gt;"", D117, 0)</f>
        <v>0</v>
      </c>
      <c r="K117" s="9">
        <f>IF(D117&lt;&gt;"", D117, 0)</f>
        <v>0</v>
      </c>
      <c r="L117" s="9">
        <f>IF(D117&lt;&gt;"", D117, 0)</f>
        <v>0</v>
      </c>
      <c r="M117" s="9">
        <f>IF(D117&lt;&gt;"", D117, 0)</f>
        <v>0</v>
      </c>
      <c r="N117" s="9">
        <f>IF(D117&lt;&gt;"", D117, 0)</f>
        <v>0</v>
      </c>
      <c r="O117" s="9">
        <f>IF(D117&lt;&gt;"", D117, 0)</f>
        <v>0</v>
      </c>
      <c r="P117" s="9">
        <f>IF(D117&lt;&gt;"", D117, 0)</f>
        <v>0</v>
      </c>
      <c r="Q117" s="9">
        <f>IF(D117&lt;&gt;"", D117, 0)</f>
        <v>0</v>
      </c>
      <c r="R117" s="9">
        <f>IF(D117&lt;&gt;"", D117, 0)</f>
        <v>0</v>
      </c>
      <c r="S117" s="9">
        <f>IF(D117&lt;&gt;"", D117, 0)</f>
        <v>0</v>
      </c>
      <c r="T117" s="9">
        <f>IF(D117&lt;&gt;"", D117, 0)</f>
        <v>0</v>
      </c>
      <c r="U117" s="9">
        <f>IF(D117&lt;&gt;"", D117, 0)</f>
        <v>0</v>
      </c>
      <c r="V117" s="9">
        <f>IF(D117&lt;&gt;"", D117, 0)</f>
        <v>0</v>
      </c>
      <c r="W117" s="9">
        <f>IF(D117&lt;&gt;"", D117, 0)</f>
        <v>0</v>
      </c>
      <c r="X117" s="9">
        <f>IF(D117&lt;&gt;"", D117, 0)</f>
        <v>0</v>
      </c>
      <c r="Y117" s="9">
        <f>IF(D117&lt;&gt;"", D117, 0)</f>
        <v>0</v>
      </c>
      <c r="Z117" s="9">
        <f>IF(D117&lt;&gt;"", D117, 0)</f>
        <v>0</v>
      </c>
      <c r="AA117" s="9">
        <f>IF(D117&lt;&gt;"", D117, 0)</f>
        <v>0</v>
      </c>
      <c r="AB117" s="9">
        <f>IF(D117&lt;&gt;"", D117, 0)</f>
        <v>0</v>
      </c>
      <c r="AC117" s="9">
        <f>SUM(E117:AB117)</f>
        <v>0</v>
      </c>
    </row>
    <row r="118" spans="5:29">
      <c r="E118" s="9">
        <f>IF(D118&lt;&gt;"", D118, 0)</f>
        <v>0</v>
      </c>
      <c r="F118" s="9">
        <f>IF(D118&lt;&gt;"", D118, 0)</f>
        <v>0</v>
      </c>
      <c r="G118" s="9">
        <f>IF(D118&lt;&gt;"", D118, 0)</f>
        <v>0</v>
      </c>
      <c r="H118" s="9">
        <f>IF(D118&lt;&gt;"", D118, 0)</f>
        <v>0</v>
      </c>
      <c r="I118" s="9">
        <f>IF(D118&lt;&gt;"", D118, 0)</f>
        <v>0</v>
      </c>
      <c r="J118" s="9">
        <f>IF(D118&lt;&gt;"", D118, 0)</f>
        <v>0</v>
      </c>
      <c r="K118" s="9">
        <f>IF(D118&lt;&gt;"", D118, 0)</f>
        <v>0</v>
      </c>
      <c r="L118" s="9">
        <f>IF(D118&lt;&gt;"", D118, 0)</f>
        <v>0</v>
      </c>
      <c r="M118" s="9">
        <f>IF(D118&lt;&gt;"", D118, 0)</f>
        <v>0</v>
      </c>
      <c r="N118" s="9">
        <f>IF(D118&lt;&gt;"", D118, 0)</f>
        <v>0</v>
      </c>
      <c r="O118" s="9">
        <f>IF(D118&lt;&gt;"", D118, 0)</f>
        <v>0</v>
      </c>
      <c r="P118" s="9">
        <f>IF(D118&lt;&gt;"", D118, 0)</f>
        <v>0</v>
      </c>
      <c r="Q118" s="9">
        <f>IF(D118&lt;&gt;"", D118, 0)</f>
        <v>0</v>
      </c>
      <c r="R118" s="9">
        <f>IF(D118&lt;&gt;"", D118, 0)</f>
        <v>0</v>
      </c>
      <c r="S118" s="9">
        <f>IF(D118&lt;&gt;"", D118, 0)</f>
        <v>0</v>
      </c>
      <c r="T118" s="9">
        <f>IF(D118&lt;&gt;"", D118, 0)</f>
        <v>0</v>
      </c>
      <c r="U118" s="9">
        <f>IF(D118&lt;&gt;"", D118, 0)</f>
        <v>0</v>
      </c>
      <c r="V118" s="9">
        <f>IF(D118&lt;&gt;"", D118, 0)</f>
        <v>0</v>
      </c>
      <c r="W118" s="9">
        <f>IF(D118&lt;&gt;"", D118, 0)</f>
        <v>0</v>
      </c>
      <c r="X118" s="9">
        <f>IF(D118&lt;&gt;"", D118, 0)</f>
        <v>0</v>
      </c>
      <c r="Y118" s="9">
        <f>IF(D118&lt;&gt;"", D118, 0)</f>
        <v>0</v>
      </c>
      <c r="Z118" s="9">
        <f>IF(D118&lt;&gt;"", D118, 0)</f>
        <v>0</v>
      </c>
      <c r="AA118" s="9">
        <f>IF(D118&lt;&gt;"", D118, 0)</f>
        <v>0</v>
      </c>
      <c r="AB118" s="9">
        <f>IF(D118&lt;&gt;"", D118, 0)</f>
        <v>0</v>
      </c>
      <c r="AC118" s="9">
        <f>SUM(E118:AB118)</f>
        <v>0</v>
      </c>
    </row>
    <row r="119" spans="5:29">
      <c r="E119" s="9">
        <f>IF(D119&lt;&gt;"", D119, 0)</f>
        <v>0</v>
      </c>
      <c r="F119" s="9">
        <f>IF(D119&lt;&gt;"", D119, 0)</f>
        <v>0</v>
      </c>
      <c r="G119" s="9">
        <f>IF(D119&lt;&gt;"", D119, 0)</f>
        <v>0</v>
      </c>
      <c r="H119" s="9">
        <f>IF(D119&lt;&gt;"", D119, 0)</f>
        <v>0</v>
      </c>
      <c r="I119" s="9">
        <f>IF(D119&lt;&gt;"", D119, 0)</f>
        <v>0</v>
      </c>
      <c r="J119" s="9">
        <f>IF(D119&lt;&gt;"", D119, 0)</f>
        <v>0</v>
      </c>
      <c r="K119" s="9">
        <f>IF(D119&lt;&gt;"", D119, 0)</f>
        <v>0</v>
      </c>
      <c r="L119" s="9">
        <f>IF(D119&lt;&gt;"", D119, 0)</f>
        <v>0</v>
      </c>
      <c r="M119" s="9">
        <f>IF(D119&lt;&gt;"", D119, 0)</f>
        <v>0</v>
      </c>
      <c r="N119" s="9">
        <f>IF(D119&lt;&gt;"", D119, 0)</f>
        <v>0</v>
      </c>
      <c r="O119" s="9">
        <f>IF(D119&lt;&gt;"", D119, 0)</f>
        <v>0</v>
      </c>
      <c r="P119" s="9">
        <f>IF(D119&lt;&gt;"", D119, 0)</f>
        <v>0</v>
      </c>
      <c r="Q119" s="9">
        <f>IF(D119&lt;&gt;"", D119, 0)</f>
        <v>0</v>
      </c>
      <c r="R119" s="9">
        <f>IF(D119&lt;&gt;"", D119, 0)</f>
        <v>0</v>
      </c>
      <c r="S119" s="9">
        <f>IF(D119&lt;&gt;"", D119, 0)</f>
        <v>0</v>
      </c>
      <c r="T119" s="9">
        <f>IF(D119&lt;&gt;"", D119, 0)</f>
        <v>0</v>
      </c>
      <c r="U119" s="9">
        <f>IF(D119&lt;&gt;"", D119, 0)</f>
        <v>0</v>
      </c>
      <c r="V119" s="9">
        <f>IF(D119&lt;&gt;"", D119, 0)</f>
        <v>0</v>
      </c>
      <c r="W119" s="9">
        <f>IF(D119&lt;&gt;"", D119, 0)</f>
        <v>0</v>
      </c>
      <c r="X119" s="9">
        <f>IF(D119&lt;&gt;"", D119, 0)</f>
        <v>0</v>
      </c>
      <c r="Y119" s="9">
        <f>IF(D119&lt;&gt;"", D119, 0)</f>
        <v>0</v>
      </c>
      <c r="Z119" s="9">
        <f>IF(D119&lt;&gt;"", D119, 0)</f>
        <v>0</v>
      </c>
      <c r="AA119" s="9">
        <f>IF(D119&lt;&gt;"", D119, 0)</f>
        <v>0</v>
      </c>
      <c r="AB119" s="9">
        <f>IF(D119&lt;&gt;"", D119, 0)</f>
        <v>0</v>
      </c>
      <c r="AC119" s="9">
        <f>SUM(E119:AB119)</f>
        <v>0</v>
      </c>
    </row>
    <row r="120" spans="5:29">
      <c r="E120" s="9">
        <f>IF(D120&lt;&gt;"", D120, 0)</f>
        <v>0</v>
      </c>
      <c r="F120" s="9">
        <f>IF(D120&lt;&gt;"", D120, 0)</f>
        <v>0</v>
      </c>
      <c r="G120" s="9">
        <f>IF(D120&lt;&gt;"", D120, 0)</f>
        <v>0</v>
      </c>
      <c r="H120" s="9">
        <f>IF(D120&lt;&gt;"", D120, 0)</f>
        <v>0</v>
      </c>
      <c r="I120" s="9">
        <f>IF(D120&lt;&gt;"", D120, 0)</f>
        <v>0</v>
      </c>
      <c r="J120" s="9">
        <f>IF(D120&lt;&gt;"", D120, 0)</f>
        <v>0</v>
      </c>
      <c r="K120" s="9">
        <f>IF(D120&lt;&gt;"", D120, 0)</f>
        <v>0</v>
      </c>
      <c r="L120" s="9">
        <f>IF(D120&lt;&gt;"", D120, 0)</f>
        <v>0</v>
      </c>
      <c r="M120" s="9">
        <f>IF(D120&lt;&gt;"", D120, 0)</f>
        <v>0</v>
      </c>
      <c r="N120" s="9">
        <f>IF(D120&lt;&gt;"", D120, 0)</f>
        <v>0</v>
      </c>
      <c r="O120" s="9">
        <f>IF(D120&lt;&gt;"", D120, 0)</f>
        <v>0</v>
      </c>
      <c r="P120" s="9">
        <f>IF(D120&lt;&gt;"", D120, 0)</f>
        <v>0</v>
      </c>
      <c r="Q120" s="9">
        <f>IF(D120&lt;&gt;"", D120, 0)</f>
        <v>0</v>
      </c>
      <c r="R120" s="9">
        <f>IF(D120&lt;&gt;"", D120, 0)</f>
        <v>0</v>
      </c>
      <c r="S120" s="9">
        <f>IF(D120&lt;&gt;"", D120, 0)</f>
        <v>0</v>
      </c>
      <c r="T120" s="9">
        <f>IF(D120&lt;&gt;"", D120, 0)</f>
        <v>0</v>
      </c>
      <c r="U120" s="9">
        <f>IF(D120&lt;&gt;"", D120, 0)</f>
        <v>0</v>
      </c>
      <c r="V120" s="9">
        <f>IF(D120&lt;&gt;"", D120, 0)</f>
        <v>0</v>
      </c>
      <c r="W120" s="9">
        <f>IF(D120&lt;&gt;"", D120, 0)</f>
        <v>0</v>
      </c>
      <c r="X120" s="9">
        <f>IF(D120&lt;&gt;"", D120, 0)</f>
        <v>0</v>
      </c>
      <c r="Y120" s="9">
        <f>IF(D120&lt;&gt;"", D120, 0)</f>
        <v>0</v>
      </c>
      <c r="Z120" s="9">
        <f>IF(D120&lt;&gt;"", D120, 0)</f>
        <v>0</v>
      </c>
      <c r="AA120" s="9">
        <f>IF(D120&lt;&gt;"", D120, 0)</f>
        <v>0</v>
      </c>
      <c r="AB120" s="9">
        <f>IF(D120&lt;&gt;"", D120, 0)</f>
        <v>0</v>
      </c>
      <c r="AC120" s="9">
        <f>SUM(E120:AB120)</f>
        <v>0</v>
      </c>
    </row>
    <row r="121" spans="5:29">
      <c r="E121" s="9">
        <f>IF(D121&lt;&gt;"", D121, 0)</f>
        <v>0</v>
      </c>
      <c r="F121" s="9">
        <f>IF(D121&lt;&gt;"", D121, 0)</f>
        <v>0</v>
      </c>
      <c r="G121" s="9">
        <f>IF(D121&lt;&gt;"", D121, 0)</f>
        <v>0</v>
      </c>
      <c r="H121" s="9">
        <f>IF(D121&lt;&gt;"", D121, 0)</f>
        <v>0</v>
      </c>
      <c r="I121" s="9">
        <f>IF(D121&lt;&gt;"", D121, 0)</f>
        <v>0</v>
      </c>
      <c r="J121" s="9">
        <f>IF(D121&lt;&gt;"", D121, 0)</f>
        <v>0</v>
      </c>
      <c r="K121" s="9">
        <f>IF(D121&lt;&gt;"", D121, 0)</f>
        <v>0</v>
      </c>
      <c r="L121" s="9">
        <f>IF(D121&lt;&gt;"", D121, 0)</f>
        <v>0</v>
      </c>
      <c r="M121" s="9">
        <f>IF(D121&lt;&gt;"", D121, 0)</f>
        <v>0</v>
      </c>
      <c r="N121" s="9">
        <f>IF(D121&lt;&gt;"", D121, 0)</f>
        <v>0</v>
      </c>
      <c r="O121" s="9">
        <f>IF(D121&lt;&gt;"", D121, 0)</f>
        <v>0</v>
      </c>
      <c r="P121" s="9">
        <f>IF(D121&lt;&gt;"", D121, 0)</f>
        <v>0</v>
      </c>
      <c r="Q121" s="9">
        <f>IF(D121&lt;&gt;"", D121, 0)</f>
        <v>0</v>
      </c>
      <c r="R121" s="9">
        <f>IF(D121&lt;&gt;"", D121, 0)</f>
        <v>0</v>
      </c>
      <c r="S121" s="9">
        <f>IF(D121&lt;&gt;"", D121, 0)</f>
        <v>0</v>
      </c>
      <c r="T121" s="9">
        <f>IF(D121&lt;&gt;"", D121, 0)</f>
        <v>0</v>
      </c>
      <c r="U121" s="9">
        <f>IF(D121&lt;&gt;"", D121, 0)</f>
        <v>0</v>
      </c>
      <c r="V121" s="9">
        <f>IF(D121&lt;&gt;"", D121, 0)</f>
        <v>0</v>
      </c>
      <c r="W121" s="9">
        <f>IF(D121&lt;&gt;"", D121, 0)</f>
        <v>0</v>
      </c>
      <c r="X121" s="9">
        <f>IF(D121&lt;&gt;"", D121, 0)</f>
        <v>0</v>
      </c>
      <c r="Y121" s="9">
        <f>IF(D121&lt;&gt;"", D121, 0)</f>
        <v>0</v>
      </c>
      <c r="Z121" s="9">
        <f>IF(D121&lt;&gt;"", D121, 0)</f>
        <v>0</v>
      </c>
      <c r="AA121" s="9">
        <f>IF(D121&lt;&gt;"", D121, 0)</f>
        <v>0</v>
      </c>
      <c r="AB121" s="9">
        <f>IF(D121&lt;&gt;"", D121, 0)</f>
        <v>0</v>
      </c>
      <c r="AC121" s="9">
        <f>SUM(E121:AB121)</f>
        <v>0</v>
      </c>
    </row>
    <row r="122" spans="5:29">
      <c r="E122" s="9">
        <f>IF(D122&lt;&gt;"", D122, 0)</f>
        <v>0</v>
      </c>
      <c r="F122" s="9">
        <f>IF(D122&lt;&gt;"", D122, 0)</f>
        <v>0</v>
      </c>
      <c r="G122" s="9">
        <f>IF(D122&lt;&gt;"", D122, 0)</f>
        <v>0</v>
      </c>
      <c r="H122" s="9">
        <f>IF(D122&lt;&gt;"", D122, 0)</f>
        <v>0</v>
      </c>
      <c r="I122" s="9">
        <f>IF(D122&lt;&gt;"", D122, 0)</f>
        <v>0</v>
      </c>
      <c r="J122" s="9">
        <f>IF(D122&lt;&gt;"", D122, 0)</f>
        <v>0</v>
      </c>
      <c r="K122" s="9">
        <f>IF(D122&lt;&gt;"", D122, 0)</f>
        <v>0</v>
      </c>
      <c r="L122" s="9">
        <f>IF(D122&lt;&gt;"", D122, 0)</f>
        <v>0</v>
      </c>
      <c r="M122" s="9">
        <f>IF(D122&lt;&gt;"", D122, 0)</f>
        <v>0</v>
      </c>
      <c r="N122" s="9">
        <f>IF(D122&lt;&gt;"", D122, 0)</f>
        <v>0</v>
      </c>
      <c r="O122" s="9">
        <f>IF(D122&lt;&gt;"", D122, 0)</f>
        <v>0</v>
      </c>
      <c r="P122" s="9">
        <f>IF(D122&lt;&gt;"", D122, 0)</f>
        <v>0</v>
      </c>
      <c r="Q122" s="9">
        <f>IF(D122&lt;&gt;"", D122, 0)</f>
        <v>0</v>
      </c>
      <c r="R122" s="9">
        <f>IF(D122&lt;&gt;"", D122, 0)</f>
        <v>0</v>
      </c>
      <c r="S122" s="9">
        <f>IF(D122&lt;&gt;"", D122, 0)</f>
        <v>0</v>
      </c>
      <c r="T122" s="9">
        <f>IF(D122&lt;&gt;"", D122, 0)</f>
        <v>0</v>
      </c>
      <c r="U122" s="9">
        <f>IF(D122&lt;&gt;"", D122, 0)</f>
        <v>0</v>
      </c>
      <c r="V122" s="9">
        <f>IF(D122&lt;&gt;"", D122, 0)</f>
        <v>0</v>
      </c>
      <c r="W122" s="9">
        <f>IF(D122&lt;&gt;"", D122, 0)</f>
        <v>0</v>
      </c>
      <c r="X122" s="9">
        <f>IF(D122&lt;&gt;"", D122, 0)</f>
        <v>0</v>
      </c>
      <c r="Y122" s="9">
        <f>IF(D122&lt;&gt;"", D122, 0)</f>
        <v>0</v>
      </c>
      <c r="Z122" s="9">
        <f>IF(D122&lt;&gt;"", D122, 0)</f>
        <v>0</v>
      </c>
      <c r="AA122" s="9">
        <f>IF(D122&lt;&gt;"", D122, 0)</f>
        <v>0</v>
      </c>
      <c r="AB122" s="9">
        <f>IF(D122&lt;&gt;"", D122, 0)</f>
        <v>0</v>
      </c>
      <c r="AC122" s="9">
        <f>SUM(E122:AB122)</f>
        <v>0</v>
      </c>
    </row>
    <row r="123" spans="5:29">
      <c r="E123" s="9">
        <f>IF(D123&lt;&gt;"", D123, 0)</f>
        <v>0</v>
      </c>
      <c r="F123" s="9">
        <f>IF(D123&lt;&gt;"", D123, 0)</f>
        <v>0</v>
      </c>
      <c r="G123" s="9">
        <f>IF(D123&lt;&gt;"", D123, 0)</f>
        <v>0</v>
      </c>
      <c r="H123" s="9">
        <f>IF(D123&lt;&gt;"", D123, 0)</f>
        <v>0</v>
      </c>
      <c r="I123" s="9">
        <f>IF(D123&lt;&gt;"", D123, 0)</f>
        <v>0</v>
      </c>
      <c r="J123" s="9">
        <f>IF(D123&lt;&gt;"", D123, 0)</f>
        <v>0</v>
      </c>
      <c r="K123" s="9">
        <f>IF(D123&lt;&gt;"", D123, 0)</f>
        <v>0</v>
      </c>
      <c r="L123" s="9">
        <f>IF(D123&lt;&gt;"", D123, 0)</f>
        <v>0</v>
      </c>
      <c r="M123" s="9">
        <f>IF(D123&lt;&gt;"", D123, 0)</f>
        <v>0</v>
      </c>
      <c r="N123" s="9">
        <f>IF(D123&lt;&gt;"", D123, 0)</f>
        <v>0</v>
      </c>
      <c r="O123" s="9">
        <f>IF(D123&lt;&gt;"", D123, 0)</f>
        <v>0</v>
      </c>
      <c r="P123" s="9">
        <f>IF(D123&lt;&gt;"", D123, 0)</f>
        <v>0</v>
      </c>
      <c r="Q123" s="9">
        <f>IF(D123&lt;&gt;"", D123, 0)</f>
        <v>0</v>
      </c>
      <c r="R123" s="9">
        <f>IF(D123&lt;&gt;"", D123, 0)</f>
        <v>0</v>
      </c>
      <c r="S123" s="9">
        <f>IF(D123&lt;&gt;"", D123, 0)</f>
        <v>0</v>
      </c>
      <c r="T123" s="9">
        <f>IF(D123&lt;&gt;"", D123, 0)</f>
        <v>0</v>
      </c>
      <c r="U123" s="9">
        <f>IF(D123&lt;&gt;"", D123, 0)</f>
        <v>0</v>
      </c>
      <c r="V123" s="9">
        <f>IF(D123&lt;&gt;"", D123, 0)</f>
        <v>0</v>
      </c>
      <c r="W123" s="9">
        <f>IF(D123&lt;&gt;"", D123, 0)</f>
        <v>0</v>
      </c>
      <c r="X123" s="9">
        <f>IF(D123&lt;&gt;"", D123, 0)</f>
        <v>0</v>
      </c>
      <c r="Y123" s="9">
        <f>IF(D123&lt;&gt;"", D123, 0)</f>
        <v>0</v>
      </c>
      <c r="Z123" s="9">
        <f>IF(D123&lt;&gt;"", D123, 0)</f>
        <v>0</v>
      </c>
      <c r="AA123" s="9">
        <f>IF(D123&lt;&gt;"", D123, 0)</f>
        <v>0</v>
      </c>
      <c r="AB123" s="9">
        <f>IF(D123&lt;&gt;"", D123, 0)</f>
        <v>0</v>
      </c>
      <c r="AC123" s="9">
        <f>SUM(E123:AB123)</f>
        <v>0</v>
      </c>
    </row>
    <row r="124" spans="5:29">
      <c r="E124" s="9">
        <f>IF(D124&lt;&gt;"", D124, 0)</f>
        <v>0</v>
      </c>
      <c r="F124" s="9">
        <f>IF(D124&lt;&gt;"", D124, 0)</f>
        <v>0</v>
      </c>
      <c r="G124" s="9">
        <f>IF(D124&lt;&gt;"", D124, 0)</f>
        <v>0</v>
      </c>
      <c r="H124" s="9">
        <f>IF(D124&lt;&gt;"", D124, 0)</f>
        <v>0</v>
      </c>
      <c r="I124" s="9">
        <f>IF(D124&lt;&gt;"", D124, 0)</f>
        <v>0</v>
      </c>
      <c r="J124" s="9">
        <f>IF(D124&lt;&gt;"", D124, 0)</f>
        <v>0</v>
      </c>
      <c r="K124" s="9">
        <f>IF(D124&lt;&gt;"", D124, 0)</f>
        <v>0</v>
      </c>
      <c r="L124" s="9">
        <f>IF(D124&lt;&gt;"", D124, 0)</f>
        <v>0</v>
      </c>
      <c r="M124" s="9">
        <f>IF(D124&lt;&gt;"", D124, 0)</f>
        <v>0</v>
      </c>
      <c r="N124" s="9">
        <f>IF(D124&lt;&gt;"", D124, 0)</f>
        <v>0</v>
      </c>
      <c r="O124" s="9">
        <f>IF(D124&lt;&gt;"", D124, 0)</f>
        <v>0</v>
      </c>
      <c r="P124" s="9">
        <f>IF(D124&lt;&gt;"", D124, 0)</f>
        <v>0</v>
      </c>
      <c r="Q124" s="9">
        <f>IF(D124&lt;&gt;"", D124, 0)</f>
        <v>0</v>
      </c>
      <c r="R124" s="9">
        <f>IF(D124&lt;&gt;"", D124, 0)</f>
        <v>0</v>
      </c>
      <c r="S124" s="9">
        <f>IF(D124&lt;&gt;"", D124, 0)</f>
        <v>0</v>
      </c>
      <c r="T124" s="9">
        <f>IF(D124&lt;&gt;"", D124, 0)</f>
        <v>0</v>
      </c>
      <c r="U124" s="9">
        <f>IF(D124&lt;&gt;"", D124, 0)</f>
        <v>0</v>
      </c>
      <c r="V124" s="9">
        <f>IF(D124&lt;&gt;"", D124, 0)</f>
        <v>0</v>
      </c>
      <c r="W124" s="9">
        <f>IF(D124&lt;&gt;"", D124, 0)</f>
        <v>0</v>
      </c>
      <c r="X124" s="9">
        <f>IF(D124&lt;&gt;"", D124, 0)</f>
        <v>0</v>
      </c>
      <c r="Y124" s="9">
        <f>IF(D124&lt;&gt;"", D124, 0)</f>
        <v>0</v>
      </c>
      <c r="Z124" s="9">
        <f>IF(D124&lt;&gt;"", D124, 0)</f>
        <v>0</v>
      </c>
      <c r="AA124" s="9">
        <f>IF(D124&lt;&gt;"", D124, 0)</f>
        <v>0</v>
      </c>
      <c r="AB124" s="9">
        <f>IF(D124&lt;&gt;"", D124, 0)</f>
        <v>0</v>
      </c>
      <c r="AC124" s="9">
        <f>SUM(E124:AB124)</f>
        <v>0</v>
      </c>
    </row>
    <row r="125" spans="5:29">
      <c r="E125" s="9">
        <f>IF(D125&lt;&gt;"", D125, 0)</f>
        <v>0</v>
      </c>
      <c r="F125" s="9">
        <f>IF(D125&lt;&gt;"", D125, 0)</f>
        <v>0</v>
      </c>
      <c r="G125" s="9">
        <f>IF(D125&lt;&gt;"", D125, 0)</f>
        <v>0</v>
      </c>
      <c r="H125" s="9">
        <f>IF(D125&lt;&gt;"", D125, 0)</f>
        <v>0</v>
      </c>
      <c r="I125" s="9">
        <f>IF(D125&lt;&gt;"", D125, 0)</f>
        <v>0</v>
      </c>
      <c r="J125" s="9">
        <f>IF(D125&lt;&gt;"", D125, 0)</f>
        <v>0</v>
      </c>
      <c r="K125" s="9">
        <f>IF(D125&lt;&gt;"", D125, 0)</f>
        <v>0</v>
      </c>
      <c r="L125" s="9">
        <f>IF(D125&lt;&gt;"", D125, 0)</f>
        <v>0</v>
      </c>
      <c r="M125" s="9">
        <f>IF(D125&lt;&gt;"", D125, 0)</f>
        <v>0</v>
      </c>
      <c r="N125" s="9">
        <f>IF(D125&lt;&gt;"", D125, 0)</f>
        <v>0</v>
      </c>
      <c r="O125" s="9">
        <f>IF(D125&lt;&gt;"", D125, 0)</f>
        <v>0</v>
      </c>
      <c r="P125" s="9">
        <f>IF(D125&lt;&gt;"", D125, 0)</f>
        <v>0</v>
      </c>
      <c r="Q125" s="9">
        <f>IF(D125&lt;&gt;"", D125, 0)</f>
        <v>0</v>
      </c>
      <c r="R125" s="9">
        <f>IF(D125&lt;&gt;"", D125, 0)</f>
        <v>0</v>
      </c>
      <c r="S125" s="9">
        <f>IF(D125&lt;&gt;"", D125, 0)</f>
        <v>0</v>
      </c>
      <c r="T125" s="9">
        <f>IF(D125&lt;&gt;"", D125, 0)</f>
        <v>0</v>
      </c>
      <c r="U125" s="9">
        <f>IF(D125&lt;&gt;"", D125, 0)</f>
        <v>0</v>
      </c>
      <c r="V125" s="9">
        <f>IF(D125&lt;&gt;"", D125, 0)</f>
        <v>0</v>
      </c>
      <c r="W125" s="9">
        <f>IF(D125&lt;&gt;"", D125, 0)</f>
        <v>0</v>
      </c>
      <c r="X125" s="9">
        <f>IF(D125&lt;&gt;"", D125, 0)</f>
        <v>0</v>
      </c>
      <c r="Y125" s="9">
        <f>IF(D125&lt;&gt;"", D125, 0)</f>
        <v>0</v>
      </c>
      <c r="Z125" s="9">
        <f>IF(D125&lt;&gt;"", D125, 0)</f>
        <v>0</v>
      </c>
      <c r="AA125" s="9">
        <f>IF(D125&lt;&gt;"", D125, 0)</f>
        <v>0</v>
      </c>
      <c r="AB125" s="9">
        <f>IF(D125&lt;&gt;"", D125, 0)</f>
        <v>0</v>
      </c>
      <c r="AC125" s="9">
        <f>SUM(E125:AB125)</f>
        <v>0</v>
      </c>
    </row>
    <row r="126" spans="5:29">
      <c r="E126" s="9">
        <f>IF(D126&lt;&gt;"", D126, 0)</f>
        <v>0</v>
      </c>
      <c r="F126" s="9">
        <f>IF(D126&lt;&gt;"", D126, 0)</f>
        <v>0</v>
      </c>
      <c r="G126" s="9">
        <f>IF(D126&lt;&gt;"", D126, 0)</f>
        <v>0</v>
      </c>
      <c r="H126" s="9">
        <f>IF(D126&lt;&gt;"", D126, 0)</f>
        <v>0</v>
      </c>
      <c r="I126" s="9">
        <f>IF(D126&lt;&gt;"", D126, 0)</f>
        <v>0</v>
      </c>
      <c r="J126" s="9">
        <f>IF(D126&lt;&gt;"", D126, 0)</f>
        <v>0</v>
      </c>
      <c r="K126" s="9">
        <f>IF(D126&lt;&gt;"", D126, 0)</f>
        <v>0</v>
      </c>
      <c r="L126" s="9">
        <f>IF(D126&lt;&gt;"", D126, 0)</f>
        <v>0</v>
      </c>
      <c r="M126" s="9">
        <f>IF(D126&lt;&gt;"", D126, 0)</f>
        <v>0</v>
      </c>
      <c r="N126" s="9">
        <f>IF(D126&lt;&gt;"", D126, 0)</f>
        <v>0</v>
      </c>
      <c r="O126" s="9">
        <f>IF(D126&lt;&gt;"", D126, 0)</f>
        <v>0</v>
      </c>
      <c r="P126" s="9">
        <f>IF(D126&lt;&gt;"", D126, 0)</f>
        <v>0</v>
      </c>
      <c r="Q126" s="9">
        <f>IF(D126&lt;&gt;"", D126, 0)</f>
        <v>0</v>
      </c>
      <c r="R126" s="9">
        <f>IF(D126&lt;&gt;"", D126, 0)</f>
        <v>0</v>
      </c>
      <c r="S126" s="9">
        <f>IF(D126&lt;&gt;"", D126, 0)</f>
        <v>0</v>
      </c>
      <c r="T126" s="9">
        <f>IF(D126&lt;&gt;"", D126, 0)</f>
        <v>0</v>
      </c>
      <c r="U126" s="9">
        <f>IF(D126&lt;&gt;"", D126, 0)</f>
        <v>0</v>
      </c>
      <c r="V126" s="9">
        <f>IF(D126&lt;&gt;"", D126, 0)</f>
        <v>0</v>
      </c>
      <c r="W126" s="9">
        <f>IF(D126&lt;&gt;"", D126, 0)</f>
        <v>0</v>
      </c>
      <c r="X126" s="9">
        <f>IF(D126&lt;&gt;"", D126, 0)</f>
        <v>0</v>
      </c>
      <c r="Y126" s="9">
        <f>IF(D126&lt;&gt;"", D126, 0)</f>
        <v>0</v>
      </c>
      <c r="Z126" s="9">
        <f>IF(D126&lt;&gt;"", D126, 0)</f>
        <v>0</v>
      </c>
      <c r="AA126" s="9">
        <f>IF(D126&lt;&gt;"", D126, 0)</f>
        <v>0</v>
      </c>
      <c r="AB126" s="9">
        <f>IF(D126&lt;&gt;"", D126, 0)</f>
        <v>0</v>
      </c>
      <c r="AC126" s="9">
        <f>SUM(E126:AB126)</f>
        <v>0</v>
      </c>
    </row>
    <row r="127" spans="5:29">
      <c r="E127" s="9">
        <f>IF(D127&lt;&gt;"", D127, 0)</f>
        <v>0</v>
      </c>
      <c r="F127" s="9">
        <f>IF(D127&lt;&gt;"", D127, 0)</f>
        <v>0</v>
      </c>
      <c r="G127" s="9">
        <f>IF(D127&lt;&gt;"", D127, 0)</f>
        <v>0</v>
      </c>
      <c r="H127" s="9">
        <f>IF(D127&lt;&gt;"", D127, 0)</f>
        <v>0</v>
      </c>
      <c r="I127" s="9">
        <f>IF(D127&lt;&gt;"", D127, 0)</f>
        <v>0</v>
      </c>
      <c r="J127" s="9">
        <f>IF(D127&lt;&gt;"", D127, 0)</f>
        <v>0</v>
      </c>
      <c r="K127" s="9">
        <f>IF(D127&lt;&gt;"", D127, 0)</f>
        <v>0</v>
      </c>
      <c r="L127" s="9">
        <f>IF(D127&lt;&gt;"", D127, 0)</f>
        <v>0</v>
      </c>
      <c r="M127" s="9">
        <f>IF(D127&lt;&gt;"", D127, 0)</f>
        <v>0</v>
      </c>
      <c r="N127" s="9">
        <f>IF(D127&lt;&gt;"", D127, 0)</f>
        <v>0</v>
      </c>
      <c r="O127" s="9">
        <f>IF(D127&lt;&gt;"", D127, 0)</f>
        <v>0</v>
      </c>
      <c r="P127" s="9">
        <f>IF(D127&lt;&gt;"", D127, 0)</f>
        <v>0</v>
      </c>
      <c r="Q127" s="9">
        <f>IF(D127&lt;&gt;"", D127, 0)</f>
        <v>0</v>
      </c>
      <c r="R127" s="9">
        <f>IF(D127&lt;&gt;"", D127, 0)</f>
        <v>0</v>
      </c>
      <c r="S127" s="9">
        <f>IF(D127&lt;&gt;"", D127, 0)</f>
        <v>0</v>
      </c>
      <c r="T127" s="9">
        <f>IF(D127&lt;&gt;"", D127, 0)</f>
        <v>0</v>
      </c>
      <c r="U127" s="9">
        <f>IF(D127&lt;&gt;"", D127, 0)</f>
        <v>0</v>
      </c>
      <c r="V127" s="9">
        <f>IF(D127&lt;&gt;"", D127, 0)</f>
        <v>0</v>
      </c>
      <c r="W127" s="9">
        <f>IF(D127&lt;&gt;"", D127, 0)</f>
        <v>0</v>
      </c>
      <c r="X127" s="9">
        <f>IF(D127&lt;&gt;"", D127, 0)</f>
        <v>0</v>
      </c>
      <c r="Y127" s="9">
        <f>IF(D127&lt;&gt;"", D127, 0)</f>
        <v>0</v>
      </c>
      <c r="Z127" s="9">
        <f>IF(D127&lt;&gt;"", D127, 0)</f>
        <v>0</v>
      </c>
      <c r="AA127" s="9">
        <f>IF(D127&lt;&gt;"", D127, 0)</f>
        <v>0</v>
      </c>
      <c r="AB127" s="9">
        <f>IF(D127&lt;&gt;"", D127, 0)</f>
        <v>0</v>
      </c>
      <c r="AC127" s="9">
        <f>SUM(E127:AB127)</f>
        <v>0</v>
      </c>
    </row>
    <row r="128" spans="5:29">
      <c r="E128" s="9">
        <f>IF(D128&lt;&gt;"", D128, 0)</f>
        <v>0</v>
      </c>
      <c r="F128" s="9">
        <f>IF(D128&lt;&gt;"", D128, 0)</f>
        <v>0</v>
      </c>
      <c r="G128" s="9">
        <f>IF(D128&lt;&gt;"", D128, 0)</f>
        <v>0</v>
      </c>
      <c r="H128" s="9">
        <f>IF(D128&lt;&gt;"", D128, 0)</f>
        <v>0</v>
      </c>
      <c r="I128" s="9">
        <f>IF(D128&lt;&gt;"", D128, 0)</f>
        <v>0</v>
      </c>
      <c r="J128" s="9">
        <f>IF(D128&lt;&gt;"", D128, 0)</f>
        <v>0</v>
      </c>
      <c r="K128" s="9">
        <f>IF(D128&lt;&gt;"", D128, 0)</f>
        <v>0</v>
      </c>
      <c r="L128" s="9">
        <f>IF(D128&lt;&gt;"", D128, 0)</f>
        <v>0</v>
      </c>
      <c r="M128" s="9">
        <f>IF(D128&lt;&gt;"", D128, 0)</f>
        <v>0</v>
      </c>
      <c r="N128" s="9">
        <f>IF(D128&lt;&gt;"", D128, 0)</f>
        <v>0</v>
      </c>
      <c r="O128" s="9">
        <f>IF(D128&lt;&gt;"", D128, 0)</f>
        <v>0</v>
      </c>
      <c r="P128" s="9">
        <f>IF(D128&lt;&gt;"", D128, 0)</f>
        <v>0</v>
      </c>
      <c r="Q128" s="9">
        <f>IF(D128&lt;&gt;"", D128, 0)</f>
        <v>0</v>
      </c>
      <c r="R128" s="9">
        <f>IF(D128&lt;&gt;"", D128, 0)</f>
        <v>0</v>
      </c>
      <c r="S128" s="9">
        <f>IF(D128&lt;&gt;"", D128, 0)</f>
        <v>0</v>
      </c>
      <c r="T128" s="9">
        <f>IF(D128&lt;&gt;"", D128, 0)</f>
        <v>0</v>
      </c>
      <c r="U128" s="9">
        <f>IF(D128&lt;&gt;"", D128, 0)</f>
        <v>0</v>
      </c>
      <c r="V128" s="9">
        <f>IF(D128&lt;&gt;"", D128, 0)</f>
        <v>0</v>
      </c>
      <c r="W128" s="9">
        <f>IF(D128&lt;&gt;"", D128, 0)</f>
        <v>0</v>
      </c>
      <c r="X128" s="9">
        <f>IF(D128&lt;&gt;"", D128, 0)</f>
        <v>0</v>
      </c>
      <c r="Y128" s="9">
        <f>IF(D128&lt;&gt;"", D128, 0)</f>
        <v>0</v>
      </c>
      <c r="Z128" s="9">
        <f>IF(D128&lt;&gt;"", D128, 0)</f>
        <v>0</v>
      </c>
      <c r="AA128" s="9">
        <f>IF(D128&lt;&gt;"", D128, 0)</f>
        <v>0</v>
      </c>
      <c r="AB128" s="9">
        <f>IF(D128&lt;&gt;"", D128, 0)</f>
        <v>0</v>
      </c>
      <c r="AC128" s="9">
        <f>SUM(E128:AB128)</f>
        <v>0</v>
      </c>
    </row>
    <row r="129" spans="5:29">
      <c r="E129" s="9">
        <f>IF(D129&lt;&gt;"", D129, 0)</f>
        <v>0</v>
      </c>
      <c r="F129" s="9">
        <f>IF(D129&lt;&gt;"", D129, 0)</f>
        <v>0</v>
      </c>
      <c r="G129" s="9">
        <f>IF(D129&lt;&gt;"", D129, 0)</f>
        <v>0</v>
      </c>
      <c r="H129" s="9">
        <f>IF(D129&lt;&gt;"", D129, 0)</f>
        <v>0</v>
      </c>
      <c r="I129" s="9">
        <f>IF(D129&lt;&gt;"", D129, 0)</f>
        <v>0</v>
      </c>
      <c r="J129" s="9">
        <f>IF(D129&lt;&gt;"", D129, 0)</f>
        <v>0</v>
      </c>
      <c r="K129" s="9">
        <f>IF(D129&lt;&gt;"", D129, 0)</f>
        <v>0</v>
      </c>
      <c r="L129" s="9">
        <f>IF(D129&lt;&gt;"", D129, 0)</f>
        <v>0</v>
      </c>
      <c r="M129" s="9">
        <f>IF(D129&lt;&gt;"", D129, 0)</f>
        <v>0</v>
      </c>
      <c r="N129" s="9">
        <f>IF(D129&lt;&gt;"", D129, 0)</f>
        <v>0</v>
      </c>
      <c r="O129" s="9">
        <f>IF(D129&lt;&gt;"", D129, 0)</f>
        <v>0</v>
      </c>
      <c r="P129" s="9">
        <f>IF(D129&lt;&gt;"", D129, 0)</f>
        <v>0</v>
      </c>
      <c r="Q129" s="9">
        <f>IF(D129&lt;&gt;"", D129, 0)</f>
        <v>0</v>
      </c>
      <c r="R129" s="9">
        <f>IF(D129&lt;&gt;"", D129, 0)</f>
        <v>0</v>
      </c>
      <c r="S129" s="9">
        <f>IF(D129&lt;&gt;"", D129, 0)</f>
        <v>0</v>
      </c>
      <c r="T129" s="9">
        <f>IF(D129&lt;&gt;"", D129, 0)</f>
        <v>0</v>
      </c>
      <c r="U129" s="9">
        <f>IF(D129&lt;&gt;"", D129, 0)</f>
        <v>0</v>
      </c>
      <c r="V129" s="9">
        <f>IF(D129&lt;&gt;"", D129, 0)</f>
        <v>0</v>
      </c>
      <c r="W129" s="9">
        <f>IF(D129&lt;&gt;"", D129, 0)</f>
        <v>0</v>
      </c>
      <c r="X129" s="9">
        <f>IF(D129&lt;&gt;"", D129, 0)</f>
        <v>0</v>
      </c>
      <c r="Y129" s="9">
        <f>IF(D129&lt;&gt;"", D129, 0)</f>
        <v>0</v>
      </c>
      <c r="Z129" s="9">
        <f>IF(D129&lt;&gt;"", D129, 0)</f>
        <v>0</v>
      </c>
      <c r="AA129" s="9">
        <f>IF(D129&lt;&gt;"", D129, 0)</f>
        <v>0</v>
      </c>
      <c r="AB129" s="9">
        <f>IF(D129&lt;&gt;"", D129, 0)</f>
        <v>0</v>
      </c>
      <c r="AC129" s="9">
        <f>SUM(E129:AB129)</f>
        <v>0</v>
      </c>
    </row>
    <row r="130" spans="5:29">
      <c r="E130" s="9">
        <f>IF(D130&lt;&gt;"", D130, 0)</f>
        <v>0</v>
      </c>
      <c r="F130" s="9">
        <f>IF(D130&lt;&gt;"", D130, 0)</f>
        <v>0</v>
      </c>
      <c r="G130" s="9">
        <f>IF(D130&lt;&gt;"", D130, 0)</f>
        <v>0</v>
      </c>
      <c r="H130" s="9">
        <f>IF(D130&lt;&gt;"", D130, 0)</f>
        <v>0</v>
      </c>
      <c r="I130" s="9">
        <f>IF(D130&lt;&gt;"", D130, 0)</f>
        <v>0</v>
      </c>
      <c r="J130" s="9">
        <f>IF(D130&lt;&gt;"", D130, 0)</f>
        <v>0</v>
      </c>
      <c r="K130" s="9">
        <f>IF(D130&lt;&gt;"", D130, 0)</f>
        <v>0</v>
      </c>
      <c r="L130" s="9">
        <f>IF(D130&lt;&gt;"", D130, 0)</f>
        <v>0</v>
      </c>
      <c r="M130" s="9">
        <f>IF(D130&lt;&gt;"", D130, 0)</f>
        <v>0</v>
      </c>
      <c r="N130" s="9">
        <f>IF(D130&lt;&gt;"", D130, 0)</f>
        <v>0</v>
      </c>
      <c r="O130" s="9">
        <f>IF(D130&lt;&gt;"", D130, 0)</f>
        <v>0</v>
      </c>
      <c r="P130" s="9">
        <f>IF(D130&lt;&gt;"", D130, 0)</f>
        <v>0</v>
      </c>
      <c r="Q130" s="9">
        <f>IF(D130&lt;&gt;"", D130, 0)</f>
        <v>0</v>
      </c>
      <c r="R130" s="9">
        <f>IF(D130&lt;&gt;"", D130, 0)</f>
        <v>0</v>
      </c>
      <c r="S130" s="9">
        <f>IF(D130&lt;&gt;"", D130, 0)</f>
        <v>0</v>
      </c>
      <c r="T130" s="9">
        <f>IF(D130&lt;&gt;"", D130, 0)</f>
        <v>0</v>
      </c>
      <c r="U130" s="9">
        <f>IF(D130&lt;&gt;"", D130, 0)</f>
        <v>0</v>
      </c>
      <c r="V130" s="9">
        <f>IF(D130&lt;&gt;"", D130, 0)</f>
        <v>0</v>
      </c>
      <c r="W130" s="9">
        <f>IF(D130&lt;&gt;"", D130, 0)</f>
        <v>0</v>
      </c>
      <c r="X130" s="9">
        <f>IF(D130&lt;&gt;"", D130, 0)</f>
        <v>0</v>
      </c>
      <c r="Y130" s="9">
        <f>IF(D130&lt;&gt;"", D130, 0)</f>
        <v>0</v>
      </c>
      <c r="Z130" s="9">
        <f>IF(D130&lt;&gt;"", D130, 0)</f>
        <v>0</v>
      </c>
      <c r="AA130" s="9">
        <f>IF(D130&lt;&gt;"", D130, 0)</f>
        <v>0</v>
      </c>
      <c r="AB130" s="9">
        <f>IF(D130&lt;&gt;"", D130, 0)</f>
        <v>0</v>
      </c>
      <c r="AC130" s="9">
        <f>SUM(E130:AB130)</f>
        <v>0</v>
      </c>
    </row>
    <row r="131" spans="5:29">
      <c r="E131" s="9">
        <f>IF(D131&lt;&gt;"", D131, 0)</f>
        <v>0</v>
      </c>
      <c r="F131" s="9">
        <f>IF(D131&lt;&gt;"", D131, 0)</f>
        <v>0</v>
      </c>
      <c r="G131" s="9">
        <f>IF(D131&lt;&gt;"", D131, 0)</f>
        <v>0</v>
      </c>
      <c r="H131" s="9">
        <f>IF(D131&lt;&gt;"", D131, 0)</f>
        <v>0</v>
      </c>
      <c r="I131" s="9">
        <f>IF(D131&lt;&gt;"", D131, 0)</f>
        <v>0</v>
      </c>
      <c r="J131" s="9">
        <f>IF(D131&lt;&gt;"", D131, 0)</f>
        <v>0</v>
      </c>
      <c r="K131" s="9">
        <f>IF(D131&lt;&gt;"", D131, 0)</f>
        <v>0</v>
      </c>
      <c r="L131" s="9">
        <f>IF(D131&lt;&gt;"", D131, 0)</f>
        <v>0</v>
      </c>
      <c r="M131" s="9">
        <f>IF(D131&lt;&gt;"", D131, 0)</f>
        <v>0</v>
      </c>
      <c r="N131" s="9">
        <f>IF(D131&lt;&gt;"", D131, 0)</f>
        <v>0</v>
      </c>
      <c r="O131" s="9">
        <f>IF(D131&lt;&gt;"", D131, 0)</f>
        <v>0</v>
      </c>
      <c r="P131" s="9">
        <f>IF(D131&lt;&gt;"", D131, 0)</f>
        <v>0</v>
      </c>
      <c r="Q131" s="9">
        <f>IF(D131&lt;&gt;"", D131, 0)</f>
        <v>0</v>
      </c>
      <c r="R131" s="9">
        <f>IF(D131&lt;&gt;"", D131, 0)</f>
        <v>0</v>
      </c>
      <c r="S131" s="9">
        <f>IF(D131&lt;&gt;"", D131, 0)</f>
        <v>0</v>
      </c>
      <c r="T131" s="9">
        <f>IF(D131&lt;&gt;"", D131, 0)</f>
        <v>0</v>
      </c>
      <c r="U131" s="9">
        <f>IF(D131&lt;&gt;"", D131, 0)</f>
        <v>0</v>
      </c>
      <c r="V131" s="9">
        <f>IF(D131&lt;&gt;"", D131, 0)</f>
        <v>0</v>
      </c>
      <c r="W131" s="9">
        <f>IF(D131&lt;&gt;"", D131, 0)</f>
        <v>0</v>
      </c>
      <c r="X131" s="9">
        <f>IF(D131&lt;&gt;"", D131, 0)</f>
        <v>0</v>
      </c>
      <c r="Y131" s="9">
        <f>IF(D131&lt;&gt;"", D131, 0)</f>
        <v>0</v>
      </c>
      <c r="Z131" s="9">
        <f>IF(D131&lt;&gt;"", D131, 0)</f>
        <v>0</v>
      </c>
      <c r="AA131" s="9">
        <f>IF(D131&lt;&gt;"", D131, 0)</f>
        <v>0</v>
      </c>
      <c r="AB131" s="9">
        <f>IF(D131&lt;&gt;"", D131, 0)</f>
        <v>0</v>
      </c>
      <c r="AC131" s="9">
        <f>SUM(E131:AB131)</f>
        <v>0</v>
      </c>
    </row>
    <row r="132" spans="5:29">
      <c r="E132" s="9">
        <f>IF(D132&lt;&gt;"", D132, 0)</f>
        <v>0</v>
      </c>
      <c r="F132" s="9">
        <f>IF(D132&lt;&gt;"", D132, 0)</f>
        <v>0</v>
      </c>
      <c r="G132" s="9">
        <f>IF(D132&lt;&gt;"", D132, 0)</f>
        <v>0</v>
      </c>
      <c r="H132" s="9">
        <f>IF(D132&lt;&gt;"", D132, 0)</f>
        <v>0</v>
      </c>
      <c r="I132" s="9">
        <f>IF(D132&lt;&gt;"", D132, 0)</f>
        <v>0</v>
      </c>
      <c r="J132" s="9">
        <f>IF(D132&lt;&gt;"", D132, 0)</f>
        <v>0</v>
      </c>
      <c r="K132" s="9">
        <f>IF(D132&lt;&gt;"", D132, 0)</f>
        <v>0</v>
      </c>
      <c r="L132" s="9">
        <f>IF(D132&lt;&gt;"", D132, 0)</f>
        <v>0</v>
      </c>
      <c r="M132" s="9">
        <f>IF(D132&lt;&gt;"", D132, 0)</f>
        <v>0</v>
      </c>
      <c r="N132" s="9">
        <f>IF(D132&lt;&gt;"", D132, 0)</f>
        <v>0</v>
      </c>
      <c r="O132" s="9">
        <f>IF(D132&lt;&gt;"", D132, 0)</f>
        <v>0</v>
      </c>
      <c r="P132" s="9">
        <f>IF(D132&lt;&gt;"", D132, 0)</f>
        <v>0</v>
      </c>
      <c r="Q132" s="9">
        <f>IF(D132&lt;&gt;"", D132, 0)</f>
        <v>0</v>
      </c>
      <c r="R132" s="9">
        <f>IF(D132&lt;&gt;"", D132, 0)</f>
        <v>0</v>
      </c>
      <c r="S132" s="9">
        <f>IF(D132&lt;&gt;"", D132, 0)</f>
        <v>0</v>
      </c>
      <c r="T132" s="9">
        <f>IF(D132&lt;&gt;"", D132, 0)</f>
        <v>0</v>
      </c>
      <c r="U132" s="9">
        <f>IF(D132&lt;&gt;"", D132, 0)</f>
        <v>0</v>
      </c>
      <c r="V132" s="9">
        <f>IF(D132&lt;&gt;"", D132, 0)</f>
        <v>0</v>
      </c>
      <c r="W132" s="9">
        <f>IF(D132&lt;&gt;"", D132, 0)</f>
        <v>0</v>
      </c>
      <c r="X132" s="9">
        <f>IF(D132&lt;&gt;"", D132, 0)</f>
        <v>0</v>
      </c>
      <c r="Y132" s="9">
        <f>IF(D132&lt;&gt;"", D132, 0)</f>
        <v>0</v>
      </c>
      <c r="Z132" s="9">
        <f>IF(D132&lt;&gt;"", D132, 0)</f>
        <v>0</v>
      </c>
      <c r="AA132" s="9">
        <f>IF(D132&lt;&gt;"", D132, 0)</f>
        <v>0</v>
      </c>
      <c r="AB132" s="9">
        <f>IF(D132&lt;&gt;"", D132, 0)</f>
        <v>0</v>
      </c>
      <c r="AC132" s="9">
        <f>SUM(E132:AB132)</f>
        <v>0</v>
      </c>
    </row>
    <row r="133" spans="5:29">
      <c r="E133" s="9">
        <f>IF(D133&lt;&gt;"", D133, 0)</f>
        <v>0</v>
      </c>
      <c r="F133" s="9">
        <f>IF(D133&lt;&gt;"", D133, 0)</f>
        <v>0</v>
      </c>
      <c r="G133" s="9">
        <f>IF(D133&lt;&gt;"", D133, 0)</f>
        <v>0</v>
      </c>
      <c r="H133" s="9">
        <f>IF(D133&lt;&gt;"", D133, 0)</f>
        <v>0</v>
      </c>
      <c r="I133" s="9">
        <f>IF(D133&lt;&gt;"", D133, 0)</f>
        <v>0</v>
      </c>
      <c r="J133" s="9">
        <f>IF(D133&lt;&gt;"", D133, 0)</f>
        <v>0</v>
      </c>
      <c r="K133" s="9">
        <f>IF(D133&lt;&gt;"", D133, 0)</f>
        <v>0</v>
      </c>
      <c r="L133" s="9">
        <f>IF(D133&lt;&gt;"", D133, 0)</f>
        <v>0</v>
      </c>
      <c r="M133" s="9">
        <f>IF(D133&lt;&gt;"", D133, 0)</f>
        <v>0</v>
      </c>
      <c r="N133" s="9">
        <f>IF(D133&lt;&gt;"", D133, 0)</f>
        <v>0</v>
      </c>
      <c r="O133" s="9">
        <f>IF(D133&lt;&gt;"", D133, 0)</f>
        <v>0</v>
      </c>
      <c r="P133" s="9">
        <f>IF(D133&lt;&gt;"", D133, 0)</f>
        <v>0</v>
      </c>
      <c r="Q133" s="9">
        <f>IF(D133&lt;&gt;"", D133, 0)</f>
        <v>0</v>
      </c>
      <c r="R133" s="9">
        <f>IF(D133&lt;&gt;"", D133, 0)</f>
        <v>0</v>
      </c>
      <c r="S133" s="9">
        <f>IF(D133&lt;&gt;"", D133, 0)</f>
        <v>0</v>
      </c>
      <c r="T133" s="9">
        <f>IF(D133&lt;&gt;"", D133, 0)</f>
        <v>0</v>
      </c>
      <c r="U133" s="9">
        <f>IF(D133&lt;&gt;"", D133, 0)</f>
        <v>0</v>
      </c>
      <c r="V133" s="9">
        <f>IF(D133&lt;&gt;"", D133, 0)</f>
        <v>0</v>
      </c>
      <c r="W133" s="9">
        <f>IF(D133&lt;&gt;"", D133, 0)</f>
        <v>0</v>
      </c>
      <c r="X133" s="9">
        <f>IF(D133&lt;&gt;"", D133, 0)</f>
        <v>0</v>
      </c>
      <c r="Y133" s="9">
        <f>IF(D133&lt;&gt;"", D133, 0)</f>
        <v>0</v>
      </c>
      <c r="Z133" s="9">
        <f>IF(D133&lt;&gt;"", D133, 0)</f>
        <v>0</v>
      </c>
      <c r="AA133" s="9">
        <f>IF(D133&lt;&gt;"", D133, 0)</f>
        <v>0</v>
      </c>
      <c r="AB133" s="9">
        <f>IF(D133&lt;&gt;"", D133, 0)</f>
        <v>0</v>
      </c>
      <c r="AC133" s="9">
        <f>SUM(E133:AB133)</f>
        <v>0</v>
      </c>
    </row>
    <row r="134" spans="5:29">
      <c r="E134" s="9">
        <f>IF(D134&lt;&gt;"", D134, 0)</f>
        <v>0</v>
      </c>
      <c r="F134" s="9">
        <f>IF(D134&lt;&gt;"", D134, 0)</f>
        <v>0</v>
      </c>
      <c r="G134" s="9">
        <f>IF(D134&lt;&gt;"", D134, 0)</f>
        <v>0</v>
      </c>
      <c r="H134" s="9">
        <f>IF(D134&lt;&gt;"", D134, 0)</f>
        <v>0</v>
      </c>
      <c r="I134" s="9">
        <f>IF(D134&lt;&gt;"", D134, 0)</f>
        <v>0</v>
      </c>
      <c r="J134" s="9">
        <f>IF(D134&lt;&gt;"", D134, 0)</f>
        <v>0</v>
      </c>
      <c r="K134" s="9">
        <f>IF(D134&lt;&gt;"", D134, 0)</f>
        <v>0</v>
      </c>
      <c r="L134" s="9">
        <f>IF(D134&lt;&gt;"", D134, 0)</f>
        <v>0</v>
      </c>
      <c r="M134" s="9">
        <f>IF(D134&lt;&gt;"", D134, 0)</f>
        <v>0</v>
      </c>
      <c r="N134" s="9">
        <f>IF(D134&lt;&gt;"", D134, 0)</f>
        <v>0</v>
      </c>
      <c r="O134" s="9">
        <f>IF(D134&lt;&gt;"", D134, 0)</f>
        <v>0</v>
      </c>
      <c r="P134" s="9">
        <f>IF(D134&lt;&gt;"", D134, 0)</f>
        <v>0</v>
      </c>
      <c r="Q134" s="9">
        <f>IF(D134&lt;&gt;"", D134, 0)</f>
        <v>0</v>
      </c>
      <c r="R134" s="9">
        <f>IF(D134&lt;&gt;"", D134, 0)</f>
        <v>0</v>
      </c>
      <c r="S134" s="9">
        <f>IF(D134&lt;&gt;"", D134, 0)</f>
        <v>0</v>
      </c>
      <c r="T134" s="9">
        <f>IF(D134&lt;&gt;"", D134, 0)</f>
        <v>0</v>
      </c>
      <c r="U134" s="9">
        <f>IF(D134&lt;&gt;"", D134, 0)</f>
        <v>0</v>
      </c>
      <c r="V134" s="9">
        <f>IF(D134&lt;&gt;"", D134, 0)</f>
        <v>0</v>
      </c>
      <c r="W134" s="9">
        <f>IF(D134&lt;&gt;"", D134, 0)</f>
        <v>0</v>
      </c>
      <c r="X134" s="9">
        <f>IF(D134&lt;&gt;"", D134, 0)</f>
        <v>0</v>
      </c>
      <c r="Y134" s="9">
        <f>IF(D134&lt;&gt;"", D134, 0)</f>
        <v>0</v>
      </c>
      <c r="Z134" s="9">
        <f>IF(D134&lt;&gt;"", D134, 0)</f>
        <v>0</v>
      </c>
      <c r="AA134" s="9">
        <f>IF(D134&lt;&gt;"", D134, 0)</f>
        <v>0</v>
      </c>
      <c r="AB134" s="9">
        <f>IF(D134&lt;&gt;"", D134, 0)</f>
        <v>0</v>
      </c>
      <c r="AC134" s="9">
        <f>SUM(E134:AB134)</f>
        <v>0</v>
      </c>
    </row>
    <row r="135" spans="5:29">
      <c r="E135" s="9">
        <f>IF(D135&lt;&gt;"", D135, 0)</f>
        <v>0</v>
      </c>
      <c r="F135" s="9">
        <f>IF(D135&lt;&gt;"", D135, 0)</f>
        <v>0</v>
      </c>
      <c r="G135" s="9">
        <f>IF(D135&lt;&gt;"", D135, 0)</f>
        <v>0</v>
      </c>
      <c r="H135" s="9">
        <f>IF(D135&lt;&gt;"", D135, 0)</f>
        <v>0</v>
      </c>
      <c r="I135" s="9">
        <f>IF(D135&lt;&gt;"", D135, 0)</f>
        <v>0</v>
      </c>
      <c r="J135" s="9">
        <f>IF(D135&lt;&gt;"", D135, 0)</f>
        <v>0</v>
      </c>
      <c r="K135" s="9">
        <f>IF(D135&lt;&gt;"", D135, 0)</f>
        <v>0</v>
      </c>
      <c r="L135" s="9">
        <f>IF(D135&lt;&gt;"", D135, 0)</f>
        <v>0</v>
      </c>
      <c r="M135" s="9">
        <f>IF(D135&lt;&gt;"", D135, 0)</f>
        <v>0</v>
      </c>
      <c r="N135" s="9">
        <f>IF(D135&lt;&gt;"", D135, 0)</f>
        <v>0</v>
      </c>
      <c r="O135" s="9">
        <f>IF(D135&lt;&gt;"", D135, 0)</f>
        <v>0</v>
      </c>
      <c r="P135" s="9">
        <f>IF(D135&lt;&gt;"", D135, 0)</f>
        <v>0</v>
      </c>
      <c r="Q135" s="9">
        <f>IF(D135&lt;&gt;"", D135, 0)</f>
        <v>0</v>
      </c>
      <c r="R135" s="9">
        <f>IF(D135&lt;&gt;"", D135, 0)</f>
        <v>0</v>
      </c>
      <c r="S135" s="9">
        <f>IF(D135&lt;&gt;"", D135, 0)</f>
        <v>0</v>
      </c>
      <c r="T135" s="9">
        <f>IF(D135&lt;&gt;"", D135, 0)</f>
        <v>0</v>
      </c>
      <c r="U135" s="9">
        <f>IF(D135&lt;&gt;"", D135, 0)</f>
        <v>0</v>
      </c>
      <c r="V135" s="9">
        <f>IF(D135&lt;&gt;"", D135, 0)</f>
        <v>0</v>
      </c>
      <c r="W135" s="9">
        <f>IF(D135&lt;&gt;"", D135, 0)</f>
        <v>0</v>
      </c>
      <c r="X135" s="9">
        <f>IF(D135&lt;&gt;"", D135, 0)</f>
        <v>0</v>
      </c>
      <c r="Y135" s="9">
        <f>IF(D135&lt;&gt;"", D135, 0)</f>
        <v>0</v>
      </c>
      <c r="Z135" s="9">
        <f>IF(D135&lt;&gt;"", D135, 0)</f>
        <v>0</v>
      </c>
      <c r="AA135" s="9">
        <f>IF(D135&lt;&gt;"", D135, 0)</f>
        <v>0</v>
      </c>
      <c r="AB135" s="9">
        <f>IF(D135&lt;&gt;"", D135, 0)</f>
        <v>0</v>
      </c>
      <c r="AC135" s="9">
        <f>SUM(E135:AB135)</f>
        <v>0</v>
      </c>
    </row>
    <row r="136" spans="5:29">
      <c r="E136" s="9">
        <f>IF(D136&lt;&gt;"", D136, 0)</f>
        <v>0</v>
      </c>
      <c r="F136" s="9">
        <f>IF(D136&lt;&gt;"", D136, 0)</f>
        <v>0</v>
      </c>
      <c r="G136" s="9">
        <f>IF(D136&lt;&gt;"", D136, 0)</f>
        <v>0</v>
      </c>
      <c r="H136" s="9">
        <f>IF(D136&lt;&gt;"", D136, 0)</f>
        <v>0</v>
      </c>
      <c r="I136" s="9">
        <f>IF(D136&lt;&gt;"", D136, 0)</f>
        <v>0</v>
      </c>
      <c r="J136" s="9">
        <f>IF(D136&lt;&gt;"", D136, 0)</f>
        <v>0</v>
      </c>
      <c r="K136" s="9">
        <f>IF(D136&lt;&gt;"", D136, 0)</f>
        <v>0</v>
      </c>
      <c r="L136" s="9">
        <f>IF(D136&lt;&gt;"", D136, 0)</f>
        <v>0</v>
      </c>
      <c r="M136" s="9">
        <f>IF(D136&lt;&gt;"", D136, 0)</f>
        <v>0</v>
      </c>
      <c r="N136" s="9">
        <f>IF(D136&lt;&gt;"", D136, 0)</f>
        <v>0</v>
      </c>
      <c r="O136" s="9">
        <f>IF(D136&lt;&gt;"", D136, 0)</f>
        <v>0</v>
      </c>
      <c r="P136" s="9">
        <f>IF(D136&lt;&gt;"", D136, 0)</f>
        <v>0</v>
      </c>
      <c r="Q136" s="9">
        <f>IF(D136&lt;&gt;"", D136, 0)</f>
        <v>0</v>
      </c>
      <c r="R136" s="9">
        <f>IF(D136&lt;&gt;"", D136, 0)</f>
        <v>0</v>
      </c>
      <c r="S136" s="9">
        <f>IF(D136&lt;&gt;"", D136, 0)</f>
        <v>0</v>
      </c>
      <c r="T136" s="9">
        <f>IF(D136&lt;&gt;"", D136, 0)</f>
        <v>0</v>
      </c>
      <c r="U136" s="9">
        <f>IF(D136&lt;&gt;"", D136, 0)</f>
        <v>0</v>
      </c>
      <c r="V136" s="9">
        <f>IF(D136&lt;&gt;"", D136, 0)</f>
        <v>0</v>
      </c>
      <c r="W136" s="9">
        <f>IF(D136&lt;&gt;"", D136, 0)</f>
        <v>0</v>
      </c>
      <c r="X136" s="9">
        <f>IF(D136&lt;&gt;"", D136, 0)</f>
        <v>0</v>
      </c>
      <c r="Y136" s="9">
        <f>IF(D136&lt;&gt;"", D136, 0)</f>
        <v>0</v>
      </c>
      <c r="Z136" s="9">
        <f>IF(D136&lt;&gt;"", D136, 0)</f>
        <v>0</v>
      </c>
      <c r="AA136" s="9">
        <f>IF(D136&lt;&gt;"", D136, 0)</f>
        <v>0</v>
      </c>
      <c r="AB136" s="9">
        <f>IF(D136&lt;&gt;"", D136, 0)</f>
        <v>0</v>
      </c>
      <c r="AC136" s="9">
        <f>SUM(E136:AB136)</f>
        <v>0</v>
      </c>
    </row>
    <row r="137" spans="5:29">
      <c r="E137" s="9">
        <f>IF(D137&lt;&gt;"", D137, 0)</f>
        <v>0</v>
      </c>
      <c r="F137" s="9">
        <f>IF(D137&lt;&gt;"", D137, 0)</f>
        <v>0</v>
      </c>
      <c r="G137" s="9">
        <f>IF(D137&lt;&gt;"", D137, 0)</f>
        <v>0</v>
      </c>
      <c r="H137" s="9">
        <f>IF(D137&lt;&gt;"", D137, 0)</f>
        <v>0</v>
      </c>
      <c r="I137" s="9">
        <f>IF(D137&lt;&gt;"", D137, 0)</f>
        <v>0</v>
      </c>
      <c r="J137" s="9">
        <f>IF(D137&lt;&gt;"", D137, 0)</f>
        <v>0</v>
      </c>
      <c r="K137" s="9">
        <f>IF(D137&lt;&gt;"", D137, 0)</f>
        <v>0</v>
      </c>
      <c r="L137" s="9">
        <f>IF(D137&lt;&gt;"", D137, 0)</f>
        <v>0</v>
      </c>
      <c r="M137" s="9">
        <f>IF(D137&lt;&gt;"", D137, 0)</f>
        <v>0</v>
      </c>
      <c r="N137" s="9">
        <f>IF(D137&lt;&gt;"", D137, 0)</f>
        <v>0</v>
      </c>
      <c r="O137" s="9">
        <f>IF(D137&lt;&gt;"", D137, 0)</f>
        <v>0</v>
      </c>
      <c r="P137" s="9">
        <f>IF(D137&lt;&gt;"", D137, 0)</f>
        <v>0</v>
      </c>
      <c r="Q137" s="9">
        <f>IF(D137&lt;&gt;"", D137, 0)</f>
        <v>0</v>
      </c>
      <c r="R137" s="9">
        <f>IF(D137&lt;&gt;"", D137, 0)</f>
        <v>0</v>
      </c>
      <c r="S137" s="9">
        <f>IF(D137&lt;&gt;"", D137, 0)</f>
        <v>0</v>
      </c>
      <c r="T137" s="9">
        <f>IF(D137&lt;&gt;"", D137, 0)</f>
        <v>0</v>
      </c>
      <c r="U137" s="9">
        <f>IF(D137&lt;&gt;"", D137, 0)</f>
        <v>0</v>
      </c>
      <c r="V137" s="9">
        <f>IF(D137&lt;&gt;"", D137, 0)</f>
        <v>0</v>
      </c>
      <c r="W137" s="9">
        <f>IF(D137&lt;&gt;"", D137, 0)</f>
        <v>0</v>
      </c>
      <c r="X137" s="9">
        <f>IF(D137&lt;&gt;"", D137, 0)</f>
        <v>0</v>
      </c>
      <c r="Y137" s="9">
        <f>IF(D137&lt;&gt;"", D137, 0)</f>
        <v>0</v>
      </c>
      <c r="Z137" s="9">
        <f>IF(D137&lt;&gt;"", D137, 0)</f>
        <v>0</v>
      </c>
      <c r="AA137" s="9">
        <f>IF(D137&lt;&gt;"", D137, 0)</f>
        <v>0</v>
      </c>
      <c r="AB137" s="9">
        <f>IF(D137&lt;&gt;"", D137, 0)</f>
        <v>0</v>
      </c>
      <c r="AC137" s="9">
        <f>SUM(E137:AB137)</f>
        <v>0</v>
      </c>
    </row>
    <row r="138" spans="5:29">
      <c r="E138" s="9">
        <f>IF(D138&lt;&gt;"", D138, 0)</f>
        <v>0</v>
      </c>
      <c r="F138" s="9">
        <f>IF(D138&lt;&gt;"", D138, 0)</f>
        <v>0</v>
      </c>
      <c r="G138" s="9">
        <f>IF(D138&lt;&gt;"", D138, 0)</f>
        <v>0</v>
      </c>
      <c r="H138" s="9">
        <f>IF(D138&lt;&gt;"", D138, 0)</f>
        <v>0</v>
      </c>
      <c r="I138" s="9">
        <f>IF(D138&lt;&gt;"", D138, 0)</f>
        <v>0</v>
      </c>
      <c r="J138" s="9">
        <f>IF(D138&lt;&gt;"", D138, 0)</f>
        <v>0</v>
      </c>
      <c r="K138" s="9">
        <f>IF(D138&lt;&gt;"", D138, 0)</f>
        <v>0</v>
      </c>
      <c r="L138" s="9">
        <f>IF(D138&lt;&gt;"", D138, 0)</f>
        <v>0</v>
      </c>
      <c r="M138" s="9">
        <f>IF(D138&lt;&gt;"", D138, 0)</f>
        <v>0</v>
      </c>
      <c r="N138" s="9">
        <f>IF(D138&lt;&gt;"", D138, 0)</f>
        <v>0</v>
      </c>
      <c r="O138" s="9">
        <f>IF(D138&lt;&gt;"", D138, 0)</f>
        <v>0</v>
      </c>
      <c r="P138" s="9">
        <f>IF(D138&lt;&gt;"", D138, 0)</f>
        <v>0</v>
      </c>
      <c r="Q138" s="9">
        <f>IF(D138&lt;&gt;"", D138, 0)</f>
        <v>0</v>
      </c>
      <c r="R138" s="9">
        <f>IF(D138&lt;&gt;"", D138, 0)</f>
        <v>0</v>
      </c>
      <c r="S138" s="9">
        <f>IF(D138&lt;&gt;"", D138, 0)</f>
        <v>0</v>
      </c>
      <c r="T138" s="9">
        <f>IF(D138&lt;&gt;"", D138, 0)</f>
        <v>0</v>
      </c>
      <c r="U138" s="9">
        <f>IF(D138&lt;&gt;"", D138, 0)</f>
        <v>0</v>
      </c>
      <c r="V138" s="9">
        <f>IF(D138&lt;&gt;"", D138, 0)</f>
        <v>0</v>
      </c>
      <c r="W138" s="9">
        <f>IF(D138&lt;&gt;"", D138, 0)</f>
        <v>0</v>
      </c>
      <c r="X138" s="9">
        <f>IF(D138&lt;&gt;"", D138, 0)</f>
        <v>0</v>
      </c>
      <c r="Y138" s="9">
        <f>IF(D138&lt;&gt;"", D138, 0)</f>
        <v>0</v>
      </c>
      <c r="Z138" s="9">
        <f>IF(D138&lt;&gt;"", D138, 0)</f>
        <v>0</v>
      </c>
      <c r="AA138" s="9">
        <f>IF(D138&lt;&gt;"", D138, 0)</f>
        <v>0</v>
      </c>
      <c r="AB138" s="9">
        <f>IF(D138&lt;&gt;"", D138, 0)</f>
        <v>0</v>
      </c>
      <c r="AC138" s="9">
        <f>SUM(E138:AB138)</f>
        <v>0</v>
      </c>
    </row>
    <row r="139" spans="5:29">
      <c r="E139" s="9">
        <f>IF(D139&lt;&gt;"", D139, 0)</f>
        <v>0</v>
      </c>
      <c r="F139" s="9">
        <f>IF(D139&lt;&gt;"", D139, 0)</f>
        <v>0</v>
      </c>
      <c r="G139" s="9">
        <f>IF(D139&lt;&gt;"", D139, 0)</f>
        <v>0</v>
      </c>
      <c r="H139" s="9">
        <f>IF(D139&lt;&gt;"", D139, 0)</f>
        <v>0</v>
      </c>
      <c r="I139" s="9">
        <f>IF(D139&lt;&gt;"", D139, 0)</f>
        <v>0</v>
      </c>
      <c r="J139" s="9">
        <f>IF(D139&lt;&gt;"", D139, 0)</f>
        <v>0</v>
      </c>
      <c r="K139" s="9">
        <f>IF(D139&lt;&gt;"", D139, 0)</f>
        <v>0</v>
      </c>
      <c r="L139" s="9">
        <f>IF(D139&lt;&gt;"", D139, 0)</f>
        <v>0</v>
      </c>
      <c r="M139" s="9">
        <f>IF(D139&lt;&gt;"", D139, 0)</f>
        <v>0</v>
      </c>
      <c r="N139" s="9">
        <f>IF(D139&lt;&gt;"", D139, 0)</f>
        <v>0</v>
      </c>
      <c r="O139" s="9">
        <f>IF(D139&lt;&gt;"", D139, 0)</f>
        <v>0</v>
      </c>
      <c r="P139" s="9">
        <f>IF(D139&lt;&gt;"", D139, 0)</f>
        <v>0</v>
      </c>
      <c r="Q139" s="9">
        <f>IF(D139&lt;&gt;"", D139, 0)</f>
        <v>0</v>
      </c>
      <c r="R139" s="9">
        <f>IF(D139&lt;&gt;"", D139, 0)</f>
        <v>0</v>
      </c>
      <c r="S139" s="9">
        <f>IF(D139&lt;&gt;"", D139, 0)</f>
        <v>0</v>
      </c>
      <c r="T139" s="9">
        <f>IF(D139&lt;&gt;"", D139, 0)</f>
        <v>0</v>
      </c>
      <c r="U139" s="9">
        <f>IF(D139&lt;&gt;"", D139, 0)</f>
        <v>0</v>
      </c>
      <c r="V139" s="9">
        <f>IF(D139&lt;&gt;"", D139, 0)</f>
        <v>0</v>
      </c>
      <c r="W139" s="9">
        <f>IF(D139&lt;&gt;"", D139, 0)</f>
        <v>0</v>
      </c>
      <c r="X139" s="9">
        <f>IF(D139&lt;&gt;"", D139, 0)</f>
        <v>0</v>
      </c>
      <c r="Y139" s="9">
        <f>IF(D139&lt;&gt;"", D139, 0)</f>
        <v>0</v>
      </c>
      <c r="Z139" s="9">
        <f>IF(D139&lt;&gt;"", D139, 0)</f>
        <v>0</v>
      </c>
      <c r="AA139" s="9">
        <f>IF(D139&lt;&gt;"", D139, 0)</f>
        <v>0</v>
      </c>
      <c r="AB139" s="9">
        <f>IF(D139&lt;&gt;"", D139, 0)</f>
        <v>0</v>
      </c>
      <c r="AC139" s="9">
        <f>SUM(E139:AB139)</f>
        <v>0</v>
      </c>
    </row>
    <row r="140" spans="5:29">
      <c r="E140" s="9">
        <f>IF(D140&lt;&gt;"", D140, 0)</f>
        <v>0</v>
      </c>
      <c r="F140" s="9">
        <f>IF(D140&lt;&gt;"", D140, 0)</f>
        <v>0</v>
      </c>
      <c r="G140" s="9">
        <f>IF(D140&lt;&gt;"", D140, 0)</f>
        <v>0</v>
      </c>
      <c r="H140" s="9">
        <f>IF(D140&lt;&gt;"", D140, 0)</f>
        <v>0</v>
      </c>
      <c r="I140" s="9">
        <f>IF(D140&lt;&gt;"", D140, 0)</f>
        <v>0</v>
      </c>
      <c r="J140" s="9">
        <f>IF(D140&lt;&gt;"", D140, 0)</f>
        <v>0</v>
      </c>
      <c r="K140" s="9">
        <f>IF(D140&lt;&gt;"", D140, 0)</f>
        <v>0</v>
      </c>
      <c r="L140" s="9">
        <f>IF(D140&lt;&gt;"", D140, 0)</f>
        <v>0</v>
      </c>
      <c r="M140" s="9">
        <f>IF(D140&lt;&gt;"", D140, 0)</f>
        <v>0</v>
      </c>
      <c r="N140" s="9">
        <f>IF(D140&lt;&gt;"", D140, 0)</f>
        <v>0</v>
      </c>
      <c r="O140" s="9">
        <f>IF(D140&lt;&gt;"", D140, 0)</f>
        <v>0</v>
      </c>
      <c r="P140" s="9">
        <f>IF(D140&lt;&gt;"", D140, 0)</f>
        <v>0</v>
      </c>
      <c r="Q140" s="9">
        <f>IF(D140&lt;&gt;"", D140, 0)</f>
        <v>0</v>
      </c>
      <c r="R140" s="9">
        <f>IF(D140&lt;&gt;"", D140, 0)</f>
        <v>0</v>
      </c>
      <c r="S140" s="9">
        <f>IF(D140&lt;&gt;"", D140, 0)</f>
        <v>0</v>
      </c>
      <c r="T140" s="9">
        <f>IF(D140&lt;&gt;"", D140, 0)</f>
        <v>0</v>
      </c>
      <c r="U140" s="9">
        <f>IF(D140&lt;&gt;"", D140, 0)</f>
        <v>0</v>
      </c>
      <c r="V140" s="9">
        <f>IF(D140&lt;&gt;"", D140, 0)</f>
        <v>0</v>
      </c>
      <c r="W140" s="9">
        <f>IF(D140&lt;&gt;"", D140, 0)</f>
        <v>0</v>
      </c>
      <c r="X140" s="9">
        <f>IF(D140&lt;&gt;"", D140, 0)</f>
        <v>0</v>
      </c>
      <c r="Y140" s="9">
        <f>IF(D140&lt;&gt;"", D140, 0)</f>
        <v>0</v>
      </c>
      <c r="Z140" s="9">
        <f>IF(D140&lt;&gt;"", D140, 0)</f>
        <v>0</v>
      </c>
      <c r="AA140" s="9">
        <f>IF(D140&lt;&gt;"", D140, 0)</f>
        <v>0</v>
      </c>
      <c r="AB140" s="9">
        <f>IF(D140&lt;&gt;"", D140, 0)</f>
        <v>0</v>
      </c>
      <c r="AC140" s="9">
        <f>SUM(E140:AB140)</f>
        <v>0</v>
      </c>
    </row>
    <row r="141" spans="5:29">
      <c r="E141" s="9">
        <f>IF(D141&lt;&gt;"", D141, 0)</f>
        <v>0</v>
      </c>
      <c r="F141" s="9">
        <f>IF(D141&lt;&gt;"", D141, 0)</f>
        <v>0</v>
      </c>
      <c r="G141" s="9">
        <f>IF(D141&lt;&gt;"", D141, 0)</f>
        <v>0</v>
      </c>
      <c r="H141" s="9">
        <f>IF(D141&lt;&gt;"", D141, 0)</f>
        <v>0</v>
      </c>
      <c r="I141" s="9">
        <f>IF(D141&lt;&gt;"", D141, 0)</f>
        <v>0</v>
      </c>
      <c r="J141" s="9">
        <f>IF(D141&lt;&gt;"", D141, 0)</f>
        <v>0</v>
      </c>
      <c r="K141" s="9">
        <f>IF(D141&lt;&gt;"", D141, 0)</f>
        <v>0</v>
      </c>
      <c r="L141" s="9">
        <f>IF(D141&lt;&gt;"", D141, 0)</f>
        <v>0</v>
      </c>
      <c r="M141" s="9">
        <f>IF(D141&lt;&gt;"", D141, 0)</f>
        <v>0</v>
      </c>
      <c r="N141" s="9">
        <f>IF(D141&lt;&gt;"", D141, 0)</f>
        <v>0</v>
      </c>
      <c r="O141" s="9">
        <f>IF(D141&lt;&gt;"", D141, 0)</f>
        <v>0</v>
      </c>
      <c r="P141" s="9">
        <f>IF(D141&lt;&gt;"", D141, 0)</f>
        <v>0</v>
      </c>
      <c r="Q141" s="9">
        <f>IF(D141&lt;&gt;"", D141, 0)</f>
        <v>0</v>
      </c>
      <c r="R141" s="9">
        <f>IF(D141&lt;&gt;"", D141, 0)</f>
        <v>0</v>
      </c>
      <c r="S141" s="9">
        <f>IF(D141&lt;&gt;"", D141, 0)</f>
        <v>0</v>
      </c>
      <c r="T141" s="9">
        <f>IF(D141&lt;&gt;"", D141, 0)</f>
        <v>0</v>
      </c>
      <c r="U141" s="9">
        <f>IF(D141&lt;&gt;"", D141, 0)</f>
        <v>0</v>
      </c>
      <c r="V141" s="9">
        <f>IF(D141&lt;&gt;"", D141, 0)</f>
        <v>0</v>
      </c>
      <c r="W141" s="9">
        <f>IF(D141&lt;&gt;"", D141, 0)</f>
        <v>0</v>
      </c>
      <c r="X141" s="9">
        <f>IF(D141&lt;&gt;"", D141, 0)</f>
        <v>0</v>
      </c>
      <c r="Y141" s="9">
        <f>IF(D141&lt;&gt;"", D141, 0)</f>
        <v>0</v>
      </c>
      <c r="Z141" s="9">
        <f>IF(D141&lt;&gt;"", D141, 0)</f>
        <v>0</v>
      </c>
      <c r="AA141" s="9">
        <f>IF(D141&lt;&gt;"", D141, 0)</f>
        <v>0</v>
      </c>
      <c r="AB141" s="9">
        <f>IF(D141&lt;&gt;"", D141, 0)</f>
        <v>0</v>
      </c>
      <c r="AC141" s="9">
        <f>SUM(E141:AB141)</f>
        <v>0</v>
      </c>
    </row>
    <row r="142" spans="5:29">
      <c r="E142" s="9">
        <f>IF(D142&lt;&gt;"", D142, 0)</f>
        <v>0</v>
      </c>
      <c r="F142" s="9">
        <f>IF(D142&lt;&gt;"", D142, 0)</f>
        <v>0</v>
      </c>
      <c r="G142" s="9">
        <f>IF(D142&lt;&gt;"", D142, 0)</f>
        <v>0</v>
      </c>
      <c r="H142" s="9">
        <f>IF(D142&lt;&gt;"", D142, 0)</f>
        <v>0</v>
      </c>
      <c r="I142" s="9">
        <f>IF(D142&lt;&gt;"", D142, 0)</f>
        <v>0</v>
      </c>
      <c r="J142" s="9">
        <f>IF(D142&lt;&gt;"", D142, 0)</f>
        <v>0</v>
      </c>
      <c r="K142" s="9">
        <f>IF(D142&lt;&gt;"", D142, 0)</f>
        <v>0</v>
      </c>
      <c r="L142" s="9">
        <f>IF(D142&lt;&gt;"", D142, 0)</f>
        <v>0</v>
      </c>
      <c r="M142" s="9">
        <f>IF(D142&lt;&gt;"", D142, 0)</f>
        <v>0</v>
      </c>
      <c r="N142" s="9">
        <f>IF(D142&lt;&gt;"", D142, 0)</f>
        <v>0</v>
      </c>
      <c r="O142" s="9">
        <f>IF(D142&lt;&gt;"", D142, 0)</f>
        <v>0</v>
      </c>
      <c r="P142" s="9">
        <f>IF(D142&lt;&gt;"", D142, 0)</f>
        <v>0</v>
      </c>
      <c r="Q142" s="9">
        <f>IF(D142&lt;&gt;"", D142, 0)</f>
        <v>0</v>
      </c>
      <c r="R142" s="9">
        <f>IF(D142&lt;&gt;"", D142, 0)</f>
        <v>0</v>
      </c>
      <c r="S142" s="9">
        <f>IF(D142&lt;&gt;"", D142, 0)</f>
        <v>0</v>
      </c>
      <c r="T142" s="9">
        <f>IF(D142&lt;&gt;"", D142, 0)</f>
        <v>0</v>
      </c>
      <c r="U142" s="9">
        <f>IF(D142&lt;&gt;"", D142, 0)</f>
        <v>0</v>
      </c>
      <c r="V142" s="9">
        <f>IF(D142&lt;&gt;"", D142, 0)</f>
        <v>0</v>
      </c>
      <c r="W142" s="9">
        <f>IF(D142&lt;&gt;"", D142, 0)</f>
        <v>0</v>
      </c>
      <c r="X142" s="9">
        <f>IF(D142&lt;&gt;"", D142, 0)</f>
        <v>0</v>
      </c>
      <c r="Y142" s="9">
        <f>IF(D142&lt;&gt;"", D142, 0)</f>
        <v>0</v>
      </c>
      <c r="Z142" s="9">
        <f>IF(D142&lt;&gt;"", D142, 0)</f>
        <v>0</v>
      </c>
      <c r="AA142" s="9">
        <f>IF(D142&lt;&gt;"", D142, 0)</f>
        <v>0</v>
      </c>
      <c r="AB142" s="9">
        <f>IF(D142&lt;&gt;"", D142, 0)</f>
        <v>0</v>
      </c>
      <c r="AC142" s="9">
        <f>SUM(E142:AB142)</f>
        <v>0</v>
      </c>
    </row>
    <row r="143" spans="5:29">
      <c r="E143" s="9">
        <f>IF(D143&lt;&gt;"", D143, 0)</f>
        <v>0</v>
      </c>
      <c r="F143" s="9">
        <f>IF(D143&lt;&gt;"", D143, 0)</f>
        <v>0</v>
      </c>
      <c r="G143" s="9">
        <f>IF(D143&lt;&gt;"", D143, 0)</f>
        <v>0</v>
      </c>
      <c r="H143" s="9">
        <f>IF(D143&lt;&gt;"", D143, 0)</f>
        <v>0</v>
      </c>
      <c r="I143" s="9">
        <f>IF(D143&lt;&gt;"", D143, 0)</f>
        <v>0</v>
      </c>
      <c r="J143" s="9">
        <f>IF(D143&lt;&gt;"", D143, 0)</f>
        <v>0</v>
      </c>
      <c r="K143" s="9">
        <f>IF(D143&lt;&gt;"", D143, 0)</f>
        <v>0</v>
      </c>
      <c r="L143" s="9">
        <f>IF(D143&lt;&gt;"", D143, 0)</f>
        <v>0</v>
      </c>
      <c r="M143" s="9">
        <f>IF(D143&lt;&gt;"", D143, 0)</f>
        <v>0</v>
      </c>
      <c r="N143" s="9">
        <f>IF(D143&lt;&gt;"", D143, 0)</f>
        <v>0</v>
      </c>
      <c r="O143" s="9">
        <f>IF(D143&lt;&gt;"", D143, 0)</f>
        <v>0</v>
      </c>
      <c r="P143" s="9">
        <f>IF(D143&lt;&gt;"", D143, 0)</f>
        <v>0</v>
      </c>
      <c r="Q143" s="9">
        <f>IF(D143&lt;&gt;"", D143, 0)</f>
        <v>0</v>
      </c>
      <c r="R143" s="9">
        <f>IF(D143&lt;&gt;"", D143, 0)</f>
        <v>0</v>
      </c>
      <c r="S143" s="9">
        <f>IF(D143&lt;&gt;"", D143, 0)</f>
        <v>0</v>
      </c>
      <c r="T143" s="9">
        <f>IF(D143&lt;&gt;"", D143, 0)</f>
        <v>0</v>
      </c>
      <c r="U143" s="9">
        <f>IF(D143&lt;&gt;"", D143, 0)</f>
        <v>0</v>
      </c>
      <c r="V143" s="9">
        <f>IF(D143&lt;&gt;"", D143, 0)</f>
        <v>0</v>
      </c>
      <c r="W143" s="9">
        <f>IF(D143&lt;&gt;"", D143, 0)</f>
        <v>0</v>
      </c>
      <c r="X143" s="9">
        <f>IF(D143&lt;&gt;"", D143, 0)</f>
        <v>0</v>
      </c>
      <c r="Y143" s="9">
        <f>IF(D143&lt;&gt;"", D143, 0)</f>
        <v>0</v>
      </c>
      <c r="Z143" s="9">
        <f>IF(D143&lt;&gt;"", D143, 0)</f>
        <v>0</v>
      </c>
      <c r="AA143" s="9">
        <f>IF(D143&lt;&gt;"", D143, 0)</f>
        <v>0</v>
      </c>
      <c r="AB143" s="9">
        <f>IF(D143&lt;&gt;"", D143, 0)</f>
        <v>0</v>
      </c>
      <c r="AC143" s="9">
        <f>SUM(E143:AB143)</f>
        <v>0</v>
      </c>
    </row>
    <row r="144" spans="5:29">
      <c r="E144" s="9">
        <f>IF(D144&lt;&gt;"", D144, 0)</f>
        <v>0</v>
      </c>
      <c r="F144" s="9">
        <f>IF(D144&lt;&gt;"", D144, 0)</f>
        <v>0</v>
      </c>
      <c r="G144" s="9">
        <f>IF(D144&lt;&gt;"", D144, 0)</f>
        <v>0</v>
      </c>
      <c r="H144" s="9">
        <f>IF(D144&lt;&gt;"", D144, 0)</f>
        <v>0</v>
      </c>
      <c r="I144" s="9">
        <f>IF(D144&lt;&gt;"", D144, 0)</f>
        <v>0</v>
      </c>
      <c r="J144" s="9">
        <f>IF(D144&lt;&gt;"", D144, 0)</f>
        <v>0</v>
      </c>
      <c r="K144" s="9">
        <f>IF(D144&lt;&gt;"", D144, 0)</f>
        <v>0</v>
      </c>
      <c r="L144" s="9">
        <f>IF(D144&lt;&gt;"", D144, 0)</f>
        <v>0</v>
      </c>
      <c r="M144" s="9">
        <f>IF(D144&lt;&gt;"", D144, 0)</f>
        <v>0</v>
      </c>
      <c r="N144" s="9">
        <f>IF(D144&lt;&gt;"", D144, 0)</f>
        <v>0</v>
      </c>
      <c r="O144" s="9">
        <f>IF(D144&lt;&gt;"", D144, 0)</f>
        <v>0</v>
      </c>
      <c r="P144" s="9">
        <f>IF(D144&lt;&gt;"", D144, 0)</f>
        <v>0</v>
      </c>
      <c r="Q144" s="9">
        <f>IF(D144&lt;&gt;"", D144, 0)</f>
        <v>0</v>
      </c>
      <c r="R144" s="9">
        <f>IF(D144&lt;&gt;"", D144, 0)</f>
        <v>0</v>
      </c>
      <c r="S144" s="9">
        <f>IF(D144&lt;&gt;"", D144, 0)</f>
        <v>0</v>
      </c>
      <c r="T144" s="9">
        <f>IF(D144&lt;&gt;"", D144, 0)</f>
        <v>0</v>
      </c>
      <c r="U144" s="9">
        <f>IF(D144&lt;&gt;"", D144, 0)</f>
        <v>0</v>
      </c>
      <c r="V144" s="9">
        <f>IF(D144&lt;&gt;"", D144, 0)</f>
        <v>0</v>
      </c>
      <c r="W144" s="9">
        <f>IF(D144&lt;&gt;"", D144, 0)</f>
        <v>0</v>
      </c>
      <c r="X144" s="9">
        <f>IF(D144&lt;&gt;"", D144, 0)</f>
        <v>0</v>
      </c>
      <c r="Y144" s="9">
        <f>IF(D144&lt;&gt;"", D144, 0)</f>
        <v>0</v>
      </c>
      <c r="Z144" s="9">
        <f>IF(D144&lt;&gt;"", D144, 0)</f>
        <v>0</v>
      </c>
      <c r="AA144" s="9">
        <f>IF(D144&lt;&gt;"", D144, 0)</f>
        <v>0</v>
      </c>
      <c r="AB144" s="9">
        <f>IF(D144&lt;&gt;"", D144, 0)</f>
        <v>0</v>
      </c>
      <c r="AC144" s="9">
        <f>SUM(E144:AB144)</f>
        <v>0</v>
      </c>
    </row>
    <row r="145" spans="5:29">
      <c r="E145" s="9">
        <f>IF(D145&lt;&gt;"", D145, 0)</f>
        <v>0</v>
      </c>
      <c r="F145" s="9">
        <f>IF(D145&lt;&gt;"", D145, 0)</f>
        <v>0</v>
      </c>
      <c r="G145" s="9">
        <f>IF(D145&lt;&gt;"", D145, 0)</f>
        <v>0</v>
      </c>
      <c r="H145" s="9">
        <f>IF(D145&lt;&gt;"", D145, 0)</f>
        <v>0</v>
      </c>
      <c r="I145" s="9">
        <f>IF(D145&lt;&gt;"", D145, 0)</f>
        <v>0</v>
      </c>
      <c r="J145" s="9">
        <f>IF(D145&lt;&gt;"", D145, 0)</f>
        <v>0</v>
      </c>
      <c r="K145" s="9">
        <f>IF(D145&lt;&gt;"", D145, 0)</f>
        <v>0</v>
      </c>
      <c r="L145" s="9">
        <f>IF(D145&lt;&gt;"", D145, 0)</f>
        <v>0</v>
      </c>
      <c r="M145" s="9">
        <f>IF(D145&lt;&gt;"", D145, 0)</f>
        <v>0</v>
      </c>
      <c r="N145" s="9">
        <f>IF(D145&lt;&gt;"", D145, 0)</f>
        <v>0</v>
      </c>
      <c r="O145" s="9">
        <f>IF(D145&lt;&gt;"", D145, 0)</f>
        <v>0</v>
      </c>
      <c r="P145" s="9">
        <f>IF(D145&lt;&gt;"", D145, 0)</f>
        <v>0</v>
      </c>
      <c r="Q145" s="9">
        <f>IF(D145&lt;&gt;"", D145, 0)</f>
        <v>0</v>
      </c>
      <c r="R145" s="9">
        <f>IF(D145&lt;&gt;"", D145, 0)</f>
        <v>0</v>
      </c>
      <c r="S145" s="9">
        <f>IF(D145&lt;&gt;"", D145, 0)</f>
        <v>0</v>
      </c>
      <c r="T145" s="9">
        <f>IF(D145&lt;&gt;"", D145, 0)</f>
        <v>0</v>
      </c>
      <c r="U145" s="9">
        <f>IF(D145&lt;&gt;"", D145, 0)</f>
        <v>0</v>
      </c>
      <c r="V145" s="9">
        <f>IF(D145&lt;&gt;"", D145, 0)</f>
        <v>0</v>
      </c>
      <c r="W145" s="9">
        <f>IF(D145&lt;&gt;"", D145, 0)</f>
        <v>0</v>
      </c>
      <c r="X145" s="9">
        <f>IF(D145&lt;&gt;"", D145, 0)</f>
        <v>0</v>
      </c>
      <c r="Y145" s="9">
        <f>IF(D145&lt;&gt;"", D145, 0)</f>
        <v>0</v>
      </c>
      <c r="Z145" s="9">
        <f>IF(D145&lt;&gt;"", D145, 0)</f>
        <v>0</v>
      </c>
      <c r="AA145" s="9">
        <f>IF(D145&lt;&gt;"", D145, 0)</f>
        <v>0</v>
      </c>
      <c r="AB145" s="9">
        <f>IF(D145&lt;&gt;"", D145, 0)</f>
        <v>0</v>
      </c>
      <c r="AC145" s="9">
        <f>SUM(E145:AB145)</f>
        <v>0</v>
      </c>
    </row>
    <row r="146" spans="5:29">
      <c r="E146" s="9">
        <f>IF(D146&lt;&gt;"", D146, 0)</f>
        <v>0</v>
      </c>
      <c r="F146" s="9">
        <f>IF(D146&lt;&gt;"", D146, 0)</f>
        <v>0</v>
      </c>
      <c r="G146" s="9">
        <f>IF(D146&lt;&gt;"", D146, 0)</f>
        <v>0</v>
      </c>
      <c r="H146" s="9">
        <f>IF(D146&lt;&gt;"", D146, 0)</f>
        <v>0</v>
      </c>
      <c r="I146" s="9">
        <f>IF(D146&lt;&gt;"", D146, 0)</f>
        <v>0</v>
      </c>
      <c r="J146" s="9">
        <f>IF(D146&lt;&gt;"", D146, 0)</f>
        <v>0</v>
      </c>
      <c r="K146" s="9">
        <f>IF(D146&lt;&gt;"", D146, 0)</f>
        <v>0</v>
      </c>
      <c r="L146" s="9">
        <f>IF(D146&lt;&gt;"", D146, 0)</f>
        <v>0</v>
      </c>
      <c r="M146" s="9">
        <f>IF(D146&lt;&gt;"", D146, 0)</f>
        <v>0</v>
      </c>
      <c r="N146" s="9">
        <f>IF(D146&lt;&gt;"", D146, 0)</f>
        <v>0</v>
      </c>
      <c r="O146" s="9">
        <f>IF(D146&lt;&gt;"", D146, 0)</f>
        <v>0</v>
      </c>
      <c r="P146" s="9">
        <f>IF(D146&lt;&gt;"", D146, 0)</f>
        <v>0</v>
      </c>
      <c r="Q146" s="9">
        <f>IF(D146&lt;&gt;"", D146, 0)</f>
        <v>0</v>
      </c>
      <c r="R146" s="9">
        <f>IF(D146&lt;&gt;"", D146, 0)</f>
        <v>0</v>
      </c>
      <c r="S146" s="9">
        <f>IF(D146&lt;&gt;"", D146, 0)</f>
        <v>0</v>
      </c>
      <c r="T146" s="9">
        <f>IF(D146&lt;&gt;"", D146, 0)</f>
        <v>0</v>
      </c>
      <c r="U146" s="9">
        <f>IF(D146&lt;&gt;"", D146, 0)</f>
        <v>0</v>
      </c>
      <c r="V146" s="9">
        <f>IF(D146&lt;&gt;"", D146, 0)</f>
        <v>0</v>
      </c>
      <c r="W146" s="9">
        <f>IF(D146&lt;&gt;"", D146, 0)</f>
        <v>0</v>
      </c>
      <c r="X146" s="9">
        <f>IF(D146&lt;&gt;"", D146, 0)</f>
        <v>0</v>
      </c>
      <c r="Y146" s="9">
        <f>IF(D146&lt;&gt;"", D146, 0)</f>
        <v>0</v>
      </c>
      <c r="Z146" s="9">
        <f>IF(D146&lt;&gt;"", D146, 0)</f>
        <v>0</v>
      </c>
      <c r="AA146" s="9">
        <f>IF(D146&lt;&gt;"", D146, 0)</f>
        <v>0</v>
      </c>
      <c r="AB146" s="9">
        <f>IF(D146&lt;&gt;"", D146, 0)</f>
        <v>0</v>
      </c>
      <c r="AC146" s="9">
        <f>SUM(E146:AB146)</f>
        <v>0</v>
      </c>
    </row>
    <row r="147" spans="5:29">
      <c r="E147" s="9">
        <f>IF(D147&lt;&gt;"", D147, 0)</f>
        <v>0</v>
      </c>
      <c r="F147" s="9">
        <f>IF(D147&lt;&gt;"", D147, 0)</f>
        <v>0</v>
      </c>
      <c r="G147" s="9">
        <f>IF(D147&lt;&gt;"", D147, 0)</f>
        <v>0</v>
      </c>
      <c r="H147" s="9">
        <f>IF(D147&lt;&gt;"", D147, 0)</f>
        <v>0</v>
      </c>
      <c r="I147" s="9">
        <f>IF(D147&lt;&gt;"", D147, 0)</f>
        <v>0</v>
      </c>
      <c r="J147" s="9">
        <f>IF(D147&lt;&gt;"", D147, 0)</f>
        <v>0</v>
      </c>
      <c r="K147" s="9">
        <f>IF(D147&lt;&gt;"", D147, 0)</f>
        <v>0</v>
      </c>
      <c r="L147" s="9">
        <f>IF(D147&lt;&gt;"", D147, 0)</f>
        <v>0</v>
      </c>
      <c r="M147" s="9">
        <f>IF(D147&lt;&gt;"", D147, 0)</f>
        <v>0</v>
      </c>
      <c r="N147" s="9">
        <f>IF(D147&lt;&gt;"", D147, 0)</f>
        <v>0</v>
      </c>
      <c r="O147" s="9">
        <f>IF(D147&lt;&gt;"", D147, 0)</f>
        <v>0</v>
      </c>
      <c r="P147" s="9">
        <f>IF(D147&lt;&gt;"", D147, 0)</f>
        <v>0</v>
      </c>
      <c r="Q147" s="9">
        <f>IF(D147&lt;&gt;"", D147, 0)</f>
        <v>0</v>
      </c>
      <c r="R147" s="9">
        <f>IF(D147&lt;&gt;"", D147, 0)</f>
        <v>0</v>
      </c>
      <c r="S147" s="9">
        <f>IF(D147&lt;&gt;"", D147, 0)</f>
        <v>0</v>
      </c>
      <c r="T147" s="9">
        <f>IF(D147&lt;&gt;"", D147, 0)</f>
        <v>0</v>
      </c>
      <c r="U147" s="9">
        <f>IF(D147&lt;&gt;"", D147, 0)</f>
        <v>0</v>
      </c>
      <c r="V147" s="9">
        <f>IF(D147&lt;&gt;"", D147, 0)</f>
        <v>0</v>
      </c>
      <c r="W147" s="9">
        <f>IF(D147&lt;&gt;"", D147, 0)</f>
        <v>0</v>
      </c>
      <c r="X147" s="9">
        <f>IF(D147&lt;&gt;"", D147, 0)</f>
        <v>0</v>
      </c>
      <c r="Y147" s="9">
        <f>IF(D147&lt;&gt;"", D147, 0)</f>
        <v>0</v>
      </c>
      <c r="Z147" s="9">
        <f>IF(D147&lt;&gt;"", D147, 0)</f>
        <v>0</v>
      </c>
      <c r="AA147" s="9">
        <f>IF(D147&lt;&gt;"", D147, 0)</f>
        <v>0</v>
      </c>
      <c r="AB147" s="9">
        <f>IF(D147&lt;&gt;"", D147, 0)</f>
        <v>0</v>
      </c>
      <c r="AC147" s="9">
        <f>SUM(E147:AB147)</f>
        <v>0</v>
      </c>
    </row>
    <row r="148" spans="5:29">
      <c r="E148" s="9">
        <f>IF(D148&lt;&gt;"", D148, 0)</f>
        <v>0</v>
      </c>
      <c r="F148" s="9">
        <f>IF(D148&lt;&gt;"", D148, 0)</f>
        <v>0</v>
      </c>
      <c r="G148" s="9">
        <f>IF(D148&lt;&gt;"", D148, 0)</f>
        <v>0</v>
      </c>
      <c r="H148" s="9">
        <f>IF(D148&lt;&gt;"", D148, 0)</f>
        <v>0</v>
      </c>
      <c r="I148" s="9">
        <f>IF(D148&lt;&gt;"", D148, 0)</f>
        <v>0</v>
      </c>
      <c r="J148" s="9">
        <f>IF(D148&lt;&gt;"", D148, 0)</f>
        <v>0</v>
      </c>
      <c r="K148" s="9">
        <f>IF(D148&lt;&gt;"", D148, 0)</f>
        <v>0</v>
      </c>
      <c r="L148" s="9">
        <f>IF(D148&lt;&gt;"", D148, 0)</f>
        <v>0</v>
      </c>
      <c r="M148" s="9">
        <f>IF(D148&lt;&gt;"", D148, 0)</f>
        <v>0</v>
      </c>
      <c r="N148" s="9">
        <f>IF(D148&lt;&gt;"", D148, 0)</f>
        <v>0</v>
      </c>
      <c r="O148" s="9">
        <f>IF(D148&lt;&gt;"", D148, 0)</f>
        <v>0</v>
      </c>
      <c r="P148" s="9">
        <f>IF(D148&lt;&gt;"", D148, 0)</f>
        <v>0</v>
      </c>
      <c r="Q148" s="9">
        <f>IF(D148&lt;&gt;"", D148, 0)</f>
        <v>0</v>
      </c>
      <c r="R148" s="9">
        <f>IF(D148&lt;&gt;"", D148, 0)</f>
        <v>0</v>
      </c>
      <c r="S148" s="9">
        <f>IF(D148&lt;&gt;"", D148, 0)</f>
        <v>0</v>
      </c>
      <c r="T148" s="9">
        <f>IF(D148&lt;&gt;"", D148, 0)</f>
        <v>0</v>
      </c>
      <c r="U148" s="9">
        <f>IF(D148&lt;&gt;"", D148, 0)</f>
        <v>0</v>
      </c>
      <c r="V148" s="9">
        <f>IF(D148&lt;&gt;"", D148, 0)</f>
        <v>0</v>
      </c>
      <c r="W148" s="9">
        <f>IF(D148&lt;&gt;"", D148, 0)</f>
        <v>0</v>
      </c>
      <c r="X148" s="9">
        <f>IF(D148&lt;&gt;"", D148, 0)</f>
        <v>0</v>
      </c>
      <c r="Y148" s="9">
        <f>IF(D148&lt;&gt;"", D148, 0)</f>
        <v>0</v>
      </c>
      <c r="Z148" s="9">
        <f>IF(D148&lt;&gt;"", D148, 0)</f>
        <v>0</v>
      </c>
      <c r="AA148" s="9">
        <f>IF(D148&lt;&gt;"", D148, 0)</f>
        <v>0</v>
      </c>
      <c r="AB148" s="9">
        <f>IF(D148&lt;&gt;"", D148, 0)</f>
        <v>0</v>
      </c>
      <c r="AC148" s="9">
        <f>SUM(E148:AB148)</f>
        <v>0</v>
      </c>
    </row>
    <row r="149" spans="5:29">
      <c r="E149" s="9">
        <f>IF(D149&lt;&gt;"", D149, 0)</f>
        <v>0</v>
      </c>
      <c r="F149" s="9">
        <f>IF(D149&lt;&gt;"", D149, 0)</f>
        <v>0</v>
      </c>
      <c r="G149" s="9">
        <f>IF(D149&lt;&gt;"", D149, 0)</f>
        <v>0</v>
      </c>
      <c r="H149" s="9">
        <f>IF(D149&lt;&gt;"", D149, 0)</f>
        <v>0</v>
      </c>
      <c r="I149" s="9">
        <f>IF(D149&lt;&gt;"", D149, 0)</f>
        <v>0</v>
      </c>
      <c r="J149" s="9">
        <f>IF(D149&lt;&gt;"", D149, 0)</f>
        <v>0</v>
      </c>
      <c r="K149" s="9">
        <f>IF(D149&lt;&gt;"", D149, 0)</f>
        <v>0</v>
      </c>
      <c r="L149" s="9">
        <f>IF(D149&lt;&gt;"", D149, 0)</f>
        <v>0</v>
      </c>
      <c r="M149" s="9">
        <f>IF(D149&lt;&gt;"", D149, 0)</f>
        <v>0</v>
      </c>
      <c r="N149" s="9">
        <f>IF(D149&lt;&gt;"", D149, 0)</f>
        <v>0</v>
      </c>
      <c r="O149" s="9">
        <f>IF(D149&lt;&gt;"", D149, 0)</f>
        <v>0</v>
      </c>
      <c r="P149" s="9">
        <f>IF(D149&lt;&gt;"", D149, 0)</f>
        <v>0</v>
      </c>
      <c r="Q149" s="9">
        <f>IF(D149&lt;&gt;"", D149, 0)</f>
        <v>0</v>
      </c>
      <c r="R149" s="9">
        <f>IF(D149&lt;&gt;"", D149, 0)</f>
        <v>0</v>
      </c>
      <c r="S149" s="9">
        <f>IF(D149&lt;&gt;"", D149, 0)</f>
        <v>0</v>
      </c>
      <c r="T149" s="9">
        <f>IF(D149&lt;&gt;"", D149, 0)</f>
        <v>0</v>
      </c>
      <c r="U149" s="9">
        <f>IF(D149&lt;&gt;"", D149, 0)</f>
        <v>0</v>
      </c>
      <c r="V149" s="9">
        <f>IF(D149&lt;&gt;"", D149, 0)</f>
        <v>0</v>
      </c>
      <c r="W149" s="9">
        <f>IF(D149&lt;&gt;"", D149, 0)</f>
        <v>0</v>
      </c>
      <c r="X149" s="9">
        <f>IF(D149&lt;&gt;"", D149, 0)</f>
        <v>0</v>
      </c>
      <c r="Y149" s="9">
        <f>IF(D149&lt;&gt;"", D149, 0)</f>
        <v>0</v>
      </c>
      <c r="Z149" s="9">
        <f>IF(D149&lt;&gt;"", D149, 0)</f>
        <v>0</v>
      </c>
      <c r="AA149" s="9">
        <f>IF(D149&lt;&gt;"", D149, 0)</f>
        <v>0</v>
      </c>
      <c r="AB149" s="9">
        <f>IF(D149&lt;&gt;"", D149, 0)</f>
        <v>0</v>
      </c>
      <c r="AC149" s="9">
        <f>SUM(E149:AB149)</f>
        <v>0</v>
      </c>
    </row>
    <row r="150" spans="5:29">
      <c r="E150" s="9">
        <f>IF(D150&lt;&gt;"", D150, 0)</f>
        <v>0</v>
      </c>
      <c r="F150" s="9">
        <f>IF(D150&lt;&gt;"", D150, 0)</f>
        <v>0</v>
      </c>
      <c r="G150" s="9">
        <f>IF(D150&lt;&gt;"", D150, 0)</f>
        <v>0</v>
      </c>
      <c r="H150" s="9">
        <f>IF(D150&lt;&gt;"", D150, 0)</f>
        <v>0</v>
      </c>
      <c r="I150" s="9">
        <f>IF(D150&lt;&gt;"", D150, 0)</f>
        <v>0</v>
      </c>
      <c r="J150" s="9">
        <f>IF(D150&lt;&gt;"", D150, 0)</f>
        <v>0</v>
      </c>
      <c r="K150" s="9">
        <f>IF(D150&lt;&gt;"", D150, 0)</f>
        <v>0</v>
      </c>
      <c r="L150" s="9">
        <f>IF(D150&lt;&gt;"", D150, 0)</f>
        <v>0</v>
      </c>
      <c r="M150" s="9">
        <f>IF(D150&lt;&gt;"", D150, 0)</f>
        <v>0</v>
      </c>
      <c r="N150" s="9">
        <f>IF(D150&lt;&gt;"", D150, 0)</f>
        <v>0</v>
      </c>
      <c r="O150" s="9">
        <f>IF(D150&lt;&gt;"", D150, 0)</f>
        <v>0</v>
      </c>
      <c r="P150" s="9">
        <f>IF(D150&lt;&gt;"", D150, 0)</f>
        <v>0</v>
      </c>
      <c r="Q150" s="9">
        <f>IF(D150&lt;&gt;"", D150, 0)</f>
        <v>0</v>
      </c>
      <c r="R150" s="9">
        <f>IF(D150&lt;&gt;"", D150, 0)</f>
        <v>0</v>
      </c>
      <c r="S150" s="9">
        <f>IF(D150&lt;&gt;"", D150, 0)</f>
        <v>0</v>
      </c>
      <c r="T150" s="9">
        <f>IF(D150&lt;&gt;"", D150, 0)</f>
        <v>0</v>
      </c>
      <c r="U150" s="9">
        <f>IF(D150&lt;&gt;"", D150, 0)</f>
        <v>0</v>
      </c>
      <c r="V150" s="9">
        <f>IF(D150&lt;&gt;"", D150, 0)</f>
        <v>0</v>
      </c>
      <c r="W150" s="9">
        <f>IF(D150&lt;&gt;"", D150, 0)</f>
        <v>0</v>
      </c>
      <c r="X150" s="9">
        <f>IF(D150&lt;&gt;"", D150, 0)</f>
        <v>0</v>
      </c>
      <c r="Y150" s="9">
        <f>IF(D150&lt;&gt;"", D150, 0)</f>
        <v>0</v>
      </c>
      <c r="Z150" s="9">
        <f>IF(D150&lt;&gt;"", D150, 0)</f>
        <v>0</v>
      </c>
      <c r="AA150" s="9">
        <f>IF(D150&lt;&gt;"", D150, 0)</f>
        <v>0</v>
      </c>
      <c r="AB150" s="9">
        <f>IF(D150&lt;&gt;"", D150, 0)</f>
        <v>0</v>
      </c>
      <c r="AC150" s="9">
        <f>SUM(E150:AB150)</f>
        <v>0</v>
      </c>
    </row>
    <row r="151" spans="5:29">
      <c r="E151" s="9">
        <f>IF(D151&lt;&gt;"", D151, 0)</f>
        <v>0</v>
      </c>
      <c r="F151" s="9">
        <f>IF(D151&lt;&gt;"", D151, 0)</f>
        <v>0</v>
      </c>
      <c r="G151" s="9">
        <f>IF(D151&lt;&gt;"", D151, 0)</f>
        <v>0</v>
      </c>
      <c r="H151" s="9">
        <f>IF(D151&lt;&gt;"", D151, 0)</f>
        <v>0</v>
      </c>
      <c r="I151" s="9">
        <f>IF(D151&lt;&gt;"", D151, 0)</f>
        <v>0</v>
      </c>
      <c r="J151" s="9">
        <f>IF(D151&lt;&gt;"", D151, 0)</f>
        <v>0</v>
      </c>
      <c r="K151" s="9">
        <f>IF(D151&lt;&gt;"", D151, 0)</f>
        <v>0</v>
      </c>
      <c r="L151" s="9">
        <f>IF(D151&lt;&gt;"", D151, 0)</f>
        <v>0</v>
      </c>
      <c r="M151" s="9">
        <f>IF(D151&lt;&gt;"", D151, 0)</f>
        <v>0</v>
      </c>
      <c r="N151" s="9">
        <f>IF(D151&lt;&gt;"", D151, 0)</f>
        <v>0</v>
      </c>
      <c r="O151" s="9">
        <f>IF(D151&lt;&gt;"", D151, 0)</f>
        <v>0</v>
      </c>
      <c r="P151" s="9">
        <f>IF(D151&lt;&gt;"", D151, 0)</f>
        <v>0</v>
      </c>
      <c r="Q151" s="9">
        <f>IF(D151&lt;&gt;"", D151, 0)</f>
        <v>0</v>
      </c>
      <c r="R151" s="9">
        <f>IF(D151&lt;&gt;"", D151, 0)</f>
        <v>0</v>
      </c>
      <c r="S151" s="9">
        <f>IF(D151&lt;&gt;"", D151, 0)</f>
        <v>0</v>
      </c>
      <c r="T151" s="9">
        <f>IF(D151&lt;&gt;"", D151, 0)</f>
        <v>0</v>
      </c>
      <c r="U151" s="9">
        <f>IF(D151&lt;&gt;"", D151, 0)</f>
        <v>0</v>
      </c>
      <c r="V151" s="9">
        <f>IF(D151&lt;&gt;"", D151, 0)</f>
        <v>0</v>
      </c>
      <c r="W151" s="9">
        <f>IF(D151&lt;&gt;"", D151, 0)</f>
        <v>0</v>
      </c>
      <c r="X151" s="9">
        <f>IF(D151&lt;&gt;"", D151, 0)</f>
        <v>0</v>
      </c>
      <c r="Y151" s="9">
        <f>IF(D151&lt;&gt;"", D151, 0)</f>
        <v>0</v>
      </c>
      <c r="Z151" s="9">
        <f>IF(D151&lt;&gt;"", D151, 0)</f>
        <v>0</v>
      </c>
      <c r="AA151" s="9">
        <f>IF(D151&lt;&gt;"", D151, 0)</f>
        <v>0</v>
      </c>
      <c r="AB151" s="9">
        <f>IF(D151&lt;&gt;"", D151, 0)</f>
        <v>0</v>
      </c>
      <c r="AC151" s="9">
        <f>SUM(E151:AB151)</f>
        <v>0</v>
      </c>
    </row>
    <row r="152" spans="5:29">
      <c r="E152" s="9">
        <f>IF(D152&lt;&gt;"", D152, 0)</f>
        <v>0</v>
      </c>
      <c r="F152" s="9">
        <f>IF(D152&lt;&gt;"", D152, 0)</f>
        <v>0</v>
      </c>
      <c r="G152" s="9">
        <f>IF(D152&lt;&gt;"", D152, 0)</f>
        <v>0</v>
      </c>
      <c r="H152" s="9">
        <f>IF(D152&lt;&gt;"", D152, 0)</f>
        <v>0</v>
      </c>
      <c r="I152" s="9">
        <f>IF(D152&lt;&gt;"", D152, 0)</f>
        <v>0</v>
      </c>
      <c r="J152" s="9">
        <f>IF(D152&lt;&gt;"", D152, 0)</f>
        <v>0</v>
      </c>
      <c r="K152" s="9">
        <f>IF(D152&lt;&gt;"", D152, 0)</f>
        <v>0</v>
      </c>
      <c r="L152" s="9">
        <f>IF(D152&lt;&gt;"", D152, 0)</f>
        <v>0</v>
      </c>
      <c r="M152" s="9">
        <f>IF(D152&lt;&gt;"", D152, 0)</f>
        <v>0</v>
      </c>
      <c r="N152" s="9">
        <f>IF(D152&lt;&gt;"", D152, 0)</f>
        <v>0</v>
      </c>
      <c r="O152" s="9">
        <f>IF(D152&lt;&gt;"", D152, 0)</f>
        <v>0</v>
      </c>
      <c r="P152" s="9">
        <f>IF(D152&lt;&gt;"", D152, 0)</f>
        <v>0</v>
      </c>
      <c r="Q152" s="9">
        <f>IF(D152&lt;&gt;"", D152, 0)</f>
        <v>0</v>
      </c>
      <c r="R152" s="9">
        <f>IF(D152&lt;&gt;"", D152, 0)</f>
        <v>0</v>
      </c>
      <c r="S152" s="9">
        <f>IF(D152&lt;&gt;"", D152, 0)</f>
        <v>0</v>
      </c>
      <c r="T152" s="9">
        <f>IF(D152&lt;&gt;"", D152, 0)</f>
        <v>0</v>
      </c>
      <c r="U152" s="9">
        <f>IF(D152&lt;&gt;"", D152, 0)</f>
        <v>0</v>
      </c>
      <c r="V152" s="9">
        <f>IF(D152&lt;&gt;"", D152, 0)</f>
        <v>0</v>
      </c>
      <c r="W152" s="9">
        <f>IF(D152&lt;&gt;"", D152, 0)</f>
        <v>0</v>
      </c>
      <c r="X152" s="9">
        <f>IF(D152&lt;&gt;"", D152, 0)</f>
        <v>0</v>
      </c>
      <c r="Y152" s="9">
        <f>IF(D152&lt;&gt;"", D152, 0)</f>
        <v>0</v>
      </c>
      <c r="Z152" s="9">
        <f>IF(D152&lt;&gt;"", D152, 0)</f>
        <v>0</v>
      </c>
      <c r="AA152" s="9">
        <f>IF(D152&lt;&gt;"", D152, 0)</f>
        <v>0</v>
      </c>
      <c r="AB152" s="9">
        <f>IF(D152&lt;&gt;"", D152, 0)</f>
        <v>0</v>
      </c>
      <c r="AC152" s="9">
        <f>SUM(E152:AB152)</f>
        <v>0</v>
      </c>
    </row>
    <row r="153" spans="5:29">
      <c r="E153" s="9">
        <f>IF(D153&lt;&gt;"", D153, 0)</f>
        <v>0</v>
      </c>
      <c r="F153" s="9">
        <f>IF(D153&lt;&gt;"", D153, 0)</f>
        <v>0</v>
      </c>
      <c r="G153" s="9">
        <f>IF(D153&lt;&gt;"", D153, 0)</f>
        <v>0</v>
      </c>
      <c r="H153" s="9">
        <f>IF(D153&lt;&gt;"", D153, 0)</f>
        <v>0</v>
      </c>
      <c r="I153" s="9">
        <f>IF(D153&lt;&gt;"", D153, 0)</f>
        <v>0</v>
      </c>
      <c r="J153" s="9">
        <f>IF(D153&lt;&gt;"", D153, 0)</f>
        <v>0</v>
      </c>
      <c r="K153" s="9">
        <f>IF(D153&lt;&gt;"", D153, 0)</f>
        <v>0</v>
      </c>
      <c r="L153" s="9">
        <f>IF(D153&lt;&gt;"", D153, 0)</f>
        <v>0</v>
      </c>
      <c r="M153" s="9">
        <f>IF(D153&lt;&gt;"", D153, 0)</f>
        <v>0</v>
      </c>
      <c r="N153" s="9">
        <f>IF(D153&lt;&gt;"", D153, 0)</f>
        <v>0</v>
      </c>
      <c r="O153" s="9">
        <f>IF(D153&lt;&gt;"", D153, 0)</f>
        <v>0</v>
      </c>
      <c r="P153" s="9">
        <f>IF(D153&lt;&gt;"", D153, 0)</f>
        <v>0</v>
      </c>
      <c r="Q153" s="9">
        <f>IF(D153&lt;&gt;"", D153, 0)</f>
        <v>0</v>
      </c>
      <c r="R153" s="9">
        <f>IF(D153&lt;&gt;"", D153, 0)</f>
        <v>0</v>
      </c>
      <c r="S153" s="9">
        <f>IF(D153&lt;&gt;"", D153, 0)</f>
        <v>0</v>
      </c>
      <c r="T153" s="9">
        <f>IF(D153&lt;&gt;"", D153, 0)</f>
        <v>0</v>
      </c>
      <c r="U153" s="9">
        <f>IF(D153&lt;&gt;"", D153, 0)</f>
        <v>0</v>
      </c>
      <c r="V153" s="9">
        <f>IF(D153&lt;&gt;"", D153, 0)</f>
        <v>0</v>
      </c>
      <c r="W153" s="9">
        <f>IF(D153&lt;&gt;"", D153, 0)</f>
        <v>0</v>
      </c>
      <c r="X153" s="9">
        <f>IF(D153&lt;&gt;"", D153, 0)</f>
        <v>0</v>
      </c>
      <c r="Y153" s="9">
        <f>IF(D153&lt;&gt;"", D153, 0)</f>
        <v>0</v>
      </c>
      <c r="Z153" s="9">
        <f>IF(D153&lt;&gt;"", D153, 0)</f>
        <v>0</v>
      </c>
      <c r="AA153" s="9">
        <f>IF(D153&lt;&gt;"", D153, 0)</f>
        <v>0</v>
      </c>
      <c r="AB153" s="9">
        <f>IF(D153&lt;&gt;"", D153, 0)</f>
        <v>0</v>
      </c>
      <c r="AC153" s="9">
        <f>SUM(E153:AB153)</f>
        <v>0</v>
      </c>
    </row>
    <row r="154" spans="5:29">
      <c r="E154" s="9">
        <f>IF(D154&lt;&gt;"", D154, 0)</f>
        <v>0</v>
      </c>
      <c r="F154" s="9">
        <f>IF(D154&lt;&gt;"", D154, 0)</f>
        <v>0</v>
      </c>
      <c r="G154" s="9">
        <f>IF(D154&lt;&gt;"", D154, 0)</f>
        <v>0</v>
      </c>
      <c r="H154" s="9">
        <f>IF(D154&lt;&gt;"", D154, 0)</f>
        <v>0</v>
      </c>
      <c r="I154" s="9">
        <f>IF(D154&lt;&gt;"", D154, 0)</f>
        <v>0</v>
      </c>
      <c r="J154" s="9">
        <f>IF(D154&lt;&gt;"", D154, 0)</f>
        <v>0</v>
      </c>
      <c r="K154" s="9">
        <f>IF(D154&lt;&gt;"", D154, 0)</f>
        <v>0</v>
      </c>
      <c r="L154" s="9">
        <f>IF(D154&lt;&gt;"", D154, 0)</f>
        <v>0</v>
      </c>
      <c r="M154" s="9">
        <f>IF(D154&lt;&gt;"", D154, 0)</f>
        <v>0</v>
      </c>
      <c r="N154" s="9">
        <f>IF(D154&lt;&gt;"", D154, 0)</f>
        <v>0</v>
      </c>
      <c r="O154" s="9">
        <f>IF(D154&lt;&gt;"", D154, 0)</f>
        <v>0</v>
      </c>
      <c r="P154" s="9">
        <f>IF(D154&lt;&gt;"", D154, 0)</f>
        <v>0</v>
      </c>
      <c r="Q154" s="9">
        <f>IF(D154&lt;&gt;"", D154, 0)</f>
        <v>0</v>
      </c>
      <c r="R154" s="9">
        <f>IF(D154&lt;&gt;"", D154, 0)</f>
        <v>0</v>
      </c>
      <c r="S154" s="9">
        <f>IF(D154&lt;&gt;"", D154, 0)</f>
        <v>0</v>
      </c>
      <c r="T154" s="9">
        <f>IF(D154&lt;&gt;"", D154, 0)</f>
        <v>0</v>
      </c>
      <c r="U154" s="9">
        <f>IF(D154&lt;&gt;"", D154, 0)</f>
        <v>0</v>
      </c>
      <c r="V154" s="9">
        <f>IF(D154&lt;&gt;"", D154, 0)</f>
        <v>0</v>
      </c>
      <c r="W154" s="9">
        <f>IF(D154&lt;&gt;"", D154, 0)</f>
        <v>0</v>
      </c>
      <c r="X154" s="9">
        <f>IF(D154&lt;&gt;"", D154, 0)</f>
        <v>0</v>
      </c>
      <c r="Y154" s="9">
        <f>IF(D154&lt;&gt;"", D154, 0)</f>
        <v>0</v>
      </c>
      <c r="Z154" s="9">
        <f>IF(D154&lt;&gt;"", D154, 0)</f>
        <v>0</v>
      </c>
      <c r="AA154" s="9">
        <f>IF(D154&lt;&gt;"", D154, 0)</f>
        <v>0</v>
      </c>
      <c r="AB154" s="9">
        <f>IF(D154&lt;&gt;"", D154, 0)</f>
        <v>0</v>
      </c>
      <c r="AC154" s="9">
        <f>SUM(E154:AB154)</f>
        <v>0</v>
      </c>
    </row>
    <row r="155" spans="5:29">
      <c r="E155" s="9">
        <f>IF(D155&lt;&gt;"", D155, 0)</f>
        <v>0</v>
      </c>
      <c r="F155" s="9">
        <f>IF(D155&lt;&gt;"", D155, 0)</f>
        <v>0</v>
      </c>
      <c r="G155" s="9">
        <f>IF(D155&lt;&gt;"", D155, 0)</f>
        <v>0</v>
      </c>
      <c r="H155" s="9">
        <f>IF(D155&lt;&gt;"", D155, 0)</f>
        <v>0</v>
      </c>
      <c r="I155" s="9">
        <f>IF(D155&lt;&gt;"", D155, 0)</f>
        <v>0</v>
      </c>
      <c r="J155" s="9">
        <f>IF(D155&lt;&gt;"", D155, 0)</f>
        <v>0</v>
      </c>
      <c r="K155" s="9">
        <f>IF(D155&lt;&gt;"", D155, 0)</f>
        <v>0</v>
      </c>
      <c r="L155" s="9">
        <f>IF(D155&lt;&gt;"", D155, 0)</f>
        <v>0</v>
      </c>
      <c r="M155" s="9">
        <f>IF(D155&lt;&gt;"", D155, 0)</f>
        <v>0</v>
      </c>
      <c r="N155" s="9">
        <f>IF(D155&lt;&gt;"", D155, 0)</f>
        <v>0</v>
      </c>
      <c r="O155" s="9">
        <f>IF(D155&lt;&gt;"", D155, 0)</f>
        <v>0</v>
      </c>
      <c r="P155" s="9">
        <f>IF(D155&lt;&gt;"", D155, 0)</f>
        <v>0</v>
      </c>
      <c r="Q155" s="9">
        <f>IF(D155&lt;&gt;"", D155, 0)</f>
        <v>0</v>
      </c>
      <c r="R155" s="9">
        <f>IF(D155&lt;&gt;"", D155, 0)</f>
        <v>0</v>
      </c>
      <c r="S155" s="9">
        <f>IF(D155&lt;&gt;"", D155, 0)</f>
        <v>0</v>
      </c>
      <c r="T155" s="9">
        <f>IF(D155&lt;&gt;"", D155, 0)</f>
        <v>0</v>
      </c>
      <c r="U155" s="9">
        <f>IF(D155&lt;&gt;"", D155, 0)</f>
        <v>0</v>
      </c>
      <c r="V155" s="9">
        <f>IF(D155&lt;&gt;"", D155, 0)</f>
        <v>0</v>
      </c>
      <c r="W155" s="9">
        <f>IF(D155&lt;&gt;"", D155, 0)</f>
        <v>0</v>
      </c>
      <c r="X155" s="9">
        <f>IF(D155&lt;&gt;"", D155, 0)</f>
        <v>0</v>
      </c>
      <c r="Y155" s="9">
        <f>IF(D155&lt;&gt;"", D155, 0)</f>
        <v>0</v>
      </c>
      <c r="Z155" s="9">
        <f>IF(D155&lt;&gt;"", D155, 0)</f>
        <v>0</v>
      </c>
      <c r="AA155" s="9">
        <f>IF(D155&lt;&gt;"", D155, 0)</f>
        <v>0</v>
      </c>
      <c r="AB155" s="9">
        <f>IF(D155&lt;&gt;"", D155, 0)</f>
        <v>0</v>
      </c>
      <c r="AC155" s="9">
        <f>SUM(E155:AB155)</f>
        <v>0</v>
      </c>
    </row>
    <row r="156" spans="5:29">
      <c r="E156" s="9">
        <f>IF(D156&lt;&gt;"", D156, 0)</f>
        <v>0</v>
      </c>
      <c r="F156" s="9">
        <f>IF(D156&lt;&gt;"", D156, 0)</f>
        <v>0</v>
      </c>
      <c r="G156" s="9">
        <f>IF(D156&lt;&gt;"", D156, 0)</f>
        <v>0</v>
      </c>
      <c r="H156" s="9">
        <f>IF(D156&lt;&gt;"", D156, 0)</f>
        <v>0</v>
      </c>
      <c r="I156" s="9">
        <f>IF(D156&lt;&gt;"", D156, 0)</f>
        <v>0</v>
      </c>
      <c r="J156" s="9">
        <f>IF(D156&lt;&gt;"", D156, 0)</f>
        <v>0</v>
      </c>
      <c r="K156" s="9">
        <f>IF(D156&lt;&gt;"", D156, 0)</f>
        <v>0</v>
      </c>
      <c r="L156" s="9">
        <f>IF(D156&lt;&gt;"", D156, 0)</f>
        <v>0</v>
      </c>
      <c r="M156" s="9">
        <f>IF(D156&lt;&gt;"", D156, 0)</f>
        <v>0</v>
      </c>
      <c r="N156" s="9">
        <f>IF(D156&lt;&gt;"", D156, 0)</f>
        <v>0</v>
      </c>
      <c r="O156" s="9">
        <f>IF(D156&lt;&gt;"", D156, 0)</f>
        <v>0</v>
      </c>
      <c r="P156" s="9">
        <f>IF(D156&lt;&gt;"", D156, 0)</f>
        <v>0</v>
      </c>
      <c r="Q156" s="9">
        <f>IF(D156&lt;&gt;"", D156, 0)</f>
        <v>0</v>
      </c>
      <c r="R156" s="9">
        <f>IF(D156&lt;&gt;"", D156, 0)</f>
        <v>0</v>
      </c>
      <c r="S156" s="9">
        <f>IF(D156&lt;&gt;"", D156, 0)</f>
        <v>0</v>
      </c>
      <c r="T156" s="9">
        <f>IF(D156&lt;&gt;"", D156, 0)</f>
        <v>0</v>
      </c>
      <c r="U156" s="9">
        <f>IF(D156&lt;&gt;"", D156, 0)</f>
        <v>0</v>
      </c>
      <c r="V156" s="9">
        <f>IF(D156&lt;&gt;"", D156, 0)</f>
        <v>0</v>
      </c>
      <c r="W156" s="9">
        <f>IF(D156&lt;&gt;"", D156, 0)</f>
        <v>0</v>
      </c>
      <c r="X156" s="9">
        <f>IF(D156&lt;&gt;"", D156, 0)</f>
        <v>0</v>
      </c>
      <c r="Y156" s="9">
        <f>IF(D156&lt;&gt;"", D156, 0)</f>
        <v>0</v>
      </c>
      <c r="Z156" s="9">
        <f>IF(D156&lt;&gt;"", D156, 0)</f>
        <v>0</v>
      </c>
      <c r="AA156" s="9">
        <f>IF(D156&lt;&gt;"", D156, 0)</f>
        <v>0</v>
      </c>
      <c r="AB156" s="9">
        <f>IF(D156&lt;&gt;"", D156, 0)</f>
        <v>0</v>
      </c>
      <c r="AC156" s="9">
        <f>SUM(E156:AB156)</f>
        <v>0</v>
      </c>
    </row>
    <row r="157" spans="5:29">
      <c r="E157" s="9">
        <f>IF(D157&lt;&gt;"", D157, 0)</f>
        <v>0</v>
      </c>
      <c r="F157" s="9">
        <f>IF(D157&lt;&gt;"", D157, 0)</f>
        <v>0</v>
      </c>
      <c r="G157" s="9">
        <f>IF(D157&lt;&gt;"", D157, 0)</f>
        <v>0</v>
      </c>
      <c r="H157" s="9">
        <f>IF(D157&lt;&gt;"", D157, 0)</f>
        <v>0</v>
      </c>
      <c r="I157" s="9">
        <f>IF(D157&lt;&gt;"", D157, 0)</f>
        <v>0</v>
      </c>
      <c r="J157" s="9">
        <f>IF(D157&lt;&gt;"", D157, 0)</f>
        <v>0</v>
      </c>
      <c r="K157" s="9">
        <f>IF(D157&lt;&gt;"", D157, 0)</f>
        <v>0</v>
      </c>
      <c r="L157" s="9">
        <f>IF(D157&lt;&gt;"", D157, 0)</f>
        <v>0</v>
      </c>
      <c r="M157" s="9">
        <f>IF(D157&lt;&gt;"", D157, 0)</f>
        <v>0</v>
      </c>
      <c r="N157" s="9">
        <f>IF(D157&lt;&gt;"", D157, 0)</f>
        <v>0</v>
      </c>
      <c r="O157" s="9">
        <f>IF(D157&lt;&gt;"", D157, 0)</f>
        <v>0</v>
      </c>
      <c r="P157" s="9">
        <f>IF(D157&lt;&gt;"", D157, 0)</f>
        <v>0</v>
      </c>
      <c r="Q157" s="9">
        <f>IF(D157&lt;&gt;"", D157, 0)</f>
        <v>0</v>
      </c>
      <c r="R157" s="9">
        <f>IF(D157&lt;&gt;"", D157, 0)</f>
        <v>0</v>
      </c>
      <c r="S157" s="9">
        <f>IF(D157&lt;&gt;"", D157, 0)</f>
        <v>0</v>
      </c>
      <c r="T157" s="9">
        <f>IF(D157&lt;&gt;"", D157, 0)</f>
        <v>0</v>
      </c>
      <c r="U157" s="9">
        <f>IF(D157&lt;&gt;"", D157, 0)</f>
        <v>0</v>
      </c>
      <c r="V157" s="9">
        <f>IF(D157&lt;&gt;"", D157, 0)</f>
        <v>0</v>
      </c>
      <c r="W157" s="9">
        <f>IF(D157&lt;&gt;"", D157, 0)</f>
        <v>0</v>
      </c>
      <c r="X157" s="9">
        <f>IF(D157&lt;&gt;"", D157, 0)</f>
        <v>0</v>
      </c>
      <c r="Y157" s="9">
        <f>IF(D157&lt;&gt;"", D157, 0)</f>
        <v>0</v>
      </c>
      <c r="Z157" s="9">
        <f>IF(D157&lt;&gt;"", D157, 0)</f>
        <v>0</v>
      </c>
      <c r="AA157" s="9">
        <f>IF(D157&lt;&gt;"", D157, 0)</f>
        <v>0</v>
      </c>
      <c r="AB157" s="9">
        <f>IF(D157&lt;&gt;"", D157, 0)</f>
        <v>0</v>
      </c>
      <c r="AC157" s="9">
        <f>SUM(E157:AB157)</f>
        <v>0</v>
      </c>
    </row>
    <row r="158" spans="5:29">
      <c r="E158" s="9">
        <f>IF(D158&lt;&gt;"", D158, 0)</f>
        <v>0</v>
      </c>
      <c r="F158" s="9">
        <f>IF(D158&lt;&gt;"", D158, 0)</f>
        <v>0</v>
      </c>
      <c r="G158" s="9">
        <f>IF(D158&lt;&gt;"", D158, 0)</f>
        <v>0</v>
      </c>
      <c r="H158" s="9">
        <f>IF(D158&lt;&gt;"", D158, 0)</f>
        <v>0</v>
      </c>
      <c r="I158" s="9">
        <f>IF(D158&lt;&gt;"", D158, 0)</f>
        <v>0</v>
      </c>
      <c r="J158" s="9">
        <f>IF(D158&lt;&gt;"", D158, 0)</f>
        <v>0</v>
      </c>
      <c r="K158" s="9">
        <f>IF(D158&lt;&gt;"", D158, 0)</f>
        <v>0</v>
      </c>
      <c r="L158" s="9">
        <f>IF(D158&lt;&gt;"", D158, 0)</f>
        <v>0</v>
      </c>
      <c r="M158" s="9">
        <f>IF(D158&lt;&gt;"", D158, 0)</f>
        <v>0</v>
      </c>
      <c r="N158" s="9">
        <f>IF(D158&lt;&gt;"", D158, 0)</f>
        <v>0</v>
      </c>
      <c r="O158" s="9">
        <f>IF(D158&lt;&gt;"", D158, 0)</f>
        <v>0</v>
      </c>
      <c r="P158" s="9">
        <f>IF(D158&lt;&gt;"", D158, 0)</f>
        <v>0</v>
      </c>
      <c r="Q158" s="9">
        <f>IF(D158&lt;&gt;"", D158, 0)</f>
        <v>0</v>
      </c>
      <c r="R158" s="9">
        <f>IF(D158&lt;&gt;"", D158, 0)</f>
        <v>0</v>
      </c>
      <c r="S158" s="9">
        <f>IF(D158&lt;&gt;"", D158, 0)</f>
        <v>0</v>
      </c>
      <c r="T158" s="9">
        <f>IF(D158&lt;&gt;"", D158, 0)</f>
        <v>0</v>
      </c>
      <c r="U158" s="9">
        <f>IF(D158&lt;&gt;"", D158, 0)</f>
        <v>0</v>
      </c>
      <c r="V158" s="9">
        <f>IF(D158&lt;&gt;"", D158, 0)</f>
        <v>0</v>
      </c>
      <c r="W158" s="9">
        <f>IF(D158&lt;&gt;"", D158, 0)</f>
        <v>0</v>
      </c>
      <c r="X158" s="9">
        <f>IF(D158&lt;&gt;"", D158, 0)</f>
        <v>0</v>
      </c>
      <c r="Y158" s="9">
        <f>IF(D158&lt;&gt;"", D158, 0)</f>
        <v>0</v>
      </c>
      <c r="Z158" s="9">
        <f>IF(D158&lt;&gt;"", D158, 0)</f>
        <v>0</v>
      </c>
      <c r="AA158" s="9">
        <f>IF(D158&lt;&gt;"", D158, 0)</f>
        <v>0</v>
      </c>
      <c r="AB158" s="9">
        <f>IF(D158&lt;&gt;"", D158, 0)</f>
        <v>0</v>
      </c>
      <c r="AC158" s="9">
        <f>SUM(E158:AB158)</f>
        <v>0</v>
      </c>
    </row>
    <row r="159" spans="5:29">
      <c r="E159" s="9">
        <f>IF(D159&lt;&gt;"", D159, 0)</f>
        <v>0</v>
      </c>
      <c r="F159" s="9">
        <f>IF(D159&lt;&gt;"", D159, 0)</f>
        <v>0</v>
      </c>
      <c r="G159" s="9">
        <f>IF(D159&lt;&gt;"", D159, 0)</f>
        <v>0</v>
      </c>
      <c r="H159" s="9">
        <f>IF(D159&lt;&gt;"", D159, 0)</f>
        <v>0</v>
      </c>
      <c r="I159" s="9">
        <f>IF(D159&lt;&gt;"", D159, 0)</f>
        <v>0</v>
      </c>
      <c r="J159" s="9">
        <f>IF(D159&lt;&gt;"", D159, 0)</f>
        <v>0</v>
      </c>
      <c r="K159" s="9">
        <f>IF(D159&lt;&gt;"", D159, 0)</f>
        <v>0</v>
      </c>
      <c r="L159" s="9">
        <f>IF(D159&lt;&gt;"", D159, 0)</f>
        <v>0</v>
      </c>
      <c r="M159" s="9">
        <f>IF(D159&lt;&gt;"", D159, 0)</f>
        <v>0</v>
      </c>
      <c r="N159" s="9">
        <f>IF(D159&lt;&gt;"", D159, 0)</f>
        <v>0</v>
      </c>
      <c r="O159" s="9">
        <f>IF(D159&lt;&gt;"", D159, 0)</f>
        <v>0</v>
      </c>
      <c r="P159" s="9">
        <f>IF(D159&lt;&gt;"", D159, 0)</f>
        <v>0</v>
      </c>
      <c r="Q159" s="9">
        <f>IF(D159&lt;&gt;"", D159, 0)</f>
        <v>0</v>
      </c>
      <c r="R159" s="9">
        <f>IF(D159&lt;&gt;"", D159, 0)</f>
        <v>0</v>
      </c>
      <c r="S159" s="9">
        <f>IF(D159&lt;&gt;"", D159, 0)</f>
        <v>0</v>
      </c>
      <c r="T159" s="9">
        <f>IF(D159&lt;&gt;"", D159, 0)</f>
        <v>0</v>
      </c>
      <c r="U159" s="9">
        <f>IF(D159&lt;&gt;"", D159, 0)</f>
        <v>0</v>
      </c>
      <c r="V159" s="9">
        <f>IF(D159&lt;&gt;"", D159, 0)</f>
        <v>0</v>
      </c>
      <c r="W159" s="9">
        <f>IF(D159&lt;&gt;"", D159, 0)</f>
        <v>0</v>
      </c>
      <c r="X159" s="9">
        <f>IF(D159&lt;&gt;"", D159, 0)</f>
        <v>0</v>
      </c>
      <c r="Y159" s="9">
        <f>IF(D159&lt;&gt;"", D159, 0)</f>
        <v>0</v>
      </c>
      <c r="Z159" s="9">
        <f>IF(D159&lt;&gt;"", D159, 0)</f>
        <v>0</v>
      </c>
      <c r="AA159" s="9">
        <f>IF(D159&lt;&gt;"", D159, 0)</f>
        <v>0</v>
      </c>
      <c r="AB159" s="9">
        <f>IF(D159&lt;&gt;"", D159, 0)</f>
        <v>0</v>
      </c>
      <c r="AC159" s="9">
        <f>SUM(E159:AB159)</f>
        <v>0</v>
      </c>
    </row>
    <row r="160" spans="5:29">
      <c r="E160" s="9">
        <f>IF(D160&lt;&gt;"", D160, 0)</f>
        <v>0</v>
      </c>
      <c r="F160" s="9">
        <f>IF(D160&lt;&gt;"", D160, 0)</f>
        <v>0</v>
      </c>
      <c r="G160" s="9">
        <f>IF(D160&lt;&gt;"", D160, 0)</f>
        <v>0</v>
      </c>
      <c r="H160" s="9">
        <f>IF(D160&lt;&gt;"", D160, 0)</f>
        <v>0</v>
      </c>
      <c r="I160" s="9">
        <f>IF(D160&lt;&gt;"", D160, 0)</f>
        <v>0</v>
      </c>
      <c r="J160" s="9">
        <f>IF(D160&lt;&gt;"", D160, 0)</f>
        <v>0</v>
      </c>
      <c r="K160" s="9">
        <f>IF(D160&lt;&gt;"", D160, 0)</f>
        <v>0</v>
      </c>
      <c r="L160" s="9">
        <f>IF(D160&lt;&gt;"", D160, 0)</f>
        <v>0</v>
      </c>
      <c r="M160" s="9">
        <f>IF(D160&lt;&gt;"", D160, 0)</f>
        <v>0</v>
      </c>
      <c r="N160" s="9">
        <f>IF(D160&lt;&gt;"", D160, 0)</f>
        <v>0</v>
      </c>
      <c r="O160" s="9">
        <f>IF(D160&lt;&gt;"", D160, 0)</f>
        <v>0</v>
      </c>
      <c r="P160" s="9">
        <f>IF(D160&lt;&gt;"", D160, 0)</f>
        <v>0</v>
      </c>
      <c r="Q160" s="9">
        <f>IF(D160&lt;&gt;"", D160, 0)</f>
        <v>0</v>
      </c>
      <c r="R160" s="9">
        <f>IF(D160&lt;&gt;"", D160, 0)</f>
        <v>0</v>
      </c>
      <c r="S160" s="9">
        <f>IF(D160&lt;&gt;"", D160, 0)</f>
        <v>0</v>
      </c>
      <c r="T160" s="9">
        <f>IF(D160&lt;&gt;"", D160, 0)</f>
        <v>0</v>
      </c>
      <c r="U160" s="9">
        <f>IF(D160&lt;&gt;"", D160, 0)</f>
        <v>0</v>
      </c>
      <c r="V160" s="9">
        <f>IF(D160&lt;&gt;"", D160, 0)</f>
        <v>0</v>
      </c>
      <c r="W160" s="9">
        <f>IF(D160&lt;&gt;"", D160, 0)</f>
        <v>0</v>
      </c>
      <c r="X160" s="9">
        <f>IF(D160&lt;&gt;"", D160, 0)</f>
        <v>0</v>
      </c>
      <c r="Y160" s="9">
        <f>IF(D160&lt;&gt;"", D160, 0)</f>
        <v>0</v>
      </c>
      <c r="Z160" s="9">
        <f>IF(D160&lt;&gt;"", D160, 0)</f>
        <v>0</v>
      </c>
      <c r="AA160" s="9">
        <f>IF(D160&lt;&gt;"", D160, 0)</f>
        <v>0</v>
      </c>
      <c r="AB160" s="9">
        <f>IF(D160&lt;&gt;"", D160, 0)</f>
        <v>0</v>
      </c>
      <c r="AC160" s="9">
        <f>SUM(E160:AB160)</f>
        <v>0</v>
      </c>
    </row>
    <row r="161" spans="5:29">
      <c r="E161" s="9">
        <f>IF(D161&lt;&gt;"", D161, 0)</f>
        <v>0</v>
      </c>
      <c r="F161" s="9">
        <f>IF(D161&lt;&gt;"", D161, 0)</f>
        <v>0</v>
      </c>
      <c r="G161" s="9">
        <f>IF(D161&lt;&gt;"", D161, 0)</f>
        <v>0</v>
      </c>
      <c r="H161" s="9">
        <f>IF(D161&lt;&gt;"", D161, 0)</f>
        <v>0</v>
      </c>
      <c r="I161" s="9">
        <f>IF(D161&lt;&gt;"", D161, 0)</f>
        <v>0</v>
      </c>
      <c r="J161" s="9">
        <f>IF(D161&lt;&gt;"", D161, 0)</f>
        <v>0</v>
      </c>
      <c r="K161" s="9">
        <f>IF(D161&lt;&gt;"", D161, 0)</f>
        <v>0</v>
      </c>
      <c r="L161" s="9">
        <f>IF(D161&lt;&gt;"", D161, 0)</f>
        <v>0</v>
      </c>
      <c r="M161" s="9">
        <f>IF(D161&lt;&gt;"", D161, 0)</f>
        <v>0</v>
      </c>
      <c r="N161" s="9">
        <f>IF(D161&lt;&gt;"", D161, 0)</f>
        <v>0</v>
      </c>
      <c r="O161" s="9">
        <f>IF(D161&lt;&gt;"", D161, 0)</f>
        <v>0</v>
      </c>
      <c r="P161" s="9">
        <f>IF(D161&lt;&gt;"", D161, 0)</f>
        <v>0</v>
      </c>
      <c r="Q161" s="9">
        <f>IF(D161&lt;&gt;"", D161, 0)</f>
        <v>0</v>
      </c>
      <c r="R161" s="9">
        <f>IF(D161&lt;&gt;"", D161, 0)</f>
        <v>0</v>
      </c>
      <c r="S161" s="9">
        <f>IF(D161&lt;&gt;"", D161, 0)</f>
        <v>0</v>
      </c>
      <c r="T161" s="9">
        <f>IF(D161&lt;&gt;"", D161, 0)</f>
        <v>0</v>
      </c>
      <c r="U161" s="9">
        <f>IF(D161&lt;&gt;"", D161, 0)</f>
        <v>0</v>
      </c>
      <c r="V161" s="9">
        <f>IF(D161&lt;&gt;"", D161, 0)</f>
        <v>0</v>
      </c>
      <c r="W161" s="9">
        <f>IF(D161&lt;&gt;"", D161, 0)</f>
        <v>0</v>
      </c>
      <c r="X161" s="9">
        <f>IF(D161&lt;&gt;"", D161, 0)</f>
        <v>0</v>
      </c>
      <c r="Y161" s="9">
        <f>IF(D161&lt;&gt;"", D161, 0)</f>
        <v>0</v>
      </c>
      <c r="Z161" s="9">
        <f>IF(D161&lt;&gt;"", D161, 0)</f>
        <v>0</v>
      </c>
      <c r="AA161" s="9">
        <f>IF(D161&lt;&gt;"", D161, 0)</f>
        <v>0</v>
      </c>
      <c r="AB161" s="9">
        <f>IF(D161&lt;&gt;"", D161, 0)</f>
        <v>0</v>
      </c>
      <c r="AC161" s="9">
        <f>SUM(E161:AB161)</f>
        <v>0</v>
      </c>
    </row>
    <row r="162" spans="5:29">
      <c r="E162" s="9">
        <f>IF(D162&lt;&gt;"", D162, 0)</f>
        <v>0</v>
      </c>
      <c r="F162" s="9">
        <f>IF(D162&lt;&gt;"", D162, 0)</f>
        <v>0</v>
      </c>
      <c r="G162" s="9">
        <f>IF(D162&lt;&gt;"", D162, 0)</f>
        <v>0</v>
      </c>
      <c r="H162" s="9">
        <f>IF(D162&lt;&gt;"", D162, 0)</f>
        <v>0</v>
      </c>
      <c r="I162" s="9">
        <f>IF(D162&lt;&gt;"", D162, 0)</f>
        <v>0</v>
      </c>
      <c r="J162" s="9">
        <f>IF(D162&lt;&gt;"", D162, 0)</f>
        <v>0</v>
      </c>
      <c r="K162" s="9">
        <f>IF(D162&lt;&gt;"", D162, 0)</f>
        <v>0</v>
      </c>
      <c r="L162" s="9">
        <f>IF(D162&lt;&gt;"", D162, 0)</f>
        <v>0</v>
      </c>
      <c r="M162" s="9">
        <f>IF(D162&lt;&gt;"", D162, 0)</f>
        <v>0</v>
      </c>
      <c r="N162" s="9">
        <f>IF(D162&lt;&gt;"", D162, 0)</f>
        <v>0</v>
      </c>
      <c r="O162" s="9">
        <f>IF(D162&lt;&gt;"", D162, 0)</f>
        <v>0</v>
      </c>
      <c r="P162" s="9">
        <f>IF(D162&lt;&gt;"", D162, 0)</f>
        <v>0</v>
      </c>
      <c r="Q162" s="9">
        <f>IF(D162&lt;&gt;"", D162, 0)</f>
        <v>0</v>
      </c>
      <c r="R162" s="9">
        <f>IF(D162&lt;&gt;"", D162, 0)</f>
        <v>0</v>
      </c>
      <c r="S162" s="9">
        <f>IF(D162&lt;&gt;"", D162, 0)</f>
        <v>0</v>
      </c>
      <c r="T162" s="9">
        <f>IF(D162&lt;&gt;"", D162, 0)</f>
        <v>0</v>
      </c>
      <c r="U162" s="9">
        <f>IF(D162&lt;&gt;"", D162, 0)</f>
        <v>0</v>
      </c>
      <c r="V162" s="9">
        <f>IF(D162&lt;&gt;"", D162, 0)</f>
        <v>0</v>
      </c>
      <c r="W162" s="9">
        <f>IF(D162&lt;&gt;"", D162, 0)</f>
        <v>0</v>
      </c>
      <c r="X162" s="9">
        <f>IF(D162&lt;&gt;"", D162, 0)</f>
        <v>0</v>
      </c>
      <c r="Y162" s="9">
        <f>IF(D162&lt;&gt;"", D162, 0)</f>
        <v>0</v>
      </c>
      <c r="Z162" s="9">
        <f>IF(D162&lt;&gt;"", D162, 0)</f>
        <v>0</v>
      </c>
      <c r="AA162" s="9">
        <f>IF(D162&lt;&gt;"", D162, 0)</f>
        <v>0</v>
      </c>
      <c r="AB162" s="9">
        <f>IF(D162&lt;&gt;"", D162, 0)</f>
        <v>0</v>
      </c>
      <c r="AC162" s="9">
        <f>SUM(E162:AB162)</f>
        <v>0</v>
      </c>
    </row>
    <row r="163" spans="5:29">
      <c r="E163" s="9">
        <f>IF(D163&lt;&gt;"", D163, 0)</f>
        <v>0</v>
      </c>
      <c r="F163" s="9">
        <f>IF(D163&lt;&gt;"", D163, 0)</f>
        <v>0</v>
      </c>
      <c r="G163" s="9">
        <f>IF(D163&lt;&gt;"", D163, 0)</f>
        <v>0</v>
      </c>
      <c r="H163" s="9">
        <f>IF(D163&lt;&gt;"", D163, 0)</f>
        <v>0</v>
      </c>
      <c r="I163" s="9">
        <f>IF(D163&lt;&gt;"", D163, 0)</f>
        <v>0</v>
      </c>
      <c r="J163" s="9">
        <f>IF(D163&lt;&gt;"", D163, 0)</f>
        <v>0</v>
      </c>
      <c r="K163" s="9">
        <f>IF(D163&lt;&gt;"", D163, 0)</f>
        <v>0</v>
      </c>
      <c r="L163" s="9">
        <f>IF(D163&lt;&gt;"", D163, 0)</f>
        <v>0</v>
      </c>
      <c r="M163" s="9">
        <f>IF(D163&lt;&gt;"", D163, 0)</f>
        <v>0</v>
      </c>
      <c r="N163" s="9">
        <f>IF(D163&lt;&gt;"", D163, 0)</f>
        <v>0</v>
      </c>
      <c r="O163" s="9">
        <f>IF(D163&lt;&gt;"", D163, 0)</f>
        <v>0</v>
      </c>
      <c r="P163" s="9">
        <f>IF(D163&lt;&gt;"", D163, 0)</f>
        <v>0</v>
      </c>
      <c r="Q163" s="9">
        <f>IF(D163&lt;&gt;"", D163, 0)</f>
        <v>0</v>
      </c>
      <c r="R163" s="9">
        <f>IF(D163&lt;&gt;"", D163, 0)</f>
        <v>0</v>
      </c>
      <c r="S163" s="9">
        <f>IF(D163&lt;&gt;"", D163, 0)</f>
        <v>0</v>
      </c>
      <c r="T163" s="9">
        <f>IF(D163&lt;&gt;"", D163, 0)</f>
        <v>0</v>
      </c>
      <c r="U163" s="9">
        <f>IF(D163&lt;&gt;"", D163, 0)</f>
        <v>0</v>
      </c>
      <c r="V163" s="9">
        <f>IF(D163&lt;&gt;"", D163, 0)</f>
        <v>0</v>
      </c>
      <c r="W163" s="9">
        <f>IF(D163&lt;&gt;"", D163, 0)</f>
        <v>0</v>
      </c>
      <c r="X163" s="9">
        <f>IF(D163&lt;&gt;"", D163, 0)</f>
        <v>0</v>
      </c>
      <c r="Y163" s="9">
        <f>IF(D163&lt;&gt;"", D163, 0)</f>
        <v>0</v>
      </c>
      <c r="Z163" s="9">
        <f>IF(D163&lt;&gt;"", D163, 0)</f>
        <v>0</v>
      </c>
      <c r="AA163" s="9">
        <f>IF(D163&lt;&gt;"", D163, 0)</f>
        <v>0</v>
      </c>
      <c r="AB163" s="9">
        <f>IF(D163&lt;&gt;"", D163, 0)</f>
        <v>0</v>
      </c>
      <c r="AC163" s="9">
        <f>SUM(E163:AB163)</f>
        <v>0</v>
      </c>
    </row>
    <row r="164" spans="5:29">
      <c r="E164" s="9">
        <f>IF(D164&lt;&gt;"", D164, 0)</f>
        <v>0</v>
      </c>
      <c r="F164" s="9">
        <f>IF(D164&lt;&gt;"", D164, 0)</f>
        <v>0</v>
      </c>
      <c r="G164" s="9">
        <f>IF(D164&lt;&gt;"", D164, 0)</f>
        <v>0</v>
      </c>
      <c r="H164" s="9">
        <f>IF(D164&lt;&gt;"", D164, 0)</f>
        <v>0</v>
      </c>
      <c r="I164" s="9">
        <f>IF(D164&lt;&gt;"", D164, 0)</f>
        <v>0</v>
      </c>
      <c r="J164" s="9">
        <f>IF(D164&lt;&gt;"", D164, 0)</f>
        <v>0</v>
      </c>
      <c r="K164" s="9">
        <f>IF(D164&lt;&gt;"", D164, 0)</f>
        <v>0</v>
      </c>
      <c r="L164" s="9">
        <f>IF(D164&lt;&gt;"", D164, 0)</f>
        <v>0</v>
      </c>
      <c r="M164" s="9">
        <f>IF(D164&lt;&gt;"", D164, 0)</f>
        <v>0</v>
      </c>
      <c r="N164" s="9">
        <f>IF(D164&lt;&gt;"", D164, 0)</f>
        <v>0</v>
      </c>
      <c r="O164" s="9">
        <f>IF(D164&lt;&gt;"", D164, 0)</f>
        <v>0</v>
      </c>
      <c r="P164" s="9">
        <f>IF(D164&lt;&gt;"", D164, 0)</f>
        <v>0</v>
      </c>
      <c r="Q164" s="9">
        <f>IF(D164&lt;&gt;"", D164, 0)</f>
        <v>0</v>
      </c>
      <c r="R164" s="9">
        <f>IF(D164&lt;&gt;"", D164, 0)</f>
        <v>0</v>
      </c>
      <c r="S164" s="9">
        <f>IF(D164&lt;&gt;"", D164, 0)</f>
        <v>0</v>
      </c>
      <c r="T164" s="9">
        <f>IF(D164&lt;&gt;"", D164, 0)</f>
        <v>0</v>
      </c>
      <c r="U164" s="9">
        <f>IF(D164&lt;&gt;"", D164, 0)</f>
        <v>0</v>
      </c>
      <c r="V164" s="9">
        <f>IF(D164&lt;&gt;"", D164, 0)</f>
        <v>0</v>
      </c>
      <c r="W164" s="9">
        <f>IF(D164&lt;&gt;"", D164, 0)</f>
        <v>0</v>
      </c>
      <c r="X164" s="9">
        <f>IF(D164&lt;&gt;"", D164, 0)</f>
        <v>0</v>
      </c>
      <c r="Y164" s="9">
        <f>IF(D164&lt;&gt;"", D164, 0)</f>
        <v>0</v>
      </c>
      <c r="Z164" s="9">
        <f>IF(D164&lt;&gt;"", D164, 0)</f>
        <v>0</v>
      </c>
      <c r="AA164" s="9">
        <f>IF(D164&lt;&gt;"", D164, 0)</f>
        <v>0</v>
      </c>
      <c r="AB164" s="9">
        <f>IF(D164&lt;&gt;"", D164, 0)</f>
        <v>0</v>
      </c>
      <c r="AC164" s="9">
        <f>SUM(E164:AB164)</f>
        <v>0</v>
      </c>
    </row>
    <row r="165" spans="5:29">
      <c r="E165" s="9">
        <f>IF(D165&lt;&gt;"", D165, 0)</f>
        <v>0</v>
      </c>
      <c r="F165" s="9">
        <f>IF(D165&lt;&gt;"", D165, 0)</f>
        <v>0</v>
      </c>
      <c r="G165" s="9">
        <f>IF(D165&lt;&gt;"", D165, 0)</f>
        <v>0</v>
      </c>
      <c r="H165" s="9">
        <f>IF(D165&lt;&gt;"", D165, 0)</f>
        <v>0</v>
      </c>
      <c r="I165" s="9">
        <f>IF(D165&lt;&gt;"", D165, 0)</f>
        <v>0</v>
      </c>
      <c r="J165" s="9">
        <f>IF(D165&lt;&gt;"", D165, 0)</f>
        <v>0</v>
      </c>
      <c r="K165" s="9">
        <f>IF(D165&lt;&gt;"", D165, 0)</f>
        <v>0</v>
      </c>
      <c r="L165" s="9">
        <f>IF(D165&lt;&gt;"", D165, 0)</f>
        <v>0</v>
      </c>
      <c r="M165" s="9">
        <f>IF(D165&lt;&gt;"", D165, 0)</f>
        <v>0</v>
      </c>
      <c r="N165" s="9">
        <f>IF(D165&lt;&gt;"", D165, 0)</f>
        <v>0</v>
      </c>
      <c r="O165" s="9">
        <f>IF(D165&lt;&gt;"", D165, 0)</f>
        <v>0</v>
      </c>
      <c r="P165" s="9">
        <f>IF(D165&lt;&gt;"", D165, 0)</f>
        <v>0</v>
      </c>
      <c r="Q165" s="9">
        <f>IF(D165&lt;&gt;"", D165, 0)</f>
        <v>0</v>
      </c>
      <c r="R165" s="9">
        <f>IF(D165&lt;&gt;"", D165, 0)</f>
        <v>0</v>
      </c>
      <c r="S165" s="9">
        <f>IF(D165&lt;&gt;"", D165, 0)</f>
        <v>0</v>
      </c>
      <c r="T165" s="9">
        <f>IF(D165&lt;&gt;"", D165, 0)</f>
        <v>0</v>
      </c>
      <c r="U165" s="9">
        <f>IF(D165&lt;&gt;"", D165, 0)</f>
        <v>0</v>
      </c>
      <c r="V165" s="9">
        <f>IF(D165&lt;&gt;"", D165, 0)</f>
        <v>0</v>
      </c>
      <c r="W165" s="9">
        <f>IF(D165&lt;&gt;"", D165, 0)</f>
        <v>0</v>
      </c>
      <c r="X165" s="9">
        <f>IF(D165&lt;&gt;"", D165, 0)</f>
        <v>0</v>
      </c>
      <c r="Y165" s="9">
        <f>IF(D165&lt;&gt;"", D165, 0)</f>
        <v>0</v>
      </c>
      <c r="Z165" s="9">
        <f>IF(D165&lt;&gt;"", D165, 0)</f>
        <v>0</v>
      </c>
      <c r="AA165" s="9">
        <f>IF(D165&lt;&gt;"", D165, 0)</f>
        <v>0</v>
      </c>
      <c r="AB165" s="9">
        <f>IF(D165&lt;&gt;"", D165, 0)</f>
        <v>0</v>
      </c>
      <c r="AC165" s="9">
        <f>SUM(E165:AB165)</f>
        <v>0</v>
      </c>
    </row>
    <row r="166" spans="5:29">
      <c r="E166" s="9">
        <f>IF(D166&lt;&gt;"", D166, 0)</f>
        <v>0</v>
      </c>
      <c r="F166" s="9">
        <f>IF(D166&lt;&gt;"", D166, 0)</f>
        <v>0</v>
      </c>
      <c r="G166" s="9">
        <f>IF(D166&lt;&gt;"", D166, 0)</f>
        <v>0</v>
      </c>
      <c r="H166" s="9">
        <f>IF(D166&lt;&gt;"", D166, 0)</f>
        <v>0</v>
      </c>
      <c r="I166" s="9">
        <f>IF(D166&lt;&gt;"", D166, 0)</f>
        <v>0</v>
      </c>
      <c r="J166" s="9">
        <f>IF(D166&lt;&gt;"", D166, 0)</f>
        <v>0</v>
      </c>
      <c r="K166" s="9">
        <f>IF(D166&lt;&gt;"", D166, 0)</f>
        <v>0</v>
      </c>
      <c r="L166" s="9">
        <f>IF(D166&lt;&gt;"", D166, 0)</f>
        <v>0</v>
      </c>
      <c r="M166" s="9">
        <f>IF(D166&lt;&gt;"", D166, 0)</f>
        <v>0</v>
      </c>
      <c r="N166" s="9">
        <f>IF(D166&lt;&gt;"", D166, 0)</f>
        <v>0</v>
      </c>
      <c r="O166" s="9">
        <f>IF(D166&lt;&gt;"", D166, 0)</f>
        <v>0</v>
      </c>
      <c r="P166" s="9">
        <f>IF(D166&lt;&gt;"", D166, 0)</f>
        <v>0</v>
      </c>
      <c r="Q166" s="9">
        <f>IF(D166&lt;&gt;"", D166, 0)</f>
        <v>0</v>
      </c>
      <c r="R166" s="9">
        <f>IF(D166&lt;&gt;"", D166, 0)</f>
        <v>0</v>
      </c>
      <c r="S166" s="9">
        <f>IF(D166&lt;&gt;"", D166, 0)</f>
        <v>0</v>
      </c>
      <c r="T166" s="9">
        <f>IF(D166&lt;&gt;"", D166, 0)</f>
        <v>0</v>
      </c>
      <c r="U166" s="9">
        <f>IF(D166&lt;&gt;"", D166, 0)</f>
        <v>0</v>
      </c>
      <c r="V166" s="9">
        <f>IF(D166&lt;&gt;"", D166, 0)</f>
        <v>0</v>
      </c>
      <c r="W166" s="9">
        <f>IF(D166&lt;&gt;"", D166, 0)</f>
        <v>0</v>
      </c>
      <c r="X166" s="9">
        <f>IF(D166&lt;&gt;"", D166, 0)</f>
        <v>0</v>
      </c>
      <c r="Y166" s="9">
        <f>IF(D166&lt;&gt;"", D166, 0)</f>
        <v>0</v>
      </c>
      <c r="Z166" s="9">
        <f>IF(D166&lt;&gt;"", D166, 0)</f>
        <v>0</v>
      </c>
      <c r="AA166" s="9">
        <f>IF(D166&lt;&gt;"", D166, 0)</f>
        <v>0</v>
      </c>
      <c r="AB166" s="9">
        <f>IF(D166&lt;&gt;"", D166, 0)</f>
        <v>0</v>
      </c>
      <c r="AC166" s="9">
        <f>SUM(E166:AB166)</f>
        <v>0</v>
      </c>
    </row>
    <row r="167" spans="5:29">
      <c r="E167" s="9">
        <f>IF(D167&lt;&gt;"", D167, 0)</f>
        <v>0</v>
      </c>
      <c r="F167" s="9">
        <f>IF(D167&lt;&gt;"", D167, 0)</f>
        <v>0</v>
      </c>
      <c r="G167" s="9">
        <f>IF(D167&lt;&gt;"", D167, 0)</f>
        <v>0</v>
      </c>
      <c r="H167" s="9">
        <f>IF(D167&lt;&gt;"", D167, 0)</f>
        <v>0</v>
      </c>
      <c r="I167" s="9">
        <f>IF(D167&lt;&gt;"", D167, 0)</f>
        <v>0</v>
      </c>
      <c r="J167" s="9">
        <f>IF(D167&lt;&gt;"", D167, 0)</f>
        <v>0</v>
      </c>
      <c r="K167" s="9">
        <f>IF(D167&lt;&gt;"", D167, 0)</f>
        <v>0</v>
      </c>
      <c r="L167" s="9">
        <f>IF(D167&lt;&gt;"", D167, 0)</f>
        <v>0</v>
      </c>
      <c r="M167" s="9">
        <f>IF(D167&lt;&gt;"", D167, 0)</f>
        <v>0</v>
      </c>
      <c r="N167" s="9">
        <f>IF(D167&lt;&gt;"", D167, 0)</f>
        <v>0</v>
      </c>
      <c r="O167" s="9">
        <f>IF(D167&lt;&gt;"", D167, 0)</f>
        <v>0</v>
      </c>
      <c r="P167" s="9">
        <f>IF(D167&lt;&gt;"", D167, 0)</f>
        <v>0</v>
      </c>
      <c r="Q167" s="9">
        <f>IF(D167&lt;&gt;"", D167, 0)</f>
        <v>0</v>
      </c>
      <c r="R167" s="9">
        <f>IF(D167&lt;&gt;"", D167, 0)</f>
        <v>0</v>
      </c>
      <c r="S167" s="9">
        <f>IF(D167&lt;&gt;"", D167, 0)</f>
        <v>0</v>
      </c>
      <c r="T167" s="9">
        <f>IF(D167&lt;&gt;"", D167, 0)</f>
        <v>0</v>
      </c>
      <c r="U167" s="9">
        <f>IF(D167&lt;&gt;"", D167, 0)</f>
        <v>0</v>
      </c>
      <c r="V167" s="9">
        <f>IF(D167&lt;&gt;"", D167, 0)</f>
        <v>0</v>
      </c>
      <c r="W167" s="9">
        <f>IF(D167&lt;&gt;"", D167, 0)</f>
        <v>0</v>
      </c>
      <c r="X167" s="9">
        <f>IF(D167&lt;&gt;"", D167, 0)</f>
        <v>0</v>
      </c>
      <c r="Y167" s="9">
        <f>IF(D167&lt;&gt;"", D167, 0)</f>
        <v>0</v>
      </c>
      <c r="Z167" s="9">
        <f>IF(D167&lt;&gt;"", D167, 0)</f>
        <v>0</v>
      </c>
      <c r="AA167" s="9">
        <f>IF(D167&lt;&gt;"", D167, 0)</f>
        <v>0</v>
      </c>
      <c r="AB167" s="9">
        <f>IF(D167&lt;&gt;"", D167, 0)</f>
        <v>0</v>
      </c>
      <c r="AC167" s="9">
        <f>SUM(E167:AB167)</f>
        <v>0</v>
      </c>
    </row>
    <row r="168" spans="5:29">
      <c r="E168" s="9">
        <f>IF(D168&lt;&gt;"", D168, 0)</f>
        <v>0</v>
      </c>
      <c r="F168" s="9">
        <f>IF(D168&lt;&gt;"", D168, 0)</f>
        <v>0</v>
      </c>
      <c r="G168" s="9">
        <f>IF(D168&lt;&gt;"", D168, 0)</f>
        <v>0</v>
      </c>
      <c r="H168" s="9">
        <f>IF(D168&lt;&gt;"", D168, 0)</f>
        <v>0</v>
      </c>
      <c r="I168" s="9">
        <f>IF(D168&lt;&gt;"", D168, 0)</f>
        <v>0</v>
      </c>
      <c r="J168" s="9">
        <f>IF(D168&lt;&gt;"", D168, 0)</f>
        <v>0</v>
      </c>
      <c r="K168" s="9">
        <f>IF(D168&lt;&gt;"", D168, 0)</f>
        <v>0</v>
      </c>
      <c r="L168" s="9">
        <f>IF(D168&lt;&gt;"", D168, 0)</f>
        <v>0</v>
      </c>
      <c r="M168" s="9">
        <f>IF(D168&lt;&gt;"", D168, 0)</f>
        <v>0</v>
      </c>
      <c r="N168" s="9">
        <f>IF(D168&lt;&gt;"", D168, 0)</f>
        <v>0</v>
      </c>
      <c r="O168" s="9">
        <f>IF(D168&lt;&gt;"", D168, 0)</f>
        <v>0</v>
      </c>
      <c r="P168" s="9">
        <f>IF(D168&lt;&gt;"", D168, 0)</f>
        <v>0</v>
      </c>
      <c r="Q168" s="9">
        <f>IF(D168&lt;&gt;"", D168, 0)</f>
        <v>0</v>
      </c>
      <c r="R168" s="9">
        <f>IF(D168&lt;&gt;"", D168, 0)</f>
        <v>0</v>
      </c>
      <c r="S168" s="9">
        <f>IF(D168&lt;&gt;"", D168, 0)</f>
        <v>0</v>
      </c>
      <c r="T168" s="9">
        <f>IF(D168&lt;&gt;"", D168, 0)</f>
        <v>0</v>
      </c>
      <c r="U168" s="9">
        <f>IF(D168&lt;&gt;"", D168, 0)</f>
        <v>0</v>
      </c>
      <c r="V168" s="9">
        <f>IF(D168&lt;&gt;"", D168, 0)</f>
        <v>0</v>
      </c>
      <c r="W168" s="9">
        <f>IF(D168&lt;&gt;"", D168, 0)</f>
        <v>0</v>
      </c>
      <c r="X168" s="9">
        <f>IF(D168&lt;&gt;"", D168, 0)</f>
        <v>0</v>
      </c>
      <c r="Y168" s="9">
        <f>IF(D168&lt;&gt;"", D168, 0)</f>
        <v>0</v>
      </c>
      <c r="Z168" s="9">
        <f>IF(D168&lt;&gt;"", D168, 0)</f>
        <v>0</v>
      </c>
      <c r="AA168" s="9">
        <f>IF(D168&lt;&gt;"", D168, 0)</f>
        <v>0</v>
      </c>
      <c r="AB168" s="9">
        <f>IF(D168&lt;&gt;"", D168, 0)</f>
        <v>0</v>
      </c>
      <c r="AC168" s="9">
        <f>SUM(E168:AB168)</f>
        <v>0</v>
      </c>
    </row>
    <row r="169" spans="5:29">
      <c r="E169" s="9">
        <f>IF(D169&lt;&gt;"", D169, 0)</f>
        <v>0</v>
      </c>
      <c r="F169" s="9">
        <f>IF(D169&lt;&gt;"", D169, 0)</f>
        <v>0</v>
      </c>
      <c r="G169" s="9">
        <f>IF(D169&lt;&gt;"", D169, 0)</f>
        <v>0</v>
      </c>
      <c r="H169" s="9">
        <f>IF(D169&lt;&gt;"", D169, 0)</f>
        <v>0</v>
      </c>
      <c r="I169" s="9">
        <f>IF(D169&lt;&gt;"", D169, 0)</f>
        <v>0</v>
      </c>
      <c r="J169" s="9">
        <f>IF(D169&lt;&gt;"", D169, 0)</f>
        <v>0</v>
      </c>
      <c r="K169" s="9">
        <f>IF(D169&lt;&gt;"", D169, 0)</f>
        <v>0</v>
      </c>
      <c r="L169" s="9">
        <f>IF(D169&lt;&gt;"", D169, 0)</f>
        <v>0</v>
      </c>
      <c r="M169" s="9">
        <f>IF(D169&lt;&gt;"", D169, 0)</f>
        <v>0</v>
      </c>
      <c r="N169" s="9">
        <f>IF(D169&lt;&gt;"", D169, 0)</f>
        <v>0</v>
      </c>
      <c r="O169" s="9">
        <f>IF(D169&lt;&gt;"", D169, 0)</f>
        <v>0</v>
      </c>
      <c r="P169" s="9">
        <f>IF(D169&lt;&gt;"", D169, 0)</f>
        <v>0</v>
      </c>
      <c r="Q169" s="9">
        <f>IF(D169&lt;&gt;"", D169, 0)</f>
        <v>0</v>
      </c>
      <c r="R169" s="9">
        <f>IF(D169&lt;&gt;"", D169, 0)</f>
        <v>0</v>
      </c>
      <c r="S169" s="9">
        <f>IF(D169&lt;&gt;"", D169, 0)</f>
        <v>0</v>
      </c>
      <c r="T169" s="9">
        <f>IF(D169&lt;&gt;"", D169, 0)</f>
        <v>0</v>
      </c>
      <c r="U169" s="9">
        <f>IF(D169&lt;&gt;"", D169, 0)</f>
        <v>0</v>
      </c>
      <c r="V169" s="9">
        <f>IF(D169&lt;&gt;"", D169, 0)</f>
        <v>0</v>
      </c>
      <c r="W169" s="9">
        <f>IF(D169&lt;&gt;"", D169, 0)</f>
        <v>0</v>
      </c>
      <c r="X169" s="9">
        <f>IF(D169&lt;&gt;"", D169, 0)</f>
        <v>0</v>
      </c>
      <c r="Y169" s="9">
        <f>IF(D169&lt;&gt;"", D169, 0)</f>
        <v>0</v>
      </c>
      <c r="Z169" s="9">
        <f>IF(D169&lt;&gt;"", D169, 0)</f>
        <v>0</v>
      </c>
      <c r="AA169" s="9">
        <f>IF(D169&lt;&gt;"", D169, 0)</f>
        <v>0</v>
      </c>
      <c r="AB169" s="9">
        <f>IF(D169&lt;&gt;"", D169, 0)</f>
        <v>0</v>
      </c>
      <c r="AC169" s="9">
        <f>SUM(E169:AB169)</f>
        <v>0</v>
      </c>
    </row>
    <row r="170" spans="5:29">
      <c r="E170" s="9">
        <f>IF(D170&lt;&gt;"", D170, 0)</f>
        <v>0</v>
      </c>
      <c r="F170" s="9">
        <f>IF(D170&lt;&gt;"", D170, 0)</f>
        <v>0</v>
      </c>
      <c r="G170" s="9">
        <f>IF(D170&lt;&gt;"", D170, 0)</f>
        <v>0</v>
      </c>
      <c r="H170" s="9">
        <f>IF(D170&lt;&gt;"", D170, 0)</f>
        <v>0</v>
      </c>
      <c r="I170" s="9">
        <f>IF(D170&lt;&gt;"", D170, 0)</f>
        <v>0</v>
      </c>
      <c r="J170" s="9">
        <f>IF(D170&lt;&gt;"", D170, 0)</f>
        <v>0</v>
      </c>
      <c r="K170" s="9">
        <f>IF(D170&lt;&gt;"", D170, 0)</f>
        <v>0</v>
      </c>
      <c r="L170" s="9">
        <f>IF(D170&lt;&gt;"", D170, 0)</f>
        <v>0</v>
      </c>
      <c r="M170" s="9">
        <f>IF(D170&lt;&gt;"", D170, 0)</f>
        <v>0</v>
      </c>
      <c r="N170" s="9">
        <f>IF(D170&lt;&gt;"", D170, 0)</f>
        <v>0</v>
      </c>
      <c r="O170" s="9">
        <f>IF(D170&lt;&gt;"", D170, 0)</f>
        <v>0</v>
      </c>
      <c r="P170" s="9">
        <f>IF(D170&lt;&gt;"", D170, 0)</f>
        <v>0</v>
      </c>
      <c r="Q170" s="9">
        <f>IF(D170&lt;&gt;"", D170, 0)</f>
        <v>0</v>
      </c>
      <c r="R170" s="9">
        <f>IF(D170&lt;&gt;"", D170, 0)</f>
        <v>0</v>
      </c>
      <c r="S170" s="9">
        <f>IF(D170&lt;&gt;"", D170, 0)</f>
        <v>0</v>
      </c>
      <c r="T170" s="9">
        <f>IF(D170&lt;&gt;"", D170, 0)</f>
        <v>0</v>
      </c>
      <c r="U170" s="9">
        <f>IF(D170&lt;&gt;"", D170, 0)</f>
        <v>0</v>
      </c>
      <c r="V170" s="9">
        <f>IF(D170&lt;&gt;"", D170, 0)</f>
        <v>0</v>
      </c>
      <c r="W170" s="9">
        <f>IF(D170&lt;&gt;"", D170, 0)</f>
        <v>0</v>
      </c>
      <c r="X170" s="9">
        <f>IF(D170&lt;&gt;"", D170, 0)</f>
        <v>0</v>
      </c>
      <c r="Y170" s="9">
        <f>IF(D170&lt;&gt;"", D170, 0)</f>
        <v>0</v>
      </c>
      <c r="Z170" s="9">
        <f>IF(D170&lt;&gt;"", D170, 0)</f>
        <v>0</v>
      </c>
      <c r="AA170" s="9">
        <f>IF(D170&lt;&gt;"", D170, 0)</f>
        <v>0</v>
      </c>
      <c r="AB170" s="9">
        <f>IF(D170&lt;&gt;"", D170, 0)</f>
        <v>0</v>
      </c>
      <c r="AC170" s="9">
        <f>SUM(E170:AB170)</f>
        <v>0</v>
      </c>
    </row>
    <row r="171" spans="5:29">
      <c r="E171" s="9">
        <f>IF(D171&lt;&gt;"", D171, 0)</f>
        <v>0</v>
      </c>
      <c r="F171" s="9">
        <f>IF(D171&lt;&gt;"", D171, 0)</f>
        <v>0</v>
      </c>
      <c r="G171" s="9">
        <f>IF(D171&lt;&gt;"", D171, 0)</f>
        <v>0</v>
      </c>
      <c r="H171" s="9">
        <f>IF(D171&lt;&gt;"", D171, 0)</f>
        <v>0</v>
      </c>
      <c r="I171" s="9">
        <f>IF(D171&lt;&gt;"", D171, 0)</f>
        <v>0</v>
      </c>
      <c r="J171" s="9">
        <f>IF(D171&lt;&gt;"", D171, 0)</f>
        <v>0</v>
      </c>
      <c r="K171" s="9">
        <f>IF(D171&lt;&gt;"", D171, 0)</f>
        <v>0</v>
      </c>
      <c r="L171" s="9">
        <f>IF(D171&lt;&gt;"", D171, 0)</f>
        <v>0</v>
      </c>
      <c r="M171" s="9">
        <f>IF(D171&lt;&gt;"", D171, 0)</f>
        <v>0</v>
      </c>
      <c r="N171" s="9">
        <f>IF(D171&lt;&gt;"", D171, 0)</f>
        <v>0</v>
      </c>
      <c r="O171" s="9">
        <f>IF(D171&lt;&gt;"", D171, 0)</f>
        <v>0</v>
      </c>
      <c r="P171" s="9">
        <f>IF(D171&lt;&gt;"", D171, 0)</f>
        <v>0</v>
      </c>
      <c r="Q171" s="9">
        <f>IF(D171&lt;&gt;"", D171, 0)</f>
        <v>0</v>
      </c>
      <c r="R171" s="9">
        <f>IF(D171&lt;&gt;"", D171, 0)</f>
        <v>0</v>
      </c>
      <c r="S171" s="9">
        <f>IF(D171&lt;&gt;"", D171, 0)</f>
        <v>0</v>
      </c>
      <c r="T171" s="9">
        <f>IF(D171&lt;&gt;"", D171, 0)</f>
        <v>0</v>
      </c>
      <c r="U171" s="9">
        <f>IF(D171&lt;&gt;"", D171, 0)</f>
        <v>0</v>
      </c>
      <c r="V171" s="9">
        <f>IF(D171&lt;&gt;"", D171, 0)</f>
        <v>0</v>
      </c>
      <c r="W171" s="9">
        <f>IF(D171&lt;&gt;"", D171, 0)</f>
        <v>0</v>
      </c>
      <c r="X171" s="9">
        <f>IF(D171&lt;&gt;"", D171, 0)</f>
        <v>0</v>
      </c>
      <c r="Y171" s="9">
        <f>IF(D171&lt;&gt;"", D171, 0)</f>
        <v>0</v>
      </c>
      <c r="Z171" s="9">
        <f>IF(D171&lt;&gt;"", D171, 0)</f>
        <v>0</v>
      </c>
      <c r="AA171" s="9">
        <f>IF(D171&lt;&gt;"", D171, 0)</f>
        <v>0</v>
      </c>
      <c r="AB171" s="9">
        <f>IF(D171&lt;&gt;"", D171, 0)</f>
        <v>0</v>
      </c>
      <c r="AC171" s="9">
        <f>SUM(E171:AB171)</f>
        <v>0</v>
      </c>
    </row>
    <row r="172" spans="5:29">
      <c r="E172" s="9">
        <f>IF(D172&lt;&gt;"", D172, 0)</f>
        <v>0</v>
      </c>
      <c r="F172" s="9">
        <f>IF(D172&lt;&gt;"", D172, 0)</f>
        <v>0</v>
      </c>
      <c r="G172" s="9">
        <f>IF(D172&lt;&gt;"", D172, 0)</f>
        <v>0</v>
      </c>
      <c r="H172" s="9">
        <f>IF(D172&lt;&gt;"", D172, 0)</f>
        <v>0</v>
      </c>
      <c r="I172" s="9">
        <f>IF(D172&lt;&gt;"", D172, 0)</f>
        <v>0</v>
      </c>
      <c r="J172" s="9">
        <f>IF(D172&lt;&gt;"", D172, 0)</f>
        <v>0</v>
      </c>
      <c r="K172" s="9">
        <f>IF(D172&lt;&gt;"", D172, 0)</f>
        <v>0</v>
      </c>
      <c r="L172" s="9">
        <f>IF(D172&lt;&gt;"", D172, 0)</f>
        <v>0</v>
      </c>
      <c r="M172" s="9">
        <f>IF(D172&lt;&gt;"", D172, 0)</f>
        <v>0</v>
      </c>
      <c r="N172" s="9">
        <f>IF(D172&lt;&gt;"", D172, 0)</f>
        <v>0</v>
      </c>
      <c r="O172" s="9">
        <f>IF(D172&lt;&gt;"", D172, 0)</f>
        <v>0</v>
      </c>
      <c r="P172" s="9">
        <f>IF(D172&lt;&gt;"", D172, 0)</f>
        <v>0</v>
      </c>
      <c r="Q172" s="9">
        <f>IF(D172&lt;&gt;"", D172, 0)</f>
        <v>0</v>
      </c>
      <c r="R172" s="9">
        <f>IF(D172&lt;&gt;"", D172, 0)</f>
        <v>0</v>
      </c>
      <c r="S172" s="9">
        <f>IF(D172&lt;&gt;"", D172, 0)</f>
        <v>0</v>
      </c>
      <c r="T172" s="9">
        <f>IF(D172&lt;&gt;"", D172, 0)</f>
        <v>0</v>
      </c>
      <c r="U172" s="9">
        <f>IF(D172&lt;&gt;"", D172, 0)</f>
        <v>0</v>
      </c>
      <c r="V172" s="9">
        <f>IF(D172&lt;&gt;"", D172, 0)</f>
        <v>0</v>
      </c>
      <c r="W172" s="9">
        <f>IF(D172&lt;&gt;"", D172, 0)</f>
        <v>0</v>
      </c>
      <c r="X172" s="9">
        <f>IF(D172&lt;&gt;"", D172, 0)</f>
        <v>0</v>
      </c>
      <c r="Y172" s="9">
        <f>IF(D172&lt;&gt;"", D172, 0)</f>
        <v>0</v>
      </c>
      <c r="Z172" s="9">
        <f>IF(D172&lt;&gt;"", D172, 0)</f>
        <v>0</v>
      </c>
      <c r="AA172" s="9">
        <f>IF(D172&lt;&gt;"", D172, 0)</f>
        <v>0</v>
      </c>
      <c r="AB172" s="9">
        <f>IF(D172&lt;&gt;"", D172, 0)</f>
        <v>0</v>
      </c>
      <c r="AC172" s="9">
        <f>SUM(E172:AB172)</f>
        <v>0</v>
      </c>
    </row>
    <row r="173" spans="5:29">
      <c r="E173" s="9">
        <f>IF(D173&lt;&gt;"", D173, 0)</f>
        <v>0</v>
      </c>
      <c r="F173" s="9">
        <f>IF(D173&lt;&gt;"", D173, 0)</f>
        <v>0</v>
      </c>
      <c r="G173" s="9">
        <f>IF(D173&lt;&gt;"", D173, 0)</f>
        <v>0</v>
      </c>
      <c r="H173" s="9">
        <f>IF(D173&lt;&gt;"", D173, 0)</f>
        <v>0</v>
      </c>
      <c r="I173" s="9">
        <f>IF(D173&lt;&gt;"", D173, 0)</f>
        <v>0</v>
      </c>
      <c r="J173" s="9">
        <f>IF(D173&lt;&gt;"", D173, 0)</f>
        <v>0</v>
      </c>
      <c r="K173" s="9">
        <f>IF(D173&lt;&gt;"", D173, 0)</f>
        <v>0</v>
      </c>
      <c r="L173" s="9">
        <f>IF(D173&lt;&gt;"", D173, 0)</f>
        <v>0</v>
      </c>
      <c r="M173" s="9">
        <f>IF(D173&lt;&gt;"", D173, 0)</f>
        <v>0</v>
      </c>
      <c r="N173" s="9">
        <f>IF(D173&lt;&gt;"", D173, 0)</f>
        <v>0</v>
      </c>
      <c r="O173" s="9">
        <f>IF(D173&lt;&gt;"", D173, 0)</f>
        <v>0</v>
      </c>
      <c r="P173" s="9">
        <f>IF(D173&lt;&gt;"", D173, 0)</f>
        <v>0</v>
      </c>
      <c r="Q173" s="9">
        <f>IF(D173&lt;&gt;"", D173, 0)</f>
        <v>0</v>
      </c>
      <c r="R173" s="9">
        <f>IF(D173&lt;&gt;"", D173, 0)</f>
        <v>0</v>
      </c>
      <c r="S173" s="9">
        <f>IF(D173&lt;&gt;"", D173, 0)</f>
        <v>0</v>
      </c>
      <c r="T173" s="9">
        <f>IF(D173&lt;&gt;"", D173, 0)</f>
        <v>0</v>
      </c>
      <c r="U173" s="9">
        <f>IF(D173&lt;&gt;"", D173, 0)</f>
        <v>0</v>
      </c>
      <c r="V173" s="9">
        <f>IF(D173&lt;&gt;"", D173, 0)</f>
        <v>0</v>
      </c>
      <c r="W173" s="9">
        <f>IF(D173&lt;&gt;"", D173, 0)</f>
        <v>0</v>
      </c>
      <c r="X173" s="9">
        <f>IF(D173&lt;&gt;"", D173, 0)</f>
        <v>0</v>
      </c>
      <c r="Y173" s="9">
        <f>IF(D173&lt;&gt;"", D173, 0)</f>
        <v>0</v>
      </c>
      <c r="Z173" s="9">
        <f>IF(D173&lt;&gt;"", D173, 0)</f>
        <v>0</v>
      </c>
      <c r="AA173" s="9">
        <f>IF(D173&lt;&gt;"", D173, 0)</f>
        <v>0</v>
      </c>
      <c r="AB173" s="9">
        <f>IF(D173&lt;&gt;"", D173, 0)</f>
        <v>0</v>
      </c>
      <c r="AC173" s="9">
        <f>SUM(E173:AB173)</f>
        <v>0</v>
      </c>
    </row>
    <row r="174" spans="5:29">
      <c r="E174" s="9">
        <f>IF(D174&lt;&gt;"", D174, 0)</f>
        <v>0</v>
      </c>
      <c r="F174" s="9">
        <f>IF(D174&lt;&gt;"", D174, 0)</f>
        <v>0</v>
      </c>
      <c r="G174" s="9">
        <f>IF(D174&lt;&gt;"", D174, 0)</f>
        <v>0</v>
      </c>
      <c r="H174" s="9">
        <f>IF(D174&lt;&gt;"", D174, 0)</f>
        <v>0</v>
      </c>
      <c r="I174" s="9">
        <f>IF(D174&lt;&gt;"", D174, 0)</f>
        <v>0</v>
      </c>
      <c r="J174" s="9">
        <f>IF(D174&lt;&gt;"", D174, 0)</f>
        <v>0</v>
      </c>
      <c r="K174" s="9">
        <f>IF(D174&lt;&gt;"", D174, 0)</f>
        <v>0</v>
      </c>
      <c r="L174" s="9">
        <f>IF(D174&lt;&gt;"", D174, 0)</f>
        <v>0</v>
      </c>
      <c r="M174" s="9">
        <f>IF(D174&lt;&gt;"", D174, 0)</f>
        <v>0</v>
      </c>
      <c r="N174" s="9">
        <f>IF(D174&lt;&gt;"", D174, 0)</f>
        <v>0</v>
      </c>
      <c r="O174" s="9">
        <f>IF(D174&lt;&gt;"", D174, 0)</f>
        <v>0</v>
      </c>
      <c r="P174" s="9">
        <f>IF(D174&lt;&gt;"", D174, 0)</f>
        <v>0</v>
      </c>
      <c r="Q174" s="9">
        <f>IF(D174&lt;&gt;"", D174, 0)</f>
        <v>0</v>
      </c>
      <c r="R174" s="9">
        <f>IF(D174&lt;&gt;"", D174, 0)</f>
        <v>0</v>
      </c>
      <c r="S174" s="9">
        <f>IF(D174&lt;&gt;"", D174, 0)</f>
        <v>0</v>
      </c>
      <c r="T174" s="9">
        <f>IF(D174&lt;&gt;"", D174, 0)</f>
        <v>0</v>
      </c>
      <c r="U174" s="9">
        <f>IF(D174&lt;&gt;"", D174, 0)</f>
        <v>0</v>
      </c>
      <c r="V174" s="9">
        <f>IF(D174&lt;&gt;"", D174, 0)</f>
        <v>0</v>
      </c>
      <c r="W174" s="9">
        <f>IF(D174&lt;&gt;"", D174, 0)</f>
        <v>0</v>
      </c>
      <c r="X174" s="9">
        <f>IF(D174&lt;&gt;"", D174, 0)</f>
        <v>0</v>
      </c>
      <c r="Y174" s="9">
        <f>IF(D174&lt;&gt;"", D174, 0)</f>
        <v>0</v>
      </c>
      <c r="Z174" s="9">
        <f>IF(D174&lt;&gt;"", D174, 0)</f>
        <v>0</v>
      </c>
      <c r="AA174" s="9">
        <f>IF(D174&lt;&gt;"", D174, 0)</f>
        <v>0</v>
      </c>
      <c r="AB174" s="9">
        <f>IF(D174&lt;&gt;"", D174, 0)</f>
        <v>0</v>
      </c>
      <c r="AC174" s="9">
        <f>SUM(E174:AB174)</f>
        <v>0</v>
      </c>
    </row>
    <row r="175" spans="5:29">
      <c r="E175" s="9">
        <f>IF(D175&lt;&gt;"", D175, 0)</f>
        <v>0</v>
      </c>
      <c r="F175" s="9">
        <f>IF(D175&lt;&gt;"", D175, 0)</f>
        <v>0</v>
      </c>
      <c r="G175" s="9">
        <f>IF(D175&lt;&gt;"", D175, 0)</f>
        <v>0</v>
      </c>
      <c r="H175" s="9">
        <f>IF(D175&lt;&gt;"", D175, 0)</f>
        <v>0</v>
      </c>
      <c r="I175" s="9">
        <f>IF(D175&lt;&gt;"", D175, 0)</f>
        <v>0</v>
      </c>
      <c r="J175" s="9">
        <f>IF(D175&lt;&gt;"", D175, 0)</f>
        <v>0</v>
      </c>
      <c r="K175" s="9">
        <f>IF(D175&lt;&gt;"", D175, 0)</f>
        <v>0</v>
      </c>
      <c r="L175" s="9">
        <f>IF(D175&lt;&gt;"", D175, 0)</f>
        <v>0</v>
      </c>
      <c r="M175" s="9">
        <f>IF(D175&lt;&gt;"", D175, 0)</f>
        <v>0</v>
      </c>
      <c r="N175" s="9">
        <f>IF(D175&lt;&gt;"", D175, 0)</f>
        <v>0</v>
      </c>
      <c r="O175" s="9">
        <f>IF(D175&lt;&gt;"", D175, 0)</f>
        <v>0</v>
      </c>
      <c r="P175" s="9">
        <f>IF(D175&lt;&gt;"", D175, 0)</f>
        <v>0</v>
      </c>
      <c r="Q175" s="9">
        <f>IF(D175&lt;&gt;"", D175, 0)</f>
        <v>0</v>
      </c>
      <c r="R175" s="9">
        <f>IF(D175&lt;&gt;"", D175, 0)</f>
        <v>0</v>
      </c>
      <c r="S175" s="9">
        <f>IF(D175&lt;&gt;"", D175, 0)</f>
        <v>0</v>
      </c>
      <c r="T175" s="9">
        <f>IF(D175&lt;&gt;"", D175, 0)</f>
        <v>0</v>
      </c>
      <c r="U175" s="9">
        <f>IF(D175&lt;&gt;"", D175, 0)</f>
        <v>0</v>
      </c>
      <c r="V175" s="9">
        <f>IF(D175&lt;&gt;"", D175, 0)</f>
        <v>0</v>
      </c>
      <c r="W175" s="9">
        <f>IF(D175&lt;&gt;"", D175, 0)</f>
        <v>0</v>
      </c>
      <c r="X175" s="9">
        <f>IF(D175&lt;&gt;"", D175, 0)</f>
        <v>0</v>
      </c>
      <c r="Y175" s="9">
        <f>IF(D175&lt;&gt;"", D175, 0)</f>
        <v>0</v>
      </c>
      <c r="Z175" s="9">
        <f>IF(D175&lt;&gt;"", D175, 0)</f>
        <v>0</v>
      </c>
      <c r="AA175" s="9">
        <f>IF(D175&lt;&gt;"", D175, 0)</f>
        <v>0</v>
      </c>
      <c r="AB175" s="9">
        <f>IF(D175&lt;&gt;"", D175, 0)</f>
        <v>0</v>
      </c>
      <c r="AC175" s="9">
        <f>SUM(E175:AB175)</f>
        <v>0</v>
      </c>
    </row>
    <row r="176" spans="5:29">
      <c r="E176" s="9">
        <f>IF(D176&lt;&gt;"", D176, 0)</f>
        <v>0</v>
      </c>
      <c r="F176" s="9">
        <f>IF(D176&lt;&gt;"", D176, 0)</f>
        <v>0</v>
      </c>
      <c r="G176" s="9">
        <f>IF(D176&lt;&gt;"", D176, 0)</f>
        <v>0</v>
      </c>
      <c r="H176" s="9">
        <f>IF(D176&lt;&gt;"", D176, 0)</f>
        <v>0</v>
      </c>
      <c r="I176" s="9">
        <f>IF(D176&lt;&gt;"", D176, 0)</f>
        <v>0</v>
      </c>
      <c r="J176" s="9">
        <f>IF(D176&lt;&gt;"", D176, 0)</f>
        <v>0</v>
      </c>
      <c r="K176" s="9">
        <f>IF(D176&lt;&gt;"", D176, 0)</f>
        <v>0</v>
      </c>
      <c r="L176" s="9">
        <f>IF(D176&lt;&gt;"", D176, 0)</f>
        <v>0</v>
      </c>
      <c r="M176" s="9">
        <f>IF(D176&lt;&gt;"", D176, 0)</f>
        <v>0</v>
      </c>
      <c r="N176" s="9">
        <f>IF(D176&lt;&gt;"", D176, 0)</f>
        <v>0</v>
      </c>
      <c r="O176" s="9">
        <f>IF(D176&lt;&gt;"", D176, 0)</f>
        <v>0</v>
      </c>
      <c r="P176" s="9">
        <f>IF(D176&lt;&gt;"", D176, 0)</f>
        <v>0</v>
      </c>
      <c r="Q176" s="9">
        <f>IF(D176&lt;&gt;"", D176, 0)</f>
        <v>0</v>
      </c>
      <c r="R176" s="9">
        <f>IF(D176&lt;&gt;"", D176, 0)</f>
        <v>0</v>
      </c>
      <c r="S176" s="9">
        <f>IF(D176&lt;&gt;"", D176, 0)</f>
        <v>0</v>
      </c>
      <c r="T176" s="9">
        <f>IF(D176&lt;&gt;"", D176, 0)</f>
        <v>0</v>
      </c>
      <c r="U176" s="9">
        <f>IF(D176&lt;&gt;"", D176, 0)</f>
        <v>0</v>
      </c>
      <c r="V176" s="9">
        <f>IF(D176&lt;&gt;"", D176, 0)</f>
        <v>0</v>
      </c>
      <c r="W176" s="9">
        <f>IF(D176&lt;&gt;"", D176, 0)</f>
        <v>0</v>
      </c>
      <c r="X176" s="9">
        <f>IF(D176&lt;&gt;"", D176, 0)</f>
        <v>0</v>
      </c>
      <c r="Y176" s="9">
        <f>IF(D176&lt;&gt;"", D176, 0)</f>
        <v>0</v>
      </c>
      <c r="Z176" s="9">
        <f>IF(D176&lt;&gt;"", D176, 0)</f>
        <v>0</v>
      </c>
      <c r="AA176" s="9">
        <f>IF(D176&lt;&gt;"", D176, 0)</f>
        <v>0</v>
      </c>
      <c r="AB176" s="9">
        <f>IF(D176&lt;&gt;"", D176, 0)</f>
        <v>0</v>
      </c>
      <c r="AC176" s="9">
        <f>SUM(E176:AB176)</f>
        <v>0</v>
      </c>
    </row>
    <row r="177" spans="5:29">
      <c r="E177" s="9">
        <f>IF(D177&lt;&gt;"", D177, 0)</f>
        <v>0</v>
      </c>
      <c r="F177" s="9">
        <f>IF(D177&lt;&gt;"", D177, 0)</f>
        <v>0</v>
      </c>
      <c r="G177" s="9">
        <f>IF(D177&lt;&gt;"", D177, 0)</f>
        <v>0</v>
      </c>
      <c r="H177" s="9">
        <f>IF(D177&lt;&gt;"", D177, 0)</f>
        <v>0</v>
      </c>
      <c r="I177" s="9">
        <f>IF(D177&lt;&gt;"", D177, 0)</f>
        <v>0</v>
      </c>
      <c r="J177" s="9">
        <f>IF(D177&lt;&gt;"", D177, 0)</f>
        <v>0</v>
      </c>
      <c r="K177" s="9">
        <f>IF(D177&lt;&gt;"", D177, 0)</f>
        <v>0</v>
      </c>
      <c r="L177" s="9">
        <f>IF(D177&lt;&gt;"", D177, 0)</f>
        <v>0</v>
      </c>
      <c r="M177" s="9">
        <f>IF(D177&lt;&gt;"", D177, 0)</f>
        <v>0</v>
      </c>
      <c r="N177" s="9">
        <f>IF(D177&lt;&gt;"", D177, 0)</f>
        <v>0</v>
      </c>
      <c r="O177" s="9">
        <f>IF(D177&lt;&gt;"", D177, 0)</f>
        <v>0</v>
      </c>
      <c r="P177" s="9">
        <f>IF(D177&lt;&gt;"", D177, 0)</f>
        <v>0</v>
      </c>
      <c r="Q177" s="9">
        <f>IF(D177&lt;&gt;"", D177, 0)</f>
        <v>0</v>
      </c>
      <c r="R177" s="9">
        <f>IF(D177&lt;&gt;"", D177, 0)</f>
        <v>0</v>
      </c>
      <c r="S177" s="9">
        <f>IF(D177&lt;&gt;"", D177, 0)</f>
        <v>0</v>
      </c>
      <c r="T177" s="9">
        <f>IF(D177&lt;&gt;"", D177, 0)</f>
        <v>0</v>
      </c>
      <c r="U177" s="9">
        <f>IF(D177&lt;&gt;"", D177, 0)</f>
        <v>0</v>
      </c>
      <c r="V177" s="9">
        <f>IF(D177&lt;&gt;"", D177, 0)</f>
        <v>0</v>
      </c>
      <c r="W177" s="9">
        <f>IF(D177&lt;&gt;"", D177, 0)</f>
        <v>0</v>
      </c>
      <c r="X177" s="9">
        <f>IF(D177&lt;&gt;"", D177, 0)</f>
        <v>0</v>
      </c>
      <c r="Y177" s="9">
        <f>IF(D177&lt;&gt;"", D177, 0)</f>
        <v>0</v>
      </c>
      <c r="Z177" s="9">
        <f>IF(D177&lt;&gt;"", D177, 0)</f>
        <v>0</v>
      </c>
      <c r="AA177" s="9">
        <f>IF(D177&lt;&gt;"", D177, 0)</f>
        <v>0</v>
      </c>
      <c r="AB177" s="9">
        <f>IF(D177&lt;&gt;"", D177, 0)</f>
        <v>0</v>
      </c>
      <c r="AC177" s="9">
        <f>SUM(E177:AB177)</f>
        <v>0</v>
      </c>
    </row>
    <row r="178" spans="5:29">
      <c r="E178" s="9">
        <f>IF(D178&lt;&gt;"", D178, 0)</f>
        <v>0</v>
      </c>
      <c r="F178" s="9">
        <f>IF(D178&lt;&gt;"", D178, 0)</f>
        <v>0</v>
      </c>
      <c r="G178" s="9">
        <f>IF(D178&lt;&gt;"", D178, 0)</f>
        <v>0</v>
      </c>
      <c r="H178" s="9">
        <f>IF(D178&lt;&gt;"", D178, 0)</f>
        <v>0</v>
      </c>
      <c r="I178" s="9">
        <f>IF(D178&lt;&gt;"", D178, 0)</f>
        <v>0</v>
      </c>
      <c r="J178" s="9">
        <f>IF(D178&lt;&gt;"", D178, 0)</f>
        <v>0</v>
      </c>
      <c r="K178" s="9">
        <f>IF(D178&lt;&gt;"", D178, 0)</f>
        <v>0</v>
      </c>
      <c r="L178" s="9">
        <f>IF(D178&lt;&gt;"", D178, 0)</f>
        <v>0</v>
      </c>
      <c r="M178" s="9">
        <f>IF(D178&lt;&gt;"", D178, 0)</f>
        <v>0</v>
      </c>
      <c r="N178" s="9">
        <f>IF(D178&lt;&gt;"", D178, 0)</f>
        <v>0</v>
      </c>
      <c r="O178" s="9">
        <f>IF(D178&lt;&gt;"", D178, 0)</f>
        <v>0</v>
      </c>
      <c r="P178" s="9">
        <f>IF(D178&lt;&gt;"", D178, 0)</f>
        <v>0</v>
      </c>
      <c r="Q178" s="9">
        <f>IF(D178&lt;&gt;"", D178, 0)</f>
        <v>0</v>
      </c>
      <c r="R178" s="9">
        <f>IF(D178&lt;&gt;"", D178, 0)</f>
        <v>0</v>
      </c>
      <c r="S178" s="9">
        <f>IF(D178&lt;&gt;"", D178, 0)</f>
        <v>0</v>
      </c>
      <c r="T178" s="9">
        <f>IF(D178&lt;&gt;"", D178, 0)</f>
        <v>0</v>
      </c>
      <c r="U178" s="9">
        <f>IF(D178&lt;&gt;"", D178, 0)</f>
        <v>0</v>
      </c>
      <c r="V178" s="9">
        <f>IF(D178&lt;&gt;"", D178, 0)</f>
        <v>0</v>
      </c>
      <c r="W178" s="9">
        <f>IF(D178&lt;&gt;"", D178, 0)</f>
        <v>0</v>
      </c>
      <c r="X178" s="9">
        <f>IF(D178&lt;&gt;"", D178, 0)</f>
        <v>0</v>
      </c>
      <c r="Y178" s="9">
        <f>IF(D178&lt;&gt;"", D178, 0)</f>
        <v>0</v>
      </c>
      <c r="Z178" s="9">
        <f>IF(D178&lt;&gt;"", D178, 0)</f>
        <v>0</v>
      </c>
      <c r="AA178" s="9">
        <f>IF(D178&lt;&gt;"", D178, 0)</f>
        <v>0</v>
      </c>
      <c r="AB178" s="9">
        <f>IF(D178&lt;&gt;"", D178, 0)</f>
        <v>0</v>
      </c>
      <c r="AC178" s="9">
        <f>SUM(E178:AB178)</f>
        <v>0</v>
      </c>
    </row>
    <row r="179" spans="5:29">
      <c r="E179" s="9">
        <f>IF(D179&lt;&gt;"", D179, 0)</f>
        <v>0</v>
      </c>
      <c r="F179" s="9">
        <f>IF(D179&lt;&gt;"", D179, 0)</f>
        <v>0</v>
      </c>
      <c r="G179" s="9">
        <f>IF(D179&lt;&gt;"", D179, 0)</f>
        <v>0</v>
      </c>
      <c r="H179" s="9">
        <f>IF(D179&lt;&gt;"", D179, 0)</f>
        <v>0</v>
      </c>
      <c r="I179" s="9">
        <f>IF(D179&lt;&gt;"", D179, 0)</f>
        <v>0</v>
      </c>
      <c r="J179" s="9">
        <f>IF(D179&lt;&gt;"", D179, 0)</f>
        <v>0</v>
      </c>
      <c r="K179" s="9">
        <f>IF(D179&lt;&gt;"", D179, 0)</f>
        <v>0</v>
      </c>
      <c r="L179" s="9">
        <f>IF(D179&lt;&gt;"", D179, 0)</f>
        <v>0</v>
      </c>
      <c r="M179" s="9">
        <f>IF(D179&lt;&gt;"", D179, 0)</f>
        <v>0</v>
      </c>
      <c r="N179" s="9">
        <f>IF(D179&lt;&gt;"", D179, 0)</f>
        <v>0</v>
      </c>
      <c r="O179" s="9">
        <f>IF(D179&lt;&gt;"", D179, 0)</f>
        <v>0</v>
      </c>
      <c r="P179" s="9">
        <f>IF(D179&lt;&gt;"", D179, 0)</f>
        <v>0</v>
      </c>
      <c r="Q179" s="9">
        <f>IF(D179&lt;&gt;"", D179, 0)</f>
        <v>0</v>
      </c>
      <c r="R179" s="9">
        <f>IF(D179&lt;&gt;"", D179, 0)</f>
        <v>0</v>
      </c>
      <c r="S179" s="9">
        <f>IF(D179&lt;&gt;"", D179, 0)</f>
        <v>0</v>
      </c>
      <c r="T179" s="9">
        <f>IF(D179&lt;&gt;"", D179, 0)</f>
        <v>0</v>
      </c>
      <c r="U179" s="9">
        <f>IF(D179&lt;&gt;"", D179, 0)</f>
        <v>0</v>
      </c>
      <c r="V179" s="9">
        <f>IF(D179&lt;&gt;"", D179, 0)</f>
        <v>0</v>
      </c>
      <c r="W179" s="9">
        <f>IF(D179&lt;&gt;"", D179, 0)</f>
        <v>0</v>
      </c>
      <c r="X179" s="9">
        <f>IF(D179&lt;&gt;"", D179, 0)</f>
        <v>0</v>
      </c>
      <c r="Y179" s="9">
        <f>IF(D179&lt;&gt;"", D179, 0)</f>
        <v>0</v>
      </c>
      <c r="Z179" s="9">
        <f>IF(D179&lt;&gt;"", D179, 0)</f>
        <v>0</v>
      </c>
      <c r="AA179" s="9">
        <f>IF(D179&lt;&gt;"", D179, 0)</f>
        <v>0</v>
      </c>
      <c r="AB179" s="9">
        <f>IF(D179&lt;&gt;"", D179, 0)</f>
        <v>0</v>
      </c>
      <c r="AC179" s="9">
        <f>SUM(E179:AB179)</f>
        <v>0</v>
      </c>
    </row>
    <row r="180" spans="5:29">
      <c r="E180" s="9">
        <f>IF(D180&lt;&gt;"", D180, 0)</f>
        <v>0</v>
      </c>
      <c r="F180" s="9">
        <f>IF(D180&lt;&gt;"", D180, 0)</f>
        <v>0</v>
      </c>
      <c r="G180" s="9">
        <f>IF(D180&lt;&gt;"", D180, 0)</f>
        <v>0</v>
      </c>
      <c r="H180" s="9">
        <f>IF(D180&lt;&gt;"", D180, 0)</f>
        <v>0</v>
      </c>
      <c r="I180" s="9">
        <f>IF(D180&lt;&gt;"", D180, 0)</f>
        <v>0</v>
      </c>
      <c r="J180" s="9">
        <f>IF(D180&lt;&gt;"", D180, 0)</f>
        <v>0</v>
      </c>
      <c r="K180" s="9">
        <f>IF(D180&lt;&gt;"", D180, 0)</f>
        <v>0</v>
      </c>
      <c r="L180" s="9">
        <f>IF(D180&lt;&gt;"", D180, 0)</f>
        <v>0</v>
      </c>
      <c r="M180" s="9">
        <f>IF(D180&lt;&gt;"", D180, 0)</f>
        <v>0</v>
      </c>
      <c r="N180" s="9">
        <f>IF(D180&lt;&gt;"", D180, 0)</f>
        <v>0</v>
      </c>
      <c r="O180" s="9">
        <f>IF(D180&lt;&gt;"", D180, 0)</f>
        <v>0</v>
      </c>
      <c r="P180" s="9">
        <f>IF(D180&lt;&gt;"", D180, 0)</f>
        <v>0</v>
      </c>
      <c r="Q180" s="9">
        <f>IF(D180&lt;&gt;"", D180, 0)</f>
        <v>0</v>
      </c>
      <c r="R180" s="9">
        <f>IF(D180&lt;&gt;"", D180, 0)</f>
        <v>0</v>
      </c>
      <c r="S180" s="9">
        <f>IF(D180&lt;&gt;"", D180, 0)</f>
        <v>0</v>
      </c>
      <c r="T180" s="9">
        <f>IF(D180&lt;&gt;"", D180, 0)</f>
        <v>0</v>
      </c>
      <c r="U180" s="9">
        <f>IF(D180&lt;&gt;"", D180, 0)</f>
        <v>0</v>
      </c>
      <c r="V180" s="9">
        <f>IF(D180&lt;&gt;"", D180, 0)</f>
        <v>0</v>
      </c>
      <c r="W180" s="9">
        <f>IF(D180&lt;&gt;"", D180, 0)</f>
        <v>0</v>
      </c>
      <c r="X180" s="9">
        <f>IF(D180&lt;&gt;"", D180, 0)</f>
        <v>0</v>
      </c>
      <c r="Y180" s="9">
        <f>IF(D180&lt;&gt;"", D180, 0)</f>
        <v>0</v>
      </c>
      <c r="Z180" s="9">
        <f>IF(D180&lt;&gt;"", D180, 0)</f>
        <v>0</v>
      </c>
      <c r="AA180" s="9">
        <f>IF(D180&lt;&gt;"", D180, 0)</f>
        <v>0</v>
      </c>
      <c r="AB180" s="9">
        <f>IF(D180&lt;&gt;"", D180, 0)</f>
        <v>0</v>
      </c>
      <c r="AC180" s="9">
        <f>SUM(E180:AB180)</f>
        <v>0</v>
      </c>
    </row>
    <row r="181" spans="5:29">
      <c r="E181" s="9">
        <f>IF(D181&lt;&gt;"", D181, 0)</f>
        <v>0</v>
      </c>
      <c r="F181" s="9">
        <f>IF(D181&lt;&gt;"", D181, 0)</f>
        <v>0</v>
      </c>
      <c r="G181" s="9">
        <f>IF(D181&lt;&gt;"", D181, 0)</f>
        <v>0</v>
      </c>
      <c r="H181" s="9">
        <f>IF(D181&lt;&gt;"", D181, 0)</f>
        <v>0</v>
      </c>
      <c r="I181" s="9">
        <f>IF(D181&lt;&gt;"", D181, 0)</f>
        <v>0</v>
      </c>
      <c r="J181" s="9">
        <f>IF(D181&lt;&gt;"", D181, 0)</f>
        <v>0</v>
      </c>
      <c r="K181" s="9">
        <f>IF(D181&lt;&gt;"", D181, 0)</f>
        <v>0</v>
      </c>
      <c r="L181" s="9">
        <f>IF(D181&lt;&gt;"", D181, 0)</f>
        <v>0</v>
      </c>
      <c r="M181" s="9">
        <f>IF(D181&lt;&gt;"", D181, 0)</f>
        <v>0</v>
      </c>
      <c r="N181" s="9">
        <f>IF(D181&lt;&gt;"", D181, 0)</f>
        <v>0</v>
      </c>
      <c r="O181" s="9">
        <f>IF(D181&lt;&gt;"", D181, 0)</f>
        <v>0</v>
      </c>
      <c r="P181" s="9">
        <f>IF(D181&lt;&gt;"", D181, 0)</f>
        <v>0</v>
      </c>
      <c r="Q181" s="9">
        <f>IF(D181&lt;&gt;"", D181, 0)</f>
        <v>0</v>
      </c>
      <c r="R181" s="9">
        <f>IF(D181&lt;&gt;"", D181, 0)</f>
        <v>0</v>
      </c>
      <c r="S181" s="9">
        <f>IF(D181&lt;&gt;"", D181, 0)</f>
        <v>0</v>
      </c>
      <c r="T181" s="9">
        <f>IF(D181&lt;&gt;"", D181, 0)</f>
        <v>0</v>
      </c>
      <c r="U181" s="9">
        <f>IF(D181&lt;&gt;"", D181, 0)</f>
        <v>0</v>
      </c>
      <c r="V181" s="9">
        <f>IF(D181&lt;&gt;"", D181, 0)</f>
        <v>0</v>
      </c>
      <c r="W181" s="9">
        <f>IF(D181&lt;&gt;"", D181, 0)</f>
        <v>0</v>
      </c>
      <c r="X181" s="9">
        <f>IF(D181&lt;&gt;"", D181, 0)</f>
        <v>0</v>
      </c>
      <c r="Y181" s="9">
        <f>IF(D181&lt;&gt;"", D181, 0)</f>
        <v>0</v>
      </c>
      <c r="Z181" s="9">
        <f>IF(D181&lt;&gt;"", D181, 0)</f>
        <v>0</v>
      </c>
      <c r="AA181" s="9">
        <f>IF(D181&lt;&gt;"", D181, 0)</f>
        <v>0</v>
      </c>
      <c r="AB181" s="9">
        <f>IF(D181&lt;&gt;"", D181, 0)</f>
        <v>0</v>
      </c>
      <c r="AC181" s="9">
        <f>SUM(E181:AB181)</f>
        <v>0</v>
      </c>
    </row>
    <row r="182" spans="5:29">
      <c r="E182" s="9">
        <f>IF(D182&lt;&gt;"", D182, 0)</f>
        <v>0</v>
      </c>
      <c r="F182" s="9">
        <f>IF(D182&lt;&gt;"", D182, 0)</f>
        <v>0</v>
      </c>
      <c r="G182" s="9">
        <f>IF(D182&lt;&gt;"", D182, 0)</f>
        <v>0</v>
      </c>
      <c r="H182" s="9">
        <f>IF(D182&lt;&gt;"", D182, 0)</f>
        <v>0</v>
      </c>
      <c r="I182" s="9">
        <f>IF(D182&lt;&gt;"", D182, 0)</f>
        <v>0</v>
      </c>
      <c r="J182" s="9">
        <f>IF(D182&lt;&gt;"", D182, 0)</f>
        <v>0</v>
      </c>
      <c r="K182" s="9">
        <f>IF(D182&lt;&gt;"", D182, 0)</f>
        <v>0</v>
      </c>
      <c r="L182" s="9">
        <f>IF(D182&lt;&gt;"", D182, 0)</f>
        <v>0</v>
      </c>
      <c r="M182" s="9">
        <f>IF(D182&lt;&gt;"", D182, 0)</f>
        <v>0</v>
      </c>
      <c r="N182" s="9">
        <f>IF(D182&lt;&gt;"", D182, 0)</f>
        <v>0</v>
      </c>
      <c r="O182" s="9">
        <f>IF(D182&lt;&gt;"", D182, 0)</f>
        <v>0</v>
      </c>
      <c r="P182" s="9">
        <f>IF(D182&lt;&gt;"", D182, 0)</f>
        <v>0</v>
      </c>
      <c r="Q182" s="9">
        <f>IF(D182&lt;&gt;"", D182, 0)</f>
        <v>0</v>
      </c>
      <c r="R182" s="9">
        <f>IF(D182&lt;&gt;"", D182, 0)</f>
        <v>0</v>
      </c>
      <c r="S182" s="9">
        <f>IF(D182&lt;&gt;"", D182, 0)</f>
        <v>0</v>
      </c>
      <c r="T182" s="9">
        <f>IF(D182&lt;&gt;"", D182, 0)</f>
        <v>0</v>
      </c>
      <c r="U182" s="9">
        <f>IF(D182&lt;&gt;"", D182, 0)</f>
        <v>0</v>
      </c>
      <c r="V182" s="9">
        <f>IF(D182&lt;&gt;"", D182, 0)</f>
        <v>0</v>
      </c>
      <c r="W182" s="9">
        <f>IF(D182&lt;&gt;"", D182, 0)</f>
        <v>0</v>
      </c>
      <c r="X182" s="9">
        <f>IF(D182&lt;&gt;"", D182, 0)</f>
        <v>0</v>
      </c>
      <c r="Y182" s="9">
        <f>IF(D182&lt;&gt;"", D182, 0)</f>
        <v>0</v>
      </c>
      <c r="Z182" s="9">
        <f>IF(D182&lt;&gt;"", D182, 0)</f>
        <v>0</v>
      </c>
      <c r="AA182" s="9">
        <f>IF(D182&lt;&gt;"", D182, 0)</f>
        <v>0</v>
      </c>
      <c r="AB182" s="9">
        <f>IF(D182&lt;&gt;"", D182, 0)</f>
        <v>0</v>
      </c>
      <c r="AC182" s="9">
        <f>SUM(E182:AB182)</f>
        <v>0</v>
      </c>
    </row>
    <row r="183" spans="5:29">
      <c r="E183" s="9">
        <f>IF(D183&lt;&gt;"", D183, 0)</f>
        <v>0</v>
      </c>
      <c r="F183" s="9">
        <f>IF(D183&lt;&gt;"", D183, 0)</f>
        <v>0</v>
      </c>
      <c r="G183" s="9">
        <f>IF(D183&lt;&gt;"", D183, 0)</f>
        <v>0</v>
      </c>
      <c r="H183" s="9">
        <f>IF(D183&lt;&gt;"", D183, 0)</f>
        <v>0</v>
      </c>
      <c r="I183" s="9">
        <f>IF(D183&lt;&gt;"", D183, 0)</f>
        <v>0</v>
      </c>
      <c r="J183" s="9">
        <f>IF(D183&lt;&gt;"", D183, 0)</f>
        <v>0</v>
      </c>
      <c r="K183" s="9">
        <f>IF(D183&lt;&gt;"", D183, 0)</f>
        <v>0</v>
      </c>
      <c r="L183" s="9">
        <f>IF(D183&lt;&gt;"", D183, 0)</f>
        <v>0</v>
      </c>
      <c r="M183" s="9">
        <f>IF(D183&lt;&gt;"", D183, 0)</f>
        <v>0</v>
      </c>
      <c r="N183" s="9">
        <f>IF(D183&lt;&gt;"", D183, 0)</f>
        <v>0</v>
      </c>
      <c r="O183" s="9">
        <f>IF(D183&lt;&gt;"", D183, 0)</f>
        <v>0</v>
      </c>
      <c r="P183" s="9">
        <f>IF(D183&lt;&gt;"", D183, 0)</f>
        <v>0</v>
      </c>
      <c r="Q183" s="9">
        <f>IF(D183&lt;&gt;"", D183, 0)</f>
        <v>0</v>
      </c>
      <c r="R183" s="9">
        <f>IF(D183&lt;&gt;"", D183, 0)</f>
        <v>0</v>
      </c>
      <c r="S183" s="9">
        <f>IF(D183&lt;&gt;"", D183, 0)</f>
        <v>0</v>
      </c>
      <c r="T183" s="9">
        <f>IF(D183&lt;&gt;"", D183, 0)</f>
        <v>0</v>
      </c>
      <c r="U183" s="9">
        <f>IF(D183&lt;&gt;"", D183, 0)</f>
        <v>0</v>
      </c>
      <c r="V183" s="9">
        <f>IF(D183&lt;&gt;"", D183, 0)</f>
        <v>0</v>
      </c>
      <c r="W183" s="9">
        <f>IF(D183&lt;&gt;"", D183, 0)</f>
        <v>0</v>
      </c>
      <c r="X183" s="9">
        <f>IF(D183&lt;&gt;"", D183, 0)</f>
        <v>0</v>
      </c>
      <c r="Y183" s="9">
        <f>IF(D183&lt;&gt;"", D183, 0)</f>
        <v>0</v>
      </c>
      <c r="Z183" s="9">
        <f>IF(D183&lt;&gt;"", D183, 0)</f>
        <v>0</v>
      </c>
      <c r="AA183" s="9">
        <f>IF(D183&lt;&gt;"", D183, 0)</f>
        <v>0</v>
      </c>
      <c r="AB183" s="9">
        <f>IF(D183&lt;&gt;"", D183, 0)</f>
        <v>0</v>
      </c>
      <c r="AC183" s="9">
        <f>SUM(E183:AB183)</f>
        <v>0</v>
      </c>
    </row>
    <row r="184" spans="5:29">
      <c r="E184" s="9">
        <f>IF(D184&lt;&gt;"", D184, 0)</f>
        <v>0</v>
      </c>
      <c r="F184" s="9">
        <f>IF(D184&lt;&gt;"", D184, 0)</f>
        <v>0</v>
      </c>
      <c r="G184" s="9">
        <f>IF(D184&lt;&gt;"", D184, 0)</f>
        <v>0</v>
      </c>
      <c r="H184" s="9">
        <f>IF(D184&lt;&gt;"", D184, 0)</f>
        <v>0</v>
      </c>
      <c r="I184" s="9">
        <f>IF(D184&lt;&gt;"", D184, 0)</f>
        <v>0</v>
      </c>
      <c r="J184" s="9">
        <f>IF(D184&lt;&gt;"", D184, 0)</f>
        <v>0</v>
      </c>
      <c r="K184" s="9">
        <f>IF(D184&lt;&gt;"", D184, 0)</f>
        <v>0</v>
      </c>
      <c r="L184" s="9">
        <f>IF(D184&lt;&gt;"", D184, 0)</f>
        <v>0</v>
      </c>
      <c r="M184" s="9">
        <f>IF(D184&lt;&gt;"", D184, 0)</f>
        <v>0</v>
      </c>
      <c r="N184" s="9">
        <f>IF(D184&lt;&gt;"", D184, 0)</f>
        <v>0</v>
      </c>
      <c r="O184" s="9">
        <f>IF(D184&lt;&gt;"", D184, 0)</f>
        <v>0</v>
      </c>
      <c r="P184" s="9">
        <f>IF(D184&lt;&gt;"", D184, 0)</f>
        <v>0</v>
      </c>
      <c r="Q184" s="9">
        <f>IF(D184&lt;&gt;"", D184, 0)</f>
        <v>0</v>
      </c>
      <c r="R184" s="9">
        <f>IF(D184&lt;&gt;"", D184, 0)</f>
        <v>0</v>
      </c>
      <c r="S184" s="9">
        <f>IF(D184&lt;&gt;"", D184, 0)</f>
        <v>0</v>
      </c>
      <c r="T184" s="9">
        <f>IF(D184&lt;&gt;"", D184, 0)</f>
        <v>0</v>
      </c>
      <c r="U184" s="9">
        <f>IF(D184&lt;&gt;"", D184, 0)</f>
        <v>0</v>
      </c>
      <c r="V184" s="9">
        <f>IF(D184&lt;&gt;"", D184, 0)</f>
        <v>0</v>
      </c>
      <c r="W184" s="9">
        <f>IF(D184&lt;&gt;"", D184, 0)</f>
        <v>0</v>
      </c>
      <c r="X184" s="9">
        <f>IF(D184&lt;&gt;"", D184, 0)</f>
        <v>0</v>
      </c>
      <c r="Y184" s="9">
        <f>IF(D184&lt;&gt;"", D184, 0)</f>
        <v>0</v>
      </c>
      <c r="Z184" s="9">
        <f>IF(D184&lt;&gt;"", D184, 0)</f>
        <v>0</v>
      </c>
      <c r="AA184" s="9">
        <f>IF(D184&lt;&gt;"", D184, 0)</f>
        <v>0</v>
      </c>
      <c r="AB184" s="9">
        <f>IF(D184&lt;&gt;"", D184, 0)</f>
        <v>0</v>
      </c>
      <c r="AC184" s="9">
        <f>SUM(E184:AB184)</f>
        <v>0</v>
      </c>
    </row>
    <row r="185" spans="5:29">
      <c r="E185" s="9">
        <f>IF(D185&lt;&gt;"", D185, 0)</f>
        <v>0</v>
      </c>
      <c r="F185" s="9">
        <f>IF(D185&lt;&gt;"", D185, 0)</f>
        <v>0</v>
      </c>
      <c r="G185" s="9">
        <f>IF(D185&lt;&gt;"", D185, 0)</f>
        <v>0</v>
      </c>
      <c r="H185" s="9">
        <f>IF(D185&lt;&gt;"", D185, 0)</f>
        <v>0</v>
      </c>
      <c r="I185" s="9">
        <f>IF(D185&lt;&gt;"", D185, 0)</f>
        <v>0</v>
      </c>
      <c r="J185" s="9">
        <f>IF(D185&lt;&gt;"", D185, 0)</f>
        <v>0</v>
      </c>
      <c r="K185" s="9">
        <f>IF(D185&lt;&gt;"", D185, 0)</f>
        <v>0</v>
      </c>
      <c r="L185" s="9">
        <f>IF(D185&lt;&gt;"", D185, 0)</f>
        <v>0</v>
      </c>
      <c r="M185" s="9">
        <f>IF(D185&lt;&gt;"", D185, 0)</f>
        <v>0</v>
      </c>
      <c r="N185" s="9">
        <f>IF(D185&lt;&gt;"", D185, 0)</f>
        <v>0</v>
      </c>
      <c r="O185" s="9">
        <f>IF(D185&lt;&gt;"", D185, 0)</f>
        <v>0</v>
      </c>
      <c r="P185" s="9">
        <f>IF(D185&lt;&gt;"", D185, 0)</f>
        <v>0</v>
      </c>
      <c r="Q185" s="9">
        <f>IF(D185&lt;&gt;"", D185, 0)</f>
        <v>0</v>
      </c>
      <c r="R185" s="9">
        <f>IF(D185&lt;&gt;"", D185, 0)</f>
        <v>0</v>
      </c>
      <c r="S185" s="9">
        <f>IF(D185&lt;&gt;"", D185, 0)</f>
        <v>0</v>
      </c>
      <c r="T185" s="9">
        <f>IF(D185&lt;&gt;"", D185, 0)</f>
        <v>0</v>
      </c>
      <c r="U185" s="9">
        <f>IF(D185&lt;&gt;"", D185, 0)</f>
        <v>0</v>
      </c>
      <c r="V185" s="9">
        <f>IF(D185&lt;&gt;"", D185, 0)</f>
        <v>0</v>
      </c>
      <c r="W185" s="9">
        <f>IF(D185&lt;&gt;"", D185, 0)</f>
        <v>0</v>
      </c>
      <c r="X185" s="9">
        <f>IF(D185&lt;&gt;"", D185, 0)</f>
        <v>0</v>
      </c>
      <c r="Y185" s="9">
        <f>IF(D185&lt;&gt;"", D185, 0)</f>
        <v>0</v>
      </c>
      <c r="Z185" s="9">
        <f>IF(D185&lt;&gt;"", D185, 0)</f>
        <v>0</v>
      </c>
      <c r="AA185" s="9">
        <f>IF(D185&lt;&gt;"", D185, 0)</f>
        <v>0</v>
      </c>
      <c r="AB185" s="9">
        <f>IF(D185&lt;&gt;"", D185, 0)</f>
        <v>0</v>
      </c>
      <c r="AC185" s="9">
        <f>SUM(E185:AB185)</f>
        <v>0</v>
      </c>
    </row>
    <row r="186" spans="5:29">
      <c r="E186" s="9">
        <f>IF(D186&lt;&gt;"", D186, 0)</f>
        <v>0</v>
      </c>
      <c r="F186" s="9">
        <f>IF(D186&lt;&gt;"", D186, 0)</f>
        <v>0</v>
      </c>
      <c r="G186" s="9">
        <f>IF(D186&lt;&gt;"", D186, 0)</f>
        <v>0</v>
      </c>
      <c r="H186" s="9">
        <f>IF(D186&lt;&gt;"", D186, 0)</f>
        <v>0</v>
      </c>
      <c r="I186" s="9">
        <f>IF(D186&lt;&gt;"", D186, 0)</f>
        <v>0</v>
      </c>
      <c r="J186" s="9">
        <f>IF(D186&lt;&gt;"", D186, 0)</f>
        <v>0</v>
      </c>
      <c r="K186" s="9">
        <f>IF(D186&lt;&gt;"", D186, 0)</f>
        <v>0</v>
      </c>
      <c r="L186" s="9">
        <f>IF(D186&lt;&gt;"", D186, 0)</f>
        <v>0</v>
      </c>
      <c r="M186" s="9">
        <f>IF(D186&lt;&gt;"", D186, 0)</f>
        <v>0</v>
      </c>
      <c r="N186" s="9">
        <f>IF(D186&lt;&gt;"", D186, 0)</f>
        <v>0</v>
      </c>
      <c r="O186" s="9">
        <f>IF(D186&lt;&gt;"", D186, 0)</f>
        <v>0</v>
      </c>
      <c r="P186" s="9">
        <f>IF(D186&lt;&gt;"", D186, 0)</f>
        <v>0</v>
      </c>
      <c r="Q186" s="9">
        <f>IF(D186&lt;&gt;"", D186, 0)</f>
        <v>0</v>
      </c>
      <c r="R186" s="9">
        <f>IF(D186&lt;&gt;"", D186, 0)</f>
        <v>0</v>
      </c>
      <c r="S186" s="9">
        <f>IF(D186&lt;&gt;"", D186, 0)</f>
        <v>0</v>
      </c>
      <c r="T186" s="9">
        <f>IF(D186&lt;&gt;"", D186, 0)</f>
        <v>0</v>
      </c>
      <c r="U186" s="9">
        <f>IF(D186&lt;&gt;"", D186, 0)</f>
        <v>0</v>
      </c>
      <c r="V186" s="9">
        <f>IF(D186&lt;&gt;"", D186, 0)</f>
        <v>0</v>
      </c>
      <c r="W186" s="9">
        <f>IF(D186&lt;&gt;"", D186, 0)</f>
        <v>0</v>
      </c>
      <c r="X186" s="9">
        <f>IF(D186&lt;&gt;"", D186, 0)</f>
        <v>0</v>
      </c>
      <c r="Y186" s="9">
        <f>IF(D186&lt;&gt;"", D186, 0)</f>
        <v>0</v>
      </c>
      <c r="Z186" s="9">
        <f>IF(D186&lt;&gt;"", D186, 0)</f>
        <v>0</v>
      </c>
      <c r="AA186" s="9">
        <f>IF(D186&lt;&gt;"", D186, 0)</f>
        <v>0</v>
      </c>
      <c r="AB186" s="9">
        <f>IF(D186&lt;&gt;"", D186, 0)</f>
        <v>0</v>
      </c>
      <c r="AC186" s="9">
        <f>SUM(E186:AB186)</f>
        <v>0</v>
      </c>
    </row>
    <row r="187" spans="5:29">
      <c r="E187" s="9">
        <f>IF(D187&lt;&gt;"", D187, 0)</f>
        <v>0</v>
      </c>
      <c r="F187" s="9">
        <f>IF(D187&lt;&gt;"", D187, 0)</f>
        <v>0</v>
      </c>
      <c r="G187" s="9">
        <f>IF(D187&lt;&gt;"", D187, 0)</f>
        <v>0</v>
      </c>
      <c r="H187" s="9">
        <f>IF(D187&lt;&gt;"", D187, 0)</f>
        <v>0</v>
      </c>
      <c r="I187" s="9">
        <f>IF(D187&lt;&gt;"", D187, 0)</f>
        <v>0</v>
      </c>
      <c r="J187" s="9">
        <f>IF(D187&lt;&gt;"", D187, 0)</f>
        <v>0</v>
      </c>
      <c r="K187" s="9">
        <f>IF(D187&lt;&gt;"", D187, 0)</f>
        <v>0</v>
      </c>
      <c r="L187" s="9">
        <f>IF(D187&lt;&gt;"", D187, 0)</f>
        <v>0</v>
      </c>
      <c r="M187" s="9">
        <f>IF(D187&lt;&gt;"", D187, 0)</f>
        <v>0</v>
      </c>
      <c r="N187" s="9">
        <f>IF(D187&lt;&gt;"", D187, 0)</f>
        <v>0</v>
      </c>
      <c r="O187" s="9">
        <f>IF(D187&lt;&gt;"", D187, 0)</f>
        <v>0</v>
      </c>
      <c r="P187" s="9">
        <f>IF(D187&lt;&gt;"", D187, 0)</f>
        <v>0</v>
      </c>
      <c r="Q187" s="9">
        <f>IF(D187&lt;&gt;"", D187, 0)</f>
        <v>0</v>
      </c>
      <c r="R187" s="9">
        <f>IF(D187&lt;&gt;"", D187, 0)</f>
        <v>0</v>
      </c>
      <c r="S187" s="9">
        <f>IF(D187&lt;&gt;"", D187, 0)</f>
        <v>0</v>
      </c>
      <c r="T187" s="9">
        <f>IF(D187&lt;&gt;"", D187, 0)</f>
        <v>0</v>
      </c>
      <c r="U187" s="9">
        <f>IF(D187&lt;&gt;"", D187, 0)</f>
        <v>0</v>
      </c>
      <c r="V187" s="9">
        <f>IF(D187&lt;&gt;"", D187, 0)</f>
        <v>0</v>
      </c>
      <c r="W187" s="9">
        <f>IF(D187&lt;&gt;"", D187, 0)</f>
        <v>0</v>
      </c>
      <c r="X187" s="9">
        <f>IF(D187&lt;&gt;"", D187, 0)</f>
        <v>0</v>
      </c>
      <c r="Y187" s="9">
        <f>IF(D187&lt;&gt;"", D187, 0)</f>
        <v>0</v>
      </c>
      <c r="Z187" s="9">
        <f>IF(D187&lt;&gt;"", D187, 0)</f>
        <v>0</v>
      </c>
      <c r="AA187" s="9">
        <f>IF(D187&lt;&gt;"", D187, 0)</f>
        <v>0</v>
      </c>
      <c r="AB187" s="9">
        <f>IF(D187&lt;&gt;"", D187, 0)</f>
        <v>0</v>
      </c>
      <c r="AC187" s="9">
        <f>SUM(E187:AB187)</f>
        <v>0</v>
      </c>
    </row>
    <row r="188" spans="5:29">
      <c r="E188" s="9">
        <f>IF(D188&lt;&gt;"", D188, 0)</f>
        <v>0</v>
      </c>
      <c r="F188" s="9">
        <f>IF(D188&lt;&gt;"", D188, 0)</f>
        <v>0</v>
      </c>
      <c r="G188" s="9">
        <f>IF(D188&lt;&gt;"", D188, 0)</f>
        <v>0</v>
      </c>
      <c r="H188" s="9">
        <f>IF(D188&lt;&gt;"", D188, 0)</f>
        <v>0</v>
      </c>
      <c r="I188" s="9">
        <f>IF(D188&lt;&gt;"", D188, 0)</f>
        <v>0</v>
      </c>
      <c r="J188" s="9">
        <f>IF(D188&lt;&gt;"", D188, 0)</f>
        <v>0</v>
      </c>
      <c r="K188" s="9">
        <f>IF(D188&lt;&gt;"", D188, 0)</f>
        <v>0</v>
      </c>
      <c r="L188" s="9">
        <f>IF(D188&lt;&gt;"", D188, 0)</f>
        <v>0</v>
      </c>
      <c r="M188" s="9">
        <f>IF(D188&lt;&gt;"", D188, 0)</f>
        <v>0</v>
      </c>
      <c r="N188" s="9">
        <f>IF(D188&lt;&gt;"", D188, 0)</f>
        <v>0</v>
      </c>
      <c r="O188" s="9">
        <f>IF(D188&lt;&gt;"", D188, 0)</f>
        <v>0</v>
      </c>
      <c r="P188" s="9">
        <f>IF(D188&lt;&gt;"", D188, 0)</f>
        <v>0</v>
      </c>
      <c r="Q188" s="9">
        <f>IF(D188&lt;&gt;"", D188, 0)</f>
        <v>0</v>
      </c>
      <c r="R188" s="9">
        <f>IF(D188&lt;&gt;"", D188, 0)</f>
        <v>0</v>
      </c>
      <c r="S188" s="9">
        <f>IF(D188&lt;&gt;"", D188, 0)</f>
        <v>0</v>
      </c>
      <c r="T188" s="9">
        <f>IF(D188&lt;&gt;"", D188, 0)</f>
        <v>0</v>
      </c>
      <c r="U188" s="9">
        <f>IF(D188&lt;&gt;"", D188, 0)</f>
        <v>0</v>
      </c>
      <c r="V188" s="9">
        <f>IF(D188&lt;&gt;"", D188, 0)</f>
        <v>0</v>
      </c>
      <c r="W188" s="9">
        <f>IF(D188&lt;&gt;"", D188, 0)</f>
        <v>0</v>
      </c>
      <c r="X188" s="9">
        <f>IF(D188&lt;&gt;"", D188, 0)</f>
        <v>0</v>
      </c>
      <c r="Y188" s="9">
        <f>IF(D188&lt;&gt;"", D188, 0)</f>
        <v>0</v>
      </c>
      <c r="Z188" s="9">
        <f>IF(D188&lt;&gt;"", D188, 0)</f>
        <v>0</v>
      </c>
      <c r="AA188" s="9">
        <f>IF(D188&lt;&gt;"", D188, 0)</f>
        <v>0</v>
      </c>
      <c r="AB188" s="9">
        <f>IF(D188&lt;&gt;"", D188, 0)</f>
        <v>0</v>
      </c>
      <c r="AC188" s="9">
        <f>SUM(E188:AB188)</f>
        <v>0</v>
      </c>
    </row>
    <row r="189" spans="5:29">
      <c r="E189" s="9">
        <f>IF(D189&lt;&gt;"", D189, 0)</f>
        <v>0</v>
      </c>
      <c r="F189" s="9">
        <f>IF(D189&lt;&gt;"", D189, 0)</f>
        <v>0</v>
      </c>
      <c r="G189" s="9">
        <f>IF(D189&lt;&gt;"", D189, 0)</f>
        <v>0</v>
      </c>
      <c r="H189" s="9">
        <f>IF(D189&lt;&gt;"", D189, 0)</f>
        <v>0</v>
      </c>
      <c r="I189" s="9">
        <f>IF(D189&lt;&gt;"", D189, 0)</f>
        <v>0</v>
      </c>
      <c r="J189" s="9">
        <f>IF(D189&lt;&gt;"", D189, 0)</f>
        <v>0</v>
      </c>
      <c r="K189" s="9">
        <f>IF(D189&lt;&gt;"", D189, 0)</f>
        <v>0</v>
      </c>
      <c r="L189" s="9">
        <f>IF(D189&lt;&gt;"", D189, 0)</f>
        <v>0</v>
      </c>
      <c r="M189" s="9">
        <f>IF(D189&lt;&gt;"", D189, 0)</f>
        <v>0</v>
      </c>
      <c r="N189" s="9">
        <f>IF(D189&lt;&gt;"", D189, 0)</f>
        <v>0</v>
      </c>
      <c r="O189" s="9">
        <f>IF(D189&lt;&gt;"", D189, 0)</f>
        <v>0</v>
      </c>
      <c r="P189" s="9">
        <f>IF(D189&lt;&gt;"", D189, 0)</f>
        <v>0</v>
      </c>
      <c r="Q189" s="9">
        <f>IF(D189&lt;&gt;"", D189, 0)</f>
        <v>0</v>
      </c>
      <c r="R189" s="9">
        <f>IF(D189&lt;&gt;"", D189, 0)</f>
        <v>0</v>
      </c>
      <c r="S189" s="9">
        <f>IF(D189&lt;&gt;"", D189, 0)</f>
        <v>0</v>
      </c>
      <c r="T189" s="9">
        <f>IF(D189&lt;&gt;"", D189, 0)</f>
        <v>0</v>
      </c>
      <c r="U189" s="9">
        <f>IF(D189&lt;&gt;"", D189, 0)</f>
        <v>0</v>
      </c>
      <c r="V189" s="9">
        <f>IF(D189&lt;&gt;"", D189, 0)</f>
        <v>0</v>
      </c>
      <c r="W189" s="9">
        <f>IF(D189&lt;&gt;"", D189, 0)</f>
        <v>0</v>
      </c>
      <c r="X189" s="9">
        <f>IF(D189&lt;&gt;"", D189, 0)</f>
        <v>0</v>
      </c>
      <c r="Y189" s="9">
        <f>IF(D189&lt;&gt;"", D189, 0)</f>
        <v>0</v>
      </c>
      <c r="Z189" s="9">
        <f>IF(D189&lt;&gt;"", D189, 0)</f>
        <v>0</v>
      </c>
      <c r="AA189" s="9">
        <f>IF(D189&lt;&gt;"", D189, 0)</f>
        <v>0</v>
      </c>
      <c r="AB189" s="9">
        <f>IF(D189&lt;&gt;"", D189, 0)</f>
        <v>0</v>
      </c>
      <c r="AC189" s="9">
        <f>SUM(E189:AB189)</f>
        <v>0</v>
      </c>
    </row>
    <row r="190" spans="5:29">
      <c r="E190" s="9">
        <f>IF(D190&lt;&gt;"", D190, 0)</f>
        <v>0</v>
      </c>
      <c r="F190" s="9">
        <f>IF(D190&lt;&gt;"", D190, 0)</f>
        <v>0</v>
      </c>
      <c r="G190" s="9">
        <f>IF(D190&lt;&gt;"", D190, 0)</f>
        <v>0</v>
      </c>
      <c r="H190" s="9">
        <f>IF(D190&lt;&gt;"", D190, 0)</f>
        <v>0</v>
      </c>
      <c r="I190" s="9">
        <f>IF(D190&lt;&gt;"", D190, 0)</f>
        <v>0</v>
      </c>
      <c r="J190" s="9">
        <f>IF(D190&lt;&gt;"", D190, 0)</f>
        <v>0</v>
      </c>
      <c r="K190" s="9">
        <f>IF(D190&lt;&gt;"", D190, 0)</f>
        <v>0</v>
      </c>
      <c r="L190" s="9">
        <f>IF(D190&lt;&gt;"", D190, 0)</f>
        <v>0</v>
      </c>
      <c r="M190" s="9">
        <f>IF(D190&lt;&gt;"", D190, 0)</f>
        <v>0</v>
      </c>
      <c r="N190" s="9">
        <f>IF(D190&lt;&gt;"", D190, 0)</f>
        <v>0</v>
      </c>
      <c r="O190" s="9">
        <f>IF(D190&lt;&gt;"", D190, 0)</f>
        <v>0</v>
      </c>
      <c r="P190" s="9">
        <f>IF(D190&lt;&gt;"", D190, 0)</f>
        <v>0</v>
      </c>
      <c r="Q190" s="9">
        <f>IF(D190&lt;&gt;"", D190, 0)</f>
        <v>0</v>
      </c>
      <c r="R190" s="9">
        <f>IF(D190&lt;&gt;"", D190, 0)</f>
        <v>0</v>
      </c>
      <c r="S190" s="9">
        <f>IF(D190&lt;&gt;"", D190, 0)</f>
        <v>0</v>
      </c>
      <c r="T190" s="9">
        <f>IF(D190&lt;&gt;"", D190, 0)</f>
        <v>0</v>
      </c>
      <c r="U190" s="9">
        <f>IF(D190&lt;&gt;"", D190, 0)</f>
        <v>0</v>
      </c>
      <c r="V190" s="9">
        <f>IF(D190&lt;&gt;"", D190, 0)</f>
        <v>0</v>
      </c>
      <c r="W190" s="9">
        <f>IF(D190&lt;&gt;"", D190, 0)</f>
        <v>0</v>
      </c>
      <c r="X190" s="9">
        <f>IF(D190&lt;&gt;"", D190, 0)</f>
        <v>0</v>
      </c>
      <c r="Y190" s="9">
        <f>IF(D190&lt;&gt;"", D190, 0)</f>
        <v>0</v>
      </c>
      <c r="Z190" s="9">
        <f>IF(D190&lt;&gt;"", D190, 0)</f>
        <v>0</v>
      </c>
      <c r="AA190" s="9">
        <f>IF(D190&lt;&gt;"", D190, 0)</f>
        <v>0</v>
      </c>
      <c r="AB190" s="9">
        <f>IF(D190&lt;&gt;"", D190, 0)</f>
        <v>0</v>
      </c>
      <c r="AC190" s="9">
        <f>SUM(E190:AB190)</f>
        <v>0</v>
      </c>
    </row>
    <row r="191" spans="5:29">
      <c r="E191" s="9">
        <f>IF(D191&lt;&gt;"", D191, 0)</f>
        <v>0</v>
      </c>
      <c r="F191" s="9">
        <f>IF(D191&lt;&gt;"", D191, 0)</f>
        <v>0</v>
      </c>
      <c r="G191" s="9">
        <f>IF(D191&lt;&gt;"", D191, 0)</f>
        <v>0</v>
      </c>
      <c r="H191" s="9">
        <f>IF(D191&lt;&gt;"", D191, 0)</f>
        <v>0</v>
      </c>
      <c r="I191" s="9">
        <f>IF(D191&lt;&gt;"", D191, 0)</f>
        <v>0</v>
      </c>
      <c r="J191" s="9">
        <f>IF(D191&lt;&gt;"", D191, 0)</f>
        <v>0</v>
      </c>
      <c r="K191" s="9">
        <f>IF(D191&lt;&gt;"", D191, 0)</f>
        <v>0</v>
      </c>
      <c r="L191" s="9">
        <f>IF(D191&lt;&gt;"", D191, 0)</f>
        <v>0</v>
      </c>
      <c r="M191" s="9">
        <f>IF(D191&lt;&gt;"", D191, 0)</f>
        <v>0</v>
      </c>
      <c r="N191" s="9">
        <f>IF(D191&lt;&gt;"", D191, 0)</f>
        <v>0</v>
      </c>
      <c r="O191" s="9">
        <f>IF(D191&lt;&gt;"", D191, 0)</f>
        <v>0</v>
      </c>
      <c r="P191" s="9">
        <f>IF(D191&lt;&gt;"", D191, 0)</f>
        <v>0</v>
      </c>
      <c r="Q191" s="9">
        <f>IF(D191&lt;&gt;"", D191, 0)</f>
        <v>0</v>
      </c>
      <c r="R191" s="9">
        <f>IF(D191&lt;&gt;"", D191, 0)</f>
        <v>0</v>
      </c>
      <c r="S191" s="9">
        <f>IF(D191&lt;&gt;"", D191, 0)</f>
        <v>0</v>
      </c>
      <c r="T191" s="9">
        <f>IF(D191&lt;&gt;"", D191, 0)</f>
        <v>0</v>
      </c>
      <c r="U191" s="9">
        <f>IF(D191&lt;&gt;"", D191, 0)</f>
        <v>0</v>
      </c>
      <c r="V191" s="9">
        <f>IF(D191&lt;&gt;"", D191, 0)</f>
        <v>0</v>
      </c>
      <c r="W191" s="9">
        <f>IF(D191&lt;&gt;"", D191, 0)</f>
        <v>0</v>
      </c>
      <c r="X191" s="9">
        <f>IF(D191&lt;&gt;"", D191, 0)</f>
        <v>0</v>
      </c>
      <c r="Y191" s="9">
        <f>IF(D191&lt;&gt;"", D191, 0)</f>
        <v>0</v>
      </c>
      <c r="Z191" s="9">
        <f>IF(D191&lt;&gt;"", D191, 0)</f>
        <v>0</v>
      </c>
      <c r="AA191" s="9">
        <f>IF(D191&lt;&gt;"", D191, 0)</f>
        <v>0</v>
      </c>
      <c r="AB191" s="9">
        <f>IF(D191&lt;&gt;"", D191, 0)</f>
        <v>0</v>
      </c>
      <c r="AC191" s="9">
        <f>SUM(E191:AB191)</f>
        <v>0</v>
      </c>
    </row>
    <row r="192" spans="5:29">
      <c r="E192" s="9">
        <f>IF(D192&lt;&gt;"", D192, 0)</f>
        <v>0</v>
      </c>
      <c r="F192" s="9">
        <f>IF(D192&lt;&gt;"", D192, 0)</f>
        <v>0</v>
      </c>
      <c r="G192" s="9">
        <f>IF(D192&lt;&gt;"", D192, 0)</f>
        <v>0</v>
      </c>
      <c r="H192" s="9">
        <f>IF(D192&lt;&gt;"", D192, 0)</f>
        <v>0</v>
      </c>
      <c r="I192" s="9">
        <f>IF(D192&lt;&gt;"", D192, 0)</f>
        <v>0</v>
      </c>
      <c r="J192" s="9">
        <f>IF(D192&lt;&gt;"", D192, 0)</f>
        <v>0</v>
      </c>
      <c r="K192" s="9">
        <f>IF(D192&lt;&gt;"", D192, 0)</f>
        <v>0</v>
      </c>
      <c r="L192" s="9">
        <f>IF(D192&lt;&gt;"", D192, 0)</f>
        <v>0</v>
      </c>
      <c r="M192" s="9">
        <f>IF(D192&lt;&gt;"", D192, 0)</f>
        <v>0</v>
      </c>
      <c r="N192" s="9">
        <f>IF(D192&lt;&gt;"", D192, 0)</f>
        <v>0</v>
      </c>
      <c r="O192" s="9">
        <f>IF(D192&lt;&gt;"", D192, 0)</f>
        <v>0</v>
      </c>
      <c r="P192" s="9">
        <f>IF(D192&lt;&gt;"", D192, 0)</f>
        <v>0</v>
      </c>
      <c r="Q192" s="9">
        <f>IF(D192&lt;&gt;"", D192, 0)</f>
        <v>0</v>
      </c>
      <c r="R192" s="9">
        <f>IF(D192&lt;&gt;"", D192, 0)</f>
        <v>0</v>
      </c>
      <c r="S192" s="9">
        <f>IF(D192&lt;&gt;"", D192, 0)</f>
        <v>0</v>
      </c>
      <c r="T192" s="9">
        <f>IF(D192&lt;&gt;"", D192, 0)</f>
        <v>0</v>
      </c>
      <c r="U192" s="9">
        <f>IF(D192&lt;&gt;"", D192, 0)</f>
        <v>0</v>
      </c>
      <c r="V192" s="9">
        <f>IF(D192&lt;&gt;"", D192, 0)</f>
        <v>0</v>
      </c>
      <c r="W192" s="9">
        <f>IF(D192&lt;&gt;"", D192, 0)</f>
        <v>0</v>
      </c>
      <c r="X192" s="9">
        <f>IF(D192&lt;&gt;"", D192, 0)</f>
        <v>0</v>
      </c>
      <c r="Y192" s="9">
        <f>IF(D192&lt;&gt;"", D192, 0)</f>
        <v>0</v>
      </c>
      <c r="Z192" s="9">
        <f>IF(D192&lt;&gt;"", D192, 0)</f>
        <v>0</v>
      </c>
      <c r="AA192" s="9">
        <f>IF(D192&lt;&gt;"", D192, 0)</f>
        <v>0</v>
      </c>
      <c r="AB192" s="9">
        <f>IF(D192&lt;&gt;"", D192, 0)</f>
        <v>0</v>
      </c>
      <c r="AC192" s="9">
        <f>SUM(E192:AB192)</f>
        <v>0</v>
      </c>
    </row>
    <row r="193" spans="5:29">
      <c r="E193" s="9">
        <f>IF(D193&lt;&gt;"", D193, 0)</f>
        <v>0</v>
      </c>
      <c r="F193" s="9">
        <f>IF(D193&lt;&gt;"", D193, 0)</f>
        <v>0</v>
      </c>
      <c r="G193" s="9">
        <f>IF(D193&lt;&gt;"", D193, 0)</f>
        <v>0</v>
      </c>
      <c r="H193" s="9">
        <f>IF(D193&lt;&gt;"", D193, 0)</f>
        <v>0</v>
      </c>
      <c r="I193" s="9">
        <f>IF(D193&lt;&gt;"", D193, 0)</f>
        <v>0</v>
      </c>
      <c r="J193" s="9">
        <f>IF(D193&lt;&gt;"", D193, 0)</f>
        <v>0</v>
      </c>
      <c r="K193" s="9">
        <f>IF(D193&lt;&gt;"", D193, 0)</f>
        <v>0</v>
      </c>
      <c r="L193" s="9">
        <f>IF(D193&lt;&gt;"", D193, 0)</f>
        <v>0</v>
      </c>
      <c r="M193" s="9">
        <f>IF(D193&lt;&gt;"", D193, 0)</f>
        <v>0</v>
      </c>
      <c r="N193" s="9">
        <f>IF(D193&lt;&gt;"", D193, 0)</f>
        <v>0</v>
      </c>
      <c r="O193" s="9">
        <f>IF(D193&lt;&gt;"", D193, 0)</f>
        <v>0</v>
      </c>
      <c r="P193" s="9">
        <f>IF(D193&lt;&gt;"", D193, 0)</f>
        <v>0</v>
      </c>
      <c r="Q193" s="9">
        <f>IF(D193&lt;&gt;"", D193, 0)</f>
        <v>0</v>
      </c>
      <c r="R193" s="9">
        <f>IF(D193&lt;&gt;"", D193, 0)</f>
        <v>0</v>
      </c>
      <c r="S193" s="9">
        <f>IF(D193&lt;&gt;"", D193, 0)</f>
        <v>0</v>
      </c>
      <c r="T193" s="9">
        <f>IF(D193&lt;&gt;"", D193, 0)</f>
        <v>0</v>
      </c>
      <c r="U193" s="9">
        <f>IF(D193&lt;&gt;"", D193, 0)</f>
        <v>0</v>
      </c>
      <c r="V193" s="9">
        <f>IF(D193&lt;&gt;"", D193, 0)</f>
        <v>0</v>
      </c>
      <c r="W193" s="9">
        <f>IF(D193&lt;&gt;"", D193, 0)</f>
        <v>0</v>
      </c>
      <c r="X193" s="9">
        <f>IF(D193&lt;&gt;"", D193, 0)</f>
        <v>0</v>
      </c>
      <c r="Y193" s="9">
        <f>IF(D193&lt;&gt;"", D193, 0)</f>
        <v>0</v>
      </c>
      <c r="Z193" s="9">
        <f>IF(D193&lt;&gt;"", D193, 0)</f>
        <v>0</v>
      </c>
      <c r="AA193" s="9">
        <f>IF(D193&lt;&gt;"", D193, 0)</f>
        <v>0</v>
      </c>
      <c r="AB193" s="9">
        <f>IF(D193&lt;&gt;"", D193, 0)</f>
        <v>0</v>
      </c>
      <c r="AC193" s="9">
        <f>SUM(E193:AB193)</f>
        <v>0</v>
      </c>
    </row>
    <row r="194" spans="5:29">
      <c r="E194" s="9">
        <f>IF(D194&lt;&gt;"", D194, 0)</f>
        <v>0</v>
      </c>
      <c r="F194" s="9">
        <f>IF(D194&lt;&gt;"", D194, 0)</f>
        <v>0</v>
      </c>
      <c r="G194" s="9">
        <f>IF(D194&lt;&gt;"", D194, 0)</f>
        <v>0</v>
      </c>
      <c r="H194" s="9">
        <f>IF(D194&lt;&gt;"", D194, 0)</f>
        <v>0</v>
      </c>
      <c r="I194" s="9">
        <f>IF(D194&lt;&gt;"", D194, 0)</f>
        <v>0</v>
      </c>
      <c r="J194" s="9">
        <f>IF(D194&lt;&gt;"", D194, 0)</f>
        <v>0</v>
      </c>
      <c r="K194" s="9">
        <f>IF(D194&lt;&gt;"", D194, 0)</f>
        <v>0</v>
      </c>
      <c r="L194" s="9">
        <f>IF(D194&lt;&gt;"", D194, 0)</f>
        <v>0</v>
      </c>
      <c r="M194" s="9">
        <f>IF(D194&lt;&gt;"", D194, 0)</f>
        <v>0</v>
      </c>
      <c r="N194" s="9">
        <f>IF(D194&lt;&gt;"", D194, 0)</f>
        <v>0</v>
      </c>
      <c r="O194" s="9">
        <f>IF(D194&lt;&gt;"", D194, 0)</f>
        <v>0</v>
      </c>
      <c r="P194" s="9">
        <f>IF(D194&lt;&gt;"", D194, 0)</f>
        <v>0</v>
      </c>
      <c r="Q194" s="9">
        <f>IF(D194&lt;&gt;"", D194, 0)</f>
        <v>0</v>
      </c>
      <c r="R194" s="9">
        <f>IF(D194&lt;&gt;"", D194, 0)</f>
        <v>0</v>
      </c>
      <c r="S194" s="9">
        <f>IF(D194&lt;&gt;"", D194, 0)</f>
        <v>0</v>
      </c>
      <c r="T194" s="9">
        <f>IF(D194&lt;&gt;"", D194, 0)</f>
        <v>0</v>
      </c>
      <c r="U194" s="9">
        <f>IF(D194&lt;&gt;"", D194, 0)</f>
        <v>0</v>
      </c>
      <c r="V194" s="9">
        <f>IF(D194&lt;&gt;"", D194, 0)</f>
        <v>0</v>
      </c>
      <c r="W194" s="9">
        <f>IF(D194&lt;&gt;"", D194, 0)</f>
        <v>0</v>
      </c>
      <c r="X194" s="9">
        <f>IF(D194&lt;&gt;"", D194, 0)</f>
        <v>0</v>
      </c>
      <c r="Y194" s="9">
        <f>IF(D194&lt;&gt;"", D194, 0)</f>
        <v>0</v>
      </c>
      <c r="Z194" s="9">
        <f>IF(D194&lt;&gt;"", D194, 0)</f>
        <v>0</v>
      </c>
      <c r="AA194" s="9">
        <f>IF(D194&lt;&gt;"", D194, 0)</f>
        <v>0</v>
      </c>
      <c r="AB194" s="9">
        <f>IF(D194&lt;&gt;"", D194, 0)</f>
        <v>0</v>
      </c>
      <c r="AC194" s="9">
        <f>SUM(E194:AB194)</f>
        <v>0</v>
      </c>
    </row>
    <row r="195" spans="5:29">
      <c r="E195" s="9">
        <f>IF(D195&lt;&gt;"", D195, 0)</f>
        <v>0</v>
      </c>
      <c r="F195" s="9">
        <f>IF(D195&lt;&gt;"", D195, 0)</f>
        <v>0</v>
      </c>
      <c r="G195" s="9">
        <f>IF(D195&lt;&gt;"", D195, 0)</f>
        <v>0</v>
      </c>
      <c r="H195" s="9">
        <f>IF(D195&lt;&gt;"", D195, 0)</f>
        <v>0</v>
      </c>
      <c r="I195" s="9">
        <f>IF(D195&lt;&gt;"", D195, 0)</f>
        <v>0</v>
      </c>
      <c r="J195" s="9">
        <f>IF(D195&lt;&gt;"", D195, 0)</f>
        <v>0</v>
      </c>
      <c r="K195" s="9">
        <f>IF(D195&lt;&gt;"", D195, 0)</f>
        <v>0</v>
      </c>
      <c r="L195" s="9">
        <f>IF(D195&lt;&gt;"", D195, 0)</f>
        <v>0</v>
      </c>
      <c r="M195" s="9">
        <f>IF(D195&lt;&gt;"", D195, 0)</f>
        <v>0</v>
      </c>
      <c r="N195" s="9">
        <f>IF(D195&lt;&gt;"", D195, 0)</f>
        <v>0</v>
      </c>
      <c r="O195" s="9">
        <f>IF(D195&lt;&gt;"", D195, 0)</f>
        <v>0</v>
      </c>
      <c r="P195" s="9">
        <f>IF(D195&lt;&gt;"", D195, 0)</f>
        <v>0</v>
      </c>
      <c r="Q195" s="9">
        <f>IF(D195&lt;&gt;"", D195, 0)</f>
        <v>0</v>
      </c>
      <c r="R195" s="9">
        <f>IF(D195&lt;&gt;"", D195, 0)</f>
        <v>0</v>
      </c>
      <c r="S195" s="9">
        <f>IF(D195&lt;&gt;"", D195, 0)</f>
        <v>0</v>
      </c>
      <c r="T195" s="9">
        <f>IF(D195&lt;&gt;"", D195, 0)</f>
        <v>0</v>
      </c>
      <c r="U195" s="9">
        <f>IF(D195&lt;&gt;"", D195, 0)</f>
        <v>0</v>
      </c>
      <c r="V195" s="9">
        <f>IF(D195&lt;&gt;"", D195, 0)</f>
        <v>0</v>
      </c>
      <c r="W195" s="9">
        <f>IF(D195&lt;&gt;"", D195, 0)</f>
        <v>0</v>
      </c>
      <c r="X195" s="9">
        <f>IF(D195&lt;&gt;"", D195, 0)</f>
        <v>0</v>
      </c>
      <c r="Y195" s="9">
        <f>IF(D195&lt;&gt;"", D195, 0)</f>
        <v>0</v>
      </c>
      <c r="Z195" s="9">
        <f>IF(D195&lt;&gt;"", D195, 0)</f>
        <v>0</v>
      </c>
      <c r="AA195" s="9">
        <f>IF(D195&lt;&gt;"", D195, 0)</f>
        <v>0</v>
      </c>
      <c r="AB195" s="9">
        <f>IF(D195&lt;&gt;"", D195, 0)</f>
        <v>0</v>
      </c>
      <c r="AC195" s="9">
        <f>SUM(E195:AB195)</f>
        <v>0</v>
      </c>
    </row>
    <row r="196" spans="5:29">
      <c r="E196" s="9">
        <f>IF(D196&lt;&gt;"", D196, 0)</f>
        <v>0</v>
      </c>
      <c r="F196" s="9">
        <f>IF(D196&lt;&gt;"", D196, 0)</f>
        <v>0</v>
      </c>
      <c r="G196" s="9">
        <f>IF(D196&lt;&gt;"", D196, 0)</f>
        <v>0</v>
      </c>
      <c r="H196" s="9">
        <f>IF(D196&lt;&gt;"", D196, 0)</f>
        <v>0</v>
      </c>
      <c r="I196" s="9">
        <f>IF(D196&lt;&gt;"", D196, 0)</f>
        <v>0</v>
      </c>
      <c r="J196" s="9">
        <f>IF(D196&lt;&gt;"", D196, 0)</f>
        <v>0</v>
      </c>
      <c r="K196" s="9">
        <f>IF(D196&lt;&gt;"", D196, 0)</f>
        <v>0</v>
      </c>
      <c r="L196" s="9">
        <f>IF(D196&lt;&gt;"", D196, 0)</f>
        <v>0</v>
      </c>
      <c r="M196" s="9">
        <f>IF(D196&lt;&gt;"", D196, 0)</f>
        <v>0</v>
      </c>
      <c r="N196" s="9">
        <f>IF(D196&lt;&gt;"", D196, 0)</f>
        <v>0</v>
      </c>
      <c r="O196" s="9">
        <f>IF(D196&lt;&gt;"", D196, 0)</f>
        <v>0</v>
      </c>
      <c r="P196" s="9">
        <f>IF(D196&lt;&gt;"", D196, 0)</f>
        <v>0</v>
      </c>
      <c r="Q196" s="9">
        <f>IF(D196&lt;&gt;"", D196, 0)</f>
        <v>0</v>
      </c>
      <c r="R196" s="9">
        <f>IF(D196&lt;&gt;"", D196, 0)</f>
        <v>0</v>
      </c>
      <c r="S196" s="9">
        <f>IF(D196&lt;&gt;"", D196, 0)</f>
        <v>0</v>
      </c>
      <c r="T196" s="9">
        <f>IF(D196&lt;&gt;"", D196, 0)</f>
        <v>0</v>
      </c>
      <c r="U196" s="9">
        <f>IF(D196&lt;&gt;"", D196, 0)</f>
        <v>0</v>
      </c>
      <c r="V196" s="9">
        <f>IF(D196&lt;&gt;"", D196, 0)</f>
        <v>0</v>
      </c>
      <c r="W196" s="9">
        <f>IF(D196&lt;&gt;"", D196, 0)</f>
        <v>0</v>
      </c>
      <c r="X196" s="9">
        <f>IF(D196&lt;&gt;"", D196, 0)</f>
        <v>0</v>
      </c>
      <c r="Y196" s="9">
        <f>IF(D196&lt;&gt;"", D196, 0)</f>
        <v>0</v>
      </c>
      <c r="Z196" s="9">
        <f>IF(D196&lt;&gt;"", D196, 0)</f>
        <v>0</v>
      </c>
      <c r="AA196" s="9">
        <f>IF(D196&lt;&gt;"", D196, 0)</f>
        <v>0</v>
      </c>
      <c r="AB196" s="9">
        <f>IF(D196&lt;&gt;"", D196, 0)</f>
        <v>0</v>
      </c>
      <c r="AC196" s="9">
        <f>SUM(E196:AB196)</f>
        <v>0</v>
      </c>
    </row>
    <row r="197" spans="5:29">
      <c r="E197" s="9">
        <f>IF(D197&lt;&gt;"", D197, 0)</f>
        <v>0</v>
      </c>
      <c r="F197" s="9">
        <f>IF(D197&lt;&gt;"", D197, 0)</f>
        <v>0</v>
      </c>
      <c r="G197" s="9">
        <f>IF(D197&lt;&gt;"", D197, 0)</f>
        <v>0</v>
      </c>
      <c r="H197" s="9">
        <f>IF(D197&lt;&gt;"", D197, 0)</f>
        <v>0</v>
      </c>
      <c r="I197" s="9">
        <f>IF(D197&lt;&gt;"", D197, 0)</f>
        <v>0</v>
      </c>
      <c r="J197" s="9">
        <f>IF(D197&lt;&gt;"", D197, 0)</f>
        <v>0</v>
      </c>
      <c r="K197" s="9">
        <f>IF(D197&lt;&gt;"", D197, 0)</f>
        <v>0</v>
      </c>
      <c r="L197" s="9">
        <f>IF(D197&lt;&gt;"", D197, 0)</f>
        <v>0</v>
      </c>
      <c r="M197" s="9">
        <f>IF(D197&lt;&gt;"", D197, 0)</f>
        <v>0</v>
      </c>
      <c r="N197" s="9">
        <f>IF(D197&lt;&gt;"", D197, 0)</f>
        <v>0</v>
      </c>
      <c r="O197" s="9">
        <f>IF(D197&lt;&gt;"", D197, 0)</f>
        <v>0</v>
      </c>
      <c r="P197" s="9">
        <f>IF(D197&lt;&gt;"", D197, 0)</f>
        <v>0</v>
      </c>
      <c r="Q197" s="9">
        <f>IF(D197&lt;&gt;"", D197, 0)</f>
        <v>0</v>
      </c>
      <c r="R197" s="9">
        <f>IF(D197&lt;&gt;"", D197, 0)</f>
        <v>0</v>
      </c>
      <c r="S197" s="9">
        <f>IF(D197&lt;&gt;"", D197, 0)</f>
        <v>0</v>
      </c>
      <c r="T197" s="9">
        <f>IF(D197&lt;&gt;"", D197, 0)</f>
        <v>0</v>
      </c>
      <c r="U197" s="9">
        <f>IF(D197&lt;&gt;"", D197, 0)</f>
        <v>0</v>
      </c>
      <c r="V197" s="9">
        <f>IF(D197&lt;&gt;"", D197, 0)</f>
        <v>0</v>
      </c>
      <c r="W197" s="9">
        <f>IF(D197&lt;&gt;"", D197, 0)</f>
        <v>0</v>
      </c>
      <c r="X197" s="9">
        <f>IF(D197&lt;&gt;"", D197, 0)</f>
        <v>0</v>
      </c>
      <c r="Y197" s="9">
        <f>IF(D197&lt;&gt;"", D197, 0)</f>
        <v>0</v>
      </c>
      <c r="Z197" s="9">
        <f>IF(D197&lt;&gt;"", D197, 0)</f>
        <v>0</v>
      </c>
      <c r="AA197" s="9">
        <f>IF(D197&lt;&gt;"", D197, 0)</f>
        <v>0</v>
      </c>
      <c r="AB197" s="9">
        <f>IF(D197&lt;&gt;"", D197, 0)</f>
        <v>0</v>
      </c>
      <c r="AC197" s="9">
        <f>SUM(E197:AB197)</f>
        <v>0</v>
      </c>
    </row>
    <row r="198" spans="5:29">
      <c r="E198" s="9">
        <f>IF(D198&lt;&gt;"", D198, 0)</f>
        <v>0</v>
      </c>
      <c r="F198" s="9">
        <f>IF(D198&lt;&gt;"", D198, 0)</f>
        <v>0</v>
      </c>
      <c r="G198" s="9">
        <f>IF(D198&lt;&gt;"", D198, 0)</f>
        <v>0</v>
      </c>
      <c r="H198" s="9">
        <f>IF(D198&lt;&gt;"", D198, 0)</f>
        <v>0</v>
      </c>
      <c r="I198" s="9">
        <f>IF(D198&lt;&gt;"", D198, 0)</f>
        <v>0</v>
      </c>
      <c r="J198" s="9">
        <f>IF(D198&lt;&gt;"", D198, 0)</f>
        <v>0</v>
      </c>
      <c r="K198" s="9">
        <f>IF(D198&lt;&gt;"", D198, 0)</f>
        <v>0</v>
      </c>
      <c r="L198" s="9">
        <f>IF(D198&lt;&gt;"", D198, 0)</f>
        <v>0</v>
      </c>
      <c r="M198" s="9">
        <f>IF(D198&lt;&gt;"", D198, 0)</f>
        <v>0</v>
      </c>
      <c r="N198" s="9">
        <f>IF(D198&lt;&gt;"", D198, 0)</f>
        <v>0</v>
      </c>
      <c r="O198" s="9">
        <f>IF(D198&lt;&gt;"", D198, 0)</f>
        <v>0</v>
      </c>
      <c r="P198" s="9">
        <f>IF(D198&lt;&gt;"", D198, 0)</f>
        <v>0</v>
      </c>
      <c r="Q198" s="9">
        <f>IF(D198&lt;&gt;"", D198, 0)</f>
        <v>0</v>
      </c>
      <c r="R198" s="9">
        <f>IF(D198&lt;&gt;"", D198, 0)</f>
        <v>0</v>
      </c>
      <c r="S198" s="9">
        <f>IF(D198&lt;&gt;"", D198, 0)</f>
        <v>0</v>
      </c>
      <c r="T198" s="9">
        <f>IF(D198&lt;&gt;"", D198, 0)</f>
        <v>0</v>
      </c>
      <c r="U198" s="9">
        <f>IF(D198&lt;&gt;"", D198, 0)</f>
        <v>0</v>
      </c>
      <c r="V198" s="9">
        <f>IF(D198&lt;&gt;"", D198, 0)</f>
        <v>0</v>
      </c>
      <c r="W198" s="9">
        <f>IF(D198&lt;&gt;"", D198, 0)</f>
        <v>0</v>
      </c>
      <c r="X198" s="9">
        <f>IF(D198&lt;&gt;"", D198, 0)</f>
        <v>0</v>
      </c>
      <c r="Y198" s="9">
        <f>IF(D198&lt;&gt;"", D198, 0)</f>
        <v>0</v>
      </c>
      <c r="Z198" s="9">
        <f>IF(D198&lt;&gt;"", D198, 0)</f>
        <v>0</v>
      </c>
      <c r="AA198" s="9">
        <f>IF(D198&lt;&gt;"", D198, 0)</f>
        <v>0</v>
      </c>
      <c r="AB198" s="9">
        <f>IF(D198&lt;&gt;"", D198, 0)</f>
        <v>0</v>
      </c>
      <c r="AC198" s="9">
        <f>SUM(E198:AB198)</f>
        <v>0</v>
      </c>
    </row>
    <row r="199" spans="5:29">
      <c r="E199" s="9">
        <f>IF(D199&lt;&gt;"", D199, 0)</f>
        <v>0</v>
      </c>
      <c r="F199" s="9">
        <f>IF(D199&lt;&gt;"", D199, 0)</f>
        <v>0</v>
      </c>
      <c r="G199" s="9">
        <f>IF(D199&lt;&gt;"", D199, 0)</f>
        <v>0</v>
      </c>
      <c r="H199" s="9">
        <f>IF(D199&lt;&gt;"", D199, 0)</f>
        <v>0</v>
      </c>
      <c r="I199" s="9">
        <f>IF(D199&lt;&gt;"", D199, 0)</f>
        <v>0</v>
      </c>
      <c r="J199" s="9">
        <f>IF(D199&lt;&gt;"", D199, 0)</f>
        <v>0</v>
      </c>
      <c r="K199" s="9">
        <f>IF(D199&lt;&gt;"", D199, 0)</f>
        <v>0</v>
      </c>
      <c r="L199" s="9">
        <f>IF(D199&lt;&gt;"", D199, 0)</f>
        <v>0</v>
      </c>
      <c r="M199" s="9">
        <f>IF(D199&lt;&gt;"", D199, 0)</f>
        <v>0</v>
      </c>
      <c r="N199" s="9">
        <f>IF(D199&lt;&gt;"", D199, 0)</f>
        <v>0</v>
      </c>
      <c r="O199" s="9">
        <f>IF(D199&lt;&gt;"", D199, 0)</f>
        <v>0</v>
      </c>
      <c r="P199" s="9">
        <f>IF(D199&lt;&gt;"", D199, 0)</f>
        <v>0</v>
      </c>
      <c r="Q199" s="9">
        <f>IF(D199&lt;&gt;"", D199, 0)</f>
        <v>0</v>
      </c>
      <c r="R199" s="9">
        <f>IF(D199&lt;&gt;"", D199, 0)</f>
        <v>0</v>
      </c>
      <c r="S199" s="9">
        <f>IF(D199&lt;&gt;"", D199, 0)</f>
        <v>0</v>
      </c>
      <c r="T199" s="9">
        <f>IF(D199&lt;&gt;"", D199, 0)</f>
        <v>0</v>
      </c>
      <c r="U199" s="9">
        <f>IF(D199&lt;&gt;"", D199, 0)</f>
        <v>0</v>
      </c>
      <c r="V199" s="9">
        <f>IF(D199&lt;&gt;"", D199, 0)</f>
        <v>0</v>
      </c>
      <c r="W199" s="9">
        <f>IF(D199&lt;&gt;"", D199, 0)</f>
        <v>0</v>
      </c>
      <c r="X199" s="9">
        <f>IF(D199&lt;&gt;"", D199, 0)</f>
        <v>0</v>
      </c>
      <c r="Y199" s="9">
        <f>IF(D199&lt;&gt;"", D199, 0)</f>
        <v>0</v>
      </c>
      <c r="Z199" s="9">
        <f>IF(D199&lt;&gt;"", D199, 0)</f>
        <v>0</v>
      </c>
      <c r="AA199" s="9">
        <f>IF(D199&lt;&gt;"", D199, 0)</f>
        <v>0</v>
      </c>
      <c r="AB199" s="9">
        <f>IF(D199&lt;&gt;"", D199, 0)</f>
        <v>0</v>
      </c>
      <c r="AC199" s="9">
        <f>SUM(E199:AB199)</f>
        <v>0</v>
      </c>
    </row>
    <row r="200" spans="5:29">
      <c r="E200" s="9">
        <f>IF(D200&lt;&gt;"", D200, 0)</f>
        <v>0</v>
      </c>
      <c r="F200" s="9">
        <f>IF(D200&lt;&gt;"", D200, 0)</f>
        <v>0</v>
      </c>
      <c r="G200" s="9">
        <f>IF(D200&lt;&gt;"", D200, 0)</f>
        <v>0</v>
      </c>
      <c r="H200" s="9">
        <f>IF(D200&lt;&gt;"", D200, 0)</f>
        <v>0</v>
      </c>
      <c r="I200" s="9">
        <f>IF(D200&lt;&gt;"", D200, 0)</f>
        <v>0</v>
      </c>
      <c r="J200" s="9">
        <f>IF(D200&lt;&gt;"", D200, 0)</f>
        <v>0</v>
      </c>
      <c r="K200" s="9">
        <f>IF(D200&lt;&gt;"", D200, 0)</f>
        <v>0</v>
      </c>
      <c r="L200" s="9">
        <f>IF(D200&lt;&gt;"", D200, 0)</f>
        <v>0</v>
      </c>
      <c r="M200" s="9">
        <f>IF(D200&lt;&gt;"", D200, 0)</f>
        <v>0</v>
      </c>
      <c r="N200" s="9">
        <f>IF(D200&lt;&gt;"", D200, 0)</f>
        <v>0</v>
      </c>
      <c r="O200" s="9">
        <f>IF(D200&lt;&gt;"", D200, 0)</f>
        <v>0</v>
      </c>
      <c r="P200" s="9">
        <f>IF(D200&lt;&gt;"", D200, 0)</f>
        <v>0</v>
      </c>
      <c r="Q200" s="9">
        <f>IF(D200&lt;&gt;"", D200, 0)</f>
        <v>0</v>
      </c>
      <c r="R200" s="9">
        <f>IF(D200&lt;&gt;"", D200, 0)</f>
        <v>0</v>
      </c>
      <c r="S200" s="9">
        <f>IF(D200&lt;&gt;"", D200, 0)</f>
        <v>0</v>
      </c>
      <c r="T200" s="9">
        <f>IF(D200&lt;&gt;"", D200, 0)</f>
        <v>0</v>
      </c>
      <c r="U200" s="9">
        <f>IF(D200&lt;&gt;"", D200, 0)</f>
        <v>0</v>
      </c>
      <c r="V200" s="9">
        <f>IF(D200&lt;&gt;"", D200, 0)</f>
        <v>0</v>
      </c>
      <c r="W200" s="9">
        <f>IF(D200&lt;&gt;"", D200, 0)</f>
        <v>0</v>
      </c>
      <c r="X200" s="9">
        <f>IF(D200&lt;&gt;"", D200, 0)</f>
        <v>0</v>
      </c>
      <c r="Y200" s="9">
        <f>IF(D200&lt;&gt;"", D200, 0)</f>
        <v>0</v>
      </c>
      <c r="Z200" s="9">
        <f>IF(D200&lt;&gt;"", D200, 0)</f>
        <v>0</v>
      </c>
      <c r="AA200" s="9">
        <f>IF(D200&lt;&gt;"", D200, 0)</f>
        <v>0</v>
      </c>
      <c r="AB200" s="9">
        <f>IF(D200&lt;&gt;"", D200, 0)</f>
        <v>0</v>
      </c>
      <c r="AC200" s="9">
        <f>SUM(E200:AB200)</f>
        <v>0</v>
      </c>
    </row>
    <row r="201" spans="5:29">
      <c r="E201" s="9">
        <f>IF(D201&lt;&gt;"", D201, 0)</f>
        <v>0</v>
      </c>
      <c r="F201" s="9">
        <f>IF(D201&lt;&gt;"", D201, 0)</f>
        <v>0</v>
      </c>
      <c r="G201" s="9">
        <f>IF(D201&lt;&gt;"", D201, 0)</f>
        <v>0</v>
      </c>
      <c r="H201" s="9">
        <f>IF(D201&lt;&gt;"", D201, 0)</f>
        <v>0</v>
      </c>
      <c r="I201" s="9">
        <f>IF(D201&lt;&gt;"", D201, 0)</f>
        <v>0</v>
      </c>
      <c r="J201" s="9">
        <f>IF(D201&lt;&gt;"", D201, 0)</f>
        <v>0</v>
      </c>
      <c r="K201" s="9">
        <f>IF(D201&lt;&gt;"", D201, 0)</f>
        <v>0</v>
      </c>
      <c r="L201" s="9">
        <f>IF(D201&lt;&gt;"", D201, 0)</f>
        <v>0</v>
      </c>
      <c r="M201" s="9">
        <f>IF(D201&lt;&gt;"", D201, 0)</f>
        <v>0</v>
      </c>
      <c r="N201" s="9">
        <f>IF(D201&lt;&gt;"", D201, 0)</f>
        <v>0</v>
      </c>
      <c r="O201" s="9">
        <f>IF(D201&lt;&gt;"", D201, 0)</f>
        <v>0</v>
      </c>
      <c r="P201" s="9">
        <f>IF(D201&lt;&gt;"", D201, 0)</f>
        <v>0</v>
      </c>
      <c r="Q201" s="9">
        <f>IF(D201&lt;&gt;"", D201, 0)</f>
        <v>0</v>
      </c>
      <c r="R201" s="9">
        <f>IF(D201&lt;&gt;"", D201, 0)</f>
        <v>0</v>
      </c>
      <c r="S201" s="9">
        <f>IF(D201&lt;&gt;"", D201, 0)</f>
        <v>0</v>
      </c>
      <c r="T201" s="9">
        <f>IF(D201&lt;&gt;"", D201, 0)</f>
        <v>0</v>
      </c>
      <c r="U201" s="9">
        <f>IF(D201&lt;&gt;"", D201, 0)</f>
        <v>0</v>
      </c>
      <c r="V201" s="9">
        <f>IF(D201&lt;&gt;"", D201, 0)</f>
        <v>0</v>
      </c>
      <c r="W201" s="9">
        <f>IF(D201&lt;&gt;"", D201, 0)</f>
        <v>0</v>
      </c>
      <c r="X201" s="9">
        <f>IF(D201&lt;&gt;"", D201, 0)</f>
        <v>0</v>
      </c>
      <c r="Y201" s="9">
        <f>IF(D201&lt;&gt;"", D201, 0)</f>
        <v>0</v>
      </c>
      <c r="Z201" s="9">
        <f>IF(D201&lt;&gt;"", D201, 0)</f>
        <v>0</v>
      </c>
      <c r="AA201" s="9">
        <f>IF(D201&lt;&gt;"", D201, 0)</f>
        <v>0</v>
      </c>
      <c r="AB201" s="9">
        <f>IF(D201&lt;&gt;"", D201, 0)</f>
        <v>0</v>
      </c>
      <c r="AC201" s="9">
        <f>SUM(E201:AB201)</f>
        <v>0</v>
      </c>
    </row>
  </sheetData>
  <dataValidations count="400">
    <dataValidation type="list" allowBlank="1" showInputMessage="1" showErrorMessage="1" sqref="A2">
      <formula1>LISTE_PROJETS</formula1>
    </dataValidation>
    <dataValidation type="list" allowBlank="1" showInputMessage="1" showErrorMessage="1" sqref="C2">
      <formula1>Fixe,Variable</formula1>
    </dataValidation>
    <dataValidation type="list" allowBlank="1" showInputMessage="1" showErrorMessage="1" sqref="A3">
      <formula1>LISTE_PROJETS</formula1>
    </dataValidation>
    <dataValidation type="list" allowBlank="1" showInputMessage="1" showErrorMessage="1" sqref="C3">
      <formula1>Fixe,Variable</formula1>
    </dataValidation>
    <dataValidation type="list" allowBlank="1" showInputMessage="1" showErrorMessage="1" sqref="A4">
      <formula1>LISTE_PROJETS</formula1>
    </dataValidation>
    <dataValidation type="list" allowBlank="1" showInputMessage="1" showErrorMessage="1" sqref="C4">
      <formula1>Fixe,Variable</formula1>
    </dataValidation>
    <dataValidation type="list" allowBlank="1" showInputMessage="1" showErrorMessage="1" sqref="A5">
      <formula1>LISTE_PROJETS</formula1>
    </dataValidation>
    <dataValidation type="list" allowBlank="1" showInputMessage="1" showErrorMessage="1" sqref="C5">
      <formula1>Fixe,Variable</formula1>
    </dataValidation>
    <dataValidation type="list" allowBlank="1" showInputMessage="1" showErrorMessage="1" sqref="A6">
      <formula1>LISTE_PROJETS</formula1>
    </dataValidation>
    <dataValidation type="list" allowBlank="1" showInputMessage="1" showErrorMessage="1" sqref="C6">
      <formula1>Fixe,Variable</formula1>
    </dataValidation>
    <dataValidation type="list" allowBlank="1" showInputMessage="1" showErrorMessage="1" sqref="A7">
      <formula1>LISTE_PROJETS</formula1>
    </dataValidation>
    <dataValidation type="list" allowBlank="1" showInputMessage="1" showErrorMessage="1" sqref="C7">
      <formula1>Fixe,Variable</formula1>
    </dataValidation>
    <dataValidation type="list" allowBlank="1" showInputMessage="1" showErrorMessage="1" sqref="A8">
      <formula1>LISTE_PROJETS</formula1>
    </dataValidation>
    <dataValidation type="list" allowBlank="1" showInputMessage="1" showErrorMessage="1" sqref="C8">
      <formula1>Fixe,Variable</formula1>
    </dataValidation>
    <dataValidation type="list" allowBlank="1" showInputMessage="1" showErrorMessage="1" sqref="A9">
      <formula1>LISTE_PROJETS</formula1>
    </dataValidation>
    <dataValidation type="list" allowBlank="1" showInputMessage="1" showErrorMessage="1" sqref="C9">
      <formula1>Fixe,Variable</formula1>
    </dataValidation>
    <dataValidation type="list" allowBlank="1" showInputMessage="1" showErrorMessage="1" sqref="A10">
      <formula1>LISTE_PROJETS</formula1>
    </dataValidation>
    <dataValidation type="list" allowBlank="1" showInputMessage="1" showErrorMessage="1" sqref="C10">
      <formula1>Fixe,Variable</formula1>
    </dataValidation>
    <dataValidation type="list" allowBlank="1" showInputMessage="1" showErrorMessage="1" sqref="A11">
      <formula1>LISTE_PROJETS</formula1>
    </dataValidation>
    <dataValidation type="list" allowBlank="1" showInputMessage="1" showErrorMessage="1" sqref="C11">
      <formula1>Fixe,Variable</formula1>
    </dataValidation>
    <dataValidation type="list" allowBlank="1" showInputMessage="1" showErrorMessage="1" sqref="A12">
      <formula1>LISTE_PROJETS</formula1>
    </dataValidation>
    <dataValidation type="list" allowBlank="1" showInputMessage="1" showErrorMessage="1" sqref="C12">
      <formula1>Fixe,Variable</formula1>
    </dataValidation>
    <dataValidation type="list" allowBlank="1" showInputMessage="1" showErrorMessage="1" sqref="A13">
      <formula1>LISTE_PROJETS</formula1>
    </dataValidation>
    <dataValidation type="list" allowBlank="1" showInputMessage="1" showErrorMessage="1" sqref="C13">
      <formula1>Fixe,Variable</formula1>
    </dataValidation>
    <dataValidation type="list" allowBlank="1" showInputMessage="1" showErrorMessage="1" sqref="A14">
      <formula1>LISTE_PROJETS</formula1>
    </dataValidation>
    <dataValidation type="list" allowBlank="1" showInputMessage="1" showErrorMessage="1" sqref="C14">
      <formula1>Fixe,Variable</formula1>
    </dataValidation>
    <dataValidation type="list" allowBlank="1" showInputMessage="1" showErrorMessage="1" sqref="A15">
      <formula1>LISTE_PROJETS</formula1>
    </dataValidation>
    <dataValidation type="list" allowBlank="1" showInputMessage="1" showErrorMessage="1" sqref="C15">
      <formula1>Fixe,Variable</formula1>
    </dataValidation>
    <dataValidation type="list" allowBlank="1" showInputMessage="1" showErrorMessage="1" sqref="A16">
      <formula1>LISTE_PROJETS</formula1>
    </dataValidation>
    <dataValidation type="list" allowBlank="1" showInputMessage="1" showErrorMessage="1" sqref="C16">
      <formula1>Fixe,Variable</formula1>
    </dataValidation>
    <dataValidation type="list" allowBlank="1" showInputMessage="1" showErrorMessage="1" sqref="A17">
      <formula1>LISTE_PROJETS</formula1>
    </dataValidation>
    <dataValidation type="list" allowBlank="1" showInputMessage="1" showErrorMessage="1" sqref="C17">
      <formula1>Fixe,Variable</formula1>
    </dataValidation>
    <dataValidation type="list" allowBlank="1" showInputMessage="1" showErrorMessage="1" sqref="A18">
      <formula1>LISTE_PROJETS</formula1>
    </dataValidation>
    <dataValidation type="list" allowBlank="1" showInputMessage="1" showErrorMessage="1" sqref="C18">
      <formula1>Fixe,Variable</formula1>
    </dataValidation>
    <dataValidation type="list" allowBlank="1" showInputMessage="1" showErrorMessage="1" sqref="A19">
      <formula1>LISTE_PROJETS</formula1>
    </dataValidation>
    <dataValidation type="list" allowBlank="1" showInputMessage="1" showErrorMessage="1" sqref="C19">
      <formula1>Fixe,Variable</formula1>
    </dataValidation>
    <dataValidation type="list" allowBlank="1" showInputMessage="1" showErrorMessage="1" sqref="A20">
      <formula1>LISTE_PROJETS</formula1>
    </dataValidation>
    <dataValidation type="list" allowBlank="1" showInputMessage="1" showErrorMessage="1" sqref="C20">
      <formula1>Fixe,Variable</formula1>
    </dataValidation>
    <dataValidation type="list" allowBlank="1" showInputMessage="1" showErrorMessage="1" sqref="A21">
      <formula1>LISTE_PROJETS</formula1>
    </dataValidation>
    <dataValidation type="list" allowBlank="1" showInputMessage="1" showErrorMessage="1" sqref="C21">
      <formula1>Fixe,Variable</formula1>
    </dataValidation>
    <dataValidation type="list" allowBlank="1" showInputMessage="1" showErrorMessage="1" sqref="A22">
      <formula1>LISTE_PROJETS</formula1>
    </dataValidation>
    <dataValidation type="list" allowBlank="1" showInputMessage="1" showErrorMessage="1" sqref="C22">
      <formula1>Fixe,Variable</formula1>
    </dataValidation>
    <dataValidation type="list" allowBlank="1" showInputMessage="1" showErrorMessage="1" sqref="A23">
      <formula1>LISTE_PROJETS</formula1>
    </dataValidation>
    <dataValidation type="list" allowBlank="1" showInputMessage="1" showErrorMessage="1" sqref="C23">
      <formula1>Fixe,Variable</formula1>
    </dataValidation>
    <dataValidation type="list" allowBlank="1" showInputMessage="1" showErrorMessage="1" sqref="A24">
      <formula1>LISTE_PROJETS</formula1>
    </dataValidation>
    <dataValidation type="list" allowBlank="1" showInputMessage="1" showErrorMessage="1" sqref="C24">
      <formula1>Fixe,Variable</formula1>
    </dataValidation>
    <dataValidation type="list" allowBlank="1" showInputMessage="1" showErrorMessage="1" sqref="A25">
      <formula1>LISTE_PROJETS</formula1>
    </dataValidation>
    <dataValidation type="list" allowBlank="1" showInputMessage="1" showErrorMessage="1" sqref="C25">
      <formula1>Fixe,Variable</formula1>
    </dataValidation>
    <dataValidation type="list" allowBlank="1" showInputMessage="1" showErrorMessage="1" sqref="A26">
      <formula1>LISTE_PROJETS</formula1>
    </dataValidation>
    <dataValidation type="list" allowBlank="1" showInputMessage="1" showErrorMessage="1" sqref="C26">
      <formula1>Fixe,Variable</formula1>
    </dataValidation>
    <dataValidation type="list" allowBlank="1" showInputMessage="1" showErrorMessage="1" sqref="A27">
      <formula1>LISTE_PROJETS</formula1>
    </dataValidation>
    <dataValidation type="list" allowBlank="1" showInputMessage="1" showErrorMessage="1" sqref="C27">
      <formula1>Fixe,Variable</formula1>
    </dataValidation>
    <dataValidation type="list" allowBlank="1" showInputMessage="1" showErrorMessage="1" sqref="A28">
      <formula1>LISTE_PROJETS</formula1>
    </dataValidation>
    <dataValidation type="list" allowBlank="1" showInputMessage="1" showErrorMessage="1" sqref="C28">
      <formula1>Fixe,Variable</formula1>
    </dataValidation>
    <dataValidation type="list" allowBlank="1" showInputMessage="1" showErrorMessage="1" sqref="A29">
      <formula1>LISTE_PROJETS</formula1>
    </dataValidation>
    <dataValidation type="list" allowBlank="1" showInputMessage="1" showErrorMessage="1" sqref="C29">
      <formula1>Fixe,Variable</formula1>
    </dataValidation>
    <dataValidation type="list" allowBlank="1" showInputMessage="1" showErrorMessage="1" sqref="A30">
      <formula1>LISTE_PROJETS</formula1>
    </dataValidation>
    <dataValidation type="list" allowBlank="1" showInputMessage="1" showErrorMessage="1" sqref="C30">
      <formula1>Fixe,Variable</formula1>
    </dataValidation>
    <dataValidation type="list" allowBlank="1" showInputMessage="1" showErrorMessage="1" sqref="A31">
      <formula1>LISTE_PROJETS</formula1>
    </dataValidation>
    <dataValidation type="list" allowBlank="1" showInputMessage="1" showErrorMessage="1" sqref="C31">
      <formula1>Fixe,Variable</formula1>
    </dataValidation>
    <dataValidation type="list" allowBlank="1" showInputMessage="1" showErrorMessage="1" sqref="A32">
      <formula1>LISTE_PROJETS</formula1>
    </dataValidation>
    <dataValidation type="list" allowBlank="1" showInputMessage="1" showErrorMessage="1" sqref="C32">
      <formula1>Fixe,Variable</formula1>
    </dataValidation>
    <dataValidation type="list" allowBlank="1" showInputMessage="1" showErrorMessage="1" sqref="A33">
      <formula1>LISTE_PROJETS</formula1>
    </dataValidation>
    <dataValidation type="list" allowBlank="1" showInputMessage="1" showErrorMessage="1" sqref="C33">
      <formula1>Fixe,Variable</formula1>
    </dataValidation>
    <dataValidation type="list" allowBlank="1" showInputMessage="1" showErrorMessage="1" sqref="A34">
      <formula1>LISTE_PROJETS</formula1>
    </dataValidation>
    <dataValidation type="list" allowBlank="1" showInputMessage="1" showErrorMessage="1" sqref="C34">
      <formula1>Fixe,Variable</formula1>
    </dataValidation>
    <dataValidation type="list" allowBlank="1" showInputMessage="1" showErrorMessage="1" sqref="A35">
      <formula1>LISTE_PROJETS</formula1>
    </dataValidation>
    <dataValidation type="list" allowBlank="1" showInputMessage="1" showErrorMessage="1" sqref="C35">
      <formula1>Fixe,Variable</formula1>
    </dataValidation>
    <dataValidation type="list" allowBlank="1" showInputMessage="1" showErrorMessage="1" sqref="A36">
      <formula1>LISTE_PROJETS</formula1>
    </dataValidation>
    <dataValidation type="list" allowBlank="1" showInputMessage="1" showErrorMessage="1" sqref="C36">
      <formula1>Fixe,Variable</formula1>
    </dataValidation>
    <dataValidation type="list" allowBlank="1" showInputMessage="1" showErrorMessage="1" sqref="A37">
      <formula1>LISTE_PROJETS</formula1>
    </dataValidation>
    <dataValidation type="list" allowBlank="1" showInputMessage="1" showErrorMessage="1" sqref="C37">
      <formula1>Fixe,Variable</formula1>
    </dataValidation>
    <dataValidation type="list" allowBlank="1" showInputMessage="1" showErrorMessage="1" sqref="A38">
      <formula1>LISTE_PROJETS</formula1>
    </dataValidation>
    <dataValidation type="list" allowBlank="1" showInputMessage="1" showErrorMessage="1" sqref="C38">
      <formula1>Fixe,Variable</formula1>
    </dataValidation>
    <dataValidation type="list" allowBlank="1" showInputMessage="1" showErrorMessage="1" sqref="A39">
      <formula1>LISTE_PROJETS</formula1>
    </dataValidation>
    <dataValidation type="list" allowBlank="1" showInputMessage="1" showErrorMessage="1" sqref="C39">
      <formula1>Fixe,Variable</formula1>
    </dataValidation>
    <dataValidation type="list" allowBlank="1" showInputMessage="1" showErrorMessage="1" sqref="A40">
      <formula1>LISTE_PROJETS</formula1>
    </dataValidation>
    <dataValidation type="list" allowBlank="1" showInputMessage="1" showErrorMessage="1" sqref="C40">
      <formula1>Fixe,Variable</formula1>
    </dataValidation>
    <dataValidation type="list" allowBlank="1" showInputMessage="1" showErrorMessage="1" sqref="A41">
      <formula1>LISTE_PROJETS</formula1>
    </dataValidation>
    <dataValidation type="list" allowBlank="1" showInputMessage="1" showErrorMessage="1" sqref="C41">
      <formula1>Fixe,Variable</formula1>
    </dataValidation>
    <dataValidation type="list" allowBlank="1" showInputMessage="1" showErrorMessage="1" sqref="A42">
      <formula1>LISTE_PROJETS</formula1>
    </dataValidation>
    <dataValidation type="list" allowBlank="1" showInputMessage="1" showErrorMessage="1" sqref="C42">
      <formula1>Fixe,Variable</formula1>
    </dataValidation>
    <dataValidation type="list" allowBlank="1" showInputMessage="1" showErrorMessage="1" sqref="A43">
      <formula1>LISTE_PROJETS</formula1>
    </dataValidation>
    <dataValidation type="list" allowBlank="1" showInputMessage="1" showErrorMessage="1" sqref="C43">
      <formula1>Fixe,Variable</formula1>
    </dataValidation>
    <dataValidation type="list" allowBlank="1" showInputMessage="1" showErrorMessage="1" sqref="A44">
      <formula1>LISTE_PROJETS</formula1>
    </dataValidation>
    <dataValidation type="list" allowBlank="1" showInputMessage="1" showErrorMessage="1" sqref="C44">
      <formula1>Fixe,Variable</formula1>
    </dataValidation>
    <dataValidation type="list" allowBlank="1" showInputMessage="1" showErrorMessage="1" sqref="A45">
      <formula1>LISTE_PROJETS</formula1>
    </dataValidation>
    <dataValidation type="list" allowBlank="1" showInputMessage="1" showErrorMessage="1" sqref="C45">
      <formula1>Fixe,Variable</formula1>
    </dataValidation>
    <dataValidation type="list" allowBlank="1" showInputMessage="1" showErrorMessage="1" sqref="A46">
      <formula1>LISTE_PROJETS</formula1>
    </dataValidation>
    <dataValidation type="list" allowBlank="1" showInputMessage="1" showErrorMessage="1" sqref="C46">
      <formula1>Fixe,Variable</formula1>
    </dataValidation>
    <dataValidation type="list" allowBlank="1" showInputMessage="1" showErrorMessage="1" sqref="A47">
      <formula1>LISTE_PROJETS</formula1>
    </dataValidation>
    <dataValidation type="list" allowBlank="1" showInputMessage="1" showErrorMessage="1" sqref="C47">
      <formula1>Fixe,Variable</formula1>
    </dataValidation>
    <dataValidation type="list" allowBlank="1" showInputMessage="1" showErrorMessage="1" sqref="A48">
      <formula1>LISTE_PROJETS</formula1>
    </dataValidation>
    <dataValidation type="list" allowBlank="1" showInputMessage="1" showErrorMessage="1" sqref="C48">
      <formula1>Fixe,Variable</formula1>
    </dataValidation>
    <dataValidation type="list" allowBlank="1" showInputMessage="1" showErrorMessage="1" sqref="A49">
      <formula1>LISTE_PROJETS</formula1>
    </dataValidation>
    <dataValidation type="list" allowBlank="1" showInputMessage="1" showErrorMessage="1" sqref="C49">
      <formula1>Fixe,Variable</formula1>
    </dataValidation>
    <dataValidation type="list" allowBlank="1" showInputMessage="1" showErrorMessage="1" sqref="A50">
      <formula1>LISTE_PROJETS</formula1>
    </dataValidation>
    <dataValidation type="list" allowBlank="1" showInputMessage="1" showErrorMessage="1" sqref="C50">
      <formula1>Fixe,Variable</formula1>
    </dataValidation>
    <dataValidation type="list" allowBlank="1" showInputMessage="1" showErrorMessage="1" sqref="A51">
      <formula1>LISTE_PROJETS</formula1>
    </dataValidation>
    <dataValidation type="list" allowBlank="1" showInputMessage="1" showErrorMessage="1" sqref="C51">
      <formula1>Fixe,Variable</formula1>
    </dataValidation>
    <dataValidation type="list" allowBlank="1" showInputMessage="1" showErrorMessage="1" sqref="A52">
      <formula1>LISTE_PROJETS</formula1>
    </dataValidation>
    <dataValidation type="list" allowBlank="1" showInputMessage="1" showErrorMessage="1" sqref="C52">
      <formula1>Fixe,Variable</formula1>
    </dataValidation>
    <dataValidation type="list" allowBlank="1" showInputMessage="1" showErrorMessage="1" sqref="A53">
      <formula1>LISTE_PROJETS</formula1>
    </dataValidation>
    <dataValidation type="list" allowBlank="1" showInputMessage="1" showErrorMessage="1" sqref="C53">
      <formula1>Fixe,Variable</formula1>
    </dataValidation>
    <dataValidation type="list" allowBlank="1" showInputMessage="1" showErrorMessage="1" sqref="A54">
      <formula1>LISTE_PROJETS</formula1>
    </dataValidation>
    <dataValidation type="list" allowBlank="1" showInputMessage="1" showErrorMessage="1" sqref="C54">
      <formula1>Fixe,Variable</formula1>
    </dataValidation>
    <dataValidation type="list" allowBlank="1" showInputMessage="1" showErrorMessage="1" sqref="A55">
      <formula1>LISTE_PROJETS</formula1>
    </dataValidation>
    <dataValidation type="list" allowBlank="1" showInputMessage="1" showErrorMessage="1" sqref="C55">
      <formula1>Fixe,Variable</formula1>
    </dataValidation>
    <dataValidation type="list" allowBlank="1" showInputMessage="1" showErrorMessage="1" sqref="A56">
      <formula1>LISTE_PROJETS</formula1>
    </dataValidation>
    <dataValidation type="list" allowBlank="1" showInputMessage="1" showErrorMessage="1" sqref="C56">
      <formula1>Fixe,Variable</formula1>
    </dataValidation>
    <dataValidation type="list" allowBlank="1" showInputMessage="1" showErrorMessage="1" sqref="A57">
      <formula1>LISTE_PROJETS</formula1>
    </dataValidation>
    <dataValidation type="list" allowBlank="1" showInputMessage="1" showErrorMessage="1" sqref="C57">
      <formula1>Fixe,Variable</formula1>
    </dataValidation>
    <dataValidation type="list" allowBlank="1" showInputMessage="1" showErrorMessage="1" sqref="A58">
      <formula1>LISTE_PROJETS</formula1>
    </dataValidation>
    <dataValidation type="list" allowBlank="1" showInputMessage="1" showErrorMessage="1" sqref="C58">
      <formula1>Fixe,Variable</formula1>
    </dataValidation>
    <dataValidation type="list" allowBlank="1" showInputMessage="1" showErrorMessage="1" sqref="A59">
      <formula1>LISTE_PROJETS</formula1>
    </dataValidation>
    <dataValidation type="list" allowBlank="1" showInputMessage="1" showErrorMessage="1" sqref="C59">
      <formula1>Fixe,Variable</formula1>
    </dataValidation>
    <dataValidation type="list" allowBlank="1" showInputMessage="1" showErrorMessage="1" sqref="A60">
      <formula1>LISTE_PROJETS</formula1>
    </dataValidation>
    <dataValidation type="list" allowBlank="1" showInputMessage="1" showErrorMessage="1" sqref="C60">
      <formula1>Fixe,Variable</formula1>
    </dataValidation>
    <dataValidation type="list" allowBlank="1" showInputMessage="1" showErrorMessage="1" sqref="A61">
      <formula1>LISTE_PROJETS</formula1>
    </dataValidation>
    <dataValidation type="list" allowBlank="1" showInputMessage="1" showErrorMessage="1" sqref="C61">
      <formula1>Fixe,Variable</formula1>
    </dataValidation>
    <dataValidation type="list" allowBlank="1" showInputMessage="1" showErrorMessage="1" sqref="A62">
      <formula1>LISTE_PROJETS</formula1>
    </dataValidation>
    <dataValidation type="list" allowBlank="1" showInputMessage="1" showErrorMessage="1" sqref="C62">
      <formula1>Fixe,Variable</formula1>
    </dataValidation>
    <dataValidation type="list" allowBlank="1" showInputMessage="1" showErrorMessage="1" sqref="A63">
      <formula1>LISTE_PROJETS</formula1>
    </dataValidation>
    <dataValidation type="list" allowBlank="1" showInputMessage="1" showErrorMessage="1" sqref="C63">
      <formula1>Fixe,Variable</formula1>
    </dataValidation>
    <dataValidation type="list" allowBlank="1" showInputMessage="1" showErrorMessage="1" sqref="A64">
      <formula1>LISTE_PROJETS</formula1>
    </dataValidation>
    <dataValidation type="list" allowBlank="1" showInputMessage="1" showErrorMessage="1" sqref="C64">
      <formula1>Fixe,Variable</formula1>
    </dataValidation>
    <dataValidation type="list" allowBlank="1" showInputMessage="1" showErrorMessage="1" sqref="A65">
      <formula1>LISTE_PROJETS</formula1>
    </dataValidation>
    <dataValidation type="list" allowBlank="1" showInputMessage="1" showErrorMessage="1" sqref="C65">
      <formula1>Fixe,Variable</formula1>
    </dataValidation>
    <dataValidation type="list" allowBlank="1" showInputMessage="1" showErrorMessage="1" sqref="A66">
      <formula1>LISTE_PROJETS</formula1>
    </dataValidation>
    <dataValidation type="list" allowBlank="1" showInputMessage="1" showErrorMessage="1" sqref="C66">
      <formula1>Fixe,Variable</formula1>
    </dataValidation>
    <dataValidation type="list" allowBlank="1" showInputMessage="1" showErrorMessage="1" sqref="A67">
      <formula1>LISTE_PROJETS</formula1>
    </dataValidation>
    <dataValidation type="list" allowBlank="1" showInputMessage="1" showErrorMessage="1" sqref="C67">
      <formula1>Fixe,Variable</formula1>
    </dataValidation>
    <dataValidation type="list" allowBlank="1" showInputMessage="1" showErrorMessage="1" sqref="A68">
      <formula1>LISTE_PROJETS</formula1>
    </dataValidation>
    <dataValidation type="list" allowBlank="1" showInputMessage="1" showErrorMessage="1" sqref="C68">
      <formula1>Fixe,Variable</formula1>
    </dataValidation>
    <dataValidation type="list" allowBlank="1" showInputMessage="1" showErrorMessage="1" sqref="A69">
      <formula1>LISTE_PROJETS</formula1>
    </dataValidation>
    <dataValidation type="list" allowBlank="1" showInputMessage="1" showErrorMessage="1" sqref="C69">
      <formula1>Fixe,Variable</formula1>
    </dataValidation>
    <dataValidation type="list" allowBlank="1" showInputMessage="1" showErrorMessage="1" sqref="A70">
      <formula1>LISTE_PROJETS</formula1>
    </dataValidation>
    <dataValidation type="list" allowBlank="1" showInputMessage="1" showErrorMessage="1" sqref="C70">
      <formula1>Fixe,Variable</formula1>
    </dataValidation>
    <dataValidation type="list" allowBlank="1" showInputMessage="1" showErrorMessage="1" sqref="A71">
      <formula1>LISTE_PROJETS</formula1>
    </dataValidation>
    <dataValidation type="list" allowBlank="1" showInputMessage="1" showErrorMessage="1" sqref="C71">
      <formula1>Fixe,Variable</formula1>
    </dataValidation>
    <dataValidation type="list" allowBlank="1" showInputMessage="1" showErrorMessage="1" sqref="A72">
      <formula1>LISTE_PROJETS</formula1>
    </dataValidation>
    <dataValidation type="list" allowBlank="1" showInputMessage="1" showErrorMessage="1" sqref="C72">
      <formula1>Fixe,Variable</formula1>
    </dataValidation>
    <dataValidation type="list" allowBlank="1" showInputMessage="1" showErrorMessage="1" sqref="A73">
      <formula1>LISTE_PROJETS</formula1>
    </dataValidation>
    <dataValidation type="list" allowBlank="1" showInputMessage="1" showErrorMessage="1" sqref="C73">
      <formula1>Fixe,Variable</formula1>
    </dataValidation>
    <dataValidation type="list" allowBlank="1" showInputMessage="1" showErrorMessage="1" sqref="A74">
      <formula1>LISTE_PROJETS</formula1>
    </dataValidation>
    <dataValidation type="list" allowBlank="1" showInputMessage="1" showErrorMessage="1" sqref="C74">
      <formula1>Fixe,Variable</formula1>
    </dataValidation>
    <dataValidation type="list" allowBlank="1" showInputMessage="1" showErrorMessage="1" sqref="A75">
      <formula1>LISTE_PROJETS</formula1>
    </dataValidation>
    <dataValidation type="list" allowBlank="1" showInputMessage="1" showErrorMessage="1" sqref="C75">
      <formula1>Fixe,Variable</formula1>
    </dataValidation>
    <dataValidation type="list" allowBlank="1" showInputMessage="1" showErrorMessage="1" sqref="A76">
      <formula1>LISTE_PROJETS</formula1>
    </dataValidation>
    <dataValidation type="list" allowBlank="1" showInputMessage="1" showErrorMessage="1" sqref="C76">
      <formula1>Fixe,Variable</formula1>
    </dataValidation>
    <dataValidation type="list" allowBlank="1" showInputMessage="1" showErrorMessage="1" sqref="A77">
      <formula1>LISTE_PROJETS</formula1>
    </dataValidation>
    <dataValidation type="list" allowBlank="1" showInputMessage="1" showErrorMessage="1" sqref="C77">
      <formula1>Fixe,Variable</formula1>
    </dataValidation>
    <dataValidation type="list" allowBlank="1" showInputMessage="1" showErrorMessage="1" sqref="A78">
      <formula1>LISTE_PROJETS</formula1>
    </dataValidation>
    <dataValidation type="list" allowBlank="1" showInputMessage="1" showErrorMessage="1" sqref="C78">
      <formula1>Fixe,Variable</formula1>
    </dataValidation>
    <dataValidation type="list" allowBlank="1" showInputMessage="1" showErrorMessage="1" sqref="A79">
      <formula1>LISTE_PROJETS</formula1>
    </dataValidation>
    <dataValidation type="list" allowBlank="1" showInputMessage="1" showErrorMessage="1" sqref="C79">
      <formula1>Fixe,Variable</formula1>
    </dataValidation>
    <dataValidation type="list" allowBlank="1" showInputMessage="1" showErrorMessage="1" sqref="A80">
      <formula1>LISTE_PROJETS</formula1>
    </dataValidation>
    <dataValidation type="list" allowBlank="1" showInputMessage="1" showErrorMessage="1" sqref="C80">
      <formula1>Fixe,Variable</formula1>
    </dataValidation>
    <dataValidation type="list" allowBlank="1" showInputMessage="1" showErrorMessage="1" sqref="A81">
      <formula1>LISTE_PROJETS</formula1>
    </dataValidation>
    <dataValidation type="list" allowBlank="1" showInputMessage="1" showErrorMessage="1" sqref="C81">
      <formula1>Fixe,Variable</formula1>
    </dataValidation>
    <dataValidation type="list" allowBlank="1" showInputMessage="1" showErrorMessage="1" sqref="A82">
      <formula1>LISTE_PROJETS</formula1>
    </dataValidation>
    <dataValidation type="list" allowBlank="1" showInputMessage="1" showErrorMessage="1" sqref="C82">
      <formula1>Fixe,Variable</formula1>
    </dataValidation>
    <dataValidation type="list" allowBlank="1" showInputMessage="1" showErrorMessage="1" sqref="A83">
      <formula1>LISTE_PROJETS</formula1>
    </dataValidation>
    <dataValidation type="list" allowBlank="1" showInputMessage="1" showErrorMessage="1" sqref="C83">
      <formula1>Fixe,Variable</formula1>
    </dataValidation>
    <dataValidation type="list" allowBlank="1" showInputMessage="1" showErrorMessage="1" sqref="A84">
      <formula1>LISTE_PROJETS</formula1>
    </dataValidation>
    <dataValidation type="list" allowBlank="1" showInputMessage="1" showErrorMessage="1" sqref="C84">
      <formula1>Fixe,Variable</formula1>
    </dataValidation>
    <dataValidation type="list" allowBlank="1" showInputMessage="1" showErrorMessage="1" sqref="A85">
      <formula1>LISTE_PROJETS</formula1>
    </dataValidation>
    <dataValidation type="list" allowBlank="1" showInputMessage="1" showErrorMessage="1" sqref="C85">
      <formula1>Fixe,Variable</formula1>
    </dataValidation>
    <dataValidation type="list" allowBlank="1" showInputMessage="1" showErrorMessage="1" sqref="A86">
      <formula1>LISTE_PROJETS</formula1>
    </dataValidation>
    <dataValidation type="list" allowBlank="1" showInputMessage="1" showErrorMessage="1" sqref="C86">
      <formula1>Fixe,Variable</formula1>
    </dataValidation>
    <dataValidation type="list" allowBlank="1" showInputMessage="1" showErrorMessage="1" sqref="A87">
      <formula1>LISTE_PROJETS</formula1>
    </dataValidation>
    <dataValidation type="list" allowBlank="1" showInputMessage="1" showErrorMessage="1" sqref="C87">
      <formula1>Fixe,Variable</formula1>
    </dataValidation>
    <dataValidation type="list" allowBlank="1" showInputMessage="1" showErrorMessage="1" sqref="A88">
      <formula1>LISTE_PROJETS</formula1>
    </dataValidation>
    <dataValidation type="list" allowBlank="1" showInputMessage="1" showErrorMessage="1" sqref="C88">
      <formula1>Fixe,Variable</formula1>
    </dataValidation>
    <dataValidation type="list" allowBlank="1" showInputMessage="1" showErrorMessage="1" sqref="A89">
      <formula1>LISTE_PROJETS</formula1>
    </dataValidation>
    <dataValidation type="list" allowBlank="1" showInputMessage="1" showErrorMessage="1" sqref="C89">
      <formula1>Fixe,Variable</formula1>
    </dataValidation>
    <dataValidation type="list" allowBlank="1" showInputMessage="1" showErrorMessage="1" sqref="A90">
      <formula1>LISTE_PROJETS</formula1>
    </dataValidation>
    <dataValidation type="list" allowBlank="1" showInputMessage="1" showErrorMessage="1" sqref="C90">
      <formula1>Fixe,Variable</formula1>
    </dataValidation>
    <dataValidation type="list" allowBlank="1" showInputMessage="1" showErrorMessage="1" sqref="A91">
      <formula1>LISTE_PROJETS</formula1>
    </dataValidation>
    <dataValidation type="list" allowBlank="1" showInputMessage="1" showErrorMessage="1" sqref="C91">
      <formula1>Fixe,Variable</formula1>
    </dataValidation>
    <dataValidation type="list" allowBlank="1" showInputMessage="1" showErrorMessage="1" sqref="A92">
      <formula1>LISTE_PROJETS</formula1>
    </dataValidation>
    <dataValidation type="list" allowBlank="1" showInputMessage="1" showErrorMessage="1" sqref="C92">
      <formula1>Fixe,Variable</formula1>
    </dataValidation>
    <dataValidation type="list" allowBlank="1" showInputMessage="1" showErrorMessage="1" sqref="A93">
      <formula1>LISTE_PROJETS</formula1>
    </dataValidation>
    <dataValidation type="list" allowBlank="1" showInputMessage="1" showErrorMessage="1" sqref="C93">
      <formula1>Fixe,Variable</formula1>
    </dataValidation>
    <dataValidation type="list" allowBlank="1" showInputMessage="1" showErrorMessage="1" sqref="A94">
      <formula1>LISTE_PROJETS</formula1>
    </dataValidation>
    <dataValidation type="list" allowBlank="1" showInputMessage="1" showErrorMessage="1" sqref="C94">
      <formula1>Fixe,Variable</formula1>
    </dataValidation>
    <dataValidation type="list" allowBlank="1" showInputMessage="1" showErrorMessage="1" sqref="A95">
      <formula1>LISTE_PROJETS</formula1>
    </dataValidation>
    <dataValidation type="list" allowBlank="1" showInputMessage="1" showErrorMessage="1" sqref="C95">
      <formula1>Fixe,Variable</formula1>
    </dataValidation>
    <dataValidation type="list" allowBlank="1" showInputMessage="1" showErrorMessage="1" sqref="A96">
      <formula1>LISTE_PROJETS</formula1>
    </dataValidation>
    <dataValidation type="list" allowBlank="1" showInputMessage="1" showErrorMessage="1" sqref="C96">
      <formula1>Fixe,Variable</formula1>
    </dataValidation>
    <dataValidation type="list" allowBlank="1" showInputMessage="1" showErrorMessage="1" sqref="A97">
      <formula1>LISTE_PROJETS</formula1>
    </dataValidation>
    <dataValidation type="list" allowBlank="1" showInputMessage="1" showErrorMessage="1" sqref="C97">
      <formula1>Fixe,Variable</formula1>
    </dataValidation>
    <dataValidation type="list" allowBlank="1" showInputMessage="1" showErrorMessage="1" sqref="A98">
      <formula1>LISTE_PROJETS</formula1>
    </dataValidation>
    <dataValidation type="list" allowBlank="1" showInputMessage="1" showErrorMessage="1" sqref="C98">
      <formula1>Fixe,Variable</formula1>
    </dataValidation>
    <dataValidation type="list" allowBlank="1" showInputMessage="1" showErrorMessage="1" sqref="A99">
      <formula1>LISTE_PROJETS</formula1>
    </dataValidation>
    <dataValidation type="list" allowBlank="1" showInputMessage="1" showErrorMessage="1" sqref="C99">
      <formula1>Fixe,Variable</formula1>
    </dataValidation>
    <dataValidation type="list" allowBlank="1" showInputMessage="1" showErrorMessage="1" sqref="A100">
      <formula1>LISTE_PROJETS</formula1>
    </dataValidation>
    <dataValidation type="list" allowBlank="1" showInputMessage="1" showErrorMessage="1" sqref="C100">
      <formula1>Fixe,Variable</formula1>
    </dataValidation>
    <dataValidation type="list" allowBlank="1" showInputMessage="1" showErrorMessage="1" sqref="A101">
      <formula1>LISTE_PROJETS</formula1>
    </dataValidation>
    <dataValidation type="list" allowBlank="1" showInputMessage="1" showErrorMessage="1" sqref="C101">
      <formula1>Fixe,Variable</formula1>
    </dataValidation>
    <dataValidation type="list" allowBlank="1" showInputMessage="1" showErrorMessage="1" sqref="A102">
      <formula1>LISTE_PROJETS</formula1>
    </dataValidation>
    <dataValidation type="list" allowBlank="1" showInputMessage="1" showErrorMessage="1" sqref="C102">
      <formula1>Fixe,Variable</formula1>
    </dataValidation>
    <dataValidation type="list" allowBlank="1" showInputMessage="1" showErrorMessage="1" sqref="A103">
      <formula1>LISTE_PROJETS</formula1>
    </dataValidation>
    <dataValidation type="list" allowBlank="1" showInputMessage="1" showErrorMessage="1" sqref="C103">
      <formula1>Fixe,Variable</formula1>
    </dataValidation>
    <dataValidation type="list" allowBlank="1" showInputMessage="1" showErrorMessage="1" sqref="A104">
      <formula1>LISTE_PROJETS</formula1>
    </dataValidation>
    <dataValidation type="list" allowBlank="1" showInputMessage="1" showErrorMessage="1" sqref="C104">
      <formula1>Fixe,Variable</formula1>
    </dataValidation>
    <dataValidation type="list" allowBlank="1" showInputMessage="1" showErrorMessage="1" sqref="A105">
      <formula1>LISTE_PROJETS</formula1>
    </dataValidation>
    <dataValidation type="list" allowBlank="1" showInputMessage="1" showErrorMessage="1" sqref="C105">
      <formula1>Fixe,Variable</formula1>
    </dataValidation>
    <dataValidation type="list" allowBlank="1" showInputMessage="1" showErrorMessage="1" sqref="A106">
      <formula1>LISTE_PROJETS</formula1>
    </dataValidation>
    <dataValidation type="list" allowBlank="1" showInputMessage="1" showErrorMessage="1" sqref="C106">
      <formula1>Fixe,Variable</formula1>
    </dataValidation>
    <dataValidation type="list" allowBlank="1" showInputMessage="1" showErrorMessage="1" sqref="A107">
      <formula1>LISTE_PROJETS</formula1>
    </dataValidation>
    <dataValidation type="list" allowBlank="1" showInputMessage="1" showErrorMessage="1" sqref="C107">
      <formula1>Fixe,Variable</formula1>
    </dataValidation>
    <dataValidation type="list" allowBlank="1" showInputMessage="1" showErrorMessage="1" sqref="A108">
      <formula1>LISTE_PROJETS</formula1>
    </dataValidation>
    <dataValidation type="list" allowBlank="1" showInputMessage="1" showErrorMessage="1" sqref="C108">
      <formula1>Fixe,Variable</formula1>
    </dataValidation>
    <dataValidation type="list" allowBlank="1" showInputMessage="1" showErrorMessage="1" sqref="A109">
      <formula1>LISTE_PROJETS</formula1>
    </dataValidation>
    <dataValidation type="list" allowBlank="1" showInputMessage="1" showErrorMessage="1" sqref="C109">
      <formula1>Fixe,Variable</formula1>
    </dataValidation>
    <dataValidation type="list" allowBlank="1" showInputMessage="1" showErrorMessage="1" sqref="A110">
      <formula1>LISTE_PROJETS</formula1>
    </dataValidation>
    <dataValidation type="list" allowBlank="1" showInputMessage="1" showErrorMessage="1" sqref="C110">
      <formula1>Fixe,Variable</formula1>
    </dataValidation>
    <dataValidation type="list" allowBlank="1" showInputMessage="1" showErrorMessage="1" sqref="A111">
      <formula1>LISTE_PROJETS</formula1>
    </dataValidation>
    <dataValidation type="list" allowBlank="1" showInputMessage="1" showErrorMessage="1" sqref="C111">
      <formula1>Fixe,Variable</formula1>
    </dataValidation>
    <dataValidation type="list" allowBlank="1" showInputMessage="1" showErrorMessage="1" sqref="A112">
      <formula1>LISTE_PROJETS</formula1>
    </dataValidation>
    <dataValidation type="list" allowBlank="1" showInputMessage="1" showErrorMessage="1" sqref="C112">
      <formula1>Fixe,Variable</formula1>
    </dataValidation>
    <dataValidation type="list" allowBlank="1" showInputMessage="1" showErrorMessage="1" sqref="A113">
      <formula1>LISTE_PROJETS</formula1>
    </dataValidation>
    <dataValidation type="list" allowBlank="1" showInputMessage="1" showErrorMessage="1" sqref="C113">
      <formula1>Fixe,Variable</formula1>
    </dataValidation>
    <dataValidation type="list" allowBlank="1" showInputMessage="1" showErrorMessage="1" sqref="A114">
      <formula1>LISTE_PROJETS</formula1>
    </dataValidation>
    <dataValidation type="list" allowBlank="1" showInputMessage="1" showErrorMessage="1" sqref="C114">
      <formula1>Fixe,Variable</formula1>
    </dataValidation>
    <dataValidation type="list" allowBlank="1" showInputMessage="1" showErrorMessage="1" sqref="A115">
      <formula1>LISTE_PROJETS</formula1>
    </dataValidation>
    <dataValidation type="list" allowBlank="1" showInputMessage="1" showErrorMessage="1" sqref="C115">
      <formula1>Fixe,Variable</formula1>
    </dataValidation>
    <dataValidation type="list" allowBlank="1" showInputMessage="1" showErrorMessage="1" sqref="A116">
      <formula1>LISTE_PROJETS</formula1>
    </dataValidation>
    <dataValidation type="list" allowBlank="1" showInputMessage="1" showErrorMessage="1" sqref="C116">
      <formula1>Fixe,Variable</formula1>
    </dataValidation>
    <dataValidation type="list" allowBlank="1" showInputMessage="1" showErrorMessage="1" sqref="A117">
      <formula1>LISTE_PROJETS</formula1>
    </dataValidation>
    <dataValidation type="list" allowBlank="1" showInputMessage="1" showErrorMessage="1" sqref="C117">
      <formula1>Fixe,Variable</formula1>
    </dataValidation>
    <dataValidation type="list" allowBlank="1" showInputMessage="1" showErrorMessage="1" sqref="A118">
      <formula1>LISTE_PROJETS</formula1>
    </dataValidation>
    <dataValidation type="list" allowBlank="1" showInputMessage="1" showErrorMessage="1" sqref="C118">
      <formula1>Fixe,Variable</formula1>
    </dataValidation>
    <dataValidation type="list" allowBlank="1" showInputMessage="1" showErrorMessage="1" sqref="A119">
      <formula1>LISTE_PROJETS</formula1>
    </dataValidation>
    <dataValidation type="list" allowBlank="1" showInputMessage="1" showErrorMessage="1" sqref="C119">
      <formula1>Fixe,Variable</formula1>
    </dataValidation>
    <dataValidation type="list" allowBlank="1" showInputMessage="1" showErrorMessage="1" sqref="A120">
      <formula1>LISTE_PROJETS</formula1>
    </dataValidation>
    <dataValidation type="list" allowBlank="1" showInputMessage="1" showErrorMessage="1" sqref="C120">
      <formula1>Fixe,Variable</formula1>
    </dataValidation>
    <dataValidation type="list" allowBlank="1" showInputMessage="1" showErrorMessage="1" sqref="A121">
      <formula1>LISTE_PROJETS</formula1>
    </dataValidation>
    <dataValidation type="list" allowBlank="1" showInputMessage="1" showErrorMessage="1" sqref="C121">
      <formula1>Fixe,Variable</formula1>
    </dataValidation>
    <dataValidation type="list" allowBlank="1" showInputMessage="1" showErrorMessage="1" sqref="A122">
      <formula1>LISTE_PROJETS</formula1>
    </dataValidation>
    <dataValidation type="list" allowBlank="1" showInputMessage="1" showErrorMessage="1" sqref="C122">
      <formula1>Fixe,Variable</formula1>
    </dataValidation>
    <dataValidation type="list" allowBlank="1" showInputMessage="1" showErrorMessage="1" sqref="A123">
      <formula1>LISTE_PROJETS</formula1>
    </dataValidation>
    <dataValidation type="list" allowBlank="1" showInputMessage="1" showErrorMessage="1" sqref="C123">
      <formula1>Fixe,Variable</formula1>
    </dataValidation>
    <dataValidation type="list" allowBlank="1" showInputMessage="1" showErrorMessage="1" sqref="A124">
      <formula1>LISTE_PROJETS</formula1>
    </dataValidation>
    <dataValidation type="list" allowBlank="1" showInputMessage="1" showErrorMessage="1" sqref="C124">
      <formula1>Fixe,Variable</formula1>
    </dataValidation>
    <dataValidation type="list" allowBlank="1" showInputMessage="1" showErrorMessage="1" sqref="A125">
      <formula1>LISTE_PROJETS</formula1>
    </dataValidation>
    <dataValidation type="list" allowBlank="1" showInputMessage="1" showErrorMessage="1" sqref="C125">
      <formula1>Fixe,Variable</formula1>
    </dataValidation>
    <dataValidation type="list" allowBlank="1" showInputMessage="1" showErrorMessage="1" sqref="A126">
      <formula1>LISTE_PROJETS</formula1>
    </dataValidation>
    <dataValidation type="list" allowBlank="1" showInputMessage="1" showErrorMessage="1" sqref="C126">
      <formula1>Fixe,Variable</formula1>
    </dataValidation>
    <dataValidation type="list" allowBlank="1" showInputMessage="1" showErrorMessage="1" sqref="A127">
      <formula1>LISTE_PROJETS</formula1>
    </dataValidation>
    <dataValidation type="list" allowBlank="1" showInputMessage="1" showErrorMessage="1" sqref="C127">
      <formula1>Fixe,Variable</formula1>
    </dataValidation>
    <dataValidation type="list" allowBlank="1" showInputMessage="1" showErrorMessage="1" sqref="A128">
      <formula1>LISTE_PROJETS</formula1>
    </dataValidation>
    <dataValidation type="list" allowBlank="1" showInputMessage="1" showErrorMessage="1" sqref="C128">
      <formula1>Fixe,Variable</formula1>
    </dataValidation>
    <dataValidation type="list" allowBlank="1" showInputMessage="1" showErrorMessage="1" sqref="A129">
      <formula1>LISTE_PROJETS</formula1>
    </dataValidation>
    <dataValidation type="list" allowBlank="1" showInputMessage="1" showErrorMessage="1" sqref="C129">
      <formula1>Fixe,Variable</formula1>
    </dataValidation>
    <dataValidation type="list" allowBlank="1" showInputMessage="1" showErrorMessage="1" sqref="A130">
      <formula1>LISTE_PROJETS</formula1>
    </dataValidation>
    <dataValidation type="list" allowBlank="1" showInputMessage="1" showErrorMessage="1" sqref="C130">
      <formula1>Fixe,Variable</formula1>
    </dataValidation>
    <dataValidation type="list" allowBlank="1" showInputMessage="1" showErrorMessage="1" sqref="A131">
      <formula1>LISTE_PROJETS</formula1>
    </dataValidation>
    <dataValidation type="list" allowBlank="1" showInputMessage="1" showErrorMessage="1" sqref="C131">
      <formula1>Fixe,Variable</formula1>
    </dataValidation>
    <dataValidation type="list" allowBlank="1" showInputMessage="1" showErrorMessage="1" sqref="A132">
      <formula1>LISTE_PROJETS</formula1>
    </dataValidation>
    <dataValidation type="list" allowBlank="1" showInputMessage="1" showErrorMessage="1" sqref="C132">
      <formula1>Fixe,Variable</formula1>
    </dataValidation>
    <dataValidation type="list" allowBlank="1" showInputMessage="1" showErrorMessage="1" sqref="A133">
      <formula1>LISTE_PROJETS</formula1>
    </dataValidation>
    <dataValidation type="list" allowBlank="1" showInputMessage="1" showErrorMessage="1" sqref="C133">
      <formula1>Fixe,Variable</formula1>
    </dataValidation>
    <dataValidation type="list" allowBlank="1" showInputMessage="1" showErrorMessage="1" sqref="A134">
      <formula1>LISTE_PROJETS</formula1>
    </dataValidation>
    <dataValidation type="list" allowBlank="1" showInputMessage="1" showErrorMessage="1" sqref="C134">
      <formula1>Fixe,Variable</formula1>
    </dataValidation>
    <dataValidation type="list" allowBlank="1" showInputMessage="1" showErrorMessage="1" sqref="A135">
      <formula1>LISTE_PROJETS</formula1>
    </dataValidation>
    <dataValidation type="list" allowBlank="1" showInputMessage="1" showErrorMessage="1" sqref="C135">
      <formula1>Fixe,Variable</formula1>
    </dataValidation>
    <dataValidation type="list" allowBlank="1" showInputMessage="1" showErrorMessage="1" sqref="A136">
      <formula1>LISTE_PROJETS</formula1>
    </dataValidation>
    <dataValidation type="list" allowBlank="1" showInputMessage="1" showErrorMessage="1" sqref="C136">
      <formula1>Fixe,Variable</formula1>
    </dataValidation>
    <dataValidation type="list" allowBlank="1" showInputMessage="1" showErrorMessage="1" sqref="A137">
      <formula1>LISTE_PROJETS</formula1>
    </dataValidation>
    <dataValidation type="list" allowBlank="1" showInputMessage="1" showErrorMessage="1" sqref="C137">
      <formula1>Fixe,Variable</formula1>
    </dataValidation>
    <dataValidation type="list" allowBlank="1" showInputMessage="1" showErrorMessage="1" sqref="A138">
      <formula1>LISTE_PROJETS</formula1>
    </dataValidation>
    <dataValidation type="list" allowBlank="1" showInputMessage="1" showErrorMessage="1" sqref="C138">
      <formula1>Fixe,Variable</formula1>
    </dataValidation>
    <dataValidation type="list" allowBlank="1" showInputMessage="1" showErrorMessage="1" sqref="A139">
      <formula1>LISTE_PROJETS</formula1>
    </dataValidation>
    <dataValidation type="list" allowBlank="1" showInputMessage="1" showErrorMessage="1" sqref="C139">
      <formula1>Fixe,Variable</formula1>
    </dataValidation>
    <dataValidation type="list" allowBlank="1" showInputMessage="1" showErrorMessage="1" sqref="A140">
      <formula1>LISTE_PROJETS</formula1>
    </dataValidation>
    <dataValidation type="list" allowBlank="1" showInputMessage="1" showErrorMessage="1" sqref="C140">
      <formula1>Fixe,Variable</formula1>
    </dataValidation>
    <dataValidation type="list" allowBlank="1" showInputMessage="1" showErrorMessage="1" sqref="A141">
      <formula1>LISTE_PROJETS</formula1>
    </dataValidation>
    <dataValidation type="list" allowBlank="1" showInputMessage="1" showErrorMessage="1" sqref="C141">
      <formula1>Fixe,Variable</formula1>
    </dataValidation>
    <dataValidation type="list" allowBlank="1" showInputMessage="1" showErrorMessage="1" sqref="A142">
      <formula1>LISTE_PROJETS</formula1>
    </dataValidation>
    <dataValidation type="list" allowBlank="1" showInputMessage="1" showErrorMessage="1" sqref="C142">
      <formula1>Fixe,Variable</formula1>
    </dataValidation>
    <dataValidation type="list" allowBlank="1" showInputMessage="1" showErrorMessage="1" sqref="A143">
      <formula1>LISTE_PROJETS</formula1>
    </dataValidation>
    <dataValidation type="list" allowBlank="1" showInputMessage="1" showErrorMessage="1" sqref="C143">
      <formula1>Fixe,Variable</formula1>
    </dataValidation>
    <dataValidation type="list" allowBlank="1" showInputMessage="1" showErrorMessage="1" sqref="A144">
      <formula1>LISTE_PROJETS</formula1>
    </dataValidation>
    <dataValidation type="list" allowBlank="1" showInputMessage="1" showErrorMessage="1" sqref="C144">
      <formula1>Fixe,Variable</formula1>
    </dataValidation>
    <dataValidation type="list" allowBlank="1" showInputMessage="1" showErrorMessage="1" sqref="A145">
      <formula1>LISTE_PROJETS</formula1>
    </dataValidation>
    <dataValidation type="list" allowBlank="1" showInputMessage="1" showErrorMessage="1" sqref="C145">
      <formula1>Fixe,Variable</formula1>
    </dataValidation>
    <dataValidation type="list" allowBlank="1" showInputMessage="1" showErrorMessage="1" sqref="A146">
      <formula1>LISTE_PROJETS</formula1>
    </dataValidation>
    <dataValidation type="list" allowBlank="1" showInputMessage="1" showErrorMessage="1" sqref="C146">
      <formula1>Fixe,Variable</formula1>
    </dataValidation>
    <dataValidation type="list" allowBlank="1" showInputMessage="1" showErrorMessage="1" sqref="A147">
      <formula1>LISTE_PROJETS</formula1>
    </dataValidation>
    <dataValidation type="list" allowBlank="1" showInputMessage="1" showErrorMessage="1" sqref="C147">
      <formula1>Fixe,Variable</formula1>
    </dataValidation>
    <dataValidation type="list" allowBlank="1" showInputMessage="1" showErrorMessage="1" sqref="A148">
      <formula1>LISTE_PROJETS</formula1>
    </dataValidation>
    <dataValidation type="list" allowBlank="1" showInputMessage="1" showErrorMessage="1" sqref="C148">
      <formula1>Fixe,Variable</formula1>
    </dataValidation>
    <dataValidation type="list" allowBlank="1" showInputMessage="1" showErrorMessage="1" sqref="A149">
      <formula1>LISTE_PROJETS</formula1>
    </dataValidation>
    <dataValidation type="list" allowBlank="1" showInputMessage="1" showErrorMessage="1" sqref="C149">
      <formula1>Fixe,Variable</formula1>
    </dataValidation>
    <dataValidation type="list" allowBlank="1" showInputMessage="1" showErrorMessage="1" sqref="A150">
      <formula1>LISTE_PROJETS</formula1>
    </dataValidation>
    <dataValidation type="list" allowBlank="1" showInputMessage="1" showErrorMessage="1" sqref="C150">
      <formula1>Fixe,Variable</formula1>
    </dataValidation>
    <dataValidation type="list" allowBlank="1" showInputMessage="1" showErrorMessage="1" sqref="A151">
      <formula1>LISTE_PROJETS</formula1>
    </dataValidation>
    <dataValidation type="list" allowBlank="1" showInputMessage="1" showErrorMessage="1" sqref="C151">
      <formula1>Fixe,Variable</formula1>
    </dataValidation>
    <dataValidation type="list" allowBlank="1" showInputMessage="1" showErrorMessage="1" sqref="A152">
      <formula1>LISTE_PROJETS</formula1>
    </dataValidation>
    <dataValidation type="list" allowBlank="1" showInputMessage="1" showErrorMessage="1" sqref="C152">
      <formula1>Fixe,Variable</formula1>
    </dataValidation>
    <dataValidation type="list" allowBlank="1" showInputMessage="1" showErrorMessage="1" sqref="A153">
      <formula1>LISTE_PROJETS</formula1>
    </dataValidation>
    <dataValidation type="list" allowBlank="1" showInputMessage="1" showErrorMessage="1" sqref="C153">
      <formula1>Fixe,Variable</formula1>
    </dataValidation>
    <dataValidation type="list" allowBlank="1" showInputMessage="1" showErrorMessage="1" sqref="A154">
      <formula1>LISTE_PROJETS</formula1>
    </dataValidation>
    <dataValidation type="list" allowBlank="1" showInputMessage="1" showErrorMessage="1" sqref="C154">
      <formula1>Fixe,Variable</formula1>
    </dataValidation>
    <dataValidation type="list" allowBlank="1" showInputMessage="1" showErrorMessage="1" sqref="A155">
      <formula1>LISTE_PROJETS</formula1>
    </dataValidation>
    <dataValidation type="list" allowBlank="1" showInputMessage="1" showErrorMessage="1" sqref="C155">
      <formula1>Fixe,Variable</formula1>
    </dataValidation>
    <dataValidation type="list" allowBlank="1" showInputMessage="1" showErrorMessage="1" sqref="A156">
      <formula1>LISTE_PROJETS</formula1>
    </dataValidation>
    <dataValidation type="list" allowBlank="1" showInputMessage="1" showErrorMessage="1" sqref="C156">
      <formula1>Fixe,Variable</formula1>
    </dataValidation>
    <dataValidation type="list" allowBlank="1" showInputMessage="1" showErrorMessage="1" sqref="A157">
      <formula1>LISTE_PROJETS</formula1>
    </dataValidation>
    <dataValidation type="list" allowBlank="1" showInputMessage="1" showErrorMessage="1" sqref="C157">
      <formula1>Fixe,Variable</formula1>
    </dataValidation>
    <dataValidation type="list" allowBlank="1" showInputMessage="1" showErrorMessage="1" sqref="A158">
      <formula1>LISTE_PROJETS</formula1>
    </dataValidation>
    <dataValidation type="list" allowBlank="1" showInputMessage="1" showErrorMessage="1" sqref="C158">
      <formula1>Fixe,Variable</formula1>
    </dataValidation>
    <dataValidation type="list" allowBlank="1" showInputMessage="1" showErrorMessage="1" sqref="A159">
      <formula1>LISTE_PROJETS</formula1>
    </dataValidation>
    <dataValidation type="list" allowBlank="1" showInputMessage="1" showErrorMessage="1" sqref="C159">
      <formula1>Fixe,Variable</formula1>
    </dataValidation>
    <dataValidation type="list" allowBlank="1" showInputMessage="1" showErrorMessage="1" sqref="A160">
      <formula1>LISTE_PROJETS</formula1>
    </dataValidation>
    <dataValidation type="list" allowBlank="1" showInputMessage="1" showErrorMessage="1" sqref="C160">
      <formula1>Fixe,Variable</formula1>
    </dataValidation>
    <dataValidation type="list" allowBlank="1" showInputMessage="1" showErrorMessage="1" sqref="A161">
      <formula1>LISTE_PROJETS</formula1>
    </dataValidation>
    <dataValidation type="list" allowBlank="1" showInputMessage="1" showErrorMessage="1" sqref="C161">
      <formula1>Fixe,Variable</formula1>
    </dataValidation>
    <dataValidation type="list" allowBlank="1" showInputMessage="1" showErrorMessage="1" sqref="A162">
      <formula1>LISTE_PROJETS</formula1>
    </dataValidation>
    <dataValidation type="list" allowBlank="1" showInputMessage="1" showErrorMessage="1" sqref="C162">
      <formula1>Fixe,Variable</formula1>
    </dataValidation>
    <dataValidation type="list" allowBlank="1" showInputMessage="1" showErrorMessage="1" sqref="A163">
      <formula1>LISTE_PROJETS</formula1>
    </dataValidation>
    <dataValidation type="list" allowBlank="1" showInputMessage="1" showErrorMessage="1" sqref="C163">
      <formula1>Fixe,Variable</formula1>
    </dataValidation>
    <dataValidation type="list" allowBlank="1" showInputMessage="1" showErrorMessage="1" sqref="A164">
      <formula1>LISTE_PROJETS</formula1>
    </dataValidation>
    <dataValidation type="list" allowBlank="1" showInputMessage="1" showErrorMessage="1" sqref="C164">
      <formula1>Fixe,Variable</formula1>
    </dataValidation>
    <dataValidation type="list" allowBlank="1" showInputMessage="1" showErrorMessage="1" sqref="A165">
      <formula1>LISTE_PROJETS</formula1>
    </dataValidation>
    <dataValidation type="list" allowBlank="1" showInputMessage="1" showErrorMessage="1" sqref="C165">
      <formula1>Fixe,Variable</formula1>
    </dataValidation>
    <dataValidation type="list" allowBlank="1" showInputMessage="1" showErrorMessage="1" sqref="A166">
      <formula1>LISTE_PROJETS</formula1>
    </dataValidation>
    <dataValidation type="list" allowBlank="1" showInputMessage="1" showErrorMessage="1" sqref="C166">
      <formula1>Fixe,Variable</formula1>
    </dataValidation>
    <dataValidation type="list" allowBlank="1" showInputMessage="1" showErrorMessage="1" sqref="A167">
      <formula1>LISTE_PROJETS</formula1>
    </dataValidation>
    <dataValidation type="list" allowBlank="1" showInputMessage="1" showErrorMessage="1" sqref="C167">
      <formula1>Fixe,Variable</formula1>
    </dataValidation>
    <dataValidation type="list" allowBlank="1" showInputMessage="1" showErrorMessage="1" sqref="A168">
      <formula1>LISTE_PROJETS</formula1>
    </dataValidation>
    <dataValidation type="list" allowBlank="1" showInputMessage="1" showErrorMessage="1" sqref="C168">
      <formula1>Fixe,Variable</formula1>
    </dataValidation>
    <dataValidation type="list" allowBlank="1" showInputMessage="1" showErrorMessage="1" sqref="A169">
      <formula1>LISTE_PROJETS</formula1>
    </dataValidation>
    <dataValidation type="list" allowBlank="1" showInputMessage="1" showErrorMessage="1" sqref="C169">
      <formula1>Fixe,Variable</formula1>
    </dataValidation>
    <dataValidation type="list" allowBlank="1" showInputMessage="1" showErrorMessage="1" sqref="A170">
      <formula1>LISTE_PROJETS</formula1>
    </dataValidation>
    <dataValidation type="list" allowBlank="1" showInputMessage="1" showErrorMessage="1" sqref="C170">
      <formula1>Fixe,Variable</formula1>
    </dataValidation>
    <dataValidation type="list" allowBlank="1" showInputMessage="1" showErrorMessage="1" sqref="A171">
      <formula1>LISTE_PROJETS</formula1>
    </dataValidation>
    <dataValidation type="list" allowBlank="1" showInputMessage="1" showErrorMessage="1" sqref="C171">
      <formula1>Fixe,Variable</formula1>
    </dataValidation>
    <dataValidation type="list" allowBlank="1" showInputMessage="1" showErrorMessage="1" sqref="A172">
      <formula1>LISTE_PROJETS</formula1>
    </dataValidation>
    <dataValidation type="list" allowBlank="1" showInputMessage="1" showErrorMessage="1" sqref="C172">
      <formula1>Fixe,Variable</formula1>
    </dataValidation>
    <dataValidation type="list" allowBlank="1" showInputMessage="1" showErrorMessage="1" sqref="A173">
      <formula1>LISTE_PROJETS</formula1>
    </dataValidation>
    <dataValidation type="list" allowBlank="1" showInputMessage="1" showErrorMessage="1" sqref="C173">
      <formula1>Fixe,Variable</formula1>
    </dataValidation>
    <dataValidation type="list" allowBlank="1" showInputMessage="1" showErrorMessage="1" sqref="A174">
      <formula1>LISTE_PROJETS</formula1>
    </dataValidation>
    <dataValidation type="list" allowBlank="1" showInputMessage="1" showErrorMessage="1" sqref="C174">
      <formula1>Fixe,Variable</formula1>
    </dataValidation>
    <dataValidation type="list" allowBlank="1" showInputMessage="1" showErrorMessage="1" sqref="A175">
      <formula1>LISTE_PROJETS</formula1>
    </dataValidation>
    <dataValidation type="list" allowBlank="1" showInputMessage="1" showErrorMessage="1" sqref="C175">
      <formula1>Fixe,Variable</formula1>
    </dataValidation>
    <dataValidation type="list" allowBlank="1" showInputMessage="1" showErrorMessage="1" sqref="A176">
      <formula1>LISTE_PROJETS</formula1>
    </dataValidation>
    <dataValidation type="list" allowBlank="1" showInputMessage="1" showErrorMessage="1" sqref="C176">
      <formula1>Fixe,Variable</formula1>
    </dataValidation>
    <dataValidation type="list" allowBlank="1" showInputMessage="1" showErrorMessage="1" sqref="A177">
      <formula1>LISTE_PROJETS</formula1>
    </dataValidation>
    <dataValidation type="list" allowBlank="1" showInputMessage="1" showErrorMessage="1" sqref="C177">
      <formula1>Fixe,Variable</formula1>
    </dataValidation>
    <dataValidation type="list" allowBlank="1" showInputMessage="1" showErrorMessage="1" sqref="A178">
      <formula1>LISTE_PROJETS</formula1>
    </dataValidation>
    <dataValidation type="list" allowBlank="1" showInputMessage="1" showErrorMessage="1" sqref="C178">
      <formula1>Fixe,Variable</formula1>
    </dataValidation>
    <dataValidation type="list" allowBlank="1" showInputMessage="1" showErrorMessage="1" sqref="A179">
      <formula1>LISTE_PROJETS</formula1>
    </dataValidation>
    <dataValidation type="list" allowBlank="1" showInputMessage="1" showErrorMessage="1" sqref="C179">
      <formula1>Fixe,Variable</formula1>
    </dataValidation>
    <dataValidation type="list" allowBlank="1" showInputMessage="1" showErrorMessage="1" sqref="A180">
      <formula1>LISTE_PROJETS</formula1>
    </dataValidation>
    <dataValidation type="list" allowBlank="1" showInputMessage="1" showErrorMessage="1" sqref="C180">
      <formula1>Fixe,Variable</formula1>
    </dataValidation>
    <dataValidation type="list" allowBlank="1" showInputMessage="1" showErrorMessage="1" sqref="A181">
      <formula1>LISTE_PROJETS</formula1>
    </dataValidation>
    <dataValidation type="list" allowBlank="1" showInputMessage="1" showErrorMessage="1" sqref="C181">
      <formula1>Fixe,Variable</formula1>
    </dataValidation>
    <dataValidation type="list" allowBlank="1" showInputMessage="1" showErrorMessage="1" sqref="A182">
      <formula1>LISTE_PROJETS</formula1>
    </dataValidation>
    <dataValidation type="list" allowBlank="1" showInputMessage="1" showErrorMessage="1" sqref="C182">
      <formula1>Fixe,Variable</formula1>
    </dataValidation>
    <dataValidation type="list" allowBlank="1" showInputMessage="1" showErrorMessage="1" sqref="A183">
      <formula1>LISTE_PROJETS</formula1>
    </dataValidation>
    <dataValidation type="list" allowBlank="1" showInputMessage="1" showErrorMessage="1" sqref="C183">
      <formula1>Fixe,Variable</formula1>
    </dataValidation>
    <dataValidation type="list" allowBlank="1" showInputMessage="1" showErrorMessage="1" sqref="A184">
      <formula1>LISTE_PROJETS</formula1>
    </dataValidation>
    <dataValidation type="list" allowBlank="1" showInputMessage="1" showErrorMessage="1" sqref="C184">
      <formula1>Fixe,Variable</formula1>
    </dataValidation>
    <dataValidation type="list" allowBlank="1" showInputMessage="1" showErrorMessage="1" sqref="A185">
      <formula1>LISTE_PROJETS</formula1>
    </dataValidation>
    <dataValidation type="list" allowBlank="1" showInputMessage="1" showErrorMessage="1" sqref="C185">
      <formula1>Fixe,Variable</formula1>
    </dataValidation>
    <dataValidation type="list" allowBlank="1" showInputMessage="1" showErrorMessage="1" sqref="A186">
      <formula1>LISTE_PROJETS</formula1>
    </dataValidation>
    <dataValidation type="list" allowBlank="1" showInputMessage="1" showErrorMessage="1" sqref="C186">
      <formula1>Fixe,Variable</formula1>
    </dataValidation>
    <dataValidation type="list" allowBlank="1" showInputMessage="1" showErrorMessage="1" sqref="A187">
      <formula1>LISTE_PROJETS</formula1>
    </dataValidation>
    <dataValidation type="list" allowBlank="1" showInputMessage="1" showErrorMessage="1" sqref="C187">
      <formula1>Fixe,Variable</formula1>
    </dataValidation>
    <dataValidation type="list" allowBlank="1" showInputMessage="1" showErrorMessage="1" sqref="A188">
      <formula1>LISTE_PROJETS</formula1>
    </dataValidation>
    <dataValidation type="list" allowBlank="1" showInputMessage="1" showErrorMessage="1" sqref="C188">
      <formula1>Fixe,Variable</formula1>
    </dataValidation>
    <dataValidation type="list" allowBlank="1" showInputMessage="1" showErrorMessage="1" sqref="A189">
      <formula1>LISTE_PROJETS</formula1>
    </dataValidation>
    <dataValidation type="list" allowBlank="1" showInputMessage="1" showErrorMessage="1" sqref="C189">
      <formula1>Fixe,Variable</formula1>
    </dataValidation>
    <dataValidation type="list" allowBlank="1" showInputMessage="1" showErrorMessage="1" sqref="A190">
      <formula1>LISTE_PROJETS</formula1>
    </dataValidation>
    <dataValidation type="list" allowBlank="1" showInputMessage="1" showErrorMessage="1" sqref="C190">
      <formula1>Fixe,Variable</formula1>
    </dataValidation>
    <dataValidation type="list" allowBlank="1" showInputMessage="1" showErrorMessage="1" sqref="A191">
      <formula1>LISTE_PROJETS</formula1>
    </dataValidation>
    <dataValidation type="list" allowBlank="1" showInputMessage="1" showErrorMessage="1" sqref="C191">
      <formula1>Fixe,Variable</formula1>
    </dataValidation>
    <dataValidation type="list" allowBlank="1" showInputMessage="1" showErrorMessage="1" sqref="A192">
      <formula1>LISTE_PROJETS</formula1>
    </dataValidation>
    <dataValidation type="list" allowBlank="1" showInputMessage="1" showErrorMessage="1" sqref="C192">
      <formula1>Fixe,Variable</formula1>
    </dataValidation>
    <dataValidation type="list" allowBlank="1" showInputMessage="1" showErrorMessage="1" sqref="A193">
      <formula1>LISTE_PROJETS</formula1>
    </dataValidation>
    <dataValidation type="list" allowBlank="1" showInputMessage="1" showErrorMessage="1" sqref="C193">
      <formula1>Fixe,Variable</formula1>
    </dataValidation>
    <dataValidation type="list" allowBlank="1" showInputMessage="1" showErrorMessage="1" sqref="A194">
      <formula1>LISTE_PROJETS</formula1>
    </dataValidation>
    <dataValidation type="list" allowBlank="1" showInputMessage="1" showErrorMessage="1" sqref="C194">
      <formula1>Fixe,Variable</formula1>
    </dataValidation>
    <dataValidation type="list" allowBlank="1" showInputMessage="1" showErrorMessage="1" sqref="A195">
      <formula1>LISTE_PROJETS</formula1>
    </dataValidation>
    <dataValidation type="list" allowBlank="1" showInputMessage="1" showErrorMessage="1" sqref="C195">
      <formula1>Fixe,Variable</formula1>
    </dataValidation>
    <dataValidation type="list" allowBlank="1" showInputMessage="1" showErrorMessage="1" sqref="A196">
      <formula1>LISTE_PROJETS</formula1>
    </dataValidation>
    <dataValidation type="list" allowBlank="1" showInputMessage="1" showErrorMessage="1" sqref="C196">
      <formula1>Fixe,Variable</formula1>
    </dataValidation>
    <dataValidation type="list" allowBlank="1" showInputMessage="1" showErrorMessage="1" sqref="A197">
      <formula1>LISTE_PROJETS</formula1>
    </dataValidation>
    <dataValidation type="list" allowBlank="1" showInputMessage="1" showErrorMessage="1" sqref="C197">
      <formula1>Fixe,Variable</formula1>
    </dataValidation>
    <dataValidation type="list" allowBlank="1" showInputMessage="1" showErrorMessage="1" sqref="A198">
      <formula1>LISTE_PROJETS</formula1>
    </dataValidation>
    <dataValidation type="list" allowBlank="1" showInputMessage="1" showErrorMessage="1" sqref="C198">
      <formula1>Fixe,Variable</formula1>
    </dataValidation>
    <dataValidation type="list" allowBlank="1" showInputMessage="1" showErrorMessage="1" sqref="A199">
      <formula1>LISTE_PROJETS</formula1>
    </dataValidation>
    <dataValidation type="list" allowBlank="1" showInputMessage="1" showErrorMessage="1" sqref="C199">
      <formula1>Fixe,Variable</formula1>
    </dataValidation>
    <dataValidation type="list" allowBlank="1" showInputMessage="1" showErrorMessage="1" sqref="A200">
      <formula1>LISTE_PROJETS</formula1>
    </dataValidation>
    <dataValidation type="list" allowBlank="1" showInputMessage="1" showErrorMessage="1" sqref="C200">
      <formula1>Fixe,Variable</formula1>
    </dataValidation>
    <dataValidation type="list" allowBlank="1" showInputMessage="1" showErrorMessage="1" sqref="A201">
      <formula1>LISTE_PROJETS</formula1>
    </dataValidation>
    <dataValidation type="list" allowBlank="1" showInputMessage="1" showErrorMessage="1" sqref="C201">
      <formula1>Fixe,Variable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2" width="18.7109375" customWidth="1"/>
  </cols>
  <sheetData>
    <row r="1" spans="1:2">
      <c r="A1" s="4" t="s">
        <v>86</v>
      </c>
      <c r="B1" s="4" t="s">
        <v>87</v>
      </c>
    </row>
    <row r="2" spans="1:2">
      <c r="A2" s="6">
        <v>1</v>
      </c>
      <c r="B2" s="5">
        <f>EOMONTH(DEBUT_CAL,0)</f>
        <v>0</v>
      </c>
    </row>
    <row r="3" spans="1:2">
      <c r="A3" s="6">
        <v>2</v>
      </c>
      <c r="B3" s="5">
        <f>EOMONTH(DEBUT_CAL,1)</f>
        <v>0</v>
      </c>
    </row>
    <row r="4" spans="1:2">
      <c r="A4" s="6">
        <v>3</v>
      </c>
      <c r="B4" s="5">
        <f>EOMONTH(DEBUT_CAL,2)</f>
        <v>0</v>
      </c>
    </row>
    <row r="5" spans="1:2">
      <c r="A5" s="6">
        <v>4</v>
      </c>
      <c r="B5" s="5">
        <f>EOMONTH(DEBUT_CAL,3)</f>
        <v>0</v>
      </c>
    </row>
    <row r="6" spans="1:2">
      <c r="A6" s="6">
        <v>5</v>
      </c>
      <c r="B6" s="5">
        <f>EOMONTH(DEBUT_CAL,4)</f>
        <v>0</v>
      </c>
    </row>
    <row r="7" spans="1:2">
      <c r="A7" s="6">
        <v>6</v>
      </c>
      <c r="B7" s="5">
        <f>EOMONTH(DEBUT_CAL,5)</f>
        <v>0</v>
      </c>
    </row>
    <row r="8" spans="1:2">
      <c r="A8" s="6">
        <v>7</v>
      </c>
      <c r="B8" s="5">
        <f>EOMONTH(DEBUT_CAL,6)</f>
        <v>0</v>
      </c>
    </row>
    <row r="9" spans="1:2">
      <c r="A9" s="6">
        <v>8</v>
      </c>
      <c r="B9" s="5">
        <f>EOMONTH(DEBUT_CAL,7)</f>
        <v>0</v>
      </c>
    </row>
    <row r="10" spans="1:2">
      <c r="A10" s="6">
        <v>9</v>
      </c>
      <c r="B10" s="5">
        <f>EOMONTH(DEBUT_CAL,8)</f>
        <v>0</v>
      </c>
    </row>
    <row r="11" spans="1:2">
      <c r="A11" s="6">
        <v>10</v>
      </c>
      <c r="B11" s="5">
        <f>EOMONTH(DEBUT_CAL,9)</f>
        <v>0</v>
      </c>
    </row>
    <row r="12" spans="1:2">
      <c r="A12" s="6">
        <v>11</v>
      </c>
      <c r="B12" s="5">
        <f>EOMONTH(DEBUT_CAL,10)</f>
        <v>0</v>
      </c>
    </row>
    <row r="13" spans="1:2">
      <c r="A13" s="6">
        <v>12</v>
      </c>
      <c r="B13" s="5">
        <f>EOMONTH(DEBUT_CAL,11)</f>
        <v>0</v>
      </c>
    </row>
    <row r="14" spans="1:2">
      <c r="A14" s="6">
        <v>13</v>
      </c>
      <c r="B14" s="5">
        <f>EOMONTH(DEBUT_CAL,12)</f>
        <v>0</v>
      </c>
    </row>
    <row r="15" spans="1:2">
      <c r="A15" s="6">
        <v>14</v>
      </c>
      <c r="B15" s="5">
        <f>EOMONTH(DEBUT_CAL,13)</f>
        <v>0</v>
      </c>
    </row>
    <row r="16" spans="1:2">
      <c r="A16" s="6">
        <v>15</v>
      </c>
      <c r="B16" s="5">
        <f>EOMONTH(DEBUT_CAL,14)</f>
        <v>0</v>
      </c>
    </row>
    <row r="17" spans="1:2">
      <c r="A17" s="6">
        <v>16</v>
      </c>
      <c r="B17" s="5">
        <f>EOMONTH(DEBUT_CAL,15)</f>
        <v>0</v>
      </c>
    </row>
    <row r="18" spans="1:2">
      <c r="A18" s="6">
        <v>17</v>
      </c>
      <c r="B18" s="5">
        <f>EOMONTH(DEBUT_CAL,16)</f>
        <v>0</v>
      </c>
    </row>
    <row r="19" spans="1:2">
      <c r="A19" s="6">
        <v>18</v>
      </c>
      <c r="B19" s="5">
        <f>EOMONTH(DEBUT_CAL,17)</f>
        <v>0</v>
      </c>
    </row>
    <row r="20" spans="1:2">
      <c r="A20" s="6">
        <v>19</v>
      </c>
      <c r="B20" s="5">
        <f>EOMONTH(DEBUT_CAL,18)</f>
        <v>0</v>
      </c>
    </row>
    <row r="21" spans="1:2">
      <c r="A21" s="6">
        <v>20</v>
      </c>
      <c r="B21" s="5">
        <f>EOMONTH(DEBUT_CAL,19)</f>
        <v>0</v>
      </c>
    </row>
    <row r="22" spans="1:2">
      <c r="A22" s="6">
        <v>21</v>
      </c>
      <c r="B22" s="5">
        <f>EOMONTH(DEBUT_CAL,20)</f>
        <v>0</v>
      </c>
    </row>
    <row r="23" spans="1:2">
      <c r="A23" s="6">
        <v>22</v>
      </c>
      <c r="B23" s="5">
        <f>EOMONTH(DEBUT_CAL,21)</f>
        <v>0</v>
      </c>
    </row>
    <row r="24" spans="1:2">
      <c r="A24" s="6">
        <v>23</v>
      </c>
      <c r="B24" s="5">
        <f>EOMONTH(DEBUT_CAL,22)</f>
        <v>0</v>
      </c>
    </row>
    <row r="25" spans="1:2">
      <c r="A25" s="6">
        <v>24</v>
      </c>
      <c r="B25" s="5">
        <f>EOMONTH(DEBUT_CAL,23)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4"/>
  <sheetViews>
    <sheetView workbookViewId="0"/>
  </sheetViews>
  <sheetFormatPr defaultRowHeight="15"/>
  <cols>
    <col min="1" max="8" width="18.7109375" customWidth="1"/>
  </cols>
  <sheetData>
    <row r="1" spans="1:7">
      <c r="A1" s="1" t="s">
        <v>88</v>
      </c>
    </row>
    <row r="3" spans="1:7">
      <c r="A3" s="4" t="s">
        <v>89</v>
      </c>
      <c r="B3" s="4" t="s">
        <v>90</v>
      </c>
      <c r="C3" s="4" t="s">
        <v>91</v>
      </c>
      <c r="D3" s="4" t="s">
        <v>92</v>
      </c>
      <c r="E3" s="4" t="s">
        <v>93</v>
      </c>
      <c r="F3" s="4" t="s">
        <v>94</v>
      </c>
      <c r="G3" s="4" t="s">
        <v>95</v>
      </c>
    </row>
    <row r="5" spans="1:7">
      <c r="A5">
        <f>TEXT(Calendrier!B2,"yyyy-mm")</f>
        <v>0</v>
      </c>
      <c r="B5" s="9">
        <f>SUM(CAPEX!$O$2:$O$201)*(1+TVA)</f>
        <v>0</v>
      </c>
      <c r="C5" s="9">
        <f>SUM(OPEX!$E$2:$E$201)</f>
        <v>0</v>
      </c>
      <c r="D5" s="9">
        <f>B5+C5</f>
        <v>0</v>
      </c>
      <c r="E5" s="9">
        <f>SUM(Amortissements!$C$2:$C$201)</f>
        <v>0</v>
      </c>
      <c r="F5" s="9">
        <f>IF((1+TVA)&gt;0, C5/(1+TVA), 0) + E5</f>
        <v>0</v>
      </c>
      <c r="G5" s="9">
        <f>NPV(WACC, D5)</f>
        <v>0</v>
      </c>
    </row>
    <row r="6" spans="1:7">
      <c r="A6">
        <f>TEXT(Calendrier!B3,"yyyy-mm")</f>
        <v>0</v>
      </c>
      <c r="B6" s="9">
        <f>SUM(CAPEX!$P$2:$P$201)*(1+TVA)</f>
        <v>0</v>
      </c>
      <c r="C6" s="9">
        <f>SUM(OPEX!$F$2:$F$201)</f>
        <v>0</v>
      </c>
      <c r="D6" s="9">
        <f>B6+C6</f>
        <v>0</v>
      </c>
      <c r="E6" s="9">
        <f>SUM(Amortissements!$D$2:$D$201)</f>
        <v>0</v>
      </c>
      <c r="F6" s="9">
        <f>IF((1+TVA)&gt;0, C6/(1+TVA), 0) + E6</f>
        <v>0</v>
      </c>
      <c r="G6" s="9">
        <f>NPV(WACC, D4:D5)</f>
        <v>0</v>
      </c>
    </row>
    <row r="7" spans="1:7">
      <c r="A7">
        <f>TEXT(Calendrier!B4,"yyyy-mm")</f>
        <v>0</v>
      </c>
      <c r="B7" s="9">
        <f>SUM(CAPEX!$Q$2:$Q$201)*(1+TVA)</f>
        <v>0</v>
      </c>
      <c r="C7" s="9">
        <f>SUM(OPEX!$G$2:$G$201)</f>
        <v>0</v>
      </c>
      <c r="D7" s="9">
        <f>B7+C7</f>
        <v>0</v>
      </c>
      <c r="E7" s="9">
        <f>SUM(Amortissements!$E$2:$E$201)</f>
        <v>0</v>
      </c>
      <c r="F7" s="9">
        <f>IF((1+TVA)&gt;0, C7/(1+TVA), 0) + E7</f>
        <v>0</v>
      </c>
      <c r="G7" s="9">
        <f>NPV(WACC, D4:D6)</f>
        <v>0</v>
      </c>
    </row>
    <row r="8" spans="1:7">
      <c r="A8">
        <f>TEXT(Calendrier!B5,"yyyy-mm")</f>
        <v>0</v>
      </c>
      <c r="B8" s="9">
        <f>SUM(CAPEX!$R$2:$R$201)*(1+TVA)</f>
        <v>0</v>
      </c>
      <c r="C8" s="9">
        <f>SUM(OPEX!$H$2:$H$201)</f>
        <v>0</v>
      </c>
      <c r="D8" s="9">
        <f>B8+C8</f>
        <v>0</v>
      </c>
      <c r="E8" s="9">
        <f>SUM(Amortissements!$F$2:$F$201)</f>
        <v>0</v>
      </c>
      <c r="F8" s="9">
        <f>IF((1+TVA)&gt;0, C8/(1+TVA), 0) + E8</f>
        <v>0</v>
      </c>
      <c r="G8" s="9">
        <f>NPV(WACC, D4:D7)</f>
        <v>0</v>
      </c>
    </row>
    <row r="9" spans="1:7">
      <c r="A9">
        <f>TEXT(Calendrier!B6,"yyyy-mm")</f>
        <v>0</v>
      </c>
      <c r="B9" s="9">
        <f>SUM(CAPEX!$S$2:$S$201)*(1+TVA)</f>
        <v>0</v>
      </c>
      <c r="C9" s="9">
        <f>SUM(OPEX!$I$2:$I$201)</f>
        <v>0</v>
      </c>
      <c r="D9" s="9">
        <f>B9+C9</f>
        <v>0</v>
      </c>
      <c r="E9" s="9">
        <f>SUM(Amortissements!$G$2:$G$201)</f>
        <v>0</v>
      </c>
      <c r="F9" s="9">
        <f>IF((1+TVA)&gt;0, C9/(1+TVA), 0) + E9</f>
        <v>0</v>
      </c>
      <c r="G9" s="9">
        <f>NPV(WACC, D4:D8)</f>
        <v>0</v>
      </c>
    </row>
    <row r="10" spans="1:7">
      <c r="A10">
        <f>TEXT(Calendrier!B7,"yyyy-mm")</f>
        <v>0</v>
      </c>
      <c r="B10" s="9">
        <f>SUM(CAPEX!$T$2:$T$201)*(1+TVA)</f>
        <v>0</v>
      </c>
      <c r="C10" s="9">
        <f>SUM(OPEX!$J$2:$J$201)</f>
        <v>0</v>
      </c>
      <c r="D10" s="9">
        <f>B10+C10</f>
        <v>0</v>
      </c>
      <c r="E10" s="9">
        <f>SUM(Amortissements!$H$2:$H$201)</f>
        <v>0</v>
      </c>
      <c r="F10" s="9">
        <f>IF((1+TVA)&gt;0, C10/(1+TVA), 0) + E10</f>
        <v>0</v>
      </c>
      <c r="G10" s="9">
        <f>NPV(WACC, D4:D9)</f>
        <v>0</v>
      </c>
    </row>
    <row r="11" spans="1:7">
      <c r="A11">
        <f>TEXT(Calendrier!B8,"yyyy-mm")</f>
        <v>0</v>
      </c>
      <c r="B11" s="9">
        <f>SUM(CAPEX!$U$2:$U$201)*(1+TVA)</f>
        <v>0</v>
      </c>
      <c r="C11" s="9">
        <f>SUM(OPEX!$K$2:$K$201)</f>
        <v>0</v>
      </c>
      <c r="D11" s="9">
        <f>B11+C11</f>
        <v>0</v>
      </c>
      <c r="E11" s="9">
        <f>SUM(Amortissements!$I$2:$I$201)</f>
        <v>0</v>
      </c>
      <c r="F11" s="9">
        <f>IF((1+TVA)&gt;0, C11/(1+TVA), 0) + E11</f>
        <v>0</v>
      </c>
      <c r="G11" s="9">
        <f>NPV(WACC, D4:D10)</f>
        <v>0</v>
      </c>
    </row>
    <row r="12" spans="1:7">
      <c r="A12">
        <f>TEXT(Calendrier!B9,"yyyy-mm")</f>
        <v>0</v>
      </c>
      <c r="B12" s="9">
        <f>SUM(CAPEX!$V$2:$V$201)*(1+TVA)</f>
        <v>0</v>
      </c>
      <c r="C12" s="9">
        <f>SUM(OPEX!$L$2:$L$201)</f>
        <v>0</v>
      </c>
      <c r="D12" s="9">
        <f>B12+C12</f>
        <v>0</v>
      </c>
      <c r="E12" s="9">
        <f>SUM(Amortissements!$J$2:$J$201)</f>
        <v>0</v>
      </c>
      <c r="F12" s="9">
        <f>IF((1+TVA)&gt;0, C12/(1+TVA), 0) + E12</f>
        <v>0</v>
      </c>
      <c r="G12" s="9">
        <f>NPV(WACC, D4:D11)</f>
        <v>0</v>
      </c>
    </row>
    <row r="13" spans="1:7">
      <c r="A13">
        <f>TEXT(Calendrier!B10,"yyyy-mm")</f>
        <v>0</v>
      </c>
      <c r="B13" s="9">
        <f>SUM(CAPEX!$W$2:$W$201)*(1+TVA)</f>
        <v>0</v>
      </c>
      <c r="C13" s="9">
        <f>SUM(OPEX!$M$2:$M$201)</f>
        <v>0</v>
      </c>
      <c r="D13" s="9">
        <f>B13+C13</f>
        <v>0</v>
      </c>
      <c r="E13" s="9">
        <f>SUM(Amortissements!$K$2:$K$201)</f>
        <v>0</v>
      </c>
      <c r="F13" s="9">
        <f>IF((1+TVA)&gt;0, C13/(1+TVA), 0) + E13</f>
        <v>0</v>
      </c>
      <c r="G13" s="9">
        <f>NPV(WACC, D4:D12)</f>
        <v>0</v>
      </c>
    </row>
    <row r="14" spans="1:7">
      <c r="A14">
        <f>TEXT(Calendrier!B11,"yyyy-mm")</f>
        <v>0</v>
      </c>
      <c r="B14" s="9">
        <f>SUM(CAPEX!$X$2:$X$201)*(1+TVA)</f>
        <v>0</v>
      </c>
      <c r="C14" s="9">
        <f>SUM(OPEX!$N$2:$N$201)</f>
        <v>0</v>
      </c>
      <c r="D14" s="9">
        <f>B14+C14</f>
        <v>0</v>
      </c>
      <c r="E14" s="9">
        <f>SUM(Amortissements!$L$2:$L$201)</f>
        <v>0</v>
      </c>
      <c r="F14" s="9">
        <f>IF((1+TVA)&gt;0, C14/(1+TVA), 0) + E14</f>
        <v>0</v>
      </c>
      <c r="G14" s="9">
        <f>NPV(WACC, D4:D13)</f>
        <v>0</v>
      </c>
    </row>
    <row r="15" spans="1:7">
      <c r="A15">
        <f>TEXT(Calendrier!B12,"yyyy-mm")</f>
        <v>0</v>
      </c>
      <c r="B15" s="9">
        <f>SUM(CAPEX!$Y$2:$Y$201)*(1+TVA)</f>
        <v>0</v>
      </c>
      <c r="C15" s="9">
        <f>SUM(OPEX!$O$2:$O$201)</f>
        <v>0</v>
      </c>
      <c r="D15" s="9">
        <f>B15+C15</f>
        <v>0</v>
      </c>
      <c r="E15" s="9">
        <f>SUM(Amortissements!$M$2:$M$201)</f>
        <v>0</v>
      </c>
      <c r="F15" s="9">
        <f>IF((1+TVA)&gt;0, C15/(1+TVA), 0) + E15</f>
        <v>0</v>
      </c>
      <c r="G15" s="9">
        <f>NPV(WACC, D4:D14)</f>
        <v>0</v>
      </c>
    </row>
    <row r="16" spans="1:7">
      <c r="A16">
        <f>TEXT(Calendrier!B13,"yyyy-mm")</f>
        <v>0</v>
      </c>
      <c r="B16" s="9">
        <f>SUM(CAPEX!$Z$2:$Z$201)*(1+TVA)</f>
        <v>0</v>
      </c>
      <c r="C16" s="9">
        <f>SUM(OPEX!$P$2:$P$201)</f>
        <v>0</v>
      </c>
      <c r="D16" s="9">
        <f>B16+C16</f>
        <v>0</v>
      </c>
      <c r="E16" s="9">
        <f>SUM(Amortissements!$N$2:$N$201)</f>
        <v>0</v>
      </c>
      <c r="F16" s="9">
        <f>IF((1+TVA)&gt;0, C16/(1+TVA), 0) + E16</f>
        <v>0</v>
      </c>
      <c r="G16" s="9">
        <f>NPV(WACC, D4:D15)</f>
        <v>0</v>
      </c>
    </row>
    <row r="17" spans="1:7">
      <c r="A17">
        <f>TEXT(Calendrier!B14,"yyyy-mm")</f>
        <v>0</v>
      </c>
      <c r="B17" s="9">
        <f>SUM(CAPEX!$AA$2:$AA$201)*(1+TVA)</f>
        <v>0</v>
      </c>
      <c r="C17" s="9">
        <f>SUM(OPEX!$Q$2:$Q$201)</f>
        <v>0</v>
      </c>
      <c r="D17" s="9">
        <f>B17+C17</f>
        <v>0</v>
      </c>
      <c r="E17" s="9">
        <f>SUM(Amortissements!$O$2:$O$201)</f>
        <v>0</v>
      </c>
      <c r="F17" s="9">
        <f>IF((1+TVA)&gt;0, C17/(1+TVA), 0) + E17</f>
        <v>0</v>
      </c>
      <c r="G17" s="9">
        <f>NPV(WACC, D4:D16)</f>
        <v>0</v>
      </c>
    </row>
    <row r="18" spans="1:7">
      <c r="A18">
        <f>TEXT(Calendrier!B15,"yyyy-mm")</f>
        <v>0</v>
      </c>
      <c r="B18" s="9">
        <f>SUM(CAPEX!$AB$2:$AB$201)*(1+TVA)</f>
        <v>0</v>
      </c>
      <c r="C18" s="9">
        <f>SUM(OPEX!$R$2:$R$201)</f>
        <v>0</v>
      </c>
      <c r="D18" s="9">
        <f>B18+C18</f>
        <v>0</v>
      </c>
      <c r="E18" s="9">
        <f>SUM(Amortissements!$P$2:$P$201)</f>
        <v>0</v>
      </c>
      <c r="F18" s="9">
        <f>IF((1+TVA)&gt;0, C18/(1+TVA), 0) + E18</f>
        <v>0</v>
      </c>
      <c r="G18" s="9">
        <f>NPV(WACC, D4:D17)</f>
        <v>0</v>
      </c>
    </row>
    <row r="19" spans="1:7">
      <c r="A19">
        <f>TEXT(Calendrier!B16,"yyyy-mm")</f>
        <v>0</v>
      </c>
      <c r="B19" s="9">
        <f>SUM(CAPEX!$AC$2:$AC$201)*(1+TVA)</f>
        <v>0</v>
      </c>
      <c r="C19" s="9">
        <f>SUM(OPEX!$S$2:$S$201)</f>
        <v>0</v>
      </c>
      <c r="D19" s="9">
        <f>B19+C19</f>
        <v>0</v>
      </c>
      <c r="E19" s="9">
        <f>SUM(Amortissements!$Q$2:$Q$201)</f>
        <v>0</v>
      </c>
      <c r="F19" s="9">
        <f>IF((1+TVA)&gt;0, C19/(1+TVA), 0) + E19</f>
        <v>0</v>
      </c>
      <c r="G19" s="9">
        <f>NPV(WACC, D4:D18)</f>
        <v>0</v>
      </c>
    </row>
    <row r="20" spans="1:7">
      <c r="A20">
        <f>TEXT(Calendrier!B17,"yyyy-mm")</f>
        <v>0</v>
      </c>
      <c r="B20" s="9">
        <f>SUM(CAPEX!$AD$2:$AD$201)*(1+TVA)</f>
        <v>0</v>
      </c>
      <c r="C20" s="9">
        <f>SUM(OPEX!$T$2:$T$201)</f>
        <v>0</v>
      </c>
      <c r="D20" s="9">
        <f>B20+C20</f>
        <v>0</v>
      </c>
      <c r="E20" s="9">
        <f>SUM(Amortissements!$R$2:$R$201)</f>
        <v>0</v>
      </c>
      <c r="F20" s="9">
        <f>IF((1+TVA)&gt;0, C20/(1+TVA), 0) + E20</f>
        <v>0</v>
      </c>
      <c r="G20" s="9">
        <f>NPV(WACC, D4:D19)</f>
        <v>0</v>
      </c>
    </row>
    <row r="21" spans="1:7">
      <c r="A21">
        <f>TEXT(Calendrier!B18,"yyyy-mm")</f>
        <v>0</v>
      </c>
      <c r="B21" s="9">
        <f>SUM(CAPEX!$AE$2:$AE$201)*(1+TVA)</f>
        <v>0</v>
      </c>
      <c r="C21" s="9">
        <f>SUM(OPEX!$U$2:$U$201)</f>
        <v>0</v>
      </c>
      <c r="D21" s="9">
        <f>B21+C21</f>
        <v>0</v>
      </c>
      <c r="E21" s="9">
        <f>SUM(Amortissements!$S$2:$S$201)</f>
        <v>0</v>
      </c>
      <c r="F21" s="9">
        <f>IF((1+TVA)&gt;0, C21/(1+TVA), 0) + E21</f>
        <v>0</v>
      </c>
      <c r="G21" s="9">
        <f>NPV(WACC, D4:D20)</f>
        <v>0</v>
      </c>
    </row>
    <row r="22" spans="1:7">
      <c r="A22">
        <f>TEXT(Calendrier!B19,"yyyy-mm")</f>
        <v>0</v>
      </c>
      <c r="B22" s="9">
        <f>SUM(CAPEX!$AF$2:$AF$201)*(1+TVA)</f>
        <v>0</v>
      </c>
      <c r="C22" s="9">
        <f>SUM(OPEX!$V$2:$V$201)</f>
        <v>0</v>
      </c>
      <c r="D22" s="9">
        <f>B22+C22</f>
        <v>0</v>
      </c>
      <c r="E22" s="9">
        <f>SUM(Amortissements!$T$2:$T$201)</f>
        <v>0</v>
      </c>
      <c r="F22" s="9">
        <f>IF((1+TVA)&gt;0, C22/(1+TVA), 0) + E22</f>
        <v>0</v>
      </c>
      <c r="G22" s="9">
        <f>NPV(WACC, D4:D21)</f>
        <v>0</v>
      </c>
    </row>
    <row r="23" spans="1:7">
      <c r="A23">
        <f>TEXT(Calendrier!B20,"yyyy-mm")</f>
        <v>0</v>
      </c>
      <c r="B23" s="9">
        <f>SUM(CAPEX!$AG$2:$AG$201)*(1+TVA)</f>
        <v>0</v>
      </c>
      <c r="C23" s="9">
        <f>SUM(OPEX!$W$2:$W$201)</f>
        <v>0</v>
      </c>
      <c r="D23" s="9">
        <f>B23+C23</f>
        <v>0</v>
      </c>
      <c r="E23" s="9">
        <f>SUM(Amortissements!$U$2:$U$201)</f>
        <v>0</v>
      </c>
      <c r="F23" s="9">
        <f>IF((1+TVA)&gt;0, C23/(1+TVA), 0) + E23</f>
        <v>0</v>
      </c>
      <c r="G23" s="9">
        <f>NPV(WACC, D4:D22)</f>
        <v>0</v>
      </c>
    </row>
    <row r="24" spans="1:7">
      <c r="A24">
        <f>TEXT(Calendrier!B21,"yyyy-mm")</f>
        <v>0</v>
      </c>
      <c r="B24" s="9">
        <f>SUM(CAPEX!$AH$2:$AH$201)*(1+TVA)</f>
        <v>0</v>
      </c>
      <c r="C24" s="9">
        <f>SUM(OPEX!$X$2:$X$201)</f>
        <v>0</v>
      </c>
      <c r="D24" s="9">
        <f>B24+C24</f>
        <v>0</v>
      </c>
      <c r="E24" s="9">
        <f>SUM(Amortissements!$V$2:$V$201)</f>
        <v>0</v>
      </c>
      <c r="F24" s="9">
        <f>IF((1+TVA)&gt;0, C24/(1+TVA), 0) + E24</f>
        <v>0</v>
      </c>
      <c r="G24" s="9">
        <f>NPV(WACC, D4:D23)</f>
        <v>0</v>
      </c>
    </row>
    <row r="25" spans="1:7">
      <c r="A25">
        <f>TEXT(Calendrier!B22,"yyyy-mm")</f>
        <v>0</v>
      </c>
      <c r="B25" s="9">
        <f>SUM(CAPEX!$AI$2:$AI$201)*(1+TVA)</f>
        <v>0</v>
      </c>
      <c r="C25" s="9">
        <f>SUM(OPEX!$Y$2:$Y$201)</f>
        <v>0</v>
      </c>
      <c r="D25" s="9">
        <f>B25+C25</f>
        <v>0</v>
      </c>
      <c r="E25" s="9">
        <f>SUM(Amortissements!$W$2:$W$201)</f>
        <v>0</v>
      </c>
      <c r="F25" s="9">
        <f>IF((1+TVA)&gt;0, C25/(1+TVA), 0) + E25</f>
        <v>0</v>
      </c>
      <c r="G25" s="9">
        <f>NPV(WACC, D4:D24)</f>
        <v>0</v>
      </c>
    </row>
    <row r="26" spans="1:7">
      <c r="A26">
        <f>TEXT(Calendrier!B23,"yyyy-mm")</f>
        <v>0</v>
      </c>
      <c r="B26" s="9">
        <f>SUM(CAPEX!$AJ$2:$AJ$201)*(1+TVA)</f>
        <v>0</v>
      </c>
      <c r="C26" s="9">
        <f>SUM(OPEX!$Z$2:$Z$201)</f>
        <v>0</v>
      </c>
      <c r="D26" s="9">
        <f>B26+C26</f>
        <v>0</v>
      </c>
      <c r="E26" s="9">
        <f>SUM(Amortissements!$X$2:$X$201)</f>
        <v>0</v>
      </c>
      <c r="F26" s="9">
        <f>IF((1+TVA)&gt;0, C26/(1+TVA), 0) + E26</f>
        <v>0</v>
      </c>
      <c r="G26" s="9">
        <f>NPV(WACC, D4:D25)</f>
        <v>0</v>
      </c>
    </row>
    <row r="27" spans="1:7">
      <c r="A27">
        <f>TEXT(Calendrier!B24,"yyyy-mm")</f>
        <v>0</v>
      </c>
      <c r="B27" s="9">
        <f>SUM(CAPEX!$AK$2:$AK$201)*(1+TVA)</f>
        <v>0</v>
      </c>
      <c r="C27" s="9">
        <f>SUM(OPEX!$AA$2:$AA$201)</f>
        <v>0</v>
      </c>
      <c r="D27" s="9">
        <f>B27+C27</f>
        <v>0</v>
      </c>
      <c r="E27" s="9">
        <f>SUM(Amortissements!$Y$2:$Y$201)</f>
        <v>0</v>
      </c>
      <c r="F27" s="9">
        <f>IF((1+TVA)&gt;0, C27/(1+TVA), 0) + E27</f>
        <v>0</v>
      </c>
      <c r="G27" s="9">
        <f>NPV(WACC, D4:D26)</f>
        <v>0</v>
      </c>
    </row>
    <row r="28" spans="1:7">
      <c r="A28">
        <f>TEXT(Calendrier!B25,"yyyy-mm")</f>
        <v>0</v>
      </c>
      <c r="B28" s="9">
        <f>SUM(CAPEX!$AL$2:$AL$201)*(1+TVA)</f>
        <v>0</v>
      </c>
      <c r="C28" s="9">
        <f>SUM(OPEX!$AB$2:$AB$201)</f>
        <v>0</v>
      </c>
      <c r="D28" s="9">
        <f>B28+C28</f>
        <v>0</v>
      </c>
      <c r="E28" s="9">
        <f>SUM(Amortissements!$Z$2:$Z$201)</f>
        <v>0</v>
      </c>
      <c r="F28" s="9">
        <f>IF((1+TVA)&gt;0, C28/(1+TVA), 0) + E28</f>
        <v>0</v>
      </c>
      <c r="G28" s="9">
        <f>NPV(WACC, D4:D27)</f>
        <v>0</v>
      </c>
    </row>
    <row r="31" spans="1:7">
      <c r="A31" s="3" t="s">
        <v>96</v>
      </c>
      <c r="B31" s="9">
        <f>SUM(B4:B27)</f>
        <v>0</v>
      </c>
    </row>
    <row r="32" spans="1:7">
      <c r="A32" s="3" t="s">
        <v>97</v>
      </c>
      <c r="B32" s="9">
        <f>SUM(C4:C27)</f>
        <v>0</v>
      </c>
    </row>
    <row r="33" spans="1:2">
      <c r="A33" s="3" t="s">
        <v>98</v>
      </c>
      <c r="B33" s="9">
        <f>SUM(D4:D27)</f>
        <v>0</v>
      </c>
    </row>
    <row r="34" spans="1:2">
      <c r="A34" s="3" t="s">
        <v>99</v>
      </c>
      <c r="B34" s="9">
        <f>NPV(WACC, D4:D27)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RowHeight="15"/>
  <cols>
    <col min="1" max="1" width="26.7109375" customWidth="1"/>
    <col min="2" max="5" width="18.7109375" customWidth="1"/>
  </cols>
  <sheetData>
    <row r="1" spans="1:5">
      <c r="A1" s="1" t="s">
        <v>100</v>
      </c>
    </row>
    <row r="3" spans="1:5">
      <c r="A3" s="4" t="s">
        <v>89</v>
      </c>
      <c r="B3" s="4" t="s">
        <v>90</v>
      </c>
      <c r="C3" s="4" t="s">
        <v>91</v>
      </c>
      <c r="D3" s="4" t="s">
        <v>92</v>
      </c>
      <c r="E3" s="4" t="s">
        <v>93</v>
      </c>
    </row>
    <row r="5" spans="1:5">
      <c r="A5">
        <f>Synthèse!A4</f>
        <v>0</v>
      </c>
      <c r="B5" s="9">
        <f>Synthèse!B4</f>
        <v>0</v>
      </c>
      <c r="C5" s="9">
        <f>Synthèse!C4</f>
        <v>0</v>
      </c>
      <c r="D5" s="9">
        <f>Synthèse!D4</f>
        <v>0</v>
      </c>
      <c r="E5" s="9">
        <f>Synthèse!E4</f>
        <v>0</v>
      </c>
    </row>
    <row r="6" spans="1:5">
      <c r="A6">
        <f>Synthèse!A5</f>
        <v>0</v>
      </c>
      <c r="B6" s="9">
        <f>Synthèse!B5</f>
        <v>0</v>
      </c>
      <c r="C6" s="9">
        <f>Synthèse!C5</f>
        <v>0</v>
      </c>
      <c r="D6" s="9">
        <f>Synthèse!D5</f>
        <v>0</v>
      </c>
      <c r="E6" s="9">
        <f>Synthèse!E5</f>
        <v>0</v>
      </c>
    </row>
    <row r="7" spans="1:5">
      <c r="A7">
        <f>Synthèse!A6</f>
        <v>0</v>
      </c>
      <c r="B7" s="9">
        <f>Synthèse!B6</f>
        <v>0</v>
      </c>
      <c r="C7" s="9">
        <f>Synthèse!C6</f>
        <v>0</v>
      </c>
      <c r="D7" s="9">
        <f>Synthèse!D6</f>
        <v>0</v>
      </c>
      <c r="E7" s="9">
        <f>Synthèse!E6</f>
        <v>0</v>
      </c>
    </row>
    <row r="8" spans="1:5">
      <c r="A8">
        <f>Synthèse!A7</f>
        <v>0</v>
      </c>
      <c r="B8" s="9">
        <f>Synthèse!B7</f>
        <v>0</v>
      </c>
      <c r="C8" s="9">
        <f>Synthèse!C7</f>
        <v>0</v>
      </c>
      <c r="D8" s="9">
        <f>Synthèse!D7</f>
        <v>0</v>
      </c>
      <c r="E8" s="9">
        <f>Synthèse!E7</f>
        <v>0</v>
      </c>
    </row>
    <row r="9" spans="1:5">
      <c r="A9">
        <f>Synthèse!A8</f>
        <v>0</v>
      </c>
      <c r="B9" s="9">
        <f>Synthèse!B8</f>
        <v>0</v>
      </c>
      <c r="C9" s="9">
        <f>Synthèse!C8</f>
        <v>0</v>
      </c>
      <c r="D9" s="9">
        <f>Synthèse!D8</f>
        <v>0</v>
      </c>
      <c r="E9" s="9">
        <f>Synthèse!E8</f>
        <v>0</v>
      </c>
    </row>
    <row r="10" spans="1:5">
      <c r="A10">
        <f>Synthèse!A9</f>
        <v>0</v>
      </c>
      <c r="B10" s="9">
        <f>Synthèse!B9</f>
        <v>0</v>
      </c>
      <c r="C10" s="9">
        <f>Synthèse!C9</f>
        <v>0</v>
      </c>
      <c r="D10" s="9">
        <f>Synthèse!D9</f>
        <v>0</v>
      </c>
      <c r="E10" s="9">
        <f>Synthèse!E9</f>
        <v>0</v>
      </c>
    </row>
    <row r="11" spans="1:5">
      <c r="A11">
        <f>Synthèse!A10</f>
        <v>0</v>
      </c>
      <c r="B11" s="9">
        <f>Synthèse!B10</f>
        <v>0</v>
      </c>
      <c r="C11" s="9">
        <f>Synthèse!C10</f>
        <v>0</v>
      </c>
      <c r="D11" s="9">
        <f>Synthèse!D10</f>
        <v>0</v>
      </c>
      <c r="E11" s="9">
        <f>Synthèse!E10</f>
        <v>0</v>
      </c>
    </row>
    <row r="12" spans="1:5">
      <c r="A12">
        <f>Synthèse!A11</f>
        <v>0</v>
      </c>
      <c r="B12" s="9">
        <f>Synthèse!B11</f>
        <v>0</v>
      </c>
      <c r="C12" s="9">
        <f>Synthèse!C11</f>
        <v>0</v>
      </c>
      <c r="D12" s="9">
        <f>Synthèse!D11</f>
        <v>0</v>
      </c>
      <c r="E12" s="9">
        <f>Synthèse!E11</f>
        <v>0</v>
      </c>
    </row>
    <row r="13" spans="1:5">
      <c r="A13">
        <f>Synthèse!A12</f>
        <v>0</v>
      </c>
      <c r="B13" s="9">
        <f>Synthèse!B12</f>
        <v>0</v>
      </c>
      <c r="C13" s="9">
        <f>Synthèse!C12</f>
        <v>0</v>
      </c>
      <c r="D13" s="9">
        <f>Synthèse!D12</f>
        <v>0</v>
      </c>
      <c r="E13" s="9">
        <f>Synthèse!E12</f>
        <v>0</v>
      </c>
    </row>
    <row r="14" spans="1:5">
      <c r="A14">
        <f>Synthèse!A13</f>
        <v>0</v>
      </c>
      <c r="B14" s="9">
        <f>Synthèse!B13</f>
        <v>0</v>
      </c>
      <c r="C14" s="9">
        <f>Synthèse!C13</f>
        <v>0</v>
      </c>
      <c r="D14" s="9">
        <f>Synthèse!D13</f>
        <v>0</v>
      </c>
      <c r="E14" s="9">
        <f>Synthèse!E13</f>
        <v>0</v>
      </c>
    </row>
    <row r="15" spans="1:5">
      <c r="A15">
        <f>Synthèse!A14</f>
        <v>0</v>
      </c>
      <c r="B15" s="9">
        <f>Synthèse!B14</f>
        <v>0</v>
      </c>
      <c r="C15" s="9">
        <f>Synthèse!C14</f>
        <v>0</v>
      </c>
      <c r="D15" s="9">
        <f>Synthèse!D14</f>
        <v>0</v>
      </c>
      <c r="E15" s="9">
        <f>Synthèse!E14</f>
        <v>0</v>
      </c>
    </row>
    <row r="16" spans="1:5">
      <c r="A16">
        <f>Synthèse!A15</f>
        <v>0</v>
      </c>
      <c r="B16" s="9">
        <f>Synthèse!B15</f>
        <v>0</v>
      </c>
      <c r="C16" s="9">
        <f>Synthèse!C15</f>
        <v>0</v>
      </c>
      <c r="D16" s="9">
        <f>Synthèse!D15</f>
        <v>0</v>
      </c>
      <c r="E16" s="9">
        <f>Synthèse!E15</f>
        <v>0</v>
      </c>
    </row>
    <row r="17" spans="1:5">
      <c r="A17">
        <f>Synthèse!A16</f>
        <v>0</v>
      </c>
      <c r="B17" s="9">
        <f>Synthèse!B16</f>
        <v>0</v>
      </c>
      <c r="C17" s="9">
        <f>Synthèse!C16</f>
        <v>0</v>
      </c>
      <c r="D17" s="9">
        <f>Synthèse!D16</f>
        <v>0</v>
      </c>
      <c r="E17" s="9">
        <f>Synthèse!E16</f>
        <v>0</v>
      </c>
    </row>
    <row r="18" spans="1:5">
      <c r="A18">
        <f>Synthèse!A17</f>
        <v>0</v>
      </c>
      <c r="B18" s="9">
        <f>Synthèse!B17</f>
        <v>0</v>
      </c>
      <c r="C18" s="9">
        <f>Synthèse!C17</f>
        <v>0</v>
      </c>
      <c r="D18" s="9">
        <f>Synthèse!D17</f>
        <v>0</v>
      </c>
      <c r="E18" s="9">
        <f>Synthèse!E17</f>
        <v>0</v>
      </c>
    </row>
    <row r="19" spans="1:5">
      <c r="A19">
        <f>Synthèse!A18</f>
        <v>0</v>
      </c>
      <c r="B19" s="9">
        <f>Synthèse!B18</f>
        <v>0</v>
      </c>
      <c r="C19" s="9">
        <f>Synthèse!C18</f>
        <v>0</v>
      </c>
      <c r="D19" s="9">
        <f>Synthèse!D18</f>
        <v>0</v>
      </c>
      <c r="E19" s="9">
        <f>Synthèse!E18</f>
        <v>0</v>
      </c>
    </row>
    <row r="20" spans="1:5">
      <c r="A20">
        <f>Synthèse!A19</f>
        <v>0</v>
      </c>
      <c r="B20" s="9">
        <f>Synthèse!B19</f>
        <v>0</v>
      </c>
      <c r="C20" s="9">
        <f>Synthèse!C19</f>
        <v>0</v>
      </c>
      <c r="D20" s="9">
        <f>Synthèse!D19</f>
        <v>0</v>
      </c>
      <c r="E20" s="9">
        <f>Synthèse!E19</f>
        <v>0</v>
      </c>
    </row>
    <row r="21" spans="1:5">
      <c r="A21">
        <f>Synthèse!A20</f>
        <v>0</v>
      </c>
      <c r="B21" s="9">
        <f>Synthèse!B20</f>
        <v>0</v>
      </c>
      <c r="C21" s="9">
        <f>Synthèse!C20</f>
        <v>0</v>
      </c>
      <c r="D21" s="9">
        <f>Synthèse!D20</f>
        <v>0</v>
      </c>
      <c r="E21" s="9">
        <f>Synthèse!E20</f>
        <v>0</v>
      </c>
    </row>
    <row r="22" spans="1:5">
      <c r="A22">
        <f>Synthèse!A21</f>
        <v>0</v>
      </c>
      <c r="B22" s="9">
        <f>Synthèse!B21</f>
        <v>0</v>
      </c>
      <c r="C22" s="9">
        <f>Synthèse!C21</f>
        <v>0</v>
      </c>
      <c r="D22" s="9">
        <f>Synthèse!D21</f>
        <v>0</v>
      </c>
      <c r="E22" s="9">
        <f>Synthèse!E21</f>
        <v>0</v>
      </c>
    </row>
    <row r="23" spans="1:5">
      <c r="A23">
        <f>Synthèse!A22</f>
        <v>0</v>
      </c>
      <c r="B23" s="9">
        <f>Synthèse!B22</f>
        <v>0</v>
      </c>
      <c r="C23" s="9">
        <f>Synthèse!C22</f>
        <v>0</v>
      </c>
      <c r="D23" s="9">
        <f>Synthèse!D22</f>
        <v>0</v>
      </c>
      <c r="E23" s="9">
        <f>Synthèse!E22</f>
        <v>0</v>
      </c>
    </row>
    <row r="24" spans="1:5">
      <c r="A24">
        <f>Synthèse!A23</f>
        <v>0</v>
      </c>
      <c r="B24" s="9">
        <f>Synthèse!B23</f>
        <v>0</v>
      </c>
      <c r="C24" s="9">
        <f>Synthèse!C23</f>
        <v>0</v>
      </c>
      <c r="D24" s="9">
        <f>Synthèse!D23</f>
        <v>0</v>
      </c>
      <c r="E24" s="9">
        <f>Synthèse!E23</f>
        <v>0</v>
      </c>
    </row>
    <row r="25" spans="1:5">
      <c r="A25">
        <f>Synthèse!A24</f>
        <v>0</v>
      </c>
      <c r="B25" s="9">
        <f>Synthèse!B24</f>
        <v>0</v>
      </c>
      <c r="C25" s="9">
        <f>Synthèse!C24</f>
        <v>0</v>
      </c>
      <c r="D25" s="9">
        <f>Synthèse!D24</f>
        <v>0</v>
      </c>
      <c r="E25" s="9">
        <f>Synthèse!E24</f>
        <v>0</v>
      </c>
    </row>
    <row r="26" spans="1:5">
      <c r="A26">
        <f>Synthèse!A25</f>
        <v>0</v>
      </c>
      <c r="B26" s="9">
        <f>Synthèse!B25</f>
        <v>0</v>
      </c>
      <c r="C26" s="9">
        <f>Synthèse!C25</f>
        <v>0</v>
      </c>
      <c r="D26" s="9">
        <f>Synthèse!D25</f>
        <v>0</v>
      </c>
      <c r="E26" s="9">
        <f>Synthèse!E25</f>
        <v>0</v>
      </c>
    </row>
    <row r="27" spans="1:5">
      <c r="A27">
        <f>Synthèse!A26</f>
        <v>0</v>
      </c>
      <c r="B27" s="9">
        <f>Synthèse!B26</f>
        <v>0</v>
      </c>
      <c r="C27" s="9">
        <f>Synthèse!C26</f>
        <v>0</v>
      </c>
      <c r="D27" s="9">
        <f>Synthèse!D26</f>
        <v>0</v>
      </c>
      <c r="E27" s="9">
        <f>Synthèse!E26</f>
        <v>0</v>
      </c>
    </row>
    <row r="28" spans="1:5">
      <c r="A28">
        <f>Synthèse!A27</f>
        <v>0</v>
      </c>
      <c r="B28" s="9">
        <f>Synthèse!B27</f>
        <v>0</v>
      </c>
      <c r="C28" s="9">
        <f>Synthèse!C27</f>
        <v>0</v>
      </c>
      <c r="D28" s="9">
        <f>Synthèse!D27</f>
        <v>0</v>
      </c>
      <c r="E28" s="9">
        <f>Synthèse!E27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Mode d'emploi</vt:lpstr>
      <vt:lpstr>Paramètres</vt:lpstr>
      <vt:lpstr>Projets</vt:lpstr>
      <vt:lpstr>CAPEX</vt:lpstr>
      <vt:lpstr>Amortissements</vt:lpstr>
      <vt:lpstr>OPEX</vt:lpstr>
      <vt:lpstr>Calendrier</vt:lpstr>
      <vt:lpstr>Synthèse</vt:lpstr>
      <vt:lpstr>Dashboard</vt:lpstr>
      <vt:lpstr>CAL_MOIS_INDEX</vt:lpstr>
      <vt:lpstr>DEBUT_CAL</vt:lpstr>
      <vt:lpstr>HORIZON</vt:lpstr>
      <vt:lpstr>LIFE_TABLE</vt:lpstr>
      <vt:lpstr>LISTE_CATEGORIES</vt:lpstr>
      <vt:lpstr>LISTE_PROJETS</vt:lpstr>
      <vt:lpstr>TVA</vt:lpstr>
      <vt:lpstr>WACC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2025-09-27T06:50:52Z</dcterms:created>
  <dcterms:modified xsi:type="dcterms:W3CDTF">2025-09-27T06:50:52Z</dcterms:modified>
</cp:coreProperties>
</file>