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SM_Vierge" sheetId="1" r:id="rId1"/>
    <sheet name="Kanban_Tableau" sheetId="2" r:id="rId2"/>
    <sheet name="Listes" sheetId="3" state="hidden" r:id="rId3"/>
    <sheet name="5S_Matrice" sheetId="4" r:id="rId4"/>
    <sheet name="A3_Template" sheetId="5" r:id="rId5"/>
    <sheet name="SMED_Plan" sheetId="6" r:id="rId6"/>
    <sheet name="TPM_Checklist" sheetId="7" r:id="rId7"/>
    <sheet name="SPC_Checklist" sheetId="8" r:id="rId8"/>
  </sheets>
  <calcPr calcId="124519" fullCalcOnLoad="1"/>
</workbook>
</file>

<file path=xl/sharedStrings.xml><?xml version="1.0" encoding="utf-8"?>
<sst xmlns="http://schemas.openxmlformats.org/spreadsheetml/2006/main" count="110" uniqueCount="101">
  <si>
    <t>Value Stream Mapping — État ACTUEL (vierge)</t>
  </si>
  <si>
    <t>Client/CTQ</t>
  </si>
  <si>
    <t>Demande</t>
  </si>
  <si>
    <t>Takt time</t>
  </si>
  <si>
    <t>Période</t>
  </si>
  <si>
    <t>Lead time client</t>
  </si>
  <si>
    <t>#</t>
  </si>
  <si>
    <t>Processus</t>
  </si>
  <si>
    <t>Cycle (s)</t>
  </si>
  <si>
    <t>Chgt série (min)</t>
  </si>
  <si>
    <t>Uptime (%)</t>
  </si>
  <si>
    <t>WIP</t>
  </si>
  <si>
    <t>FPY (%)</t>
  </si>
  <si>
    <t>Type</t>
  </si>
  <si>
    <t>Sommaire</t>
  </si>
  <si>
    <t>Total VA (s)</t>
  </si>
  <si>
    <t>Total WIP</t>
  </si>
  <si>
    <t>RTY global</t>
  </si>
  <si>
    <t>Goulot</t>
  </si>
  <si>
    <t>Tableau Kanban — flux tiré</t>
  </si>
  <si>
    <t>ID</t>
  </si>
  <si>
    <t>Tâche</t>
  </si>
  <si>
    <t>Demandeur</t>
  </si>
  <si>
    <t>Priorité</t>
  </si>
  <si>
    <t>État</t>
  </si>
  <si>
    <t>Date Demande</t>
  </si>
  <si>
    <t>Date Début</t>
  </si>
  <si>
    <t>Date Fin</t>
  </si>
  <si>
    <t>Lead Time (j)</t>
  </si>
  <si>
    <t>Production</t>
  </si>
  <si>
    <t>Maintenance</t>
  </si>
  <si>
    <t>Qualité</t>
  </si>
  <si>
    <t>Méthodes</t>
  </si>
  <si>
    <t>Logistique</t>
  </si>
  <si>
    <t>Autre</t>
  </si>
  <si>
    <t>Basse</t>
  </si>
  <si>
    <t>Moyenne</t>
  </si>
  <si>
    <t>Haute</t>
  </si>
  <si>
    <t>Urgente</t>
  </si>
  <si>
    <t>Backlog</t>
  </si>
  <si>
    <t>À faire</t>
  </si>
  <si>
    <t>En cours</t>
  </si>
  <si>
    <t>En attente</t>
  </si>
  <si>
    <t>Fait</t>
  </si>
  <si>
    <t>Audit 5S — Matrice &amp; scoring</t>
  </si>
  <si>
    <t>Zone</t>
  </si>
  <si>
    <t>Élément</t>
  </si>
  <si>
    <t>S1 Trier</t>
  </si>
  <si>
    <t>S2 Ranger</t>
  </si>
  <si>
    <t>S3 Nettoyer</t>
  </si>
  <si>
    <t>S4 Standardiser</t>
  </si>
  <si>
    <t>S5 Pérenniser</t>
  </si>
  <si>
    <t>Commentaires</t>
  </si>
  <si>
    <t>S1</t>
  </si>
  <si>
    <t>S2</t>
  </si>
  <si>
    <t>S3</t>
  </si>
  <si>
    <t>S4</t>
  </si>
  <si>
    <t>S5</t>
  </si>
  <si>
    <t>Total</t>
  </si>
  <si>
    <t>Niveau</t>
  </si>
  <si>
    <t>Rapport A3 — Résolution de problème (prêt à imprimer)</t>
  </si>
  <si>
    <t>Contexte &amp; historique</t>
  </si>
  <si>
    <t>Objectif (cible/échéance)</t>
  </si>
  <si>
    <t>État actuel (faits &amp; données)</t>
  </si>
  <si>
    <t>Analyse des causes (Ishikawa, 5 Pourquoi)</t>
  </si>
  <si>
    <t>Contre-mesures / solutions</t>
  </si>
  <si>
    <t>Responsable</t>
  </si>
  <si>
    <t>Échéance</t>
  </si>
  <si>
    <t>Indicateur</t>
  </si>
  <si>
    <t>Risque</t>
  </si>
  <si>
    <t>Statut</t>
  </si>
  <si>
    <t>Commentaire</t>
  </si>
  <si>
    <t>Plan SMED — Changement de série rapide</t>
  </si>
  <si>
    <t>Étape</t>
  </si>
  <si>
    <t>Interne/Externe</t>
  </si>
  <si>
    <t>Temps av. (min)</t>
  </si>
  <si>
    <t>Temps ap. (min)</t>
  </si>
  <si>
    <t>Action d’amélioration</t>
  </si>
  <si>
    <t>Somme (avant)</t>
  </si>
  <si>
    <t>Somme (après)</t>
  </si>
  <si>
    <t>Gain (%)</t>
  </si>
  <si>
    <t>TPM — Check-list Maintenance Productive Totale</t>
  </si>
  <si>
    <t>Équipement</t>
  </si>
  <si>
    <t>Point de contrôle</t>
  </si>
  <si>
    <t>Fréquence</t>
  </si>
  <si>
    <t>Méthode/Standard</t>
  </si>
  <si>
    <t>Seuil/Spéc.</t>
  </si>
  <si>
    <t>Dernière réalisation</t>
  </si>
  <si>
    <t>Prochaine échéance</t>
  </si>
  <si>
    <t>Remarques</t>
  </si>
  <si>
    <t>SPC — Plan de surveillance &amp; réaction</t>
  </si>
  <si>
    <t>Caractéristique</t>
  </si>
  <si>
    <t>Type (Var/Attrib)</t>
  </si>
  <si>
    <t>Carte</t>
  </si>
  <si>
    <t>USL</t>
  </si>
  <si>
    <t>Cible</t>
  </si>
  <si>
    <t>LSL</t>
  </si>
  <si>
    <t>n</t>
  </si>
  <si>
    <t>Règles</t>
  </si>
  <si>
    <t>Plan de réaction</t>
  </si>
  <si>
    <t>Propriétaire</t>
  </si>
</sst>
</file>

<file path=xl/styles.xml><?xml version="1.0" encoding="utf-8"?>
<styleSheet xmlns="http://schemas.openxmlformats.org/spreadsheetml/2006/main">
  <numFmts count="1">
    <numFmt numFmtId="164" formatCode="0.0%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3" borderId="1" xfId="0" applyFont="1" applyFill="1" applyBorder="1" applyAlignment="1">
      <alignment horizontal="center"/>
    </xf>
    <xf numFmtId="0" fontId="0" fillId="4" borderId="1" xfId="0" applyFill="1" applyBorder="1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6000"/>
      </font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8CBA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/>
  </sheetViews>
  <sheetFormatPr defaultRowHeight="15"/>
  <cols>
    <col min="1" max="1" width="4.7109375" customWidth="1"/>
    <col min="2" max="2" width="24.7109375" customWidth="1"/>
    <col min="3" max="4" width="16.7109375" customWidth="1"/>
    <col min="5" max="7" width="12.7109375" customWidth="1"/>
    <col min="8" max="8" width="16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/>
      <c r="G3" s="2"/>
      <c r="H3" s="2"/>
    </row>
    <row r="6" spans="1:8">
      <c r="A6" s="3" t="s">
        <v>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  <c r="H6" s="3" t="s">
        <v>13</v>
      </c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4"/>
      <c r="B21" s="4"/>
      <c r="C21" s="4"/>
      <c r="D21" s="4"/>
      <c r="E21" s="4"/>
      <c r="F21" s="4"/>
      <c r="G21" s="4"/>
      <c r="H21" s="4"/>
    </row>
    <row r="23" spans="1:8">
      <c r="A23" s="2" t="s">
        <v>14</v>
      </c>
      <c r="B23" s="2" t="s">
        <v>15</v>
      </c>
      <c r="C23" s="2" t="s">
        <v>16</v>
      </c>
      <c r="D23" s="2" t="s">
        <v>17</v>
      </c>
      <c r="E23" s="2" t="s">
        <v>18</v>
      </c>
      <c r="F23" s="2"/>
      <c r="G23" s="2"/>
      <c r="H23" s="2"/>
    </row>
    <row r="24" spans="1:8">
      <c r="B24">
        <f>SUM(C7:C21)</f>
        <v>0</v>
      </c>
      <c r="C24">
        <f>SUM(F7:F21)</f>
        <v>0</v>
      </c>
      <c r="D24" s="6">
        <f>PRODUCT(IFERROR(G7:G21/100,1))</f>
        <v>0</v>
      </c>
      <c r="E24">
        <f>IFERROR(INDEX(B7:B21,MATCH(MAX(C7:C21),C7:C21,0)),"")</f>
        <v>0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/>
  </sheetViews>
  <sheetFormatPr defaultRowHeight="15"/>
  <cols>
    <col min="1" max="1" width="8.7109375" customWidth="1"/>
    <col min="2" max="2" width="40.7109375" customWidth="1"/>
    <col min="3" max="4" width="18.7109375" customWidth="1"/>
    <col min="5" max="5" width="12.7109375" customWidth="1"/>
    <col min="6" max="10" width="14.7109375" customWidth="1"/>
  </cols>
  <sheetData>
    <row r="1" spans="1:10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3" t="s">
        <v>20</v>
      </c>
      <c r="B3" s="3" t="s">
        <v>21</v>
      </c>
      <c r="C3" s="3" t="s">
        <v>13</v>
      </c>
      <c r="D3" s="3" t="s">
        <v>22</v>
      </c>
      <c r="E3" s="3" t="s">
        <v>23</v>
      </c>
      <c r="F3" s="3" t="s">
        <v>24</v>
      </c>
      <c r="G3" s="3" t="s">
        <v>25</v>
      </c>
      <c r="H3" s="3" t="s">
        <v>26</v>
      </c>
      <c r="I3" s="3" t="s">
        <v>27</v>
      </c>
      <c r="J3" s="3" t="s">
        <v>28</v>
      </c>
    </row>
    <row r="4" spans="1:10">
      <c r="A4" s="5"/>
      <c r="B4" s="5"/>
      <c r="C4" s="5"/>
      <c r="D4" s="5"/>
      <c r="E4" s="5"/>
      <c r="F4" s="5"/>
      <c r="G4" s="5"/>
      <c r="H4" s="5"/>
      <c r="I4" s="5"/>
      <c r="J4">
        <f>IF(AND(I4&lt;&gt;"",G4&lt;&gt;""),I4-G4,"")</f>
        <v>0</v>
      </c>
    </row>
    <row r="5" spans="1:10">
      <c r="A5" s="4"/>
      <c r="B5" s="4"/>
      <c r="C5" s="4"/>
      <c r="D5" s="4"/>
      <c r="E5" s="4"/>
      <c r="F5" s="4"/>
      <c r="G5" s="4"/>
      <c r="H5" s="4"/>
      <c r="I5" s="4"/>
      <c r="J5">
        <f>IF(AND(I5&lt;&gt;"",G5&lt;&gt;""),I5-G5,"")</f>
        <v>0</v>
      </c>
    </row>
    <row r="6" spans="1:10">
      <c r="A6" s="5"/>
      <c r="B6" s="5"/>
      <c r="C6" s="5"/>
      <c r="D6" s="5"/>
      <c r="E6" s="5"/>
      <c r="F6" s="5"/>
      <c r="G6" s="5"/>
      <c r="H6" s="5"/>
      <c r="I6" s="5"/>
      <c r="J6">
        <f>IF(AND(I6&lt;&gt;"",G6&lt;&gt;""),I6-G6,"")</f>
        <v>0</v>
      </c>
    </row>
    <row r="7" spans="1:10">
      <c r="A7" s="4"/>
      <c r="B7" s="4"/>
      <c r="C7" s="4"/>
      <c r="D7" s="4"/>
      <c r="E7" s="4"/>
      <c r="F7" s="4"/>
      <c r="G7" s="4"/>
      <c r="H7" s="4"/>
      <c r="I7" s="4"/>
      <c r="J7">
        <f>IF(AND(I7&lt;&gt;"",G7&lt;&gt;""),I7-G7,"")</f>
        <v>0</v>
      </c>
    </row>
    <row r="8" spans="1:10">
      <c r="A8" s="5"/>
      <c r="B8" s="5"/>
      <c r="C8" s="5"/>
      <c r="D8" s="5"/>
      <c r="E8" s="5"/>
      <c r="F8" s="5"/>
      <c r="G8" s="5"/>
      <c r="H8" s="5"/>
      <c r="I8" s="5"/>
      <c r="J8">
        <f>IF(AND(I8&lt;&gt;"",G8&lt;&gt;""),I8-G8,"")</f>
        <v>0</v>
      </c>
    </row>
    <row r="9" spans="1:10">
      <c r="A9" s="4"/>
      <c r="B9" s="4"/>
      <c r="C9" s="4"/>
      <c r="D9" s="4"/>
      <c r="E9" s="4"/>
      <c r="F9" s="4"/>
      <c r="G9" s="4"/>
      <c r="H9" s="4"/>
      <c r="I9" s="4"/>
      <c r="J9">
        <f>IF(AND(I9&lt;&gt;"",G9&lt;&gt;""),I9-G9,"")</f>
        <v>0</v>
      </c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>
        <f>IF(AND(I10&lt;&gt;"",G10&lt;&gt;""),I10-G10,"")</f>
        <v>0</v>
      </c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>
        <f>IF(AND(I11&lt;&gt;"",G11&lt;&gt;""),I11-G11,"")</f>
        <v>0</v>
      </c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>
        <f>IF(AND(I12&lt;&gt;"",G12&lt;&gt;""),I12-G12,"")</f>
        <v>0</v>
      </c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>
        <f>IF(AND(I13&lt;&gt;"",G13&lt;&gt;""),I13-G13,"")</f>
        <v>0</v>
      </c>
    </row>
    <row r="14" spans="1:10">
      <c r="A14" s="5"/>
      <c r="B14" s="5"/>
      <c r="C14" s="5"/>
      <c r="D14" s="5"/>
      <c r="E14" s="5"/>
      <c r="F14" s="5"/>
      <c r="G14" s="5"/>
      <c r="H14" s="5"/>
      <c r="I14" s="5"/>
      <c r="J14">
        <f>IF(AND(I14&lt;&gt;"",G14&lt;&gt;""),I14-G14,"")</f>
        <v>0</v>
      </c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>
        <f>IF(AND(I15&lt;&gt;"",G15&lt;&gt;""),I15-G15,"")</f>
        <v>0</v>
      </c>
    </row>
    <row r="16" spans="1:10">
      <c r="A16" s="5"/>
      <c r="B16" s="5"/>
      <c r="C16" s="5"/>
      <c r="D16" s="5"/>
      <c r="E16" s="5"/>
      <c r="F16" s="5"/>
      <c r="G16" s="5"/>
      <c r="H16" s="5"/>
      <c r="I16" s="5"/>
      <c r="J16">
        <f>IF(AND(I16&lt;&gt;"",G16&lt;&gt;""),I16-G16,"")</f>
        <v>0</v>
      </c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>
        <f>IF(AND(I17&lt;&gt;"",G17&lt;&gt;""),I17-G17,"")</f>
        <v>0</v>
      </c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>
        <f>IF(AND(I18&lt;&gt;"",G18&lt;&gt;""),I18-G18,"")</f>
        <v>0</v>
      </c>
    </row>
    <row r="19" spans="1:10">
      <c r="A19" s="4"/>
      <c r="B19" s="4"/>
      <c r="C19" s="4"/>
      <c r="D19" s="4"/>
      <c r="E19" s="4"/>
      <c r="F19" s="4"/>
      <c r="G19" s="4"/>
      <c r="H19" s="4"/>
      <c r="I19" s="4"/>
      <c r="J19">
        <f>IF(AND(I19&lt;&gt;"",G19&lt;&gt;""),I19-G19,"")</f>
        <v>0</v>
      </c>
    </row>
    <row r="20" spans="1:10">
      <c r="A20" s="5"/>
      <c r="B20" s="5"/>
      <c r="C20" s="5"/>
      <c r="D20" s="5"/>
      <c r="E20" s="5"/>
      <c r="F20" s="5"/>
      <c r="G20" s="5"/>
      <c r="H20" s="5"/>
      <c r="I20" s="5"/>
      <c r="J20">
        <f>IF(AND(I20&lt;&gt;"",G20&lt;&gt;""),I20-G20,"")</f>
        <v>0</v>
      </c>
    </row>
    <row r="21" spans="1:10">
      <c r="A21" s="4"/>
      <c r="B21" s="4"/>
      <c r="C21" s="4"/>
      <c r="D21" s="4"/>
      <c r="E21" s="4"/>
      <c r="F21" s="4"/>
      <c r="G21" s="4"/>
      <c r="H21" s="4"/>
      <c r="I21" s="4"/>
      <c r="J21">
        <f>IF(AND(I21&lt;&gt;"",G21&lt;&gt;""),I21-G21,"")</f>
        <v>0</v>
      </c>
    </row>
    <row r="22" spans="1:10">
      <c r="A22" s="5"/>
      <c r="B22" s="5"/>
      <c r="C22" s="5"/>
      <c r="D22" s="5"/>
      <c r="E22" s="5"/>
      <c r="F22" s="5"/>
      <c r="G22" s="5"/>
      <c r="H22" s="5"/>
      <c r="I22" s="5"/>
      <c r="J22">
        <f>IF(AND(I22&lt;&gt;"",G22&lt;&gt;""),I22-G22,"")</f>
        <v>0</v>
      </c>
    </row>
    <row r="23" spans="1:10">
      <c r="A23" s="4"/>
      <c r="B23" s="4"/>
      <c r="C23" s="4"/>
      <c r="D23" s="4"/>
      <c r="E23" s="4"/>
      <c r="F23" s="4"/>
      <c r="G23" s="4"/>
      <c r="H23" s="4"/>
      <c r="I23" s="4"/>
      <c r="J23">
        <f>IF(AND(I23&lt;&gt;"",G23&lt;&gt;""),I23-G23,"")</f>
        <v>0</v>
      </c>
    </row>
  </sheetData>
  <mergeCells count="1">
    <mergeCell ref="A1:J1"/>
  </mergeCells>
  <conditionalFormatting sqref="F4:F1000">
    <cfRule type="containsText" dxfId="0" priority="1" operator="containsText" text="Fait">
      <formula>NOT(ISERROR(SEARCH("Fait",F4)))</formula>
    </cfRule>
    <cfRule type="containsText" dxfId="1" priority="2" operator="containsText" text="En cours">
      <formula>NOT(ISERROR(SEARCH("En cours",F4)))</formula>
    </cfRule>
    <cfRule type="containsText" dxfId="2" priority="3" operator="containsText" text="En attente">
      <formula>NOT(ISERROR(SEARCH("En attente",F4)))</formula>
    </cfRule>
  </conditionalFormatting>
  <dataValidations count="3">
    <dataValidation type="list" allowBlank="1" showInputMessage="1" showErrorMessage="1" sqref="C4:C1001">
      <formula1>Listes!$A$1:$A$6</formula1>
    </dataValidation>
    <dataValidation type="list" allowBlank="1" showInputMessage="1" showErrorMessage="1" sqref="E4:E1001">
      <formula1>Listes!$C$1:$C$4</formula1>
    </dataValidation>
    <dataValidation type="list" allowBlank="1" showInputMessage="1" showErrorMessage="1" sqref="F4:F1001">
      <formula1>Listes!$E$1:$E$5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workbookViewId="0"/>
  </sheetViews>
  <sheetFormatPr defaultRowHeight="15"/>
  <sheetData>
    <row r="1" spans="1:5">
      <c r="A1" t="s">
        <v>29</v>
      </c>
      <c r="C1" t="s">
        <v>35</v>
      </c>
      <c r="E1" t="s">
        <v>39</v>
      </c>
    </row>
    <row r="2" spans="1:5">
      <c r="A2" t="s">
        <v>30</v>
      </c>
      <c r="C2" t="s">
        <v>36</v>
      </c>
      <c r="E2" t="s">
        <v>40</v>
      </c>
    </row>
    <row r="3" spans="1:5">
      <c r="A3" t="s">
        <v>31</v>
      </c>
      <c r="C3" t="s">
        <v>37</v>
      </c>
      <c r="E3" t="s">
        <v>41</v>
      </c>
    </row>
    <row r="4" spans="1:5">
      <c r="A4" t="s">
        <v>32</v>
      </c>
      <c r="C4" t="s">
        <v>38</v>
      </c>
      <c r="E4" t="s">
        <v>42</v>
      </c>
    </row>
    <row r="5" spans="1:5">
      <c r="A5" t="s">
        <v>33</v>
      </c>
      <c r="E5" t="s">
        <v>43</v>
      </c>
    </row>
    <row r="6" spans="1:5">
      <c r="A6" t="s"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7"/>
  <sheetViews>
    <sheetView workbookViewId="0"/>
  </sheetViews>
  <sheetFormatPr defaultRowHeight="15"/>
  <cols>
    <col min="1" max="1" width="18.7109375" customWidth="1"/>
    <col min="2" max="2" width="30.7109375" customWidth="1"/>
    <col min="3" max="7" width="12.7109375" customWidth="1"/>
    <col min="8" max="8" width="40.7109375" customWidth="1"/>
  </cols>
  <sheetData>
    <row r="1" spans="1:8">
      <c r="A1" s="1" t="s">
        <v>44</v>
      </c>
      <c r="B1" s="1"/>
      <c r="C1" s="1"/>
      <c r="D1" s="1"/>
      <c r="E1" s="1"/>
      <c r="F1" s="1"/>
      <c r="G1" s="1"/>
      <c r="H1" s="1"/>
    </row>
    <row r="3" spans="1:8">
      <c r="A3" s="3" t="s">
        <v>45</v>
      </c>
      <c r="B3" s="3" t="s">
        <v>46</v>
      </c>
      <c r="C3" s="3" t="s">
        <v>47</v>
      </c>
      <c r="D3" s="3" t="s">
        <v>48</v>
      </c>
      <c r="E3" s="3" t="s">
        <v>49</v>
      </c>
      <c r="F3" s="3" t="s">
        <v>50</v>
      </c>
      <c r="G3" s="3" t="s">
        <v>51</v>
      </c>
      <c r="H3" s="3" t="s">
        <v>52</v>
      </c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5"/>
      <c r="B27" s="5"/>
      <c r="C27" s="5"/>
      <c r="D27" s="5"/>
      <c r="E27" s="5"/>
      <c r="F27" s="5"/>
      <c r="G27" s="5"/>
      <c r="H27" s="5"/>
    </row>
    <row r="28" spans="1:8">
      <c r="A28" s="4"/>
      <c r="B28" s="4"/>
      <c r="C28" s="4"/>
      <c r="D28" s="4"/>
      <c r="E28" s="4"/>
      <c r="F28" s="4"/>
      <c r="G28" s="4"/>
      <c r="H28" s="4"/>
    </row>
    <row r="29" spans="1:8">
      <c r="A29" s="5"/>
      <c r="B29" s="5"/>
      <c r="C29" s="5"/>
      <c r="D29" s="5"/>
      <c r="E29" s="5"/>
      <c r="F29" s="5"/>
      <c r="G29" s="5"/>
      <c r="H29" s="5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5"/>
      <c r="B33" s="5"/>
      <c r="C33" s="5"/>
      <c r="D33" s="5"/>
      <c r="E33" s="5"/>
      <c r="F33" s="5"/>
      <c r="G33" s="5"/>
      <c r="H33" s="5"/>
    </row>
    <row r="36" spans="1:8">
      <c r="A36" s="2" t="s">
        <v>53</v>
      </c>
      <c r="B36" s="2" t="s">
        <v>54</v>
      </c>
      <c r="C36" s="2" t="s">
        <v>55</v>
      </c>
      <c r="D36" s="2" t="s">
        <v>56</v>
      </c>
      <c r="E36" s="2" t="s">
        <v>57</v>
      </c>
      <c r="F36" s="2" t="s">
        <v>58</v>
      </c>
      <c r="G36" s="2" t="s">
        <v>59</v>
      </c>
      <c r="H36" s="2"/>
    </row>
    <row r="37" spans="1:8">
      <c r="A37" s="5">
        <f>AVERAGE(C4:C33)</f>
        <v>0</v>
      </c>
      <c r="B37" s="5">
        <f>AVERAGE(D4:D33)</f>
        <v>0</v>
      </c>
      <c r="C37" s="5">
        <f>AVERAGE(E4:E33)</f>
        <v>0</v>
      </c>
      <c r="D37" s="5">
        <f>AVERAGE(F4:F33)</f>
        <v>0</v>
      </c>
      <c r="E37" s="5">
        <f>AVERAGE(G4:G33)</f>
        <v>0</v>
      </c>
      <c r="F37" s="5">
        <f>SUM(A37:E37)</f>
        <v>0</v>
      </c>
      <c r="G37" s="5">
        <f>IF(F37&lt;2,"Débutant",IF(F37&lt;4,"Intermédiaire","Avancé"))</f>
        <v>0</v>
      </c>
      <c r="H37" s="5"/>
    </row>
  </sheetData>
  <mergeCells count="1">
    <mergeCell ref="A1:H1"/>
  </mergeCells>
  <dataValidations count="1">
    <dataValidation type="whole" allowBlank="1" showInputMessage="1" showErrorMessage="1" sqref="C4:G33">
      <formula1>0</formula1>
      <formula2>5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5"/>
  <sheetViews>
    <sheetView workbookViewId="0"/>
  </sheetViews>
  <sheetFormatPr defaultRowHeight="15"/>
  <sheetData>
    <row r="1" spans="1:8">
      <c r="A1" s="1" t="s">
        <v>60</v>
      </c>
      <c r="B1" s="1"/>
      <c r="C1" s="1"/>
      <c r="D1" s="1"/>
      <c r="E1" s="1"/>
      <c r="F1" s="1"/>
      <c r="G1" s="1"/>
      <c r="H1" s="1"/>
    </row>
    <row r="3" spans="1:8">
      <c r="A3" s="3" t="s">
        <v>61</v>
      </c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9" spans="1:8">
      <c r="A9" s="3" t="s">
        <v>62</v>
      </c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3" spans="1:8">
      <c r="A13" s="3" t="s">
        <v>63</v>
      </c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20" spans="1:8">
      <c r="A20" s="3" t="s">
        <v>64</v>
      </c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5"/>
      <c r="B24" s="5"/>
      <c r="C24" s="5"/>
      <c r="D24" s="5"/>
      <c r="E24" s="5"/>
      <c r="F24" s="5"/>
      <c r="G24" s="5"/>
      <c r="H24" s="5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5"/>
      <c r="B26" s="5"/>
      <c r="C26" s="5"/>
      <c r="D26" s="5"/>
      <c r="E26" s="5"/>
      <c r="F26" s="5"/>
      <c r="G26" s="5"/>
      <c r="H26" s="5"/>
    </row>
    <row r="28" spans="1:8">
      <c r="A28" s="3" t="s">
        <v>65</v>
      </c>
    </row>
    <row r="29" spans="1:8">
      <c r="A29" s="5"/>
      <c r="B29" s="5"/>
      <c r="C29" s="5"/>
      <c r="D29" s="5"/>
      <c r="E29" s="5"/>
      <c r="F29" s="5"/>
      <c r="G29" s="5"/>
      <c r="H29" s="5"/>
    </row>
    <row r="30" spans="1:8">
      <c r="A30" s="5"/>
      <c r="B30" s="5"/>
      <c r="C30" s="5"/>
      <c r="D30" s="5"/>
      <c r="E30" s="5"/>
      <c r="F30" s="5"/>
      <c r="G30" s="5"/>
      <c r="H30" s="5"/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6" spans="1:8">
      <c r="A36" s="2" t="s">
        <v>21</v>
      </c>
      <c r="B36" s="2" t="s">
        <v>66</v>
      </c>
      <c r="C36" s="2" t="s">
        <v>67</v>
      </c>
      <c r="D36" s="2" t="s">
        <v>68</v>
      </c>
      <c r="E36" s="2" t="s">
        <v>69</v>
      </c>
      <c r="F36" s="2" t="s">
        <v>70</v>
      </c>
      <c r="G36" s="2" t="s">
        <v>71</v>
      </c>
      <c r="H36" s="2"/>
    </row>
    <row r="37" spans="1:8">
      <c r="A37" s="5"/>
      <c r="B37" s="5"/>
      <c r="C37" s="5"/>
      <c r="D37" s="5"/>
      <c r="E37" s="5"/>
      <c r="F37" s="5"/>
      <c r="G37" s="5"/>
      <c r="H37" s="5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5"/>
      <c r="B39" s="5"/>
      <c r="C39" s="5"/>
      <c r="D39" s="5"/>
      <c r="E39" s="5"/>
      <c r="F39" s="5"/>
      <c r="G39" s="5"/>
      <c r="H39" s="5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5"/>
      <c r="B41" s="5"/>
      <c r="C41" s="5"/>
      <c r="D41" s="5"/>
      <c r="E41" s="5"/>
      <c r="F41" s="5"/>
      <c r="G41" s="5"/>
      <c r="H41" s="5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5"/>
      <c r="B43" s="5"/>
      <c r="C43" s="5"/>
      <c r="D43" s="5"/>
      <c r="E43" s="5"/>
      <c r="F43" s="5"/>
      <c r="G43" s="5"/>
      <c r="H43" s="5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5"/>
      <c r="B45" s="5"/>
      <c r="C45" s="5"/>
      <c r="D45" s="5"/>
      <c r="E45" s="5"/>
      <c r="F45" s="5"/>
      <c r="G45" s="5"/>
      <c r="H45" s="5"/>
    </row>
  </sheetData>
  <mergeCells count="6">
    <mergeCell ref="A1:H1"/>
    <mergeCell ref="A4:H7"/>
    <mergeCell ref="A10:H11"/>
    <mergeCell ref="A14:H18"/>
    <mergeCell ref="A21:H26"/>
    <mergeCell ref="A29:H3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5"/>
  <sheetViews>
    <sheetView workbookViewId="0"/>
  </sheetViews>
  <sheetFormatPr defaultRowHeight="15"/>
  <sheetData>
    <row r="1" spans="1:8">
      <c r="A1" s="1" t="s">
        <v>72</v>
      </c>
      <c r="B1" s="1"/>
      <c r="C1" s="1"/>
      <c r="D1" s="1"/>
      <c r="E1" s="1"/>
      <c r="F1" s="1"/>
      <c r="G1" s="1"/>
      <c r="H1" s="1"/>
    </row>
    <row r="3" spans="1:8">
      <c r="A3" s="3" t="s">
        <v>6</v>
      </c>
      <c r="B3" s="3" t="s">
        <v>73</v>
      </c>
      <c r="C3" s="3" t="s">
        <v>74</v>
      </c>
      <c r="D3" s="3" t="s">
        <v>75</v>
      </c>
      <c r="E3" s="3" t="s">
        <v>76</v>
      </c>
      <c r="F3" s="3" t="s">
        <v>77</v>
      </c>
      <c r="G3" s="3" t="s">
        <v>66</v>
      </c>
      <c r="H3" s="3" t="s">
        <v>67</v>
      </c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5"/>
      <c r="B23" s="5"/>
      <c r="C23" s="5"/>
      <c r="D23" s="5"/>
      <c r="E23" s="5"/>
      <c r="F23" s="5"/>
      <c r="G23" s="5"/>
      <c r="H23" s="5"/>
    </row>
    <row r="25" spans="1:8">
      <c r="A25" s="2" t="s">
        <v>78</v>
      </c>
      <c r="B25">
        <f>SUM(D4:D23)</f>
        <v>0</v>
      </c>
      <c r="C25" s="2" t="s">
        <v>79</v>
      </c>
      <c r="D25">
        <f>SUM(E4:E23)</f>
        <v>0</v>
      </c>
      <c r="E25" s="2" t="s">
        <v>80</v>
      </c>
      <c r="F25">
        <f>IF(B25=0,"",1-D25/B25)</f>
        <v>0</v>
      </c>
    </row>
  </sheetData>
  <mergeCells count="1"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3" t="s">
        <v>82</v>
      </c>
      <c r="B3" s="3" t="s">
        <v>83</v>
      </c>
      <c r="C3" s="3" t="s">
        <v>84</v>
      </c>
      <c r="D3" s="3" t="s">
        <v>85</v>
      </c>
      <c r="E3" s="3" t="s">
        <v>66</v>
      </c>
      <c r="F3" s="3" t="s">
        <v>86</v>
      </c>
      <c r="G3" s="3" t="s">
        <v>87</v>
      </c>
      <c r="H3" s="3" t="s">
        <v>88</v>
      </c>
      <c r="I3" s="3" t="s">
        <v>70</v>
      </c>
      <c r="J3" s="3" t="s">
        <v>89</v>
      </c>
    </row>
    <row r="4" spans="1:10">
      <c r="A4" s="4"/>
      <c r="B4" s="4"/>
      <c r="C4" s="4"/>
      <c r="D4" s="4"/>
      <c r="E4" s="4"/>
      <c r="F4" s="4"/>
      <c r="G4" s="4"/>
      <c r="H4" s="4"/>
      <c r="I4">
        <f>IF(AND(H4&lt;&gt;"",H4&lt;TODAY()),"En retard",IF(AND(H4&lt;&gt;"",H4&gt;=TODAY()),"À venir",""))</f>
        <v>0</v>
      </c>
      <c r="J4" s="4"/>
    </row>
    <row r="5" spans="1:10">
      <c r="A5" s="5"/>
      <c r="B5" s="5"/>
      <c r="C5" s="5"/>
      <c r="D5" s="5"/>
      <c r="E5" s="5"/>
      <c r="F5" s="5"/>
      <c r="G5" s="5"/>
      <c r="H5" s="5"/>
      <c r="I5">
        <f>IF(AND(H5&lt;&gt;"",H5&lt;TODAY()),"En retard",IF(AND(H5&lt;&gt;"",H5&gt;=TODAY()),"À venir",""))</f>
        <v>0</v>
      </c>
      <c r="J5" s="5"/>
    </row>
    <row r="6" spans="1:10">
      <c r="A6" s="4"/>
      <c r="B6" s="4"/>
      <c r="C6" s="4"/>
      <c r="D6" s="4"/>
      <c r="E6" s="4"/>
      <c r="F6" s="4"/>
      <c r="G6" s="4"/>
      <c r="H6" s="4"/>
      <c r="I6">
        <f>IF(AND(H6&lt;&gt;"",H6&lt;TODAY()),"En retard",IF(AND(H6&lt;&gt;"",H6&gt;=TODAY()),"À venir",""))</f>
        <v>0</v>
      </c>
      <c r="J6" s="4"/>
    </row>
    <row r="7" spans="1:10">
      <c r="A7" s="5"/>
      <c r="B7" s="5"/>
      <c r="C7" s="5"/>
      <c r="D7" s="5"/>
      <c r="E7" s="5"/>
      <c r="F7" s="5"/>
      <c r="G7" s="5"/>
      <c r="H7" s="5"/>
      <c r="I7">
        <f>IF(AND(H7&lt;&gt;"",H7&lt;TODAY()),"En retard",IF(AND(H7&lt;&gt;"",H7&gt;=TODAY()),"À venir",""))</f>
        <v>0</v>
      </c>
      <c r="J7" s="5"/>
    </row>
    <row r="8" spans="1:10">
      <c r="A8" s="4"/>
      <c r="B8" s="4"/>
      <c r="C8" s="4"/>
      <c r="D8" s="4"/>
      <c r="E8" s="4"/>
      <c r="F8" s="4"/>
      <c r="G8" s="4"/>
      <c r="H8" s="4"/>
      <c r="I8">
        <f>IF(AND(H8&lt;&gt;"",H8&lt;TODAY()),"En retard",IF(AND(H8&lt;&gt;"",H8&gt;=TODAY()),"À venir",""))</f>
        <v>0</v>
      </c>
      <c r="J8" s="4"/>
    </row>
    <row r="9" spans="1:10">
      <c r="A9" s="5"/>
      <c r="B9" s="5"/>
      <c r="C9" s="5"/>
      <c r="D9" s="5"/>
      <c r="E9" s="5"/>
      <c r="F9" s="5"/>
      <c r="G9" s="5"/>
      <c r="H9" s="5"/>
      <c r="I9">
        <f>IF(AND(H9&lt;&gt;"",H9&lt;TODAY()),"En retard",IF(AND(H9&lt;&gt;"",H9&gt;=TODAY()),"À venir",""))</f>
        <v>0</v>
      </c>
      <c r="J9" s="5"/>
    </row>
    <row r="10" spans="1:10">
      <c r="A10" s="4"/>
      <c r="B10" s="4"/>
      <c r="C10" s="4"/>
      <c r="D10" s="4"/>
      <c r="E10" s="4"/>
      <c r="F10" s="4"/>
      <c r="G10" s="4"/>
      <c r="H10" s="4"/>
      <c r="I10">
        <f>IF(AND(H10&lt;&gt;"",H10&lt;TODAY()),"En retard",IF(AND(H10&lt;&gt;"",H10&gt;=TODAY()),"À venir",""))</f>
        <v>0</v>
      </c>
      <c r="J10" s="4"/>
    </row>
    <row r="11" spans="1:10">
      <c r="A11" s="5"/>
      <c r="B11" s="5"/>
      <c r="C11" s="5"/>
      <c r="D11" s="5"/>
      <c r="E11" s="5"/>
      <c r="F11" s="5"/>
      <c r="G11" s="5"/>
      <c r="H11" s="5"/>
      <c r="I11">
        <f>IF(AND(H11&lt;&gt;"",H11&lt;TODAY()),"En retard",IF(AND(H11&lt;&gt;"",H11&gt;=TODAY()),"À venir",""))</f>
        <v>0</v>
      </c>
      <c r="J11" s="5"/>
    </row>
    <row r="12" spans="1:10">
      <c r="A12" s="4"/>
      <c r="B12" s="4"/>
      <c r="C12" s="4"/>
      <c r="D12" s="4"/>
      <c r="E12" s="4"/>
      <c r="F12" s="4"/>
      <c r="G12" s="4"/>
      <c r="H12" s="4"/>
      <c r="I12">
        <f>IF(AND(H12&lt;&gt;"",H12&lt;TODAY()),"En retard",IF(AND(H12&lt;&gt;"",H12&gt;=TODAY()),"À venir",""))</f>
        <v>0</v>
      </c>
      <c r="J12" s="4"/>
    </row>
    <row r="13" spans="1:10">
      <c r="A13" s="5"/>
      <c r="B13" s="5"/>
      <c r="C13" s="5"/>
      <c r="D13" s="5"/>
      <c r="E13" s="5"/>
      <c r="F13" s="5"/>
      <c r="G13" s="5"/>
      <c r="H13" s="5"/>
      <c r="I13">
        <f>IF(AND(H13&lt;&gt;"",H13&lt;TODAY()),"En retard",IF(AND(H13&lt;&gt;"",H13&gt;=TODAY()),"À venir",""))</f>
        <v>0</v>
      </c>
      <c r="J13" s="5"/>
    </row>
    <row r="14" spans="1:10">
      <c r="A14" s="4"/>
      <c r="B14" s="4"/>
      <c r="C14" s="4"/>
      <c r="D14" s="4"/>
      <c r="E14" s="4"/>
      <c r="F14" s="4"/>
      <c r="G14" s="4"/>
      <c r="H14" s="4"/>
      <c r="I14">
        <f>IF(AND(H14&lt;&gt;"",H14&lt;TODAY()),"En retard",IF(AND(H14&lt;&gt;"",H14&gt;=TODAY()),"À venir",""))</f>
        <v>0</v>
      </c>
      <c r="J14" s="4"/>
    </row>
    <row r="15" spans="1:10">
      <c r="A15" s="5"/>
      <c r="B15" s="5"/>
      <c r="C15" s="5"/>
      <c r="D15" s="5"/>
      <c r="E15" s="5"/>
      <c r="F15" s="5"/>
      <c r="G15" s="5"/>
      <c r="H15" s="5"/>
      <c r="I15">
        <f>IF(AND(H15&lt;&gt;"",H15&lt;TODAY()),"En retard",IF(AND(H15&lt;&gt;"",H15&gt;=TODAY()),"À venir",""))</f>
        <v>0</v>
      </c>
      <c r="J15" s="5"/>
    </row>
    <row r="16" spans="1:10">
      <c r="A16" s="4"/>
      <c r="B16" s="4"/>
      <c r="C16" s="4"/>
      <c r="D16" s="4"/>
      <c r="E16" s="4"/>
      <c r="F16" s="4"/>
      <c r="G16" s="4"/>
      <c r="H16" s="4"/>
      <c r="I16">
        <f>IF(AND(H16&lt;&gt;"",H16&lt;TODAY()),"En retard",IF(AND(H16&lt;&gt;"",H16&gt;=TODAY()),"À venir",""))</f>
        <v>0</v>
      </c>
      <c r="J16" s="4"/>
    </row>
    <row r="17" spans="1:10">
      <c r="A17" s="5"/>
      <c r="B17" s="5"/>
      <c r="C17" s="5"/>
      <c r="D17" s="5"/>
      <c r="E17" s="5"/>
      <c r="F17" s="5"/>
      <c r="G17" s="5"/>
      <c r="H17" s="5"/>
      <c r="I17">
        <f>IF(AND(H17&lt;&gt;"",H17&lt;TODAY()),"En retard",IF(AND(H17&lt;&gt;"",H17&gt;=TODAY()),"À venir",""))</f>
        <v>0</v>
      </c>
      <c r="J17" s="5"/>
    </row>
    <row r="18" spans="1:10">
      <c r="A18" s="4"/>
      <c r="B18" s="4"/>
      <c r="C18" s="4"/>
      <c r="D18" s="4"/>
      <c r="E18" s="4"/>
      <c r="F18" s="4"/>
      <c r="G18" s="4"/>
      <c r="H18" s="4"/>
      <c r="I18">
        <f>IF(AND(H18&lt;&gt;"",H18&lt;TODAY()),"En retard",IF(AND(H18&lt;&gt;"",H18&gt;=TODAY()),"À venir",""))</f>
        <v>0</v>
      </c>
      <c r="J18" s="4"/>
    </row>
    <row r="19" spans="1:10">
      <c r="A19" s="5"/>
      <c r="B19" s="5"/>
      <c r="C19" s="5"/>
      <c r="D19" s="5"/>
      <c r="E19" s="5"/>
      <c r="F19" s="5"/>
      <c r="G19" s="5"/>
      <c r="H19" s="5"/>
      <c r="I19">
        <f>IF(AND(H19&lt;&gt;"",H19&lt;TODAY()),"En retard",IF(AND(H19&lt;&gt;"",H19&gt;=TODAY()),"À venir",""))</f>
        <v>0</v>
      </c>
      <c r="J19" s="5"/>
    </row>
    <row r="20" spans="1:10">
      <c r="A20" s="4"/>
      <c r="B20" s="4"/>
      <c r="C20" s="4"/>
      <c r="D20" s="4"/>
      <c r="E20" s="4"/>
      <c r="F20" s="4"/>
      <c r="G20" s="4"/>
      <c r="H20" s="4"/>
      <c r="I20">
        <f>IF(AND(H20&lt;&gt;"",H20&lt;TODAY()),"En retard",IF(AND(H20&lt;&gt;"",H20&gt;=TODAY()),"À venir",""))</f>
        <v>0</v>
      </c>
      <c r="J20" s="4"/>
    </row>
    <row r="21" spans="1:10">
      <c r="A21" s="5"/>
      <c r="B21" s="5"/>
      <c r="C21" s="5"/>
      <c r="D21" s="5"/>
      <c r="E21" s="5"/>
      <c r="F21" s="5"/>
      <c r="G21" s="5"/>
      <c r="H21" s="5"/>
      <c r="I21">
        <f>IF(AND(H21&lt;&gt;"",H21&lt;TODAY()),"En retard",IF(AND(H21&lt;&gt;"",H21&gt;=TODAY()),"À venir",""))</f>
        <v>0</v>
      </c>
      <c r="J21" s="5"/>
    </row>
    <row r="22" spans="1:10">
      <c r="A22" s="4"/>
      <c r="B22" s="4"/>
      <c r="C22" s="4"/>
      <c r="D22" s="4"/>
      <c r="E22" s="4"/>
      <c r="F22" s="4"/>
      <c r="G22" s="4"/>
      <c r="H22" s="4"/>
      <c r="I22">
        <f>IF(AND(H22&lt;&gt;"",H22&lt;TODAY()),"En retard",IF(AND(H22&lt;&gt;"",H22&gt;=TODAY()),"À venir",""))</f>
        <v>0</v>
      </c>
      <c r="J22" s="4"/>
    </row>
    <row r="23" spans="1:10">
      <c r="A23" s="5"/>
      <c r="B23" s="5"/>
      <c r="C23" s="5"/>
      <c r="D23" s="5"/>
      <c r="E23" s="5"/>
      <c r="F23" s="5"/>
      <c r="G23" s="5"/>
      <c r="H23" s="5"/>
      <c r="I23">
        <f>IF(AND(H23&lt;&gt;"",H23&lt;TODAY()),"En retard",IF(AND(H23&lt;&gt;"",H23&gt;=TODAY()),"À venir",""))</f>
        <v>0</v>
      </c>
      <c r="J23" s="5"/>
    </row>
    <row r="24" spans="1:10">
      <c r="A24" s="4"/>
      <c r="B24" s="4"/>
      <c r="C24" s="4"/>
      <c r="D24" s="4"/>
      <c r="E24" s="4"/>
      <c r="F24" s="4"/>
      <c r="G24" s="4"/>
      <c r="H24" s="4"/>
      <c r="I24">
        <f>IF(AND(H24&lt;&gt;"",H24&lt;TODAY()),"En retard",IF(AND(H24&lt;&gt;"",H24&gt;=TODAY()),"À venir",""))</f>
        <v>0</v>
      </c>
      <c r="J24" s="4"/>
    </row>
    <row r="25" spans="1:10">
      <c r="A25" s="5"/>
      <c r="B25" s="5"/>
      <c r="C25" s="5"/>
      <c r="D25" s="5"/>
      <c r="E25" s="5"/>
      <c r="F25" s="5"/>
      <c r="G25" s="5"/>
      <c r="H25" s="5"/>
      <c r="I25">
        <f>IF(AND(H25&lt;&gt;"",H25&lt;TODAY()),"En retard",IF(AND(H25&lt;&gt;"",H25&gt;=TODAY()),"À venir",""))</f>
        <v>0</v>
      </c>
      <c r="J25" s="5"/>
    </row>
    <row r="26" spans="1:10">
      <c r="A26" s="4"/>
      <c r="B26" s="4"/>
      <c r="C26" s="4"/>
      <c r="D26" s="4"/>
      <c r="E26" s="4"/>
      <c r="F26" s="4"/>
      <c r="G26" s="4"/>
      <c r="H26" s="4"/>
      <c r="I26">
        <f>IF(AND(H26&lt;&gt;"",H26&lt;TODAY()),"En retard",IF(AND(H26&lt;&gt;"",H26&gt;=TODAY()),"À venir",""))</f>
        <v>0</v>
      </c>
      <c r="J26" s="4"/>
    </row>
    <row r="27" spans="1:10">
      <c r="A27" s="5"/>
      <c r="B27" s="5"/>
      <c r="C27" s="5"/>
      <c r="D27" s="5"/>
      <c r="E27" s="5"/>
      <c r="F27" s="5"/>
      <c r="G27" s="5"/>
      <c r="H27" s="5"/>
      <c r="I27">
        <f>IF(AND(H27&lt;&gt;"",H27&lt;TODAY()),"En retard",IF(AND(H27&lt;&gt;"",H27&gt;=TODAY()),"À venir",""))</f>
        <v>0</v>
      </c>
      <c r="J27" s="5"/>
    </row>
    <row r="28" spans="1:10">
      <c r="A28" s="4"/>
      <c r="B28" s="4"/>
      <c r="C28" s="4"/>
      <c r="D28" s="4"/>
      <c r="E28" s="4"/>
      <c r="F28" s="4"/>
      <c r="G28" s="4"/>
      <c r="H28" s="4"/>
      <c r="I28">
        <f>IF(AND(H28&lt;&gt;"",H28&lt;TODAY()),"En retard",IF(AND(H28&lt;&gt;"",H28&gt;=TODAY()),"À venir",""))</f>
        <v>0</v>
      </c>
      <c r="J28" s="4"/>
    </row>
    <row r="29" spans="1:10">
      <c r="A29" s="5"/>
      <c r="B29" s="5"/>
      <c r="C29" s="5"/>
      <c r="D29" s="5"/>
      <c r="E29" s="5"/>
      <c r="F29" s="5"/>
      <c r="G29" s="5"/>
      <c r="H29" s="5"/>
      <c r="I29">
        <f>IF(AND(H29&lt;&gt;"",H29&lt;TODAY()),"En retard",IF(AND(H29&lt;&gt;"",H29&gt;=TODAY()),"À venir",""))</f>
        <v>0</v>
      </c>
      <c r="J29" s="5"/>
    </row>
    <row r="30" spans="1:10">
      <c r="A30" s="4"/>
      <c r="B30" s="4"/>
      <c r="C30" s="4"/>
      <c r="D30" s="4"/>
      <c r="E30" s="4"/>
      <c r="F30" s="4"/>
      <c r="G30" s="4"/>
      <c r="H30" s="4"/>
      <c r="I30">
        <f>IF(AND(H30&lt;&gt;"",H30&lt;TODAY()),"En retard",IF(AND(H30&lt;&gt;"",H30&gt;=TODAY()),"À venir",""))</f>
        <v>0</v>
      </c>
      <c r="J30" s="4"/>
    </row>
    <row r="31" spans="1:10">
      <c r="A31" s="5"/>
      <c r="B31" s="5"/>
      <c r="C31" s="5"/>
      <c r="D31" s="5"/>
      <c r="E31" s="5"/>
      <c r="F31" s="5"/>
      <c r="G31" s="5"/>
      <c r="H31" s="5"/>
      <c r="I31">
        <f>IF(AND(H31&lt;&gt;"",H31&lt;TODAY()),"En retard",IF(AND(H31&lt;&gt;"",H31&gt;=TODAY()),"À venir",""))</f>
        <v>0</v>
      </c>
      <c r="J31" s="5"/>
    </row>
    <row r="32" spans="1:10">
      <c r="A32" s="4"/>
      <c r="B32" s="4"/>
      <c r="C32" s="4"/>
      <c r="D32" s="4"/>
      <c r="E32" s="4"/>
      <c r="F32" s="4"/>
      <c r="G32" s="4"/>
      <c r="H32" s="4"/>
      <c r="I32">
        <f>IF(AND(H32&lt;&gt;"",H32&lt;TODAY()),"En retard",IF(AND(H32&lt;&gt;"",H32&gt;=TODAY()),"À venir",""))</f>
        <v>0</v>
      </c>
      <c r="J32" s="4"/>
    </row>
    <row r="33" spans="1:10">
      <c r="A33" s="5"/>
      <c r="B33" s="5"/>
      <c r="C33" s="5"/>
      <c r="D33" s="5"/>
      <c r="E33" s="5"/>
      <c r="F33" s="5"/>
      <c r="G33" s="5"/>
      <c r="H33" s="5"/>
      <c r="I33">
        <f>IF(AND(H33&lt;&gt;"",H33&lt;TODAY()),"En retard",IF(AND(H33&lt;&gt;"",H33&gt;=TODAY()),"À venir",""))</f>
        <v>0</v>
      </c>
      <c r="J33" s="5"/>
    </row>
  </sheetData>
  <mergeCells count="1">
    <mergeCell ref="A1:J1"/>
  </mergeCells>
  <conditionalFormatting sqref="I4:I1000">
    <cfRule type="containsText" dxfId="2" priority="1" operator="containsText" text="En retard">
      <formula>NOT(ISERROR(SEARCH("En retard",I4)))</formula>
    </cfRule>
    <cfRule type="containsText" dxfId="0" priority="2" operator="containsText" text="À venir">
      <formula>NOT(ISERROR(SEARCH("À venir",I4)))</formula>
    </cfRule>
  </conditionalFormatting>
  <dataValidations count="1">
    <dataValidation type="list" allowBlank="1" showInputMessage="1" showErrorMessage="1" sqref="C4:C1001">
      <formula1>"Quotidienne,Hebdo,Mensuelle,Trimestrielle,Annuelle"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3"/>
  <sheetViews>
    <sheetView workbookViewId="0"/>
  </sheetViews>
  <sheetFormatPr defaultRowHeight="15"/>
  <cols>
    <col min="1" max="1" width="24.7109375" customWidth="1"/>
    <col min="2" max="3" width="14.7109375" customWidth="1"/>
    <col min="4" max="8" width="12.7109375" customWidth="1"/>
    <col min="9" max="9" width="18.7109375" customWidth="1"/>
    <col min="10" max="10" width="34.7109375" customWidth="1"/>
    <col min="11" max="11" width="16.7109375" customWidth="1"/>
    <col min="12" max="12" width="24.7109375" customWidth="1"/>
  </cols>
  <sheetData>
    <row r="1" spans="1:12">
      <c r="A1" s="1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2">
      <c r="A3" s="3" t="s">
        <v>91</v>
      </c>
      <c r="B3" s="3" t="s">
        <v>92</v>
      </c>
      <c r="C3" s="3" t="s">
        <v>93</v>
      </c>
      <c r="D3" s="3" t="s">
        <v>94</v>
      </c>
      <c r="E3" s="3" t="s">
        <v>95</v>
      </c>
      <c r="F3" s="3" t="s">
        <v>96</v>
      </c>
      <c r="G3" s="3" t="s">
        <v>97</v>
      </c>
      <c r="H3" s="3" t="s">
        <v>84</v>
      </c>
      <c r="I3" s="3" t="s">
        <v>98</v>
      </c>
      <c r="J3" s="3" t="s">
        <v>99</v>
      </c>
      <c r="K3" s="3" t="s">
        <v>100</v>
      </c>
      <c r="L3" s="3" t="s">
        <v>52</v>
      </c>
    </row>
    <row r="4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</sheetData>
  <mergeCells count="1">
    <mergeCell ref="A1:L1"/>
  </mergeCells>
  <dataValidations count="3">
    <dataValidation type="list" allowBlank="1" showInputMessage="1" showErrorMessage="1" sqref="B4:B1001">
      <formula1>"Variable,Attribut"</formula1>
    </dataValidation>
    <dataValidation type="list" allowBlank="1" showInputMessage="1" showErrorMessage="1" sqref="C4:C1001">
      <formula1>"I-MR,Xbar-R,Xbar-S,p,np,c,u"</formula1>
    </dataValidation>
    <dataValidation type="list" allowBlank="1" showInputMessage="1" showErrorMessage="1" sqref="I4:I1001">
      <formula1>"Aucune,Nelson,Western Electric"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VSM_Vierge</vt:lpstr>
      <vt:lpstr>Kanban_Tableau</vt:lpstr>
      <vt:lpstr>Listes</vt:lpstr>
      <vt:lpstr>5S_Matrice</vt:lpstr>
      <vt:lpstr>A3_Template</vt:lpstr>
      <vt:lpstr>SMED_Plan</vt:lpstr>
      <vt:lpstr>TPM_Checklist</vt:lpstr>
      <vt:lpstr>SPC_Checklist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2025-09-03T01:11:01Z</dcterms:created>
  <dcterms:modified xsi:type="dcterms:W3CDTF">2025-09-03T01:11:01Z</dcterms:modified>
</cp:coreProperties>
</file>