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1.xml" ContentType="application/vnd.openxmlformats-officedocument.drawing+xml"/>
  <Override PartName="/xl/worksheets/sheet6.xml" ContentType="application/vnd.openxmlformats-officedocument.spreadsheetml.worksheet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ecklist_Jidoka" sheetId="1" state="visible" r:id="rId1"/>
    <sheet xmlns:r="http://schemas.openxmlformats.org/officeDocument/2006/relationships" name="Plan_Action" sheetId="2" state="visible" r:id="rId2"/>
    <sheet xmlns:r="http://schemas.openxmlformats.org/officeDocument/2006/relationships" name="Journal_Andon" sheetId="3" state="visible" r:id="rId3"/>
    <sheet xmlns:r="http://schemas.openxmlformats.org/officeDocument/2006/relationships" name="Paramètres" sheetId="4" state="visible" r:id="rId4"/>
    <sheet xmlns:r="http://schemas.openxmlformats.org/officeDocument/2006/relationships" name="Dashboard" sheetId="5" state="visible" r:id="rId5"/>
    <sheet xmlns:r="http://schemas.openxmlformats.org/officeDocument/2006/relationships" name="Guide" sheetId="6" state="visible" r:id="rId6"/>
  </sheets>
  <definedNames>
    <definedName name="Domaines">'Paramètres'!$A$2:$A$8</definedName>
    <definedName name="Statuts">'Paramètres'!$B$2:$B$5</definedName>
    <definedName name="Responsables">'Paramètres'!$C$2:$C$7</definedName>
    <definedName name="_xlnm._FilterDatabase" localSheetId="0" hidden="1">'Checklist_Jidoka'!$A$2:$N$299</definedName>
    <definedName name="_xlnm._FilterDatabase" localSheetId="1" hidden="1">'Plan_Action'!$A$2:$J$200</definedName>
    <definedName name="_xlnm._FilterDatabase" localSheetId="2" hidden="1">'Journal_Andon'!$A$2:$L$53</definedName>
  </definedNames>
  <calcPr calcId="124519" fullCalcOnLoad="1"/>
</workbook>
</file>

<file path=xl/styles.xml><?xml version="1.0" encoding="utf-8"?>
<styleSheet xmlns="http://schemas.openxmlformats.org/spreadsheetml/2006/main">
  <numFmts count="4">
    <numFmt numFmtId="164" formatCode="YYYY-MM-DD"/>
    <numFmt numFmtId="165" formatCode="YYYY-MM-DD HH:MM:SS"/>
    <numFmt numFmtId="166" formatCode="yyyy-mm-dd"/>
    <numFmt numFmtId="167" formatCode="yyyy-mm-dd h:mm:ss"/>
  </numFmts>
  <fonts count="5">
    <font>
      <name val="Calibri"/>
      <family val="2"/>
      <color theme="1"/>
      <sz val="11"/>
      <scheme val="minor"/>
    </font>
    <font>
      <b val="1"/>
    </font>
    <font>
      <b val="1"/>
      <color rgb="00FFFFFF"/>
    </font>
    <font>
      <b val="1"/>
      <sz val="14"/>
    </font>
    <font>
      <i val="1"/>
    </font>
  </fonts>
  <fills count="4">
    <fill>
      <patternFill/>
    </fill>
    <fill>
      <patternFill patternType="gray125"/>
    </fill>
    <fill>
      <patternFill patternType="solid">
        <fgColor rgb="001F4E79"/>
      </patternFill>
    </fill>
    <fill>
      <patternFill patternType="solid">
        <fgColor rgb="00DDEBF7"/>
      </patternFill>
    </fill>
  </fills>
  <borders count="7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00D9D9D9"/>
      </left>
      <right style="thin">
        <color rgb="00D9D9D9"/>
      </right>
      <top style="thin">
        <color rgb="00D9D9D9"/>
      </top>
      <bottom style="thin">
        <color rgb="00D9D9D9"/>
      </bottom>
    </border>
    <border>
      <left/>
      <right/>
      <top style="thin"/>
      <bottom/>
      <diagonal/>
    </border>
    <border>
      <left/>
      <right style="thin"/>
      <top style="thin"/>
      <bottom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</borders>
  <cellStyleXfs count="1">
    <xf numFmtId="0" fontId="0" fillId="0" borderId="0"/>
  </cellStyleXfs>
  <cellXfs count="2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4" fontId="0" fillId="0" borderId="0" pivotButton="0" quotePrefix="0" xfId="0"/>
    <xf numFmtId="165" fontId="0" fillId="0" borderId="0" pivotButton="0" quotePrefix="0" xfId="0"/>
    <xf numFmtId="0" fontId="3" fillId="3" borderId="0" applyAlignment="1" pivotButton="0" quotePrefix="0" xfId="0">
      <alignment horizontal="center" vertical="center"/>
    </xf>
    <xf numFmtId="0" fontId="2" fillId="2" borderId="2" applyAlignment="1" pivotButton="0" quotePrefix="0" xfId="0">
      <alignment horizontal="center" vertical="center"/>
    </xf>
    <xf numFmtId="0" fontId="0" fillId="0" borderId="2" pivotButton="0" quotePrefix="0" xfId="0"/>
    <xf numFmtId="0" fontId="0" fillId="0" borderId="2" applyAlignment="1" pivotButton="0" quotePrefix="0" xfId="0">
      <alignment vertical="top" wrapText="1"/>
    </xf>
    <xf numFmtId="164" fontId="0" fillId="0" borderId="2" pivotButton="0" quotePrefix="0" xfId="0"/>
    <xf numFmtId="0" fontId="0" fillId="0" borderId="0" applyAlignment="1" pivotButton="0" quotePrefix="0" xfId="0">
      <alignment vertical="top" wrapText="1"/>
    </xf>
    <xf numFmtId="0" fontId="4" fillId="0" borderId="0" pivotButton="0" quotePrefix="0" xfId="0"/>
    <xf numFmtId="165" fontId="0" fillId="0" borderId="0" pivotButton="0" quotePrefix="0" xfId="0"/>
    <xf numFmtId="164" fontId="0" fillId="0" borderId="0" pivotButton="0" quotePrefix="0" xfId="0"/>
    <xf numFmtId="0" fontId="2" fillId="2" borderId="1" applyAlignment="1" pivotButton="0" quotePrefix="0" xfId="0">
      <alignment horizontal="center" vertical="center"/>
    </xf>
    <xf numFmtId="0" fontId="3" fillId="3" borderId="1" applyAlignment="1" pivotButton="0" quotePrefix="0" xfId="0">
      <alignment horizontal="center" vertical="center"/>
    </xf>
    <xf numFmtId="0" fontId="0" fillId="0" borderId="5" pivotButton="0" quotePrefix="0" xfId="0"/>
    <xf numFmtId="0" fontId="0" fillId="0" borderId="6" pivotButton="0" quotePrefix="0" xfId="0"/>
    <xf numFmtId="9" fontId="0" fillId="0" borderId="2" pivotButton="0" quotePrefix="0" xfId="0"/>
    <xf numFmtId="0" fontId="2" fillId="2" borderId="0" applyAlignment="1" pivotButton="0" quotePrefix="0" xfId="0">
      <alignment horizontal="center" vertical="center"/>
    </xf>
    <xf numFmtId="166" fontId="0" fillId="0" borderId="2" pivotButton="0" quotePrefix="0" xfId="0"/>
    <xf numFmtId="165" fontId="0" fillId="0" borderId="2" pivotButton="0" quotePrefix="0" xfId="0"/>
    <xf numFmtId="167" fontId="0" fillId="0" borderId="2" pivotButton="0" quotePrefix="0" xfId="0"/>
  </cellXfs>
  <cellStyles count="1">
    <cellStyle name="Normal" xfId="0" builtinId="0" hidden="0"/>
  </cellStyles>
  <dxfs count="6">
    <dxf>
      <fill>
        <patternFill patternType="solid">
          <fgColor rgb="00C6EFCE"/>
        </patternFill>
      </fill>
    </dxf>
    <dxf>
      <fill>
        <patternFill patternType="solid">
          <fgColor rgb="00FFF2CC"/>
        </patternFill>
      </fill>
    </dxf>
    <dxf>
      <fill>
        <patternFill patternType="solid">
          <fgColor rgb="00F8CBAD"/>
        </patternFill>
      </fill>
    </dxf>
    <dxf>
      <fill>
        <patternFill patternType="solid">
          <fgColor rgb="00E7E6E6"/>
        </patternFill>
      </fill>
    </dxf>
    <dxf>
      <fill>
        <patternFill patternType="solid">
          <fgColor rgb="00FFC7CE"/>
        </patternFill>
      </fill>
    </dxf>
    <dxf>
      <fill>
        <patternFill patternType="solid">
          <fgColor rgb="00FCE4D6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par statut</a:t>
            </a:r>
          </a:p>
        </rich>
      </tx>
    </title>
    <plotArea>
      <pieChart>
        <varyColors val="1"/>
        <ser>
          <idx val="0"/>
          <order val="0"/>
          <tx>
            <strRef>
              <f>'Dashboard'!B10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'Dashboard'!$A$11:$A$14</f>
            </numRef>
          </cat>
          <val>
            <numRef>
              <f>'Dashboard'!$B$11:$B$14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3</col>
      <colOff>0</colOff>
      <row>5</row>
      <rowOff>0</rowOff>
    </from>
    <ext cx="6480000" cy="43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tabColor rgb="00ED7D31"/>
    <outlinePr summaryBelow="1" summaryRight="1"/>
    <pageSetUpPr/>
  </sheetPr>
  <dimension ref="A1:O300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24" customWidth="1" min="3" max="3"/>
    <col width="32" customWidth="1" min="4" max="4"/>
    <col width="28" customWidth="1" min="5" max="5"/>
    <col width="16" customWidth="1" min="6" max="6"/>
    <col width="14" customWidth="1" min="7" max="7"/>
    <col width="14" customWidth="1" min="8" max="8"/>
    <col width="24" customWidth="1" min="9" max="9"/>
    <col width="14" customWidth="1" min="10" max="10"/>
    <col width="14" customWidth="1" min="11" max="11"/>
    <col width="12" customWidth="1" min="12" max="12"/>
    <col width="14" customWidth="1" min="13" max="13"/>
    <col width="28" customWidth="1" min="14" max="14"/>
    <col width="14" customWidth="1" min="15" max="15"/>
  </cols>
  <sheetData>
    <row r="1">
      <c r="A1" s="4" t="inlineStr">
        <is>
          <t>JIDOKA – Checklist de mise en place</t>
        </is>
      </c>
    </row>
    <row r="2">
      <c r="A2" s="5" t="inlineStr">
        <is>
          <t>ID</t>
        </is>
      </c>
      <c r="B2" s="5" t="inlineStr">
        <is>
          <t>Domaine</t>
        </is>
      </c>
      <c r="C2" s="5" t="inlineStr">
        <is>
          <t>Processus/Équipement</t>
        </is>
      </c>
      <c r="D2" s="5" t="inlineStr">
        <is>
          <t>Exigence (quoi mettre en place)</t>
        </is>
      </c>
      <c r="E2" s="5" t="inlineStr">
        <is>
          <t>Critères d'acceptation</t>
        </is>
      </c>
      <c r="F2" s="5" t="inlineStr">
        <is>
          <t>Responsable</t>
        </is>
      </c>
      <c r="G2" s="5" t="inlineStr">
        <is>
          <t>Échéance</t>
        </is>
      </c>
      <c r="H2" s="5" t="inlineStr">
        <is>
          <t>Statut</t>
        </is>
      </c>
      <c r="I2" s="5" t="inlineStr">
        <is>
          <t>Preuve / Lien</t>
        </is>
      </c>
      <c r="J2" s="5" t="inlineStr">
        <is>
          <t>Risque (1-5)</t>
        </is>
      </c>
      <c r="K2" s="5" t="inlineStr">
        <is>
          <t>Impact (1-5)</t>
        </is>
      </c>
      <c r="L2" s="5" t="inlineStr">
        <is>
          <t>IPR (auto)</t>
        </is>
      </c>
      <c r="M2" s="5" t="inlineStr">
        <is>
          <t>Priorité (auto)</t>
        </is>
      </c>
      <c r="N2" s="5" t="inlineStr">
        <is>
          <t>Commentaires</t>
        </is>
      </c>
      <c r="O2" s="18" t="inlineStr">
        <is>
          <t>Validé (☑)</t>
        </is>
      </c>
    </row>
    <row r="3">
      <c r="A3" s="6" t="n">
        <v>1</v>
      </c>
      <c r="B3" s="6" t="inlineStr">
        <is>
          <t>Détection</t>
        </is>
      </c>
      <c r="C3" s="7" t="inlineStr">
        <is>
          <t>Ligne A - Presse</t>
        </is>
      </c>
      <c r="D3" s="7" t="inlineStr">
        <is>
          <t>Capteur de présence pièce</t>
        </is>
      </c>
      <c r="E3" s="7" t="inlineStr">
        <is>
          <t>Capteur détecte 100% des pièces</t>
        </is>
      </c>
      <c r="F3" s="6" t="inlineStr">
        <is>
          <t>Maintenance</t>
        </is>
      </c>
      <c r="G3" s="8" t="n">
        <v>45909</v>
      </c>
      <c r="H3" s="6" t="inlineStr">
        <is>
          <t>En cours</t>
        </is>
      </c>
      <c r="I3" s="7" t="inlineStr"/>
      <c r="J3" s="6" t="n">
        <v>3</v>
      </c>
      <c r="K3" s="6" t="n">
        <v>4</v>
      </c>
      <c r="L3" s="6">
        <f>IF(AND(ISNUMBER(J3),ISNUMBER(K3)),J3*K3,"")</f>
        <v/>
      </c>
      <c r="M3" s="6">
        <f>IF(L3="","",IF(L3&gt;=15,"Haute",IF(L3&gt;=8,"Moyenne","Basse")))</f>
        <v/>
      </c>
      <c r="N3" s="7" t="inlineStr"/>
      <c r="O3" s="6" t="n"/>
    </row>
    <row r="4">
      <c r="A4" s="6" t="n">
        <v>2</v>
      </c>
      <c r="B4" s="6" t="inlineStr">
        <is>
          <t>Arrêt automatique</t>
        </is>
      </c>
      <c r="C4" s="7" t="inlineStr">
        <is>
          <t>Ligne A - Presse</t>
        </is>
      </c>
      <c r="D4" s="7" t="inlineStr">
        <is>
          <t>Arrêt automatique sur défaut capteur</t>
        </is>
      </c>
      <c r="E4" s="7" t="inlineStr">
        <is>
          <t>Arrêt &lt; 1 seconde après défaut</t>
        </is>
      </c>
      <c r="F4" s="6" t="inlineStr">
        <is>
          <t>Méthodes</t>
        </is>
      </c>
      <c r="G4" s="8" t="n">
        <v>45916</v>
      </c>
      <c r="H4" s="6" t="inlineStr">
        <is>
          <t>À faire</t>
        </is>
      </c>
      <c r="I4" s="7" t="inlineStr"/>
      <c r="J4" s="6" t="n">
        <v>4</v>
      </c>
      <c r="K4" s="6" t="n">
        <v>5</v>
      </c>
      <c r="L4" s="6">
        <f>IF(AND(ISNUMBER(J4),ISNUMBER(K4)),J4*K4,"")</f>
        <v/>
      </c>
      <c r="M4" s="6">
        <f>IF(L4="","",IF(L4&gt;=15,"Haute",IF(L4&gt;=8,"Moyenne","Basse")))</f>
        <v/>
      </c>
      <c r="N4" s="7" t="inlineStr"/>
      <c r="O4" s="6" t="n"/>
    </row>
    <row r="5">
      <c r="A5" s="6" t="n">
        <v>3</v>
      </c>
      <c r="B5" s="6" t="inlineStr">
        <is>
          <t>Signalisation/Andon</t>
        </is>
      </c>
      <c r="C5" s="7" t="inlineStr">
        <is>
          <t>Ligne B - Assemblage</t>
        </is>
      </c>
      <c r="D5" s="7" t="inlineStr">
        <is>
          <t>Andon visuel + sonore</t>
        </is>
      </c>
      <c r="E5" s="7" t="inlineStr">
        <is>
          <t>Taux d'activation Andon &lt; 3% par poste</t>
        </is>
      </c>
      <c r="F5" s="6" t="inlineStr">
        <is>
          <t>Qualité</t>
        </is>
      </c>
      <c r="G5" s="8" t="n">
        <v>45905</v>
      </c>
      <c r="H5" s="6" t="inlineStr">
        <is>
          <t>Bloqué</t>
        </is>
      </c>
      <c r="I5" s="7" t="inlineStr"/>
      <c r="J5" s="6" t="n">
        <v>5</v>
      </c>
      <c r="K5" s="6" t="n">
        <v>3</v>
      </c>
      <c r="L5" s="6">
        <f>IF(AND(ISNUMBER(J5),ISNUMBER(K5)),J5*K5,"")</f>
        <v/>
      </c>
      <c r="M5" s="6">
        <f>IF(L5="","",IF(L5&gt;=15,"Haute",IF(L5&gt;=8,"Moyenne","Basse")))</f>
        <v/>
      </c>
      <c r="N5" s="7" t="inlineStr"/>
      <c r="O5" s="6" t="n"/>
    </row>
    <row r="6">
      <c r="A6" s="6" t="n">
        <v>4</v>
      </c>
      <c r="B6" s="6" t="inlineStr">
        <is>
          <t>Poka‑Yoke</t>
        </is>
      </c>
      <c r="C6" s="7" t="inlineStr">
        <is>
          <t>Poste vissage</t>
        </is>
      </c>
      <c r="D6" s="7" t="inlineStr">
        <is>
          <t>Embout unique anti-erreur</t>
        </is>
      </c>
      <c r="E6" s="7" t="inlineStr">
        <is>
          <t>0 erreur de référence possible</t>
        </is>
      </c>
      <c r="F6" s="6" t="inlineStr">
        <is>
          <t>Production</t>
        </is>
      </c>
      <c r="G6" s="8" t="n">
        <v>45923</v>
      </c>
      <c r="H6" s="6" t="inlineStr">
        <is>
          <t>À faire</t>
        </is>
      </c>
      <c r="I6" s="7" t="inlineStr"/>
      <c r="J6" s="6" t="n">
        <v>2</v>
      </c>
      <c r="K6" s="6" t="n">
        <v>5</v>
      </c>
      <c r="L6" s="6">
        <f>IF(AND(ISNUMBER(J6),ISNUMBER(K6)),J6*K6,"")</f>
        <v/>
      </c>
      <c r="M6" s="6">
        <f>IF(L6="","",IF(L6&gt;=15,"Haute",IF(L6&gt;=8,"Moyenne","Basse")))</f>
        <v/>
      </c>
      <c r="N6" s="7" t="inlineStr"/>
      <c r="O6" s="6" t="n"/>
    </row>
    <row r="7">
      <c r="A7" s="6" t="n">
        <v>5</v>
      </c>
      <c r="B7" s="6" t="inlineStr">
        <is>
          <t>Détection</t>
        </is>
      </c>
      <c r="C7" s="7" t="inlineStr">
        <is>
          <t>Ligne B - Assemblage</t>
        </is>
      </c>
      <c r="D7" s="7" t="inlineStr">
        <is>
          <t>Vissage auto – Détection</t>
        </is>
      </c>
      <c r="E7" s="7" t="inlineStr">
        <is>
          <t>Couple / angle OK NOK conforme à 100% des pièces critiques</t>
        </is>
      </c>
      <c r="F7" s="6" t="inlineStr">
        <is>
          <t>Sécurité</t>
        </is>
      </c>
      <c r="G7" s="19" t="n">
        <v>45923</v>
      </c>
      <c r="H7" s="6" t="inlineStr">
        <is>
          <t>À faire</t>
        </is>
      </c>
      <c r="I7" s="7" t="inlineStr"/>
      <c r="J7" s="6" t="n">
        <v>5</v>
      </c>
      <c r="K7" s="6" t="n">
        <v>1</v>
      </c>
      <c r="L7" s="6" t="inlineStr"/>
      <c r="M7" s="6" t="inlineStr"/>
      <c r="N7" s="7" t="inlineStr">
        <is>
          <t>Ajout auto 5</t>
        </is>
      </c>
      <c r="O7" s="6" t="inlineStr">
        <is>
          <t>☐</t>
        </is>
      </c>
    </row>
    <row r="8">
      <c r="A8" s="6" t="n">
        <v>6</v>
      </c>
      <c r="B8" s="6" t="inlineStr">
        <is>
          <t>Poka‑Yoke</t>
        </is>
      </c>
      <c r="C8" s="7" t="inlineStr">
        <is>
          <t>Ligne D - Emballage</t>
        </is>
      </c>
      <c r="D8" s="7" t="inlineStr">
        <is>
          <t>Balance intégrée – Poka‑Yoke</t>
        </is>
      </c>
      <c r="E8" s="7" t="inlineStr">
        <is>
          <t>Contrôle poids conforme à 100% des pièces critiques</t>
        </is>
      </c>
      <c r="F8" s="6" t="inlineStr">
        <is>
          <t>Production</t>
        </is>
      </c>
      <c r="G8" s="19" t="n">
        <v>45912</v>
      </c>
      <c r="H8" s="6" t="inlineStr">
        <is>
          <t>À faire</t>
        </is>
      </c>
      <c r="I8" s="7" t="inlineStr"/>
      <c r="J8" s="6" t="n">
        <v>4</v>
      </c>
      <c r="K8" s="6" t="n">
        <v>5</v>
      </c>
      <c r="L8" s="6" t="inlineStr"/>
      <c r="M8" s="6" t="inlineStr"/>
      <c r="N8" s="7" t="inlineStr">
        <is>
          <t>Ajout auto 6</t>
        </is>
      </c>
      <c r="O8" s="6" t="inlineStr">
        <is>
          <t>☐</t>
        </is>
      </c>
    </row>
    <row r="9">
      <c r="A9" s="6" t="n">
        <v>7</v>
      </c>
      <c r="B9" s="6" t="inlineStr">
        <is>
          <t>Poka‑Yoke</t>
        </is>
      </c>
      <c r="C9" s="7" t="inlineStr">
        <is>
          <t>Ligne B - Assemblage</t>
        </is>
      </c>
      <c r="D9" s="7" t="inlineStr">
        <is>
          <t>Vissage auto – Poka‑Yoke</t>
        </is>
      </c>
      <c r="E9" s="7" t="inlineStr">
        <is>
          <t>Couple / angle OK NOK conforme à 100% des pièces critiques</t>
        </is>
      </c>
      <c r="F9" s="6" t="inlineStr">
        <is>
          <t>Méthodes</t>
        </is>
      </c>
      <c r="G9" s="19" t="n">
        <v>45923</v>
      </c>
      <c r="H9" s="6" t="inlineStr">
        <is>
          <t>À faire</t>
        </is>
      </c>
      <c r="I9" s="7" t="inlineStr"/>
      <c r="J9" s="6" t="n">
        <v>4</v>
      </c>
      <c r="K9" s="6" t="n">
        <v>2</v>
      </c>
      <c r="L9" s="6" t="inlineStr"/>
      <c r="M9" s="6" t="inlineStr"/>
      <c r="N9" s="7" t="inlineStr">
        <is>
          <t>Ajout auto 7</t>
        </is>
      </c>
      <c r="O9" s="6" t="inlineStr">
        <is>
          <t>☐</t>
        </is>
      </c>
    </row>
    <row r="10">
      <c r="A10" s="6" t="n">
        <v>8</v>
      </c>
      <c r="B10" s="6" t="inlineStr">
        <is>
          <t>Arrêt automatique</t>
        </is>
      </c>
      <c r="C10" s="7" t="inlineStr">
        <is>
          <t>Ligne C - Peinture</t>
        </is>
      </c>
      <c r="D10" s="7" t="inlineStr">
        <is>
          <t>Rideau lumière – Arrêt automatique</t>
        </is>
      </c>
      <c r="E10" s="7" t="inlineStr">
        <is>
          <t>Intrusion / sécurité conforme à 100% des pièces critiques</t>
        </is>
      </c>
      <c r="F10" s="6" t="inlineStr">
        <is>
          <t>Méthodes</t>
        </is>
      </c>
      <c r="G10" s="19" t="n">
        <v>45916</v>
      </c>
      <c r="H10" s="6" t="inlineStr">
        <is>
          <t>Bloqué</t>
        </is>
      </c>
      <c r="I10" s="7" t="inlineStr"/>
      <c r="J10" s="6" t="n">
        <v>4</v>
      </c>
      <c r="K10" s="6" t="n">
        <v>5</v>
      </c>
      <c r="L10" s="6" t="inlineStr"/>
      <c r="M10" s="6" t="inlineStr"/>
      <c r="N10" s="7" t="inlineStr">
        <is>
          <t>Ajout auto 8</t>
        </is>
      </c>
      <c r="O10" s="6" t="inlineStr">
        <is>
          <t>☐</t>
        </is>
      </c>
    </row>
    <row r="11">
      <c r="A11" s="6" t="n">
        <v>9</v>
      </c>
      <c r="B11" s="6" t="inlineStr">
        <is>
          <t>Protection</t>
        </is>
      </c>
      <c r="C11" s="7" t="inlineStr">
        <is>
          <t>Poste manuel</t>
        </is>
      </c>
      <c r="D11" s="7" t="inlineStr">
        <is>
          <t>Gabarit de contrôle – Protection</t>
        </is>
      </c>
      <c r="E11" s="7" t="inlineStr">
        <is>
          <t>Erreur de référence conforme à 100% des pièces critiques</t>
        </is>
      </c>
      <c r="F11" s="6" t="inlineStr">
        <is>
          <t>Lean Office</t>
        </is>
      </c>
      <c r="G11" s="19" t="n">
        <v>45923</v>
      </c>
      <c r="H11" s="6" t="inlineStr">
        <is>
          <t>En cours</t>
        </is>
      </c>
      <c r="I11" s="7" t="inlineStr"/>
      <c r="J11" s="6" t="n">
        <v>3</v>
      </c>
      <c r="K11" s="6" t="n">
        <v>1</v>
      </c>
      <c r="L11" s="6" t="inlineStr"/>
      <c r="M11" s="6" t="inlineStr"/>
      <c r="N11" s="7" t="inlineStr">
        <is>
          <t>Ajout auto 9</t>
        </is>
      </c>
      <c r="O11" s="6" t="inlineStr">
        <is>
          <t>☐</t>
        </is>
      </c>
    </row>
    <row r="12">
      <c r="A12" s="6" t="n">
        <v>10</v>
      </c>
      <c r="B12" s="6" t="inlineStr">
        <is>
          <t>Formation</t>
        </is>
      </c>
      <c r="C12" s="7" t="inlineStr">
        <is>
          <t>Ligne C - Peinture</t>
        </is>
      </c>
      <c r="D12" s="7" t="inlineStr">
        <is>
          <t>Rideau lumière – Formation</t>
        </is>
      </c>
      <c r="E12" s="7" t="inlineStr">
        <is>
          <t>Intrusion / sécurité conforme à 100% des pièces critiques</t>
        </is>
      </c>
      <c r="F12" s="6" t="inlineStr">
        <is>
          <t>Lean Office</t>
        </is>
      </c>
      <c r="G12" s="19" t="n">
        <v>45905</v>
      </c>
      <c r="H12" s="6" t="inlineStr">
        <is>
          <t>Fait</t>
        </is>
      </c>
      <c r="I12" s="7" t="inlineStr"/>
      <c r="J12" s="6" t="n">
        <v>5</v>
      </c>
      <c r="K12" s="6" t="n">
        <v>5</v>
      </c>
      <c r="L12" s="6" t="inlineStr"/>
      <c r="M12" s="6" t="inlineStr"/>
      <c r="N12" s="7" t="inlineStr">
        <is>
          <t>Ajout auto 10</t>
        </is>
      </c>
      <c r="O12" s="6" t="inlineStr">
        <is>
          <t>☑</t>
        </is>
      </c>
    </row>
    <row r="13">
      <c r="A13" s="6" t="n">
        <v>11</v>
      </c>
      <c r="B13" s="6" t="inlineStr">
        <is>
          <t>Arrêt automatique</t>
        </is>
      </c>
      <c r="C13" s="7" t="inlineStr">
        <is>
          <t>Ligne B - Assemblage</t>
        </is>
      </c>
      <c r="D13" s="7" t="inlineStr">
        <is>
          <t>Vissage auto – Arrêt automatique</t>
        </is>
      </c>
      <c r="E13" s="7" t="inlineStr">
        <is>
          <t>Couple / angle OK NOK conforme à 100% des pièces critiques</t>
        </is>
      </c>
      <c r="F13" s="6" t="inlineStr">
        <is>
          <t>Qualité</t>
        </is>
      </c>
      <c r="G13" s="19" t="n">
        <v>45905</v>
      </c>
      <c r="H13" s="6" t="inlineStr">
        <is>
          <t>Bloqué</t>
        </is>
      </c>
      <c r="I13" s="7" t="inlineStr"/>
      <c r="J13" s="6" t="n">
        <v>2</v>
      </c>
      <c r="K13" s="6" t="n">
        <v>5</v>
      </c>
      <c r="L13" s="6" t="inlineStr"/>
      <c r="M13" s="6" t="inlineStr"/>
      <c r="N13" s="7" t="inlineStr">
        <is>
          <t>Ajout auto 11</t>
        </is>
      </c>
      <c r="O13" s="6" t="inlineStr">
        <is>
          <t>☐</t>
        </is>
      </c>
    </row>
    <row r="14">
      <c r="A14" s="6" t="n">
        <v>12</v>
      </c>
      <c r="B14" s="6" t="inlineStr">
        <is>
          <t>Protection</t>
        </is>
      </c>
      <c r="C14" s="7" t="inlineStr">
        <is>
          <t>Ligne D - Emballage</t>
        </is>
      </c>
      <c r="D14" s="7" t="inlineStr">
        <is>
          <t>Balance intégrée – Protection</t>
        </is>
      </c>
      <c r="E14" s="7" t="inlineStr">
        <is>
          <t>Contrôle poids conforme à 100% des pièces critiques</t>
        </is>
      </c>
      <c r="F14" s="6" t="inlineStr">
        <is>
          <t>Sécurité</t>
        </is>
      </c>
      <c r="G14" s="19" t="n">
        <v>45916</v>
      </c>
      <c r="H14" s="6" t="inlineStr">
        <is>
          <t>Bloqué</t>
        </is>
      </c>
      <c r="I14" s="7" t="inlineStr"/>
      <c r="J14" s="6" t="n">
        <v>5</v>
      </c>
      <c r="K14" s="6" t="n">
        <v>1</v>
      </c>
      <c r="L14" s="6" t="inlineStr"/>
      <c r="M14" s="6" t="inlineStr"/>
      <c r="N14" s="7" t="inlineStr">
        <is>
          <t>Ajout auto 12</t>
        </is>
      </c>
      <c r="O14" s="6" t="inlineStr">
        <is>
          <t>☐</t>
        </is>
      </c>
    </row>
    <row r="15">
      <c r="A15" s="6" t="n">
        <v>13</v>
      </c>
      <c r="B15" s="6" t="inlineStr">
        <is>
          <t>Signalisation/Andon</t>
        </is>
      </c>
      <c r="C15" s="7" t="inlineStr">
        <is>
          <t>Ligne C - Peinture</t>
        </is>
      </c>
      <c r="D15" s="7" t="inlineStr">
        <is>
          <t>Rideau lumière – Signalisation/Andon</t>
        </is>
      </c>
      <c r="E15" s="7" t="inlineStr">
        <is>
          <t>Intrusion / sécurité conforme à 100% des pièces critiques</t>
        </is>
      </c>
      <c r="F15" s="6" t="inlineStr">
        <is>
          <t>Qualité</t>
        </is>
      </c>
      <c r="G15" s="19" t="n">
        <v>45912</v>
      </c>
      <c r="H15" s="6" t="inlineStr">
        <is>
          <t>Bloqué</t>
        </is>
      </c>
      <c r="I15" s="7" t="inlineStr"/>
      <c r="J15" s="6" t="n">
        <v>5</v>
      </c>
      <c r="K15" s="6" t="n">
        <v>1</v>
      </c>
      <c r="L15" s="6" t="inlineStr"/>
      <c r="M15" s="6" t="inlineStr"/>
      <c r="N15" s="7" t="inlineStr">
        <is>
          <t>Ajout auto 13</t>
        </is>
      </c>
      <c r="O15" s="6" t="inlineStr">
        <is>
          <t>☐</t>
        </is>
      </c>
    </row>
    <row r="16">
      <c r="A16" s="6" t="n">
        <v>14</v>
      </c>
      <c r="B16" s="6" t="inlineStr">
        <is>
          <t>Protection</t>
        </is>
      </c>
      <c r="C16" s="7" t="inlineStr">
        <is>
          <t>Poste manuel</t>
        </is>
      </c>
      <c r="D16" s="7" t="inlineStr">
        <is>
          <t>Gabarit de contrôle – Protection</t>
        </is>
      </c>
      <c r="E16" s="7" t="inlineStr">
        <is>
          <t>Erreur de référence conforme à 100% des pièces critiques</t>
        </is>
      </c>
      <c r="F16" s="6" t="inlineStr">
        <is>
          <t>Maintenance</t>
        </is>
      </c>
      <c r="G16" s="19" t="n">
        <v>45907</v>
      </c>
      <c r="H16" s="6" t="inlineStr">
        <is>
          <t>Fait</t>
        </is>
      </c>
      <c r="I16" s="7" t="inlineStr"/>
      <c r="J16" s="6" t="n">
        <v>5</v>
      </c>
      <c r="K16" s="6" t="n">
        <v>3</v>
      </c>
      <c r="L16" s="6" t="inlineStr"/>
      <c r="M16" s="6" t="inlineStr"/>
      <c r="N16" s="7" t="inlineStr">
        <is>
          <t>Ajout auto 14</t>
        </is>
      </c>
      <c r="O16" s="6" t="inlineStr">
        <is>
          <t>☑</t>
        </is>
      </c>
    </row>
    <row r="17">
      <c r="A17" s="6" t="n">
        <v>15</v>
      </c>
      <c r="B17" s="6" t="inlineStr">
        <is>
          <t>Standardisation</t>
        </is>
      </c>
      <c r="C17" s="7" t="inlineStr">
        <is>
          <t>Ligne A - Presse</t>
        </is>
      </c>
      <c r="D17" s="7" t="inlineStr">
        <is>
          <t>Capteur pression – Standardisation</t>
        </is>
      </c>
      <c r="E17" s="7" t="inlineStr">
        <is>
          <t>Détection de présence / absence conforme à 100% des pièces critiques</t>
        </is>
      </c>
      <c r="F17" s="6" t="inlineStr">
        <is>
          <t>Sécurité</t>
        </is>
      </c>
      <c r="G17" s="19" t="n">
        <v>45912</v>
      </c>
      <c r="H17" s="6" t="inlineStr">
        <is>
          <t>À faire</t>
        </is>
      </c>
      <c r="I17" s="7" t="inlineStr"/>
      <c r="J17" s="6" t="n">
        <v>2</v>
      </c>
      <c r="K17" s="6" t="n">
        <v>5</v>
      </c>
      <c r="L17" s="6" t="inlineStr"/>
      <c r="M17" s="6" t="inlineStr"/>
      <c r="N17" s="7" t="inlineStr">
        <is>
          <t>Ajout auto 15</t>
        </is>
      </c>
      <c r="O17" s="6" t="inlineStr">
        <is>
          <t>☐</t>
        </is>
      </c>
    </row>
    <row r="18">
      <c r="A18" s="6" t="n">
        <v>16</v>
      </c>
      <c r="B18" s="6" t="inlineStr">
        <is>
          <t>Formation</t>
        </is>
      </c>
      <c r="C18" s="7" t="inlineStr">
        <is>
          <t>Cellule Robot</t>
        </is>
      </c>
      <c r="D18" s="7" t="inlineStr">
        <is>
          <t>Robot ABB – Formation</t>
        </is>
      </c>
      <c r="E18" s="7" t="inlineStr">
        <is>
          <t>Poka-Yoke position conforme à 100% des pièces critiques</t>
        </is>
      </c>
      <c r="F18" s="6" t="inlineStr">
        <is>
          <t>Sécurité</t>
        </is>
      </c>
      <c r="G18" s="19" t="n">
        <v>45907</v>
      </c>
      <c r="H18" s="6" t="inlineStr">
        <is>
          <t>En cours</t>
        </is>
      </c>
      <c r="I18" s="7" t="inlineStr"/>
      <c r="J18" s="6" t="n">
        <v>5</v>
      </c>
      <c r="K18" s="6" t="n">
        <v>3</v>
      </c>
      <c r="L18" s="6" t="inlineStr"/>
      <c r="M18" s="6" t="inlineStr"/>
      <c r="N18" s="7" t="inlineStr">
        <is>
          <t>Ajout auto 16</t>
        </is>
      </c>
      <c r="O18" s="6" t="inlineStr">
        <is>
          <t>☐</t>
        </is>
      </c>
    </row>
    <row r="19">
      <c r="A19" s="6" t="n">
        <v>17</v>
      </c>
      <c r="B19" s="6" t="inlineStr">
        <is>
          <t>Standardisation</t>
        </is>
      </c>
      <c r="C19" s="7" t="inlineStr">
        <is>
          <t>Ligne C - Peinture</t>
        </is>
      </c>
      <c r="D19" s="7" t="inlineStr">
        <is>
          <t>Rideau lumière – Standardisation</t>
        </is>
      </c>
      <c r="E19" s="7" t="inlineStr">
        <is>
          <t>Intrusion / sécurité conforme à 100% des pièces critiques</t>
        </is>
      </c>
      <c r="F19" s="6" t="inlineStr">
        <is>
          <t>Lean Office</t>
        </is>
      </c>
      <c r="G19" s="19" t="n">
        <v>45907</v>
      </c>
      <c r="H19" s="6" t="inlineStr">
        <is>
          <t>À faire</t>
        </is>
      </c>
      <c r="I19" s="7" t="inlineStr"/>
      <c r="J19" s="6" t="n">
        <v>5</v>
      </c>
      <c r="K19" s="6" t="n">
        <v>2</v>
      </c>
      <c r="L19" s="6" t="inlineStr"/>
      <c r="M19" s="6" t="inlineStr"/>
      <c r="N19" s="7" t="inlineStr">
        <is>
          <t>Ajout auto 17</t>
        </is>
      </c>
      <c r="O19" s="6" t="inlineStr">
        <is>
          <t>☐</t>
        </is>
      </c>
    </row>
    <row r="20">
      <c r="A20" s="6" t="n">
        <v>18</v>
      </c>
      <c r="B20" s="6" t="inlineStr">
        <is>
          <t>Signalisation/Andon</t>
        </is>
      </c>
      <c r="C20" s="7" t="inlineStr">
        <is>
          <t>Ligne A - Presse</t>
        </is>
      </c>
      <c r="D20" s="7" t="inlineStr">
        <is>
          <t>Capteur pression – Signalisation/Andon</t>
        </is>
      </c>
      <c r="E20" s="7" t="inlineStr">
        <is>
          <t>Détection de présence / absence conforme à 100% des pièces critiques</t>
        </is>
      </c>
      <c r="F20" s="6" t="inlineStr">
        <is>
          <t>Maintenance</t>
        </is>
      </c>
      <c r="G20" s="19" t="n">
        <v>45907</v>
      </c>
      <c r="H20" s="6" t="inlineStr">
        <is>
          <t>En cours</t>
        </is>
      </c>
      <c r="I20" s="7" t="inlineStr"/>
      <c r="J20" s="6" t="n">
        <v>5</v>
      </c>
      <c r="K20" s="6" t="n">
        <v>1</v>
      </c>
      <c r="L20" s="6" t="inlineStr"/>
      <c r="M20" s="6" t="inlineStr"/>
      <c r="N20" s="7" t="inlineStr">
        <is>
          <t>Ajout auto 18</t>
        </is>
      </c>
      <c r="O20" s="6" t="inlineStr">
        <is>
          <t>☐</t>
        </is>
      </c>
    </row>
    <row r="21">
      <c r="A21" s="6" t="n">
        <v>19</v>
      </c>
      <c r="B21" s="6" t="inlineStr">
        <is>
          <t>Protection</t>
        </is>
      </c>
      <c r="C21" s="7" t="inlineStr">
        <is>
          <t>Poste manuel</t>
        </is>
      </c>
      <c r="D21" s="7" t="inlineStr">
        <is>
          <t>Gabarit de contrôle – Protection</t>
        </is>
      </c>
      <c r="E21" s="7" t="inlineStr">
        <is>
          <t>Erreur de référence conforme à 100% des pièces critiques</t>
        </is>
      </c>
      <c r="F21" s="6" t="inlineStr">
        <is>
          <t>Sécurité</t>
        </is>
      </c>
      <c r="G21" s="19" t="n">
        <v>45909</v>
      </c>
      <c r="H21" s="6" t="inlineStr">
        <is>
          <t>Bloqué</t>
        </is>
      </c>
      <c r="I21" s="7" t="inlineStr"/>
      <c r="J21" s="6" t="n">
        <v>5</v>
      </c>
      <c r="K21" s="6" t="n">
        <v>5</v>
      </c>
      <c r="L21" s="6" t="inlineStr"/>
      <c r="M21" s="6" t="inlineStr"/>
      <c r="N21" s="7" t="inlineStr">
        <is>
          <t>Ajout auto 19</t>
        </is>
      </c>
      <c r="O21" s="6" t="inlineStr">
        <is>
          <t>☐</t>
        </is>
      </c>
    </row>
    <row r="22">
      <c r="A22" s="6" t="n">
        <v>20</v>
      </c>
      <c r="B22" s="6" t="inlineStr">
        <is>
          <t>Poka‑Yoke</t>
        </is>
      </c>
      <c r="C22" s="7" t="inlineStr">
        <is>
          <t>Poste manuel</t>
        </is>
      </c>
      <c r="D22" s="7" t="inlineStr">
        <is>
          <t>Gabarit de contrôle – Poka‑Yoke</t>
        </is>
      </c>
      <c r="E22" s="7" t="inlineStr">
        <is>
          <t>Erreur de référence conforme à 100% des pièces critiques</t>
        </is>
      </c>
      <c r="F22" s="6" t="inlineStr">
        <is>
          <t>Qualité</t>
        </is>
      </c>
      <c r="G22" s="19" t="n">
        <v>45932</v>
      </c>
      <c r="H22" s="6" t="inlineStr">
        <is>
          <t>Bloqué</t>
        </is>
      </c>
      <c r="I22" s="7" t="inlineStr"/>
      <c r="J22" s="6" t="n">
        <v>5</v>
      </c>
      <c r="K22" s="6" t="n">
        <v>4</v>
      </c>
      <c r="L22" s="6" t="inlineStr"/>
      <c r="M22" s="6" t="inlineStr"/>
      <c r="N22" s="7" t="inlineStr">
        <is>
          <t>Ajout auto 20</t>
        </is>
      </c>
      <c r="O22" s="6" t="inlineStr">
        <is>
          <t>☐</t>
        </is>
      </c>
    </row>
    <row r="23">
      <c r="A23" s="6" t="n">
        <v>21</v>
      </c>
      <c r="B23" s="6" t="inlineStr">
        <is>
          <t>Poka‑Yoke</t>
        </is>
      </c>
      <c r="C23" s="7" t="inlineStr">
        <is>
          <t>Ligne C - Peinture</t>
        </is>
      </c>
      <c r="D23" s="7" t="inlineStr">
        <is>
          <t>Rideau lumière – Poka‑Yoke</t>
        </is>
      </c>
      <c r="E23" s="7" t="inlineStr">
        <is>
          <t>Intrusion / sécurité conforme à 100% des pièces critiques</t>
        </is>
      </c>
      <c r="F23" s="6" t="inlineStr">
        <is>
          <t>Qualité</t>
        </is>
      </c>
      <c r="G23" s="19" t="n">
        <v>45905</v>
      </c>
      <c r="H23" s="6" t="inlineStr">
        <is>
          <t>Bloqué</t>
        </is>
      </c>
      <c r="I23" s="7" t="inlineStr"/>
      <c r="J23" s="6" t="n">
        <v>3</v>
      </c>
      <c r="K23" s="6" t="n">
        <v>3</v>
      </c>
      <c r="L23" s="6" t="inlineStr"/>
      <c r="M23" s="6" t="inlineStr"/>
      <c r="N23" s="7" t="inlineStr">
        <is>
          <t>Ajout auto 21</t>
        </is>
      </c>
      <c r="O23" s="6" t="inlineStr">
        <is>
          <t>☐</t>
        </is>
      </c>
    </row>
    <row r="24">
      <c r="A24" s="6" t="n">
        <v>22</v>
      </c>
      <c r="B24" s="6" t="inlineStr">
        <is>
          <t>Détection</t>
        </is>
      </c>
      <c r="C24" s="7" t="inlineStr">
        <is>
          <t>Poste manuel</t>
        </is>
      </c>
      <c r="D24" s="7" t="inlineStr">
        <is>
          <t>Gabarit de contrôle – Détection</t>
        </is>
      </c>
      <c r="E24" s="7" t="inlineStr">
        <is>
          <t>Erreur de référence conforme à 100% des pièces critiques</t>
        </is>
      </c>
      <c r="F24" s="6" t="inlineStr">
        <is>
          <t>Production</t>
        </is>
      </c>
      <c r="G24" s="19" t="n">
        <v>45932</v>
      </c>
      <c r="H24" s="6" t="inlineStr">
        <is>
          <t>En cours</t>
        </is>
      </c>
      <c r="I24" s="7" t="inlineStr"/>
      <c r="J24" s="6" t="n">
        <v>1</v>
      </c>
      <c r="K24" s="6" t="n">
        <v>4</v>
      </c>
      <c r="L24" s="6" t="inlineStr"/>
      <c r="M24" s="6" t="inlineStr"/>
      <c r="N24" s="7" t="inlineStr">
        <is>
          <t>Ajout auto 22</t>
        </is>
      </c>
      <c r="O24" s="6" t="inlineStr">
        <is>
          <t>☐</t>
        </is>
      </c>
    </row>
    <row r="25">
      <c r="A25" s="6" t="n">
        <v>23</v>
      </c>
      <c r="B25" s="6" t="inlineStr">
        <is>
          <t>Standardisation</t>
        </is>
      </c>
      <c r="C25" s="7" t="inlineStr">
        <is>
          <t>Ligne A - Presse</t>
        </is>
      </c>
      <c r="D25" s="7" t="inlineStr">
        <is>
          <t>Capteur pression – Standardisation</t>
        </is>
      </c>
      <c r="E25" s="7" t="inlineStr">
        <is>
          <t>Détection de présence / absence conforme à 100% des pièces critiques</t>
        </is>
      </c>
      <c r="F25" s="6" t="inlineStr">
        <is>
          <t>Sécurité</t>
        </is>
      </c>
      <c r="G25" s="19" t="n">
        <v>45905</v>
      </c>
      <c r="H25" s="6" t="inlineStr">
        <is>
          <t>En cours</t>
        </is>
      </c>
      <c r="I25" s="7" t="inlineStr"/>
      <c r="J25" s="6" t="n">
        <v>3</v>
      </c>
      <c r="K25" s="6" t="n">
        <v>5</v>
      </c>
      <c r="L25" s="6" t="inlineStr"/>
      <c r="M25" s="6" t="inlineStr"/>
      <c r="N25" s="7" t="inlineStr">
        <is>
          <t>Ajout auto 23</t>
        </is>
      </c>
      <c r="O25" s="6" t="inlineStr">
        <is>
          <t>☐</t>
        </is>
      </c>
    </row>
    <row r="26">
      <c r="A26" s="6" t="n">
        <v>24</v>
      </c>
      <c r="B26" s="6" t="inlineStr">
        <is>
          <t>Formation</t>
        </is>
      </c>
      <c r="C26" s="7" t="inlineStr">
        <is>
          <t>Ligne C - Peinture</t>
        </is>
      </c>
      <c r="D26" s="7" t="inlineStr">
        <is>
          <t>Rideau lumière – Formation</t>
        </is>
      </c>
      <c r="E26" s="7" t="inlineStr">
        <is>
          <t>Intrusion / sécurité conforme à 100% des pièces critiques</t>
        </is>
      </c>
      <c r="F26" s="6" t="inlineStr">
        <is>
          <t>Méthodes</t>
        </is>
      </c>
      <c r="G26" s="19" t="n">
        <v>45909</v>
      </c>
      <c r="H26" s="6" t="inlineStr">
        <is>
          <t>Bloqué</t>
        </is>
      </c>
      <c r="I26" s="7" t="inlineStr"/>
      <c r="J26" s="6" t="n">
        <v>3</v>
      </c>
      <c r="K26" s="6" t="n">
        <v>1</v>
      </c>
      <c r="L26" s="6" t="inlineStr"/>
      <c r="M26" s="6" t="inlineStr"/>
      <c r="N26" s="7" t="inlineStr">
        <is>
          <t>Ajout auto 24</t>
        </is>
      </c>
      <c r="O26" s="6" t="inlineStr">
        <is>
          <t>☐</t>
        </is>
      </c>
    </row>
    <row r="27">
      <c r="A27" s="6" t="n">
        <v>25</v>
      </c>
      <c r="B27" s="6" t="inlineStr">
        <is>
          <t>Protection</t>
        </is>
      </c>
      <c r="C27" s="7" t="inlineStr">
        <is>
          <t>Ligne A - Presse</t>
        </is>
      </c>
      <c r="D27" s="7" t="inlineStr">
        <is>
          <t>Capteur pression – Protection</t>
        </is>
      </c>
      <c r="E27" s="7" t="inlineStr">
        <is>
          <t>Détection de présence / absence conforme à 100% des pièces critiques</t>
        </is>
      </c>
      <c r="F27" s="6" t="inlineStr">
        <is>
          <t>Qualité</t>
        </is>
      </c>
      <c r="G27" s="19" t="n">
        <v>45923</v>
      </c>
      <c r="H27" s="6" t="inlineStr">
        <is>
          <t>Fait</t>
        </is>
      </c>
      <c r="I27" s="7" t="inlineStr"/>
      <c r="J27" s="6" t="n">
        <v>5</v>
      </c>
      <c r="K27" s="6" t="n">
        <v>1</v>
      </c>
      <c r="L27" s="6" t="inlineStr"/>
      <c r="M27" s="6" t="inlineStr"/>
      <c r="N27" s="7" t="inlineStr">
        <is>
          <t>Ajout auto 25</t>
        </is>
      </c>
      <c r="O27" s="6" t="inlineStr">
        <is>
          <t>☑</t>
        </is>
      </c>
    </row>
    <row r="28">
      <c r="A28" s="6" t="n">
        <v>26</v>
      </c>
      <c r="B28" s="6" t="inlineStr">
        <is>
          <t>Poka‑Yoke</t>
        </is>
      </c>
      <c r="C28" s="7" t="inlineStr">
        <is>
          <t>Ligne C - Peinture</t>
        </is>
      </c>
      <c r="D28" s="7" t="inlineStr">
        <is>
          <t>Rideau lumière – Poka‑Yoke</t>
        </is>
      </c>
      <c r="E28" s="7" t="inlineStr">
        <is>
          <t>Intrusion / sécurité conforme à 100% des pièces critiques</t>
        </is>
      </c>
      <c r="F28" s="6" t="inlineStr">
        <is>
          <t>Sécurité</t>
        </is>
      </c>
      <c r="G28" s="19" t="n">
        <v>45916</v>
      </c>
      <c r="H28" s="6" t="inlineStr">
        <is>
          <t>Fait</t>
        </is>
      </c>
      <c r="I28" s="7" t="inlineStr"/>
      <c r="J28" s="6" t="n">
        <v>4</v>
      </c>
      <c r="K28" s="6" t="n">
        <v>3</v>
      </c>
      <c r="L28" s="6" t="inlineStr"/>
      <c r="M28" s="6" t="inlineStr"/>
      <c r="N28" s="7" t="inlineStr">
        <is>
          <t>Ajout auto 26</t>
        </is>
      </c>
      <c r="O28" s="6" t="inlineStr">
        <is>
          <t>☑</t>
        </is>
      </c>
    </row>
    <row r="29">
      <c r="A29" s="6" t="n">
        <v>27</v>
      </c>
      <c r="B29" s="6" t="inlineStr">
        <is>
          <t>Poka‑Yoke</t>
        </is>
      </c>
      <c r="C29" s="7" t="inlineStr">
        <is>
          <t>Ligne B - Assemblage</t>
        </is>
      </c>
      <c r="D29" s="7" t="inlineStr">
        <is>
          <t>Vissage auto – Poka‑Yoke</t>
        </is>
      </c>
      <c r="E29" s="7" t="inlineStr">
        <is>
          <t>Couple / angle OK NOK conforme à 100% des pièces critiques</t>
        </is>
      </c>
      <c r="F29" s="6" t="inlineStr">
        <is>
          <t>Sécurité</t>
        </is>
      </c>
      <c r="G29" s="19" t="n">
        <v>45923</v>
      </c>
      <c r="H29" s="6" t="inlineStr">
        <is>
          <t>Bloqué</t>
        </is>
      </c>
      <c r="I29" s="7" t="inlineStr"/>
      <c r="J29" s="6" t="n">
        <v>5</v>
      </c>
      <c r="K29" s="6" t="n">
        <v>1</v>
      </c>
      <c r="L29" s="6" t="inlineStr"/>
      <c r="M29" s="6" t="inlineStr"/>
      <c r="N29" s="7" t="inlineStr">
        <is>
          <t>Ajout auto 27</t>
        </is>
      </c>
      <c r="O29" s="6" t="inlineStr">
        <is>
          <t>☐</t>
        </is>
      </c>
    </row>
    <row r="30">
      <c r="A30" s="6" t="n">
        <v>28</v>
      </c>
      <c r="B30" s="6" t="inlineStr">
        <is>
          <t>Formation</t>
        </is>
      </c>
      <c r="C30" s="7" t="inlineStr">
        <is>
          <t>Ligne D - Emballage</t>
        </is>
      </c>
      <c r="D30" s="7" t="inlineStr">
        <is>
          <t>Balance intégrée – Formation</t>
        </is>
      </c>
      <c r="E30" s="7" t="inlineStr">
        <is>
          <t>Contrôle poids conforme à 100% des pièces critiques</t>
        </is>
      </c>
      <c r="F30" s="6" t="inlineStr">
        <is>
          <t>Sécurité</t>
        </is>
      </c>
      <c r="G30" s="19" t="n">
        <v>45907</v>
      </c>
      <c r="H30" s="6" t="inlineStr">
        <is>
          <t>Fait</t>
        </is>
      </c>
      <c r="I30" s="7" t="inlineStr"/>
      <c r="J30" s="6" t="n">
        <v>5</v>
      </c>
      <c r="K30" s="6" t="n">
        <v>3</v>
      </c>
      <c r="L30" s="6" t="inlineStr"/>
      <c r="M30" s="6" t="inlineStr"/>
      <c r="N30" s="7" t="inlineStr">
        <is>
          <t>Ajout auto 28</t>
        </is>
      </c>
      <c r="O30" s="6" t="inlineStr">
        <is>
          <t>☑</t>
        </is>
      </c>
    </row>
    <row r="31">
      <c r="A31" s="6" t="n">
        <v>29</v>
      </c>
      <c r="B31" s="6" t="inlineStr">
        <is>
          <t>Standardisation</t>
        </is>
      </c>
      <c r="C31" s="7" t="inlineStr">
        <is>
          <t>Ligne C - Peinture</t>
        </is>
      </c>
      <c r="D31" s="7" t="inlineStr">
        <is>
          <t>Rideau lumière – Standardisation</t>
        </is>
      </c>
      <c r="E31" s="7" t="inlineStr">
        <is>
          <t>Intrusion / sécurité conforme à 100% des pièces critiques</t>
        </is>
      </c>
      <c r="F31" s="6" t="inlineStr">
        <is>
          <t>Qualité</t>
        </is>
      </c>
      <c r="G31" s="19" t="n">
        <v>45912</v>
      </c>
      <c r="H31" s="6" t="inlineStr">
        <is>
          <t>À faire</t>
        </is>
      </c>
      <c r="I31" s="7" t="inlineStr"/>
      <c r="J31" s="6" t="n">
        <v>3</v>
      </c>
      <c r="K31" s="6" t="n">
        <v>4</v>
      </c>
      <c r="L31" s="6" t="inlineStr"/>
      <c r="M31" s="6" t="inlineStr"/>
      <c r="N31" s="7" t="inlineStr">
        <is>
          <t>Ajout auto 29</t>
        </is>
      </c>
      <c r="O31" s="6" t="inlineStr">
        <is>
          <t>☐</t>
        </is>
      </c>
    </row>
    <row r="32">
      <c r="A32" s="6" t="n">
        <v>30</v>
      </c>
      <c r="B32" s="6" t="inlineStr">
        <is>
          <t>Standardisation</t>
        </is>
      </c>
      <c r="C32" s="7" t="inlineStr">
        <is>
          <t>Ligne B - Assemblage</t>
        </is>
      </c>
      <c r="D32" s="7" t="inlineStr">
        <is>
          <t>Vissage auto – Standardisation</t>
        </is>
      </c>
      <c r="E32" s="7" t="inlineStr">
        <is>
          <t>Couple / angle OK NOK conforme à 100% des pièces critiques</t>
        </is>
      </c>
      <c r="F32" s="6" t="inlineStr">
        <is>
          <t>Sécurité</t>
        </is>
      </c>
      <c r="G32" s="19" t="n">
        <v>45923</v>
      </c>
      <c r="H32" s="6" t="inlineStr">
        <is>
          <t>En cours</t>
        </is>
      </c>
      <c r="I32" s="7" t="inlineStr"/>
      <c r="J32" s="6" t="n">
        <v>5</v>
      </c>
      <c r="K32" s="6" t="n">
        <v>3</v>
      </c>
      <c r="L32" s="6" t="inlineStr"/>
      <c r="M32" s="6" t="inlineStr"/>
      <c r="N32" s="7" t="inlineStr">
        <is>
          <t>Ajout auto 30</t>
        </is>
      </c>
      <c r="O32" s="6" t="inlineStr">
        <is>
          <t>☐</t>
        </is>
      </c>
    </row>
    <row r="33">
      <c r="A33" s="6" t="n">
        <v>31</v>
      </c>
      <c r="B33" s="6" t="inlineStr">
        <is>
          <t>Poka‑Yoke</t>
        </is>
      </c>
      <c r="C33" s="7" t="inlineStr">
        <is>
          <t>Ligne A - Presse</t>
        </is>
      </c>
      <c r="D33" s="7" t="inlineStr">
        <is>
          <t>Capteur pression – Poka‑Yoke</t>
        </is>
      </c>
      <c r="E33" s="7" t="inlineStr">
        <is>
          <t>Détection de présence / absence conforme à 100% des pièces critiques</t>
        </is>
      </c>
      <c r="F33" s="6" t="inlineStr">
        <is>
          <t>Lean Office</t>
        </is>
      </c>
      <c r="G33" s="19" t="n">
        <v>45905</v>
      </c>
      <c r="H33" s="6" t="inlineStr">
        <is>
          <t>À faire</t>
        </is>
      </c>
      <c r="I33" s="7" t="inlineStr"/>
      <c r="J33" s="6" t="n">
        <v>5</v>
      </c>
      <c r="K33" s="6" t="n">
        <v>2</v>
      </c>
      <c r="L33" s="6" t="inlineStr"/>
      <c r="M33" s="6" t="inlineStr"/>
      <c r="N33" s="7" t="inlineStr">
        <is>
          <t>Ajout auto 31</t>
        </is>
      </c>
      <c r="O33" s="6" t="inlineStr">
        <is>
          <t>☐</t>
        </is>
      </c>
    </row>
    <row r="34">
      <c r="A34" s="6" t="n">
        <v>32</v>
      </c>
      <c r="B34" s="6" t="inlineStr">
        <is>
          <t>Protection</t>
        </is>
      </c>
      <c r="C34" s="7" t="inlineStr">
        <is>
          <t>Ligne C - Peinture</t>
        </is>
      </c>
      <c r="D34" s="7" t="inlineStr">
        <is>
          <t>Rideau lumière – Protection</t>
        </is>
      </c>
      <c r="E34" s="7" t="inlineStr">
        <is>
          <t>Intrusion / sécurité conforme à 100% des pièces critiques</t>
        </is>
      </c>
      <c r="F34" s="6" t="inlineStr">
        <is>
          <t>Production</t>
        </is>
      </c>
      <c r="G34" s="19" t="n">
        <v>45907</v>
      </c>
      <c r="H34" s="6" t="inlineStr">
        <is>
          <t>Bloqué</t>
        </is>
      </c>
      <c r="I34" s="7" t="inlineStr"/>
      <c r="J34" s="6" t="n">
        <v>4</v>
      </c>
      <c r="K34" s="6" t="n">
        <v>3</v>
      </c>
      <c r="L34" s="6" t="inlineStr"/>
      <c r="M34" s="6" t="inlineStr"/>
      <c r="N34" s="7" t="inlineStr">
        <is>
          <t>Ajout auto 32</t>
        </is>
      </c>
      <c r="O34" s="6" t="inlineStr">
        <is>
          <t>☐</t>
        </is>
      </c>
    </row>
    <row r="35">
      <c r="A35" s="6" t="n">
        <v>33</v>
      </c>
      <c r="B35" s="6" t="inlineStr">
        <is>
          <t>Formation</t>
        </is>
      </c>
      <c r="C35" s="7" t="inlineStr">
        <is>
          <t>Poste manuel</t>
        </is>
      </c>
      <c r="D35" s="7" t="inlineStr">
        <is>
          <t>Gabarit de contrôle – Formation</t>
        </is>
      </c>
      <c r="E35" s="7" t="inlineStr">
        <is>
          <t>Erreur de référence conforme à 100% des pièces critiques</t>
        </is>
      </c>
      <c r="F35" s="6" t="inlineStr">
        <is>
          <t>Sécurité</t>
        </is>
      </c>
      <c r="G35" s="19" t="n">
        <v>45932</v>
      </c>
      <c r="H35" s="6" t="inlineStr">
        <is>
          <t>Bloqué</t>
        </is>
      </c>
      <c r="I35" s="7" t="inlineStr"/>
      <c r="J35" s="6" t="n">
        <v>4</v>
      </c>
      <c r="K35" s="6" t="n">
        <v>2</v>
      </c>
      <c r="L35" s="6" t="inlineStr"/>
      <c r="M35" s="6" t="inlineStr"/>
      <c r="N35" s="7" t="inlineStr">
        <is>
          <t>Ajout auto 33</t>
        </is>
      </c>
      <c r="O35" s="6" t="inlineStr">
        <is>
          <t>☐</t>
        </is>
      </c>
    </row>
    <row r="36">
      <c r="A36" s="6" t="n">
        <v>34</v>
      </c>
      <c r="B36" s="6" t="inlineStr">
        <is>
          <t>Protection</t>
        </is>
      </c>
      <c r="C36" s="7" t="inlineStr">
        <is>
          <t>Ligne B - Assemblage</t>
        </is>
      </c>
      <c r="D36" s="7" t="inlineStr">
        <is>
          <t>Vissage auto – Protection</t>
        </is>
      </c>
      <c r="E36" s="7" t="inlineStr">
        <is>
          <t>Couple / angle OK NOK conforme à 100% des pièces critiques</t>
        </is>
      </c>
      <c r="F36" s="6" t="inlineStr">
        <is>
          <t>Maintenance</t>
        </is>
      </c>
      <c r="G36" s="19" t="n">
        <v>45916</v>
      </c>
      <c r="H36" s="6" t="inlineStr">
        <is>
          <t>Bloqué</t>
        </is>
      </c>
      <c r="I36" s="7" t="inlineStr"/>
      <c r="J36" s="6" t="n">
        <v>1</v>
      </c>
      <c r="K36" s="6" t="n">
        <v>1</v>
      </c>
      <c r="L36" s="6" t="inlineStr"/>
      <c r="M36" s="6" t="inlineStr"/>
      <c r="N36" s="7" t="inlineStr">
        <is>
          <t>Ajout auto 34</t>
        </is>
      </c>
      <c r="O36" s="6" t="inlineStr">
        <is>
          <t>☐</t>
        </is>
      </c>
    </row>
    <row r="37">
      <c r="A37" s="6" t="n">
        <v>35</v>
      </c>
      <c r="B37" s="6" t="inlineStr">
        <is>
          <t>Détection</t>
        </is>
      </c>
      <c r="C37" s="7" t="inlineStr">
        <is>
          <t>Ligne A - Presse</t>
        </is>
      </c>
      <c r="D37" s="7" t="inlineStr">
        <is>
          <t>Capteur pression – Détection</t>
        </is>
      </c>
      <c r="E37" s="7" t="inlineStr">
        <is>
          <t>Détection de présence / absence conforme à 100% des pièces critiques</t>
        </is>
      </c>
      <c r="F37" s="6" t="inlineStr">
        <is>
          <t>Qualité</t>
        </is>
      </c>
      <c r="G37" s="19" t="n">
        <v>45923</v>
      </c>
      <c r="H37" s="6" t="inlineStr">
        <is>
          <t>Fait</t>
        </is>
      </c>
      <c r="I37" s="7" t="inlineStr"/>
      <c r="J37" s="6" t="n">
        <v>2</v>
      </c>
      <c r="K37" s="6" t="n">
        <v>4</v>
      </c>
      <c r="L37" s="6" t="inlineStr"/>
      <c r="M37" s="6" t="inlineStr"/>
      <c r="N37" s="7" t="inlineStr">
        <is>
          <t>Ajout auto 35</t>
        </is>
      </c>
      <c r="O37" s="6" t="inlineStr">
        <is>
          <t>☑</t>
        </is>
      </c>
    </row>
    <row r="38">
      <c r="A38" s="6" t="n">
        <v>36</v>
      </c>
      <c r="B38" s="6" t="inlineStr">
        <is>
          <t>Protection</t>
        </is>
      </c>
      <c r="C38" s="7" t="inlineStr">
        <is>
          <t>Ligne C - Peinture</t>
        </is>
      </c>
      <c r="D38" s="7" t="inlineStr">
        <is>
          <t>Rideau lumière – Protection</t>
        </is>
      </c>
      <c r="E38" s="7" t="inlineStr">
        <is>
          <t>Intrusion / sécurité conforme à 100% des pièces critiques</t>
        </is>
      </c>
      <c r="F38" s="6" t="inlineStr">
        <is>
          <t>Méthodes</t>
        </is>
      </c>
      <c r="G38" s="19" t="n">
        <v>45905</v>
      </c>
      <c r="H38" s="6" t="inlineStr">
        <is>
          <t>Bloqué</t>
        </is>
      </c>
      <c r="I38" s="7" t="inlineStr"/>
      <c r="J38" s="6" t="n">
        <v>3</v>
      </c>
      <c r="K38" s="6" t="n">
        <v>3</v>
      </c>
      <c r="L38" s="6" t="inlineStr"/>
      <c r="M38" s="6" t="inlineStr"/>
      <c r="N38" s="7" t="inlineStr">
        <is>
          <t>Ajout auto 36</t>
        </is>
      </c>
      <c r="O38" s="6" t="inlineStr">
        <is>
          <t>☐</t>
        </is>
      </c>
    </row>
    <row r="39">
      <c r="A39" s="6" t="n">
        <v>37</v>
      </c>
      <c r="B39" s="6" t="inlineStr">
        <is>
          <t>Poka‑Yoke</t>
        </is>
      </c>
      <c r="C39" s="7" t="inlineStr">
        <is>
          <t>Cellule Robot</t>
        </is>
      </c>
      <c r="D39" s="7" t="inlineStr">
        <is>
          <t>Robot ABB – Poka‑Yoke</t>
        </is>
      </c>
      <c r="E39" s="7" t="inlineStr">
        <is>
          <t>Poka-Yoke position conforme à 100% des pièces critiques</t>
        </is>
      </c>
      <c r="F39" s="6" t="inlineStr">
        <is>
          <t>Sécurité</t>
        </is>
      </c>
      <c r="G39" s="19" t="n">
        <v>45923</v>
      </c>
      <c r="H39" s="6" t="inlineStr">
        <is>
          <t>Fait</t>
        </is>
      </c>
      <c r="I39" s="7" t="inlineStr"/>
      <c r="J39" s="6" t="n">
        <v>4</v>
      </c>
      <c r="K39" s="6" t="n">
        <v>3</v>
      </c>
      <c r="L39" s="6" t="inlineStr"/>
      <c r="M39" s="6" t="inlineStr"/>
      <c r="N39" s="7" t="inlineStr">
        <is>
          <t>Ajout auto 37</t>
        </is>
      </c>
      <c r="O39" s="6" t="inlineStr">
        <is>
          <t>☑</t>
        </is>
      </c>
    </row>
    <row r="40">
      <c r="A40" s="6" t="n">
        <v>38</v>
      </c>
      <c r="B40" s="6" t="inlineStr">
        <is>
          <t>Standardisation</t>
        </is>
      </c>
      <c r="C40" s="7" t="inlineStr">
        <is>
          <t>Ligne B - Assemblage</t>
        </is>
      </c>
      <c r="D40" s="7" t="inlineStr">
        <is>
          <t>Vissage auto – Standardisation</t>
        </is>
      </c>
      <c r="E40" s="7" t="inlineStr">
        <is>
          <t>Couple / angle OK NOK conforme à 100% des pièces critiques</t>
        </is>
      </c>
      <c r="F40" s="6" t="inlineStr">
        <is>
          <t>Sécurité</t>
        </is>
      </c>
      <c r="G40" s="19" t="n">
        <v>45923</v>
      </c>
      <c r="H40" s="6" t="inlineStr">
        <is>
          <t>À faire</t>
        </is>
      </c>
      <c r="I40" s="7" t="inlineStr"/>
      <c r="J40" s="6" t="n">
        <v>5</v>
      </c>
      <c r="K40" s="6" t="n">
        <v>5</v>
      </c>
      <c r="L40" s="6" t="inlineStr"/>
      <c r="M40" s="6" t="inlineStr"/>
      <c r="N40" s="7" t="inlineStr">
        <is>
          <t>Ajout auto 38</t>
        </is>
      </c>
      <c r="O40" s="6" t="inlineStr">
        <is>
          <t>☐</t>
        </is>
      </c>
    </row>
    <row r="41">
      <c r="A41" s="6" t="n">
        <v>39</v>
      </c>
      <c r="B41" s="6" t="inlineStr">
        <is>
          <t>Arrêt automatique</t>
        </is>
      </c>
      <c r="C41" s="7" t="inlineStr">
        <is>
          <t>Poste manuel</t>
        </is>
      </c>
      <c r="D41" s="7" t="inlineStr">
        <is>
          <t>Gabarit de contrôle – Arrêt automatique</t>
        </is>
      </c>
      <c r="E41" s="7" t="inlineStr">
        <is>
          <t>Erreur de référence conforme à 100% des pièces critiques</t>
        </is>
      </c>
      <c r="F41" s="6" t="inlineStr">
        <is>
          <t>Production</t>
        </is>
      </c>
      <c r="G41" s="19" t="n">
        <v>45932</v>
      </c>
      <c r="H41" s="6" t="inlineStr">
        <is>
          <t>Fait</t>
        </is>
      </c>
      <c r="I41" s="7" t="inlineStr"/>
      <c r="J41" s="6" t="n">
        <v>1</v>
      </c>
      <c r="K41" s="6" t="n">
        <v>4</v>
      </c>
      <c r="L41" s="6" t="inlineStr"/>
      <c r="M41" s="6" t="inlineStr"/>
      <c r="N41" s="7" t="inlineStr">
        <is>
          <t>Ajout auto 39</t>
        </is>
      </c>
      <c r="O41" s="6" t="inlineStr">
        <is>
          <t>☑</t>
        </is>
      </c>
    </row>
    <row r="42">
      <c r="A42" s="6" t="n">
        <v>40</v>
      </c>
      <c r="B42" s="6" t="inlineStr">
        <is>
          <t>Arrêt automatique</t>
        </is>
      </c>
      <c r="C42" s="7" t="inlineStr">
        <is>
          <t>Poste manuel</t>
        </is>
      </c>
      <c r="D42" s="7" t="inlineStr">
        <is>
          <t>Gabarit de contrôle – Arrêt automatique</t>
        </is>
      </c>
      <c r="E42" s="7" t="inlineStr">
        <is>
          <t>Erreur de référence conforme à 100% des pièces critiques</t>
        </is>
      </c>
      <c r="F42" s="6" t="inlineStr">
        <is>
          <t>Maintenance</t>
        </is>
      </c>
      <c r="G42" s="19" t="n">
        <v>45923</v>
      </c>
      <c r="H42" s="6" t="inlineStr">
        <is>
          <t>Bloqué</t>
        </is>
      </c>
      <c r="I42" s="7" t="inlineStr"/>
      <c r="J42" s="6" t="n">
        <v>1</v>
      </c>
      <c r="K42" s="6" t="n">
        <v>3</v>
      </c>
      <c r="L42" s="6" t="inlineStr"/>
      <c r="M42" s="6" t="inlineStr"/>
      <c r="N42" s="7" t="inlineStr">
        <is>
          <t>Ajout auto 40</t>
        </is>
      </c>
      <c r="O42" s="6" t="inlineStr">
        <is>
          <t>☐</t>
        </is>
      </c>
    </row>
    <row r="43">
      <c r="A43" s="6" t="n">
        <v>41</v>
      </c>
      <c r="B43" s="6" t="inlineStr">
        <is>
          <t>Signalisation/Andon</t>
        </is>
      </c>
      <c r="C43" s="7" t="inlineStr">
        <is>
          <t>Cellule Robot</t>
        </is>
      </c>
      <c r="D43" s="7" t="inlineStr">
        <is>
          <t>Robot ABB – Signalisation/Andon</t>
        </is>
      </c>
      <c r="E43" s="7" t="inlineStr">
        <is>
          <t>Poka-Yoke position conforme à 100% des pièces critiques</t>
        </is>
      </c>
      <c r="F43" s="6" t="inlineStr">
        <is>
          <t>Production</t>
        </is>
      </c>
      <c r="G43" s="19" t="n">
        <v>45907</v>
      </c>
      <c r="H43" s="6" t="inlineStr">
        <is>
          <t>Bloqué</t>
        </is>
      </c>
      <c r="I43" s="7" t="inlineStr"/>
      <c r="J43" s="6" t="n">
        <v>1</v>
      </c>
      <c r="K43" s="6" t="n">
        <v>1</v>
      </c>
      <c r="L43" s="6" t="inlineStr"/>
      <c r="M43" s="6" t="inlineStr"/>
      <c r="N43" s="7" t="inlineStr">
        <is>
          <t>Ajout auto 41</t>
        </is>
      </c>
      <c r="O43" s="6" t="inlineStr">
        <is>
          <t>☐</t>
        </is>
      </c>
    </row>
    <row r="44">
      <c r="A44" s="6" t="n">
        <v>42</v>
      </c>
      <c r="B44" s="6" t="inlineStr">
        <is>
          <t>Standardisation</t>
        </is>
      </c>
      <c r="C44" s="7" t="inlineStr">
        <is>
          <t>Ligne A - Presse</t>
        </is>
      </c>
      <c r="D44" s="7" t="inlineStr">
        <is>
          <t>Capteur pression – Standardisation</t>
        </is>
      </c>
      <c r="E44" s="7" t="inlineStr">
        <is>
          <t>Détection de présence / absence conforme à 100% des pièces critiques</t>
        </is>
      </c>
      <c r="F44" s="6" t="inlineStr">
        <is>
          <t>Maintenance</t>
        </is>
      </c>
      <c r="G44" s="19" t="n">
        <v>45905</v>
      </c>
      <c r="H44" s="6" t="inlineStr">
        <is>
          <t>Bloqué</t>
        </is>
      </c>
      <c r="I44" s="7" t="inlineStr"/>
      <c r="J44" s="6" t="n">
        <v>4</v>
      </c>
      <c r="K44" s="6" t="n">
        <v>5</v>
      </c>
      <c r="L44" s="6" t="inlineStr"/>
      <c r="M44" s="6" t="inlineStr"/>
      <c r="N44" s="7" t="inlineStr">
        <is>
          <t>Ajout auto 42</t>
        </is>
      </c>
      <c r="O44" s="6" t="inlineStr">
        <is>
          <t>☐</t>
        </is>
      </c>
    </row>
    <row r="45">
      <c r="A45" s="6" t="n">
        <v>43</v>
      </c>
      <c r="B45" s="6" t="inlineStr">
        <is>
          <t>Formation</t>
        </is>
      </c>
      <c r="C45" s="7" t="inlineStr">
        <is>
          <t>Poste manuel</t>
        </is>
      </c>
      <c r="D45" s="7" t="inlineStr">
        <is>
          <t>Gabarit de contrôle – Formation</t>
        </is>
      </c>
      <c r="E45" s="7" t="inlineStr">
        <is>
          <t>Erreur de référence conforme à 100% des pièces critiques</t>
        </is>
      </c>
      <c r="F45" s="6" t="inlineStr">
        <is>
          <t>Maintenance</t>
        </is>
      </c>
      <c r="G45" s="19" t="n">
        <v>45907</v>
      </c>
      <c r="H45" s="6" t="inlineStr">
        <is>
          <t>En cours</t>
        </is>
      </c>
      <c r="I45" s="7" t="inlineStr"/>
      <c r="J45" s="6" t="n">
        <v>5</v>
      </c>
      <c r="K45" s="6" t="n">
        <v>1</v>
      </c>
      <c r="L45" s="6" t="inlineStr"/>
      <c r="M45" s="6" t="inlineStr"/>
      <c r="N45" s="7" t="inlineStr">
        <is>
          <t>Ajout auto 43</t>
        </is>
      </c>
      <c r="O45" s="6" t="inlineStr">
        <is>
          <t>☐</t>
        </is>
      </c>
    </row>
    <row r="46">
      <c r="A46" s="6" t="n">
        <v>44</v>
      </c>
      <c r="B46" s="6" t="inlineStr">
        <is>
          <t>Poka‑Yoke</t>
        </is>
      </c>
      <c r="C46" s="7" t="inlineStr">
        <is>
          <t>Ligne C - Peinture</t>
        </is>
      </c>
      <c r="D46" s="7" t="inlineStr">
        <is>
          <t>Rideau lumière – Poka‑Yoke</t>
        </is>
      </c>
      <c r="E46" s="7" t="inlineStr">
        <is>
          <t>Intrusion / sécurité conforme à 100% des pièces critiques</t>
        </is>
      </c>
      <c r="F46" s="6" t="inlineStr">
        <is>
          <t>Production</t>
        </is>
      </c>
      <c r="G46" s="19" t="n">
        <v>45916</v>
      </c>
      <c r="H46" s="6" t="inlineStr">
        <is>
          <t>À faire</t>
        </is>
      </c>
      <c r="I46" s="7" t="inlineStr"/>
      <c r="J46" s="6" t="n">
        <v>5</v>
      </c>
      <c r="K46" s="6" t="n">
        <v>5</v>
      </c>
      <c r="L46" s="6" t="inlineStr"/>
      <c r="M46" s="6" t="inlineStr"/>
      <c r="N46" s="7" t="inlineStr">
        <is>
          <t>Ajout auto 44</t>
        </is>
      </c>
      <c r="O46" s="6" t="inlineStr">
        <is>
          <t>☐</t>
        </is>
      </c>
    </row>
    <row r="47">
      <c r="A47" s="6" t="inlineStr"/>
      <c r="B47" s="6" t="inlineStr"/>
      <c r="C47" s="7" t="inlineStr"/>
      <c r="D47" s="7" t="inlineStr"/>
      <c r="E47" s="7" t="inlineStr"/>
      <c r="F47" s="6" t="inlineStr"/>
      <c r="G47" s="6" t="inlineStr"/>
      <c r="H47" s="6" t="inlineStr"/>
      <c r="I47" s="7" t="inlineStr"/>
      <c r="J47" s="6" t="inlineStr"/>
      <c r="K47" s="6" t="inlineStr"/>
      <c r="L47" s="6">
        <f>IF(AND(ISNUMBER(J47),ISNUMBER(K47)),J47*K47,"")</f>
        <v/>
      </c>
      <c r="M47" s="6">
        <f>IF(L47="","",IF(L47&gt;=15,"Haute",IF(L47&gt;=8,"Moyenne","Basse")))</f>
        <v/>
      </c>
      <c r="N47" s="7" t="inlineStr"/>
    </row>
    <row r="48">
      <c r="A48" s="6" t="inlineStr"/>
      <c r="B48" s="6" t="inlineStr"/>
      <c r="C48" s="7" t="inlineStr"/>
      <c r="D48" s="7" t="inlineStr"/>
      <c r="E48" s="7" t="inlineStr"/>
      <c r="F48" s="6" t="inlineStr"/>
      <c r="G48" s="6" t="inlineStr"/>
      <c r="H48" s="6" t="inlineStr"/>
      <c r="I48" s="7" t="inlineStr"/>
      <c r="J48" s="6" t="inlineStr"/>
      <c r="K48" s="6" t="inlineStr"/>
      <c r="L48" s="6">
        <f>IF(AND(ISNUMBER(J48),ISNUMBER(K48)),J48*K48,"")</f>
        <v/>
      </c>
      <c r="M48" s="6">
        <f>IF(L48="","",IF(L48&gt;=15,"Haute",IF(L48&gt;=8,"Moyenne","Basse")))</f>
        <v/>
      </c>
      <c r="N48" s="7" t="inlineStr"/>
    </row>
    <row r="49">
      <c r="A49" s="6" t="inlineStr"/>
      <c r="B49" s="6" t="inlineStr"/>
      <c r="C49" s="7" t="inlineStr"/>
      <c r="D49" s="7" t="inlineStr"/>
      <c r="E49" s="7" t="inlineStr"/>
      <c r="F49" s="6" t="inlineStr"/>
      <c r="G49" s="6" t="inlineStr"/>
      <c r="H49" s="6" t="inlineStr"/>
      <c r="I49" s="7" t="inlineStr"/>
      <c r="J49" s="6" t="inlineStr"/>
      <c r="K49" s="6" t="inlineStr"/>
      <c r="L49" s="6">
        <f>IF(AND(ISNUMBER(J49),ISNUMBER(K49)),J49*K49,"")</f>
        <v/>
      </c>
      <c r="M49" s="6">
        <f>IF(L49="","",IF(L49&gt;=15,"Haute",IF(L49&gt;=8,"Moyenne","Basse")))</f>
        <v/>
      </c>
      <c r="N49" s="7" t="inlineStr"/>
    </row>
    <row r="50">
      <c r="A50" s="6" t="inlineStr"/>
      <c r="B50" s="6" t="inlineStr"/>
      <c r="C50" s="7" t="inlineStr"/>
      <c r="D50" s="7" t="inlineStr"/>
      <c r="E50" s="7" t="inlineStr"/>
      <c r="F50" s="6" t="inlineStr"/>
      <c r="G50" s="6" t="inlineStr"/>
      <c r="H50" s="6" t="inlineStr"/>
      <c r="I50" s="7" t="inlineStr"/>
      <c r="J50" s="6" t="inlineStr"/>
      <c r="K50" s="6" t="inlineStr"/>
      <c r="L50" s="6">
        <f>IF(AND(ISNUMBER(J50),ISNUMBER(K50)),J50*K50,"")</f>
        <v/>
      </c>
      <c r="M50" s="6">
        <f>IF(L50="","",IF(L50&gt;=15,"Haute",IF(L50&gt;=8,"Moyenne","Basse")))</f>
        <v/>
      </c>
      <c r="N50" s="7" t="inlineStr"/>
    </row>
    <row r="51">
      <c r="A51" s="6" t="inlineStr"/>
      <c r="B51" s="6" t="inlineStr"/>
      <c r="C51" s="7" t="inlineStr"/>
      <c r="D51" s="7" t="inlineStr"/>
      <c r="E51" s="7" t="inlineStr"/>
      <c r="F51" s="6" t="inlineStr"/>
      <c r="G51" s="6" t="inlineStr"/>
      <c r="H51" s="6" t="inlineStr"/>
      <c r="I51" s="7" t="inlineStr"/>
      <c r="J51" s="6" t="inlineStr"/>
      <c r="K51" s="6" t="inlineStr"/>
      <c r="L51" s="6">
        <f>IF(AND(ISNUMBER(J51),ISNUMBER(K51)),J51*K51,"")</f>
        <v/>
      </c>
      <c r="M51" s="6">
        <f>IF(L51="","",IF(L51&gt;=15,"Haute",IF(L51&gt;=8,"Moyenne","Basse")))</f>
        <v/>
      </c>
      <c r="N51" s="7" t="inlineStr"/>
    </row>
    <row r="52">
      <c r="A52" s="6" t="inlineStr"/>
      <c r="B52" s="6" t="inlineStr"/>
      <c r="C52" s="7" t="inlineStr"/>
      <c r="D52" s="7" t="inlineStr"/>
      <c r="E52" s="7" t="inlineStr"/>
      <c r="F52" s="6" t="inlineStr"/>
      <c r="G52" s="6" t="inlineStr"/>
      <c r="H52" s="6" t="inlineStr"/>
      <c r="I52" s="7" t="inlineStr"/>
      <c r="J52" s="6" t="inlineStr"/>
      <c r="K52" s="6" t="inlineStr"/>
      <c r="L52" s="6">
        <f>IF(AND(ISNUMBER(J52),ISNUMBER(K52)),J52*K52,"")</f>
        <v/>
      </c>
      <c r="M52" s="6">
        <f>IF(L52="","",IF(L52&gt;=15,"Haute",IF(L52&gt;=8,"Moyenne","Basse")))</f>
        <v/>
      </c>
      <c r="N52" s="7" t="inlineStr"/>
    </row>
    <row r="53">
      <c r="A53" s="6" t="inlineStr"/>
      <c r="B53" s="6" t="inlineStr"/>
      <c r="C53" s="7" t="inlineStr"/>
      <c r="D53" s="7" t="inlineStr"/>
      <c r="E53" s="7" t="inlineStr"/>
      <c r="F53" s="6" t="inlineStr"/>
      <c r="G53" s="6" t="inlineStr"/>
      <c r="H53" s="6" t="inlineStr"/>
      <c r="I53" s="7" t="inlineStr"/>
      <c r="J53" s="6" t="inlineStr"/>
      <c r="K53" s="6" t="inlineStr"/>
      <c r="L53" s="6">
        <f>IF(AND(ISNUMBER(J53),ISNUMBER(K53)),J53*K53,"")</f>
        <v/>
      </c>
      <c r="M53" s="6">
        <f>IF(L53="","",IF(L53&gt;=15,"Haute",IF(L53&gt;=8,"Moyenne","Basse")))</f>
        <v/>
      </c>
      <c r="N53" s="7" t="inlineStr"/>
    </row>
    <row r="54">
      <c r="A54" s="6" t="inlineStr"/>
      <c r="B54" s="6" t="inlineStr"/>
      <c r="C54" s="7" t="inlineStr"/>
      <c r="D54" s="7" t="inlineStr"/>
      <c r="E54" s="7" t="inlineStr"/>
      <c r="F54" s="6" t="inlineStr"/>
      <c r="G54" s="6" t="inlineStr"/>
      <c r="H54" s="6" t="inlineStr"/>
      <c r="I54" s="7" t="inlineStr"/>
      <c r="J54" s="6" t="inlineStr"/>
      <c r="K54" s="6" t="inlineStr"/>
      <c r="L54" s="6">
        <f>IF(AND(ISNUMBER(J54),ISNUMBER(K54)),J54*K54,"")</f>
        <v/>
      </c>
      <c r="M54" s="6">
        <f>IF(L54="","",IF(L54&gt;=15,"Haute",IF(L54&gt;=8,"Moyenne","Basse")))</f>
        <v/>
      </c>
      <c r="N54" s="7" t="inlineStr"/>
    </row>
    <row r="55">
      <c r="A55" s="6" t="inlineStr"/>
      <c r="B55" s="6" t="inlineStr"/>
      <c r="C55" s="7" t="inlineStr"/>
      <c r="D55" s="7" t="inlineStr"/>
      <c r="E55" s="7" t="inlineStr"/>
      <c r="F55" s="6" t="inlineStr"/>
      <c r="G55" s="6" t="inlineStr"/>
      <c r="H55" s="6" t="inlineStr"/>
      <c r="I55" s="7" t="inlineStr"/>
      <c r="J55" s="6" t="inlineStr"/>
      <c r="K55" s="6" t="inlineStr"/>
      <c r="L55" s="6">
        <f>IF(AND(ISNUMBER(J55),ISNUMBER(K55)),J55*K55,"")</f>
        <v/>
      </c>
      <c r="M55" s="6">
        <f>IF(L55="","",IF(L55&gt;=15,"Haute",IF(L55&gt;=8,"Moyenne","Basse")))</f>
        <v/>
      </c>
      <c r="N55" s="7" t="inlineStr"/>
    </row>
    <row r="56">
      <c r="A56" s="6" t="inlineStr"/>
      <c r="B56" s="6" t="inlineStr"/>
      <c r="C56" s="7" t="inlineStr"/>
      <c r="D56" s="7" t="inlineStr"/>
      <c r="E56" s="7" t="inlineStr"/>
      <c r="F56" s="6" t="inlineStr"/>
      <c r="G56" s="6" t="inlineStr"/>
      <c r="H56" s="6" t="inlineStr"/>
      <c r="I56" s="7" t="inlineStr"/>
      <c r="J56" s="6" t="inlineStr"/>
      <c r="K56" s="6" t="inlineStr"/>
      <c r="L56" s="6">
        <f>IF(AND(ISNUMBER(J56),ISNUMBER(K56)),J56*K56,"")</f>
        <v/>
      </c>
      <c r="M56" s="6">
        <f>IF(L56="","",IF(L56&gt;=15,"Haute",IF(L56&gt;=8,"Moyenne","Basse")))</f>
        <v/>
      </c>
      <c r="N56" s="7" t="inlineStr"/>
    </row>
    <row r="57">
      <c r="C57" s="9" t="n"/>
      <c r="D57" s="9" t="n"/>
      <c r="E57" s="9" t="n"/>
      <c r="I57" s="9" t="n"/>
      <c r="L57">
        <f>IF(AND(ISNUMBER(J57),ISNUMBER(K57)),J57*K57,"")</f>
        <v/>
      </c>
      <c r="M57">
        <f>IF(L57="","",IF(L57&gt;=15,"Haute",IF(L57&gt;=8,"Moyenne","Basse")))</f>
        <v/>
      </c>
      <c r="N57" s="9" t="n"/>
    </row>
    <row r="58">
      <c r="C58" s="9" t="n"/>
      <c r="D58" s="9" t="n"/>
      <c r="E58" s="9" t="n"/>
      <c r="I58" s="9" t="n"/>
      <c r="L58">
        <f>IF(AND(ISNUMBER(J58),ISNUMBER(K58)),J58*K58,"")</f>
        <v/>
      </c>
      <c r="M58">
        <f>IF(L58="","",IF(L58&gt;=15,"Haute",IF(L58&gt;=8,"Moyenne","Basse")))</f>
        <v/>
      </c>
      <c r="N58" s="9" t="n"/>
    </row>
    <row r="59">
      <c r="C59" s="9" t="n"/>
      <c r="D59" s="9" t="n"/>
      <c r="E59" s="9" t="n"/>
      <c r="I59" s="9" t="n"/>
      <c r="L59">
        <f>IF(AND(ISNUMBER(J59),ISNUMBER(K59)),J59*K59,"")</f>
        <v/>
      </c>
      <c r="M59">
        <f>IF(L59="","",IF(L59&gt;=15,"Haute",IF(L59&gt;=8,"Moyenne","Basse")))</f>
        <v/>
      </c>
      <c r="N59" s="9" t="n"/>
    </row>
    <row r="60">
      <c r="C60" s="9" t="n"/>
      <c r="D60" s="9" t="n"/>
      <c r="E60" s="9" t="n"/>
      <c r="I60" s="9" t="n"/>
      <c r="L60">
        <f>IF(AND(ISNUMBER(J60),ISNUMBER(K60)),J60*K60,"")</f>
        <v/>
      </c>
      <c r="M60">
        <f>IF(L60="","",IF(L60&gt;=15,"Haute",IF(L60&gt;=8,"Moyenne","Basse")))</f>
        <v/>
      </c>
      <c r="N60" s="9" t="n"/>
    </row>
    <row r="61">
      <c r="C61" s="9" t="n"/>
      <c r="D61" s="9" t="n"/>
      <c r="E61" s="9" t="n"/>
      <c r="I61" s="9" t="n"/>
      <c r="L61">
        <f>IF(AND(ISNUMBER(J61),ISNUMBER(K61)),J61*K61,"")</f>
        <v/>
      </c>
      <c r="M61">
        <f>IF(L61="","",IF(L61&gt;=15,"Haute",IF(L61&gt;=8,"Moyenne","Basse")))</f>
        <v/>
      </c>
      <c r="N61" s="9" t="n"/>
    </row>
    <row r="62">
      <c r="C62" s="9" t="n"/>
      <c r="D62" s="9" t="n"/>
      <c r="E62" s="9" t="n"/>
      <c r="I62" s="9" t="n"/>
      <c r="L62">
        <f>IF(AND(ISNUMBER(J62),ISNUMBER(K62)),J62*K62,"")</f>
        <v/>
      </c>
      <c r="M62">
        <f>IF(L62="","",IF(L62&gt;=15,"Haute",IF(L62&gt;=8,"Moyenne","Basse")))</f>
        <v/>
      </c>
      <c r="N62" s="9" t="n"/>
    </row>
    <row r="63">
      <c r="C63" s="9" t="n"/>
      <c r="D63" s="9" t="n"/>
      <c r="E63" s="9" t="n"/>
      <c r="I63" s="9" t="n"/>
      <c r="L63">
        <f>IF(AND(ISNUMBER(J63),ISNUMBER(K63)),J63*K63,"")</f>
        <v/>
      </c>
      <c r="M63">
        <f>IF(L63="","",IF(L63&gt;=15,"Haute",IF(L63&gt;=8,"Moyenne","Basse")))</f>
        <v/>
      </c>
      <c r="N63" s="9" t="n"/>
    </row>
    <row r="64">
      <c r="C64" s="9" t="n"/>
      <c r="D64" s="9" t="n"/>
      <c r="E64" s="9" t="n"/>
      <c r="I64" s="9" t="n"/>
      <c r="L64">
        <f>IF(AND(ISNUMBER(J64),ISNUMBER(K64)),J64*K64,"")</f>
        <v/>
      </c>
      <c r="M64">
        <f>IF(L64="","",IF(L64&gt;=15,"Haute",IF(L64&gt;=8,"Moyenne","Basse")))</f>
        <v/>
      </c>
      <c r="N64" s="9" t="n"/>
    </row>
    <row r="65">
      <c r="C65" s="9" t="n"/>
      <c r="D65" s="9" t="n"/>
      <c r="E65" s="9" t="n"/>
      <c r="I65" s="9" t="n"/>
      <c r="L65">
        <f>IF(AND(ISNUMBER(J65),ISNUMBER(K65)),J65*K65,"")</f>
        <v/>
      </c>
      <c r="M65">
        <f>IF(L65="","",IF(L65&gt;=15,"Haute",IF(L65&gt;=8,"Moyenne","Basse")))</f>
        <v/>
      </c>
      <c r="N65" s="9" t="n"/>
    </row>
    <row r="66">
      <c r="C66" s="9" t="n"/>
      <c r="D66" s="9" t="n"/>
      <c r="E66" s="9" t="n"/>
      <c r="I66" s="9" t="n"/>
      <c r="L66">
        <f>IF(AND(ISNUMBER(J66),ISNUMBER(K66)),J66*K66,"")</f>
        <v/>
      </c>
      <c r="M66">
        <f>IF(L66="","",IF(L66&gt;=15,"Haute",IF(L66&gt;=8,"Moyenne","Basse")))</f>
        <v/>
      </c>
      <c r="N66" s="9" t="n"/>
    </row>
    <row r="67">
      <c r="C67" s="9" t="n"/>
      <c r="D67" s="9" t="n"/>
      <c r="E67" s="9" t="n"/>
      <c r="I67" s="9" t="n"/>
      <c r="L67">
        <f>IF(AND(ISNUMBER(J67),ISNUMBER(K67)),J67*K67,"")</f>
        <v/>
      </c>
      <c r="M67">
        <f>IF(L67="","",IF(L67&gt;=15,"Haute",IF(L67&gt;=8,"Moyenne","Basse")))</f>
        <v/>
      </c>
      <c r="N67" s="9" t="n"/>
    </row>
    <row r="68">
      <c r="C68" s="9" t="n"/>
      <c r="D68" s="9" t="n"/>
      <c r="E68" s="9" t="n"/>
      <c r="I68" s="9" t="n"/>
      <c r="L68">
        <f>IF(AND(ISNUMBER(J68),ISNUMBER(K68)),J68*K68,"")</f>
        <v/>
      </c>
      <c r="M68">
        <f>IF(L68="","",IF(L68&gt;=15,"Haute",IF(L68&gt;=8,"Moyenne","Basse")))</f>
        <v/>
      </c>
      <c r="N68" s="9" t="n"/>
    </row>
    <row r="69">
      <c r="C69" s="9" t="n"/>
      <c r="D69" s="9" t="n"/>
      <c r="E69" s="9" t="n"/>
      <c r="I69" s="9" t="n"/>
      <c r="L69">
        <f>IF(AND(ISNUMBER(J69),ISNUMBER(K69)),J69*K69,"")</f>
        <v/>
      </c>
      <c r="M69">
        <f>IF(L69="","",IF(L69&gt;=15,"Haute",IF(L69&gt;=8,"Moyenne","Basse")))</f>
        <v/>
      </c>
      <c r="N69" s="9" t="n"/>
    </row>
    <row r="70">
      <c r="C70" s="9" t="n"/>
      <c r="D70" s="9" t="n"/>
      <c r="E70" s="9" t="n"/>
      <c r="I70" s="9" t="n"/>
      <c r="L70">
        <f>IF(AND(ISNUMBER(J70),ISNUMBER(K70)),J70*K70,"")</f>
        <v/>
      </c>
      <c r="M70">
        <f>IF(L70="","",IF(L70&gt;=15,"Haute",IF(L70&gt;=8,"Moyenne","Basse")))</f>
        <v/>
      </c>
      <c r="N70" s="9" t="n"/>
    </row>
    <row r="71">
      <c r="C71" s="9" t="n"/>
      <c r="D71" s="9" t="n"/>
      <c r="E71" s="9" t="n"/>
      <c r="I71" s="9" t="n"/>
      <c r="L71">
        <f>IF(AND(ISNUMBER(J71),ISNUMBER(K71)),J71*K71,"")</f>
        <v/>
      </c>
      <c r="M71">
        <f>IF(L71="","",IF(L71&gt;=15,"Haute",IF(L71&gt;=8,"Moyenne","Basse")))</f>
        <v/>
      </c>
      <c r="N71" s="9" t="n"/>
    </row>
    <row r="72">
      <c r="C72" s="9" t="n"/>
      <c r="D72" s="9" t="n"/>
      <c r="E72" s="9" t="n"/>
      <c r="I72" s="9" t="n"/>
      <c r="L72">
        <f>IF(AND(ISNUMBER(J72),ISNUMBER(K72)),J72*K72,"")</f>
        <v/>
      </c>
      <c r="M72">
        <f>IF(L72="","",IF(L72&gt;=15,"Haute",IF(L72&gt;=8,"Moyenne","Basse")))</f>
        <v/>
      </c>
      <c r="N72" s="9" t="n"/>
    </row>
    <row r="73">
      <c r="C73" s="9" t="n"/>
      <c r="D73" s="9" t="n"/>
      <c r="E73" s="9" t="n"/>
      <c r="I73" s="9" t="n"/>
      <c r="L73">
        <f>IF(AND(ISNUMBER(J73),ISNUMBER(K73)),J73*K73,"")</f>
        <v/>
      </c>
      <c r="M73">
        <f>IF(L73="","",IF(L73&gt;=15,"Haute",IF(L73&gt;=8,"Moyenne","Basse")))</f>
        <v/>
      </c>
      <c r="N73" s="9" t="n"/>
    </row>
    <row r="74">
      <c r="C74" s="9" t="n"/>
      <c r="D74" s="9" t="n"/>
      <c r="E74" s="9" t="n"/>
      <c r="I74" s="9" t="n"/>
      <c r="L74">
        <f>IF(AND(ISNUMBER(J74),ISNUMBER(K74)),J74*K74,"")</f>
        <v/>
      </c>
      <c r="M74">
        <f>IF(L74="","",IF(L74&gt;=15,"Haute",IF(L74&gt;=8,"Moyenne","Basse")))</f>
        <v/>
      </c>
      <c r="N74" s="9" t="n"/>
    </row>
    <row r="75">
      <c r="C75" s="9" t="n"/>
      <c r="D75" s="9" t="n"/>
      <c r="E75" s="9" t="n"/>
      <c r="I75" s="9" t="n"/>
      <c r="L75">
        <f>IF(AND(ISNUMBER(J75),ISNUMBER(K75)),J75*K75,"")</f>
        <v/>
      </c>
      <c r="M75">
        <f>IF(L75="","",IF(L75&gt;=15,"Haute",IF(L75&gt;=8,"Moyenne","Basse")))</f>
        <v/>
      </c>
      <c r="N75" s="9" t="n"/>
    </row>
    <row r="76">
      <c r="C76" s="9" t="n"/>
      <c r="D76" s="9" t="n"/>
      <c r="E76" s="9" t="n"/>
      <c r="I76" s="9" t="n"/>
      <c r="L76">
        <f>IF(AND(ISNUMBER(J76),ISNUMBER(K76)),J76*K76,"")</f>
        <v/>
      </c>
      <c r="M76">
        <f>IF(L76="","",IF(L76&gt;=15,"Haute",IF(L76&gt;=8,"Moyenne","Basse")))</f>
        <v/>
      </c>
      <c r="N76" s="9" t="n"/>
    </row>
    <row r="77">
      <c r="C77" s="9" t="n"/>
      <c r="D77" s="9" t="n"/>
      <c r="E77" s="9" t="n"/>
      <c r="I77" s="9" t="n"/>
      <c r="L77">
        <f>IF(AND(ISNUMBER(J77),ISNUMBER(K77)),J77*K77,"")</f>
        <v/>
      </c>
      <c r="M77">
        <f>IF(L77="","",IF(L77&gt;=15,"Haute",IF(L77&gt;=8,"Moyenne","Basse")))</f>
        <v/>
      </c>
      <c r="N77" s="9" t="n"/>
    </row>
    <row r="78">
      <c r="C78" s="9" t="n"/>
      <c r="D78" s="9" t="n"/>
      <c r="E78" s="9" t="n"/>
      <c r="I78" s="9" t="n"/>
      <c r="L78">
        <f>IF(AND(ISNUMBER(J78),ISNUMBER(K78)),J78*K78,"")</f>
        <v/>
      </c>
      <c r="M78">
        <f>IF(L78="","",IF(L78&gt;=15,"Haute",IF(L78&gt;=8,"Moyenne","Basse")))</f>
        <v/>
      </c>
      <c r="N78" s="9" t="n"/>
    </row>
    <row r="79">
      <c r="C79" s="9" t="n"/>
      <c r="D79" s="9" t="n"/>
      <c r="E79" s="9" t="n"/>
      <c r="I79" s="9" t="n"/>
      <c r="L79">
        <f>IF(AND(ISNUMBER(J79),ISNUMBER(K79)),J79*K79,"")</f>
        <v/>
      </c>
      <c r="M79">
        <f>IF(L79="","",IF(L79&gt;=15,"Haute",IF(L79&gt;=8,"Moyenne","Basse")))</f>
        <v/>
      </c>
      <c r="N79" s="9" t="n"/>
    </row>
    <row r="80">
      <c r="C80" s="9" t="n"/>
      <c r="D80" s="9" t="n"/>
      <c r="E80" s="9" t="n"/>
      <c r="I80" s="9" t="n"/>
      <c r="L80">
        <f>IF(AND(ISNUMBER(J80),ISNUMBER(K80)),J80*K80,"")</f>
        <v/>
      </c>
      <c r="M80">
        <f>IF(L80="","",IF(L80&gt;=15,"Haute",IF(L80&gt;=8,"Moyenne","Basse")))</f>
        <v/>
      </c>
      <c r="N80" s="9" t="n"/>
    </row>
    <row r="81">
      <c r="C81" s="9" t="n"/>
      <c r="D81" s="9" t="n"/>
      <c r="E81" s="9" t="n"/>
      <c r="I81" s="9" t="n"/>
      <c r="L81">
        <f>IF(AND(ISNUMBER(J81),ISNUMBER(K81)),J81*K81,"")</f>
        <v/>
      </c>
      <c r="M81">
        <f>IF(L81="","",IF(L81&gt;=15,"Haute",IF(L81&gt;=8,"Moyenne","Basse")))</f>
        <v/>
      </c>
      <c r="N81" s="9" t="n"/>
    </row>
    <row r="82">
      <c r="C82" s="9" t="n"/>
      <c r="D82" s="9" t="n"/>
      <c r="E82" s="9" t="n"/>
      <c r="I82" s="9" t="n"/>
      <c r="L82">
        <f>IF(AND(ISNUMBER(J82),ISNUMBER(K82)),J82*K82,"")</f>
        <v/>
      </c>
      <c r="M82">
        <f>IF(L82="","",IF(L82&gt;=15,"Haute",IF(L82&gt;=8,"Moyenne","Basse")))</f>
        <v/>
      </c>
      <c r="N82" s="9" t="n"/>
    </row>
    <row r="83">
      <c r="C83" s="9" t="n"/>
      <c r="D83" s="9" t="n"/>
      <c r="E83" s="9" t="n"/>
      <c r="I83" s="9" t="n"/>
      <c r="L83">
        <f>IF(AND(ISNUMBER(J83),ISNUMBER(K83)),J83*K83,"")</f>
        <v/>
      </c>
      <c r="M83">
        <f>IF(L83="","",IF(L83&gt;=15,"Haute",IF(L83&gt;=8,"Moyenne","Basse")))</f>
        <v/>
      </c>
      <c r="N83" s="9" t="n"/>
    </row>
    <row r="84">
      <c r="C84" s="9" t="n"/>
      <c r="D84" s="9" t="n"/>
      <c r="E84" s="9" t="n"/>
      <c r="I84" s="9" t="n"/>
      <c r="L84">
        <f>IF(AND(ISNUMBER(J84),ISNUMBER(K84)),J84*K84,"")</f>
        <v/>
      </c>
      <c r="M84">
        <f>IF(L84="","",IF(L84&gt;=15,"Haute",IF(L84&gt;=8,"Moyenne","Basse")))</f>
        <v/>
      </c>
      <c r="N84" s="9" t="n"/>
    </row>
    <row r="85">
      <c r="C85" s="9" t="n"/>
      <c r="D85" s="9" t="n"/>
      <c r="E85" s="9" t="n"/>
      <c r="I85" s="9" t="n"/>
      <c r="L85">
        <f>IF(AND(ISNUMBER(J85),ISNUMBER(K85)),J85*K85,"")</f>
        <v/>
      </c>
      <c r="M85">
        <f>IF(L85="","",IF(L85&gt;=15,"Haute",IF(L85&gt;=8,"Moyenne","Basse")))</f>
        <v/>
      </c>
      <c r="N85" s="9" t="n"/>
    </row>
    <row r="86">
      <c r="C86" s="9" t="n"/>
      <c r="D86" s="9" t="n"/>
      <c r="E86" s="9" t="n"/>
      <c r="I86" s="9" t="n"/>
      <c r="L86">
        <f>IF(AND(ISNUMBER(J86),ISNUMBER(K86)),J86*K86,"")</f>
        <v/>
      </c>
      <c r="M86">
        <f>IF(L86="","",IF(L86&gt;=15,"Haute",IF(L86&gt;=8,"Moyenne","Basse")))</f>
        <v/>
      </c>
      <c r="N86" s="9" t="n"/>
    </row>
    <row r="87">
      <c r="C87" s="9" t="n"/>
      <c r="D87" s="9" t="n"/>
      <c r="E87" s="9" t="n"/>
      <c r="I87" s="9" t="n"/>
      <c r="L87">
        <f>IF(AND(ISNUMBER(J87),ISNUMBER(K87)),J87*K87,"")</f>
        <v/>
      </c>
      <c r="M87">
        <f>IF(L87="","",IF(L87&gt;=15,"Haute",IF(L87&gt;=8,"Moyenne","Basse")))</f>
        <v/>
      </c>
      <c r="N87" s="9" t="n"/>
    </row>
    <row r="88">
      <c r="C88" s="9" t="n"/>
      <c r="D88" s="9" t="n"/>
      <c r="E88" s="9" t="n"/>
      <c r="I88" s="9" t="n"/>
      <c r="L88">
        <f>IF(AND(ISNUMBER(J88),ISNUMBER(K88)),J88*K88,"")</f>
        <v/>
      </c>
      <c r="M88">
        <f>IF(L88="","",IF(L88&gt;=15,"Haute",IF(L88&gt;=8,"Moyenne","Basse")))</f>
        <v/>
      </c>
      <c r="N88" s="9" t="n"/>
    </row>
    <row r="89">
      <c r="C89" s="9" t="n"/>
      <c r="D89" s="9" t="n"/>
      <c r="E89" s="9" t="n"/>
      <c r="I89" s="9" t="n"/>
      <c r="L89">
        <f>IF(AND(ISNUMBER(J89),ISNUMBER(K89)),J89*K89,"")</f>
        <v/>
      </c>
      <c r="M89">
        <f>IF(L89="","",IF(L89&gt;=15,"Haute",IF(L89&gt;=8,"Moyenne","Basse")))</f>
        <v/>
      </c>
      <c r="N89" s="9" t="n"/>
    </row>
    <row r="90">
      <c r="C90" s="9" t="n"/>
      <c r="D90" s="9" t="n"/>
      <c r="E90" s="9" t="n"/>
      <c r="I90" s="9" t="n"/>
      <c r="L90">
        <f>IF(AND(ISNUMBER(J90),ISNUMBER(K90)),J90*K90,"")</f>
        <v/>
      </c>
      <c r="M90">
        <f>IF(L90="","",IF(L90&gt;=15,"Haute",IF(L90&gt;=8,"Moyenne","Basse")))</f>
        <v/>
      </c>
      <c r="N90" s="9" t="n"/>
    </row>
    <row r="91">
      <c r="C91" s="9" t="n"/>
      <c r="D91" s="9" t="n"/>
      <c r="E91" s="9" t="n"/>
      <c r="I91" s="9" t="n"/>
      <c r="L91">
        <f>IF(AND(ISNUMBER(J91),ISNUMBER(K91)),J91*K91,"")</f>
        <v/>
      </c>
      <c r="M91">
        <f>IF(L91="","",IF(L91&gt;=15,"Haute",IF(L91&gt;=8,"Moyenne","Basse")))</f>
        <v/>
      </c>
      <c r="N91" s="9" t="n"/>
    </row>
    <row r="92">
      <c r="C92" s="9" t="n"/>
      <c r="D92" s="9" t="n"/>
      <c r="E92" s="9" t="n"/>
      <c r="I92" s="9" t="n"/>
      <c r="L92">
        <f>IF(AND(ISNUMBER(J92),ISNUMBER(K92)),J92*K92,"")</f>
        <v/>
      </c>
      <c r="M92">
        <f>IF(L92="","",IF(L92&gt;=15,"Haute",IF(L92&gt;=8,"Moyenne","Basse")))</f>
        <v/>
      </c>
      <c r="N92" s="9" t="n"/>
    </row>
    <row r="93">
      <c r="C93" s="9" t="n"/>
      <c r="D93" s="9" t="n"/>
      <c r="E93" s="9" t="n"/>
      <c r="I93" s="9" t="n"/>
      <c r="L93">
        <f>IF(AND(ISNUMBER(J93),ISNUMBER(K93)),J93*K93,"")</f>
        <v/>
      </c>
      <c r="M93">
        <f>IF(L93="","",IF(L93&gt;=15,"Haute",IF(L93&gt;=8,"Moyenne","Basse")))</f>
        <v/>
      </c>
      <c r="N93" s="9" t="n"/>
    </row>
    <row r="94">
      <c r="C94" s="9" t="n"/>
      <c r="D94" s="9" t="n"/>
      <c r="E94" s="9" t="n"/>
      <c r="I94" s="9" t="n"/>
      <c r="L94">
        <f>IF(AND(ISNUMBER(J94),ISNUMBER(K94)),J94*K94,"")</f>
        <v/>
      </c>
      <c r="M94">
        <f>IF(L94="","",IF(L94&gt;=15,"Haute",IF(L94&gt;=8,"Moyenne","Basse")))</f>
        <v/>
      </c>
      <c r="N94" s="9" t="n"/>
    </row>
    <row r="95">
      <c r="C95" s="9" t="n"/>
      <c r="D95" s="9" t="n"/>
      <c r="E95" s="9" t="n"/>
      <c r="I95" s="9" t="n"/>
      <c r="L95">
        <f>IF(AND(ISNUMBER(J95),ISNUMBER(K95)),J95*K95,"")</f>
        <v/>
      </c>
      <c r="M95">
        <f>IF(L95="","",IF(L95&gt;=15,"Haute",IF(L95&gt;=8,"Moyenne","Basse")))</f>
        <v/>
      </c>
      <c r="N95" s="9" t="n"/>
    </row>
    <row r="96">
      <c r="C96" s="9" t="n"/>
      <c r="D96" s="9" t="n"/>
      <c r="E96" s="9" t="n"/>
      <c r="I96" s="9" t="n"/>
      <c r="L96">
        <f>IF(AND(ISNUMBER(J96),ISNUMBER(K96)),J96*K96,"")</f>
        <v/>
      </c>
      <c r="M96">
        <f>IF(L96="","",IF(L96&gt;=15,"Haute",IF(L96&gt;=8,"Moyenne","Basse")))</f>
        <v/>
      </c>
      <c r="N96" s="9" t="n"/>
    </row>
    <row r="97">
      <c r="C97" s="9" t="n"/>
      <c r="D97" s="9" t="n"/>
      <c r="E97" s="9" t="n"/>
      <c r="I97" s="9" t="n"/>
      <c r="L97">
        <f>IF(AND(ISNUMBER(J97),ISNUMBER(K97)),J97*K97,"")</f>
        <v/>
      </c>
      <c r="M97">
        <f>IF(L97="","",IF(L97&gt;=15,"Haute",IF(L97&gt;=8,"Moyenne","Basse")))</f>
        <v/>
      </c>
      <c r="N97" s="9" t="n"/>
    </row>
    <row r="98">
      <c r="C98" s="9" t="n"/>
      <c r="D98" s="9" t="n"/>
      <c r="E98" s="9" t="n"/>
      <c r="I98" s="9" t="n"/>
      <c r="L98">
        <f>IF(AND(ISNUMBER(J98),ISNUMBER(K98)),J98*K98,"")</f>
        <v/>
      </c>
      <c r="M98">
        <f>IF(L98="","",IF(L98&gt;=15,"Haute",IF(L98&gt;=8,"Moyenne","Basse")))</f>
        <v/>
      </c>
      <c r="N98" s="9" t="n"/>
    </row>
    <row r="99">
      <c r="C99" s="9" t="n"/>
      <c r="D99" s="9" t="n"/>
      <c r="E99" s="9" t="n"/>
      <c r="I99" s="9" t="n"/>
      <c r="L99">
        <f>IF(AND(ISNUMBER(J99),ISNUMBER(K99)),J99*K99,"")</f>
        <v/>
      </c>
      <c r="M99">
        <f>IF(L99="","",IF(L99&gt;=15,"Haute",IF(L99&gt;=8,"Moyenne","Basse")))</f>
        <v/>
      </c>
      <c r="N99" s="9" t="n"/>
    </row>
    <row r="100">
      <c r="C100" s="9" t="n"/>
      <c r="D100" s="9" t="n"/>
      <c r="E100" s="9" t="n"/>
      <c r="I100" s="9" t="n"/>
      <c r="L100">
        <f>IF(AND(ISNUMBER(J100),ISNUMBER(K100)),J100*K100,"")</f>
        <v/>
      </c>
      <c r="M100">
        <f>IF(L100="","",IF(L100&gt;=15,"Haute",IF(L100&gt;=8,"Moyenne","Basse")))</f>
        <v/>
      </c>
      <c r="N100" s="9" t="n"/>
    </row>
    <row r="101">
      <c r="C101" s="9" t="n"/>
      <c r="D101" s="9" t="n"/>
      <c r="E101" s="9" t="n"/>
      <c r="I101" s="9" t="n"/>
      <c r="L101">
        <f>IF(AND(ISNUMBER(J101),ISNUMBER(K101)),J101*K101,"")</f>
        <v/>
      </c>
      <c r="M101">
        <f>IF(L101="","",IF(L101&gt;=15,"Haute",IF(L101&gt;=8,"Moyenne","Basse")))</f>
        <v/>
      </c>
      <c r="N101" s="9" t="n"/>
    </row>
    <row r="102">
      <c r="C102" s="9" t="n"/>
      <c r="D102" s="9" t="n"/>
      <c r="E102" s="9" t="n"/>
      <c r="I102" s="9" t="n"/>
      <c r="L102">
        <f>IF(AND(ISNUMBER(J102),ISNUMBER(K102)),J102*K102,"")</f>
        <v/>
      </c>
      <c r="M102">
        <f>IF(L102="","",IF(L102&gt;=15,"Haute",IF(L102&gt;=8,"Moyenne","Basse")))</f>
        <v/>
      </c>
      <c r="N102" s="9" t="n"/>
    </row>
    <row r="103">
      <c r="C103" s="9" t="n"/>
      <c r="D103" s="9" t="n"/>
      <c r="E103" s="9" t="n"/>
      <c r="I103" s="9" t="n"/>
      <c r="L103">
        <f>IF(AND(ISNUMBER(J103),ISNUMBER(K103)),J103*K103,"")</f>
        <v/>
      </c>
      <c r="M103">
        <f>IF(L103="","",IF(L103&gt;=15,"Haute",IF(L103&gt;=8,"Moyenne","Basse")))</f>
        <v/>
      </c>
      <c r="N103" s="9" t="n"/>
    </row>
    <row r="104">
      <c r="C104" s="9" t="n"/>
      <c r="D104" s="9" t="n"/>
      <c r="E104" s="9" t="n"/>
      <c r="I104" s="9" t="n"/>
      <c r="L104">
        <f>IF(AND(ISNUMBER(J104),ISNUMBER(K104)),J104*K104,"")</f>
        <v/>
      </c>
      <c r="M104">
        <f>IF(L104="","",IF(L104&gt;=15,"Haute",IF(L104&gt;=8,"Moyenne","Basse")))</f>
        <v/>
      </c>
      <c r="N104" s="9" t="n"/>
    </row>
    <row r="105">
      <c r="C105" s="9" t="n"/>
      <c r="D105" s="9" t="n"/>
      <c r="E105" s="9" t="n"/>
      <c r="I105" s="9" t="n"/>
      <c r="L105">
        <f>IF(AND(ISNUMBER(J105),ISNUMBER(K105)),J105*K105,"")</f>
        <v/>
      </c>
      <c r="M105">
        <f>IF(L105="","",IF(L105&gt;=15,"Haute",IF(L105&gt;=8,"Moyenne","Basse")))</f>
        <v/>
      </c>
      <c r="N105" s="9" t="n"/>
    </row>
    <row r="106">
      <c r="C106" s="9" t="n"/>
      <c r="D106" s="9" t="n"/>
      <c r="E106" s="9" t="n"/>
      <c r="I106" s="9" t="n"/>
      <c r="L106">
        <f>IF(AND(ISNUMBER(J106),ISNUMBER(K106)),J106*K106,"")</f>
        <v/>
      </c>
      <c r="M106">
        <f>IF(L106="","",IF(L106&gt;=15,"Haute",IF(L106&gt;=8,"Moyenne","Basse")))</f>
        <v/>
      </c>
      <c r="N106" s="9" t="n"/>
    </row>
    <row r="107">
      <c r="C107" s="9" t="n"/>
      <c r="D107" s="9" t="n"/>
      <c r="E107" s="9" t="n"/>
      <c r="I107" s="9" t="n"/>
      <c r="L107">
        <f>IF(AND(ISNUMBER(J107),ISNUMBER(K107)),J107*K107,"")</f>
        <v/>
      </c>
      <c r="M107">
        <f>IF(L107="","",IF(L107&gt;=15,"Haute",IF(L107&gt;=8,"Moyenne","Basse")))</f>
        <v/>
      </c>
      <c r="N107" s="9" t="n"/>
    </row>
    <row r="108">
      <c r="C108" s="9" t="n"/>
      <c r="D108" s="9" t="n"/>
      <c r="E108" s="9" t="n"/>
      <c r="I108" s="9" t="n"/>
      <c r="L108">
        <f>IF(AND(ISNUMBER(J108),ISNUMBER(K108)),J108*K108,"")</f>
        <v/>
      </c>
      <c r="M108">
        <f>IF(L108="","",IF(L108&gt;=15,"Haute",IF(L108&gt;=8,"Moyenne","Basse")))</f>
        <v/>
      </c>
      <c r="N108" s="9" t="n"/>
    </row>
    <row r="109">
      <c r="C109" s="9" t="n"/>
      <c r="D109" s="9" t="n"/>
      <c r="E109" s="9" t="n"/>
      <c r="I109" s="9" t="n"/>
      <c r="L109">
        <f>IF(AND(ISNUMBER(J109),ISNUMBER(K109)),J109*K109,"")</f>
        <v/>
      </c>
      <c r="M109">
        <f>IF(L109="","",IF(L109&gt;=15,"Haute",IF(L109&gt;=8,"Moyenne","Basse")))</f>
        <v/>
      </c>
      <c r="N109" s="9" t="n"/>
    </row>
    <row r="110">
      <c r="C110" s="9" t="n"/>
      <c r="D110" s="9" t="n"/>
      <c r="E110" s="9" t="n"/>
      <c r="I110" s="9" t="n"/>
      <c r="L110">
        <f>IF(AND(ISNUMBER(J110),ISNUMBER(K110)),J110*K110,"")</f>
        <v/>
      </c>
      <c r="M110">
        <f>IF(L110="","",IF(L110&gt;=15,"Haute",IF(L110&gt;=8,"Moyenne","Basse")))</f>
        <v/>
      </c>
      <c r="N110" s="9" t="n"/>
    </row>
    <row r="111">
      <c r="C111" s="9" t="n"/>
      <c r="D111" s="9" t="n"/>
      <c r="E111" s="9" t="n"/>
      <c r="I111" s="9" t="n"/>
      <c r="L111">
        <f>IF(AND(ISNUMBER(J111),ISNUMBER(K111)),J111*K111,"")</f>
        <v/>
      </c>
      <c r="M111">
        <f>IF(L111="","",IF(L111&gt;=15,"Haute",IF(L111&gt;=8,"Moyenne","Basse")))</f>
        <v/>
      </c>
      <c r="N111" s="9" t="n"/>
    </row>
    <row r="112">
      <c r="C112" s="9" t="n"/>
      <c r="D112" s="9" t="n"/>
      <c r="E112" s="9" t="n"/>
      <c r="I112" s="9" t="n"/>
      <c r="L112">
        <f>IF(AND(ISNUMBER(J112),ISNUMBER(K112)),J112*K112,"")</f>
        <v/>
      </c>
      <c r="M112">
        <f>IF(L112="","",IF(L112&gt;=15,"Haute",IF(L112&gt;=8,"Moyenne","Basse")))</f>
        <v/>
      </c>
      <c r="N112" s="9" t="n"/>
    </row>
    <row r="113">
      <c r="C113" s="9" t="n"/>
      <c r="D113" s="9" t="n"/>
      <c r="E113" s="9" t="n"/>
      <c r="I113" s="9" t="n"/>
      <c r="L113">
        <f>IF(AND(ISNUMBER(J113),ISNUMBER(K113)),J113*K113,"")</f>
        <v/>
      </c>
      <c r="M113">
        <f>IF(L113="","",IF(L113&gt;=15,"Haute",IF(L113&gt;=8,"Moyenne","Basse")))</f>
        <v/>
      </c>
      <c r="N113" s="9" t="n"/>
    </row>
    <row r="114">
      <c r="C114" s="9" t="n"/>
      <c r="D114" s="9" t="n"/>
      <c r="E114" s="9" t="n"/>
      <c r="I114" s="9" t="n"/>
      <c r="L114">
        <f>IF(AND(ISNUMBER(J114),ISNUMBER(K114)),J114*K114,"")</f>
        <v/>
      </c>
      <c r="M114">
        <f>IF(L114="","",IF(L114&gt;=15,"Haute",IF(L114&gt;=8,"Moyenne","Basse")))</f>
        <v/>
      </c>
      <c r="N114" s="9" t="n"/>
    </row>
    <row r="115">
      <c r="C115" s="9" t="n"/>
      <c r="D115" s="9" t="n"/>
      <c r="E115" s="9" t="n"/>
      <c r="I115" s="9" t="n"/>
      <c r="L115">
        <f>IF(AND(ISNUMBER(J115),ISNUMBER(K115)),J115*K115,"")</f>
        <v/>
      </c>
      <c r="M115">
        <f>IF(L115="","",IF(L115&gt;=15,"Haute",IF(L115&gt;=8,"Moyenne","Basse")))</f>
        <v/>
      </c>
      <c r="N115" s="9" t="n"/>
    </row>
    <row r="116">
      <c r="C116" s="9" t="n"/>
      <c r="D116" s="9" t="n"/>
      <c r="E116" s="9" t="n"/>
      <c r="I116" s="9" t="n"/>
      <c r="L116">
        <f>IF(AND(ISNUMBER(J116),ISNUMBER(K116)),J116*K116,"")</f>
        <v/>
      </c>
      <c r="M116">
        <f>IF(L116="","",IF(L116&gt;=15,"Haute",IF(L116&gt;=8,"Moyenne","Basse")))</f>
        <v/>
      </c>
      <c r="N116" s="9" t="n"/>
    </row>
    <row r="117">
      <c r="C117" s="9" t="n"/>
      <c r="D117" s="9" t="n"/>
      <c r="E117" s="9" t="n"/>
      <c r="I117" s="9" t="n"/>
      <c r="L117">
        <f>IF(AND(ISNUMBER(J117),ISNUMBER(K117)),J117*K117,"")</f>
        <v/>
      </c>
      <c r="M117">
        <f>IF(L117="","",IF(L117&gt;=15,"Haute",IF(L117&gt;=8,"Moyenne","Basse")))</f>
        <v/>
      </c>
      <c r="N117" s="9" t="n"/>
    </row>
    <row r="118">
      <c r="C118" s="9" t="n"/>
      <c r="D118" s="9" t="n"/>
      <c r="E118" s="9" t="n"/>
      <c r="I118" s="9" t="n"/>
      <c r="L118">
        <f>IF(AND(ISNUMBER(J118),ISNUMBER(K118)),J118*K118,"")</f>
        <v/>
      </c>
      <c r="M118">
        <f>IF(L118="","",IF(L118&gt;=15,"Haute",IF(L118&gt;=8,"Moyenne","Basse")))</f>
        <v/>
      </c>
      <c r="N118" s="9" t="n"/>
    </row>
    <row r="119">
      <c r="C119" s="9" t="n"/>
      <c r="D119" s="9" t="n"/>
      <c r="E119" s="9" t="n"/>
      <c r="I119" s="9" t="n"/>
      <c r="L119">
        <f>IF(AND(ISNUMBER(J119),ISNUMBER(K119)),J119*K119,"")</f>
        <v/>
      </c>
      <c r="M119">
        <f>IF(L119="","",IF(L119&gt;=15,"Haute",IF(L119&gt;=8,"Moyenne","Basse")))</f>
        <v/>
      </c>
      <c r="N119" s="9" t="n"/>
    </row>
    <row r="120">
      <c r="C120" s="9" t="n"/>
      <c r="D120" s="9" t="n"/>
      <c r="E120" s="9" t="n"/>
      <c r="I120" s="9" t="n"/>
      <c r="L120">
        <f>IF(AND(ISNUMBER(J120),ISNUMBER(K120)),J120*K120,"")</f>
        <v/>
      </c>
      <c r="M120">
        <f>IF(L120="","",IF(L120&gt;=15,"Haute",IF(L120&gt;=8,"Moyenne","Basse")))</f>
        <v/>
      </c>
      <c r="N120" s="9" t="n"/>
    </row>
    <row r="121">
      <c r="C121" s="9" t="n"/>
      <c r="D121" s="9" t="n"/>
      <c r="E121" s="9" t="n"/>
      <c r="I121" s="9" t="n"/>
      <c r="L121">
        <f>IF(AND(ISNUMBER(J121),ISNUMBER(K121)),J121*K121,"")</f>
        <v/>
      </c>
      <c r="M121">
        <f>IF(L121="","",IF(L121&gt;=15,"Haute",IF(L121&gt;=8,"Moyenne","Basse")))</f>
        <v/>
      </c>
      <c r="N121" s="9" t="n"/>
    </row>
    <row r="122">
      <c r="C122" s="9" t="n"/>
      <c r="D122" s="9" t="n"/>
      <c r="E122" s="9" t="n"/>
      <c r="I122" s="9" t="n"/>
      <c r="L122">
        <f>IF(AND(ISNUMBER(J122),ISNUMBER(K122)),J122*K122,"")</f>
        <v/>
      </c>
      <c r="M122">
        <f>IF(L122="","",IF(L122&gt;=15,"Haute",IF(L122&gt;=8,"Moyenne","Basse")))</f>
        <v/>
      </c>
      <c r="N122" s="9" t="n"/>
    </row>
    <row r="123">
      <c r="C123" s="9" t="n"/>
      <c r="D123" s="9" t="n"/>
      <c r="E123" s="9" t="n"/>
      <c r="I123" s="9" t="n"/>
      <c r="L123">
        <f>IF(AND(ISNUMBER(J123),ISNUMBER(K123)),J123*K123,"")</f>
        <v/>
      </c>
      <c r="M123">
        <f>IF(L123="","",IF(L123&gt;=15,"Haute",IF(L123&gt;=8,"Moyenne","Basse")))</f>
        <v/>
      </c>
      <c r="N123" s="9" t="n"/>
    </row>
    <row r="124">
      <c r="C124" s="9" t="n"/>
      <c r="D124" s="9" t="n"/>
      <c r="E124" s="9" t="n"/>
      <c r="I124" s="9" t="n"/>
      <c r="L124">
        <f>IF(AND(ISNUMBER(J124),ISNUMBER(K124)),J124*K124,"")</f>
        <v/>
      </c>
      <c r="M124">
        <f>IF(L124="","",IF(L124&gt;=15,"Haute",IF(L124&gt;=8,"Moyenne","Basse")))</f>
        <v/>
      </c>
      <c r="N124" s="9" t="n"/>
    </row>
    <row r="125">
      <c r="C125" s="9" t="n"/>
      <c r="D125" s="9" t="n"/>
      <c r="E125" s="9" t="n"/>
      <c r="I125" s="9" t="n"/>
      <c r="L125">
        <f>IF(AND(ISNUMBER(J125),ISNUMBER(K125)),J125*K125,"")</f>
        <v/>
      </c>
      <c r="M125">
        <f>IF(L125="","",IF(L125&gt;=15,"Haute",IF(L125&gt;=8,"Moyenne","Basse")))</f>
        <v/>
      </c>
      <c r="N125" s="9" t="n"/>
    </row>
    <row r="126">
      <c r="C126" s="9" t="n"/>
      <c r="D126" s="9" t="n"/>
      <c r="E126" s="9" t="n"/>
      <c r="I126" s="9" t="n"/>
      <c r="L126">
        <f>IF(AND(ISNUMBER(J126),ISNUMBER(K126)),J126*K126,"")</f>
        <v/>
      </c>
      <c r="M126">
        <f>IF(L126="","",IF(L126&gt;=15,"Haute",IF(L126&gt;=8,"Moyenne","Basse")))</f>
        <v/>
      </c>
      <c r="N126" s="9" t="n"/>
    </row>
    <row r="127">
      <c r="C127" s="9" t="n"/>
      <c r="D127" s="9" t="n"/>
      <c r="E127" s="9" t="n"/>
      <c r="I127" s="9" t="n"/>
      <c r="L127">
        <f>IF(AND(ISNUMBER(J127),ISNUMBER(K127)),J127*K127,"")</f>
        <v/>
      </c>
      <c r="M127">
        <f>IF(L127="","",IF(L127&gt;=15,"Haute",IF(L127&gt;=8,"Moyenne","Basse")))</f>
        <v/>
      </c>
      <c r="N127" s="9" t="n"/>
    </row>
    <row r="128">
      <c r="C128" s="9" t="n"/>
      <c r="D128" s="9" t="n"/>
      <c r="E128" s="9" t="n"/>
      <c r="I128" s="9" t="n"/>
      <c r="L128">
        <f>IF(AND(ISNUMBER(J128),ISNUMBER(K128)),J128*K128,"")</f>
        <v/>
      </c>
      <c r="M128">
        <f>IF(L128="","",IF(L128&gt;=15,"Haute",IF(L128&gt;=8,"Moyenne","Basse")))</f>
        <v/>
      </c>
      <c r="N128" s="9" t="n"/>
    </row>
    <row r="129">
      <c r="C129" s="9" t="n"/>
      <c r="D129" s="9" t="n"/>
      <c r="E129" s="9" t="n"/>
      <c r="I129" s="9" t="n"/>
      <c r="L129">
        <f>IF(AND(ISNUMBER(J129),ISNUMBER(K129)),J129*K129,"")</f>
        <v/>
      </c>
      <c r="M129">
        <f>IF(L129="","",IF(L129&gt;=15,"Haute",IF(L129&gt;=8,"Moyenne","Basse")))</f>
        <v/>
      </c>
      <c r="N129" s="9" t="n"/>
    </row>
    <row r="130">
      <c r="C130" s="9" t="n"/>
      <c r="D130" s="9" t="n"/>
      <c r="E130" s="9" t="n"/>
      <c r="I130" s="9" t="n"/>
      <c r="L130">
        <f>IF(AND(ISNUMBER(J130),ISNUMBER(K130)),J130*K130,"")</f>
        <v/>
      </c>
      <c r="M130">
        <f>IF(L130="","",IF(L130&gt;=15,"Haute",IF(L130&gt;=8,"Moyenne","Basse")))</f>
        <v/>
      </c>
      <c r="N130" s="9" t="n"/>
    </row>
    <row r="131">
      <c r="C131" s="9" t="n"/>
      <c r="D131" s="9" t="n"/>
      <c r="E131" s="9" t="n"/>
      <c r="I131" s="9" t="n"/>
      <c r="L131">
        <f>IF(AND(ISNUMBER(J131),ISNUMBER(K131)),J131*K131,"")</f>
        <v/>
      </c>
      <c r="M131">
        <f>IF(L131="","",IF(L131&gt;=15,"Haute",IF(L131&gt;=8,"Moyenne","Basse")))</f>
        <v/>
      </c>
      <c r="N131" s="9" t="n"/>
    </row>
    <row r="132">
      <c r="C132" s="9" t="n"/>
      <c r="D132" s="9" t="n"/>
      <c r="E132" s="9" t="n"/>
      <c r="I132" s="9" t="n"/>
      <c r="L132">
        <f>IF(AND(ISNUMBER(J132),ISNUMBER(K132)),J132*K132,"")</f>
        <v/>
      </c>
      <c r="M132">
        <f>IF(L132="","",IF(L132&gt;=15,"Haute",IF(L132&gt;=8,"Moyenne","Basse")))</f>
        <v/>
      </c>
      <c r="N132" s="9" t="n"/>
    </row>
    <row r="133">
      <c r="C133" s="9" t="n"/>
      <c r="D133" s="9" t="n"/>
      <c r="E133" s="9" t="n"/>
      <c r="I133" s="9" t="n"/>
      <c r="L133">
        <f>IF(AND(ISNUMBER(J133),ISNUMBER(K133)),J133*K133,"")</f>
        <v/>
      </c>
      <c r="M133">
        <f>IF(L133="","",IF(L133&gt;=15,"Haute",IF(L133&gt;=8,"Moyenne","Basse")))</f>
        <v/>
      </c>
      <c r="N133" s="9" t="n"/>
    </row>
    <row r="134">
      <c r="C134" s="9" t="n"/>
      <c r="D134" s="9" t="n"/>
      <c r="E134" s="9" t="n"/>
      <c r="I134" s="9" t="n"/>
      <c r="L134">
        <f>IF(AND(ISNUMBER(J134),ISNUMBER(K134)),J134*K134,"")</f>
        <v/>
      </c>
      <c r="M134">
        <f>IF(L134="","",IF(L134&gt;=15,"Haute",IF(L134&gt;=8,"Moyenne","Basse")))</f>
        <v/>
      </c>
      <c r="N134" s="9" t="n"/>
    </row>
    <row r="135">
      <c r="C135" s="9" t="n"/>
      <c r="D135" s="9" t="n"/>
      <c r="E135" s="9" t="n"/>
      <c r="I135" s="9" t="n"/>
      <c r="L135">
        <f>IF(AND(ISNUMBER(J135),ISNUMBER(K135)),J135*K135,"")</f>
        <v/>
      </c>
      <c r="M135">
        <f>IF(L135="","",IF(L135&gt;=15,"Haute",IF(L135&gt;=8,"Moyenne","Basse")))</f>
        <v/>
      </c>
      <c r="N135" s="9" t="n"/>
    </row>
    <row r="136">
      <c r="C136" s="9" t="n"/>
      <c r="D136" s="9" t="n"/>
      <c r="E136" s="9" t="n"/>
      <c r="I136" s="9" t="n"/>
      <c r="L136">
        <f>IF(AND(ISNUMBER(J136),ISNUMBER(K136)),J136*K136,"")</f>
        <v/>
      </c>
      <c r="M136">
        <f>IF(L136="","",IF(L136&gt;=15,"Haute",IF(L136&gt;=8,"Moyenne","Basse")))</f>
        <v/>
      </c>
      <c r="N136" s="9" t="n"/>
    </row>
    <row r="137">
      <c r="C137" s="9" t="n"/>
      <c r="D137" s="9" t="n"/>
      <c r="E137" s="9" t="n"/>
      <c r="I137" s="9" t="n"/>
      <c r="L137">
        <f>IF(AND(ISNUMBER(J137),ISNUMBER(K137)),J137*K137,"")</f>
        <v/>
      </c>
      <c r="M137">
        <f>IF(L137="","",IF(L137&gt;=15,"Haute",IF(L137&gt;=8,"Moyenne","Basse")))</f>
        <v/>
      </c>
      <c r="N137" s="9" t="n"/>
    </row>
    <row r="138">
      <c r="C138" s="9" t="n"/>
      <c r="D138" s="9" t="n"/>
      <c r="E138" s="9" t="n"/>
      <c r="I138" s="9" t="n"/>
      <c r="L138">
        <f>IF(AND(ISNUMBER(J138),ISNUMBER(K138)),J138*K138,"")</f>
        <v/>
      </c>
      <c r="M138">
        <f>IF(L138="","",IF(L138&gt;=15,"Haute",IF(L138&gt;=8,"Moyenne","Basse")))</f>
        <v/>
      </c>
      <c r="N138" s="9" t="n"/>
    </row>
    <row r="139">
      <c r="C139" s="9" t="n"/>
      <c r="D139" s="9" t="n"/>
      <c r="E139" s="9" t="n"/>
      <c r="I139" s="9" t="n"/>
      <c r="L139">
        <f>IF(AND(ISNUMBER(J139),ISNUMBER(K139)),J139*K139,"")</f>
        <v/>
      </c>
      <c r="M139">
        <f>IF(L139="","",IF(L139&gt;=15,"Haute",IF(L139&gt;=8,"Moyenne","Basse")))</f>
        <v/>
      </c>
      <c r="N139" s="9" t="n"/>
    </row>
    <row r="140">
      <c r="C140" s="9" t="n"/>
      <c r="D140" s="9" t="n"/>
      <c r="E140" s="9" t="n"/>
      <c r="I140" s="9" t="n"/>
      <c r="L140">
        <f>IF(AND(ISNUMBER(J140),ISNUMBER(K140)),J140*K140,"")</f>
        <v/>
      </c>
      <c r="M140">
        <f>IF(L140="","",IF(L140&gt;=15,"Haute",IF(L140&gt;=8,"Moyenne","Basse")))</f>
        <v/>
      </c>
      <c r="N140" s="9" t="n"/>
    </row>
    <row r="141">
      <c r="C141" s="9" t="n"/>
      <c r="D141" s="9" t="n"/>
      <c r="E141" s="9" t="n"/>
      <c r="I141" s="9" t="n"/>
      <c r="L141">
        <f>IF(AND(ISNUMBER(J141),ISNUMBER(K141)),J141*K141,"")</f>
        <v/>
      </c>
      <c r="M141">
        <f>IF(L141="","",IF(L141&gt;=15,"Haute",IF(L141&gt;=8,"Moyenne","Basse")))</f>
        <v/>
      </c>
      <c r="N141" s="9" t="n"/>
    </row>
    <row r="142">
      <c r="C142" s="9" t="n"/>
      <c r="D142" s="9" t="n"/>
      <c r="E142" s="9" t="n"/>
      <c r="I142" s="9" t="n"/>
      <c r="L142">
        <f>IF(AND(ISNUMBER(J142),ISNUMBER(K142)),J142*K142,"")</f>
        <v/>
      </c>
      <c r="M142">
        <f>IF(L142="","",IF(L142&gt;=15,"Haute",IF(L142&gt;=8,"Moyenne","Basse")))</f>
        <v/>
      </c>
      <c r="N142" s="9" t="n"/>
    </row>
    <row r="143">
      <c r="C143" s="9" t="n"/>
      <c r="D143" s="9" t="n"/>
      <c r="E143" s="9" t="n"/>
      <c r="I143" s="9" t="n"/>
      <c r="L143">
        <f>IF(AND(ISNUMBER(J143),ISNUMBER(K143)),J143*K143,"")</f>
        <v/>
      </c>
      <c r="M143">
        <f>IF(L143="","",IF(L143&gt;=15,"Haute",IF(L143&gt;=8,"Moyenne","Basse")))</f>
        <v/>
      </c>
      <c r="N143" s="9" t="n"/>
    </row>
    <row r="144">
      <c r="C144" s="9" t="n"/>
      <c r="D144" s="9" t="n"/>
      <c r="E144" s="9" t="n"/>
      <c r="I144" s="9" t="n"/>
      <c r="L144">
        <f>IF(AND(ISNUMBER(J144),ISNUMBER(K144)),J144*K144,"")</f>
        <v/>
      </c>
      <c r="M144">
        <f>IF(L144="","",IF(L144&gt;=15,"Haute",IF(L144&gt;=8,"Moyenne","Basse")))</f>
        <v/>
      </c>
      <c r="N144" s="9" t="n"/>
    </row>
    <row r="145">
      <c r="C145" s="9" t="n"/>
      <c r="D145" s="9" t="n"/>
      <c r="E145" s="9" t="n"/>
      <c r="I145" s="9" t="n"/>
      <c r="L145">
        <f>IF(AND(ISNUMBER(J145),ISNUMBER(K145)),J145*K145,"")</f>
        <v/>
      </c>
      <c r="M145">
        <f>IF(L145="","",IF(L145&gt;=15,"Haute",IF(L145&gt;=8,"Moyenne","Basse")))</f>
        <v/>
      </c>
      <c r="N145" s="9" t="n"/>
    </row>
    <row r="146">
      <c r="C146" s="9" t="n"/>
      <c r="D146" s="9" t="n"/>
      <c r="E146" s="9" t="n"/>
      <c r="I146" s="9" t="n"/>
      <c r="L146">
        <f>IF(AND(ISNUMBER(J146),ISNUMBER(K146)),J146*K146,"")</f>
        <v/>
      </c>
      <c r="M146">
        <f>IF(L146="","",IF(L146&gt;=15,"Haute",IF(L146&gt;=8,"Moyenne","Basse")))</f>
        <v/>
      </c>
      <c r="N146" s="9" t="n"/>
    </row>
    <row r="147">
      <c r="C147" s="9" t="n"/>
      <c r="D147" s="9" t="n"/>
      <c r="E147" s="9" t="n"/>
      <c r="I147" s="9" t="n"/>
      <c r="L147">
        <f>IF(AND(ISNUMBER(J147),ISNUMBER(K147)),J147*K147,"")</f>
        <v/>
      </c>
      <c r="M147">
        <f>IF(L147="","",IF(L147&gt;=15,"Haute",IF(L147&gt;=8,"Moyenne","Basse")))</f>
        <v/>
      </c>
      <c r="N147" s="9" t="n"/>
    </row>
    <row r="148">
      <c r="C148" s="9" t="n"/>
      <c r="D148" s="9" t="n"/>
      <c r="E148" s="9" t="n"/>
      <c r="I148" s="9" t="n"/>
      <c r="L148">
        <f>IF(AND(ISNUMBER(J148),ISNUMBER(K148)),J148*K148,"")</f>
        <v/>
      </c>
      <c r="M148">
        <f>IF(L148="","",IF(L148&gt;=15,"Haute",IF(L148&gt;=8,"Moyenne","Basse")))</f>
        <v/>
      </c>
      <c r="N148" s="9" t="n"/>
    </row>
    <row r="149">
      <c r="C149" s="9" t="n"/>
      <c r="D149" s="9" t="n"/>
      <c r="E149" s="9" t="n"/>
      <c r="I149" s="9" t="n"/>
      <c r="L149">
        <f>IF(AND(ISNUMBER(J149),ISNUMBER(K149)),J149*K149,"")</f>
        <v/>
      </c>
      <c r="M149">
        <f>IF(L149="","",IF(L149&gt;=15,"Haute",IF(L149&gt;=8,"Moyenne","Basse")))</f>
        <v/>
      </c>
      <c r="N149" s="9" t="n"/>
    </row>
    <row r="150">
      <c r="C150" s="9" t="n"/>
      <c r="D150" s="9" t="n"/>
      <c r="E150" s="9" t="n"/>
      <c r="I150" s="9" t="n"/>
      <c r="L150">
        <f>IF(AND(ISNUMBER(J150),ISNUMBER(K150)),J150*K150,"")</f>
        <v/>
      </c>
      <c r="M150">
        <f>IF(L150="","",IF(L150&gt;=15,"Haute",IF(L150&gt;=8,"Moyenne","Basse")))</f>
        <v/>
      </c>
      <c r="N150" s="9" t="n"/>
    </row>
    <row r="151">
      <c r="C151" s="9" t="n"/>
      <c r="D151" s="9" t="n"/>
      <c r="E151" s="9" t="n"/>
      <c r="I151" s="9" t="n"/>
      <c r="L151">
        <f>IF(AND(ISNUMBER(J151),ISNUMBER(K151)),J151*K151,"")</f>
        <v/>
      </c>
      <c r="M151">
        <f>IF(L151="","",IF(L151&gt;=15,"Haute",IF(L151&gt;=8,"Moyenne","Basse")))</f>
        <v/>
      </c>
      <c r="N151" s="9" t="n"/>
    </row>
    <row r="152">
      <c r="C152" s="9" t="n"/>
      <c r="D152" s="9" t="n"/>
      <c r="E152" s="9" t="n"/>
      <c r="I152" s="9" t="n"/>
      <c r="L152">
        <f>IF(AND(ISNUMBER(J152),ISNUMBER(K152)),J152*K152,"")</f>
        <v/>
      </c>
      <c r="M152">
        <f>IF(L152="","",IF(L152&gt;=15,"Haute",IF(L152&gt;=8,"Moyenne","Basse")))</f>
        <v/>
      </c>
      <c r="N152" s="9" t="n"/>
    </row>
    <row r="153">
      <c r="C153" s="9" t="n"/>
      <c r="D153" s="9" t="n"/>
      <c r="E153" s="9" t="n"/>
      <c r="I153" s="9" t="n"/>
      <c r="L153">
        <f>IF(AND(ISNUMBER(J153),ISNUMBER(K153)),J153*K153,"")</f>
        <v/>
      </c>
      <c r="M153">
        <f>IF(L153="","",IF(L153&gt;=15,"Haute",IF(L153&gt;=8,"Moyenne","Basse")))</f>
        <v/>
      </c>
      <c r="N153" s="9" t="n"/>
    </row>
    <row r="154">
      <c r="C154" s="9" t="n"/>
      <c r="D154" s="9" t="n"/>
      <c r="E154" s="9" t="n"/>
      <c r="I154" s="9" t="n"/>
      <c r="L154">
        <f>IF(AND(ISNUMBER(J154),ISNUMBER(K154)),J154*K154,"")</f>
        <v/>
      </c>
      <c r="M154">
        <f>IF(L154="","",IF(L154&gt;=15,"Haute",IF(L154&gt;=8,"Moyenne","Basse")))</f>
        <v/>
      </c>
      <c r="N154" s="9" t="n"/>
    </row>
    <row r="155">
      <c r="C155" s="9" t="n"/>
      <c r="D155" s="9" t="n"/>
      <c r="E155" s="9" t="n"/>
      <c r="I155" s="9" t="n"/>
      <c r="L155">
        <f>IF(AND(ISNUMBER(J155),ISNUMBER(K155)),J155*K155,"")</f>
        <v/>
      </c>
      <c r="M155">
        <f>IF(L155="","",IF(L155&gt;=15,"Haute",IF(L155&gt;=8,"Moyenne","Basse")))</f>
        <v/>
      </c>
      <c r="N155" s="9" t="n"/>
    </row>
    <row r="156">
      <c r="C156" s="9" t="n"/>
      <c r="D156" s="9" t="n"/>
      <c r="E156" s="9" t="n"/>
      <c r="I156" s="9" t="n"/>
      <c r="L156">
        <f>IF(AND(ISNUMBER(J156),ISNUMBER(K156)),J156*K156,"")</f>
        <v/>
      </c>
      <c r="M156">
        <f>IF(L156="","",IF(L156&gt;=15,"Haute",IF(L156&gt;=8,"Moyenne","Basse")))</f>
        <v/>
      </c>
      <c r="N156" s="9" t="n"/>
    </row>
    <row r="157">
      <c r="C157" s="9" t="n"/>
      <c r="D157" s="9" t="n"/>
      <c r="E157" s="9" t="n"/>
      <c r="I157" s="9" t="n"/>
      <c r="L157">
        <f>IF(AND(ISNUMBER(J157),ISNUMBER(K157)),J157*K157,"")</f>
        <v/>
      </c>
      <c r="M157">
        <f>IF(L157="","",IF(L157&gt;=15,"Haute",IF(L157&gt;=8,"Moyenne","Basse")))</f>
        <v/>
      </c>
      <c r="N157" s="9" t="n"/>
    </row>
    <row r="158">
      <c r="C158" s="9" t="n"/>
      <c r="D158" s="9" t="n"/>
      <c r="E158" s="9" t="n"/>
      <c r="I158" s="9" t="n"/>
      <c r="L158">
        <f>IF(AND(ISNUMBER(J158),ISNUMBER(K158)),J158*K158,"")</f>
        <v/>
      </c>
      <c r="M158">
        <f>IF(L158="","",IF(L158&gt;=15,"Haute",IF(L158&gt;=8,"Moyenne","Basse")))</f>
        <v/>
      </c>
      <c r="N158" s="9" t="n"/>
    </row>
    <row r="159">
      <c r="C159" s="9" t="n"/>
      <c r="D159" s="9" t="n"/>
      <c r="E159" s="9" t="n"/>
      <c r="I159" s="9" t="n"/>
      <c r="L159">
        <f>IF(AND(ISNUMBER(J159),ISNUMBER(K159)),J159*K159,"")</f>
        <v/>
      </c>
      <c r="M159">
        <f>IF(L159="","",IF(L159&gt;=15,"Haute",IF(L159&gt;=8,"Moyenne","Basse")))</f>
        <v/>
      </c>
      <c r="N159" s="9" t="n"/>
    </row>
    <row r="160">
      <c r="C160" s="9" t="n"/>
      <c r="D160" s="9" t="n"/>
      <c r="E160" s="9" t="n"/>
      <c r="I160" s="9" t="n"/>
      <c r="L160">
        <f>IF(AND(ISNUMBER(J160),ISNUMBER(K160)),J160*K160,"")</f>
        <v/>
      </c>
      <c r="M160">
        <f>IF(L160="","",IF(L160&gt;=15,"Haute",IF(L160&gt;=8,"Moyenne","Basse")))</f>
        <v/>
      </c>
      <c r="N160" s="9" t="n"/>
    </row>
    <row r="161">
      <c r="C161" s="9" t="n"/>
      <c r="D161" s="9" t="n"/>
      <c r="E161" s="9" t="n"/>
      <c r="I161" s="9" t="n"/>
      <c r="L161">
        <f>IF(AND(ISNUMBER(J161),ISNUMBER(K161)),J161*K161,"")</f>
        <v/>
      </c>
      <c r="M161">
        <f>IF(L161="","",IF(L161&gt;=15,"Haute",IF(L161&gt;=8,"Moyenne","Basse")))</f>
        <v/>
      </c>
      <c r="N161" s="9" t="n"/>
    </row>
    <row r="162">
      <c r="C162" s="9" t="n"/>
      <c r="D162" s="9" t="n"/>
      <c r="E162" s="9" t="n"/>
      <c r="I162" s="9" t="n"/>
      <c r="L162">
        <f>IF(AND(ISNUMBER(J162),ISNUMBER(K162)),J162*K162,"")</f>
        <v/>
      </c>
      <c r="M162">
        <f>IF(L162="","",IF(L162&gt;=15,"Haute",IF(L162&gt;=8,"Moyenne","Basse")))</f>
        <v/>
      </c>
      <c r="N162" s="9" t="n"/>
    </row>
    <row r="163">
      <c r="C163" s="9" t="n"/>
      <c r="D163" s="9" t="n"/>
      <c r="E163" s="9" t="n"/>
      <c r="I163" s="9" t="n"/>
      <c r="L163">
        <f>IF(AND(ISNUMBER(J163),ISNUMBER(K163)),J163*K163,"")</f>
        <v/>
      </c>
      <c r="M163">
        <f>IF(L163="","",IF(L163&gt;=15,"Haute",IF(L163&gt;=8,"Moyenne","Basse")))</f>
        <v/>
      </c>
      <c r="N163" s="9" t="n"/>
    </row>
    <row r="164">
      <c r="C164" s="9" t="n"/>
      <c r="D164" s="9" t="n"/>
      <c r="E164" s="9" t="n"/>
      <c r="I164" s="9" t="n"/>
      <c r="L164">
        <f>IF(AND(ISNUMBER(J164),ISNUMBER(K164)),J164*K164,"")</f>
        <v/>
      </c>
      <c r="M164">
        <f>IF(L164="","",IF(L164&gt;=15,"Haute",IF(L164&gt;=8,"Moyenne","Basse")))</f>
        <v/>
      </c>
      <c r="N164" s="9" t="n"/>
    </row>
    <row r="165">
      <c r="C165" s="9" t="n"/>
      <c r="D165" s="9" t="n"/>
      <c r="E165" s="9" t="n"/>
      <c r="I165" s="9" t="n"/>
      <c r="L165">
        <f>IF(AND(ISNUMBER(J165),ISNUMBER(K165)),J165*K165,"")</f>
        <v/>
      </c>
      <c r="M165">
        <f>IF(L165="","",IF(L165&gt;=15,"Haute",IF(L165&gt;=8,"Moyenne","Basse")))</f>
        <v/>
      </c>
      <c r="N165" s="9" t="n"/>
    </row>
    <row r="166">
      <c r="C166" s="9" t="n"/>
      <c r="D166" s="9" t="n"/>
      <c r="E166" s="9" t="n"/>
      <c r="I166" s="9" t="n"/>
      <c r="L166">
        <f>IF(AND(ISNUMBER(J166),ISNUMBER(K166)),J166*K166,"")</f>
        <v/>
      </c>
      <c r="M166">
        <f>IF(L166="","",IF(L166&gt;=15,"Haute",IF(L166&gt;=8,"Moyenne","Basse")))</f>
        <v/>
      </c>
      <c r="N166" s="9" t="n"/>
    </row>
    <row r="167">
      <c r="C167" s="9" t="n"/>
      <c r="D167" s="9" t="n"/>
      <c r="E167" s="9" t="n"/>
      <c r="I167" s="9" t="n"/>
      <c r="L167">
        <f>IF(AND(ISNUMBER(J167),ISNUMBER(K167)),J167*K167,"")</f>
        <v/>
      </c>
      <c r="M167">
        <f>IF(L167="","",IF(L167&gt;=15,"Haute",IF(L167&gt;=8,"Moyenne","Basse")))</f>
        <v/>
      </c>
      <c r="N167" s="9" t="n"/>
    </row>
    <row r="168">
      <c r="C168" s="9" t="n"/>
      <c r="D168" s="9" t="n"/>
      <c r="E168" s="9" t="n"/>
      <c r="I168" s="9" t="n"/>
      <c r="L168">
        <f>IF(AND(ISNUMBER(J168),ISNUMBER(K168)),J168*K168,"")</f>
        <v/>
      </c>
      <c r="M168">
        <f>IF(L168="","",IF(L168&gt;=15,"Haute",IF(L168&gt;=8,"Moyenne","Basse")))</f>
        <v/>
      </c>
      <c r="N168" s="9" t="n"/>
    </row>
    <row r="169">
      <c r="C169" s="9" t="n"/>
      <c r="D169" s="9" t="n"/>
      <c r="E169" s="9" t="n"/>
      <c r="I169" s="9" t="n"/>
      <c r="L169">
        <f>IF(AND(ISNUMBER(J169),ISNUMBER(K169)),J169*K169,"")</f>
        <v/>
      </c>
      <c r="M169">
        <f>IF(L169="","",IF(L169&gt;=15,"Haute",IF(L169&gt;=8,"Moyenne","Basse")))</f>
        <v/>
      </c>
      <c r="N169" s="9" t="n"/>
    </row>
    <row r="170">
      <c r="C170" s="9" t="n"/>
      <c r="D170" s="9" t="n"/>
      <c r="E170" s="9" t="n"/>
      <c r="I170" s="9" t="n"/>
      <c r="L170">
        <f>IF(AND(ISNUMBER(J170),ISNUMBER(K170)),J170*K170,"")</f>
        <v/>
      </c>
      <c r="M170">
        <f>IF(L170="","",IF(L170&gt;=15,"Haute",IF(L170&gt;=8,"Moyenne","Basse")))</f>
        <v/>
      </c>
      <c r="N170" s="9" t="n"/>
    </row>
    <row r="171">
      <c r="C171" s="9" t="n"/>
      <c r="D171" s="9" t="n"/>
      <c r="E171" s="9" t="n"/>
      <c r="I171" s="9" t="n"/>
      <c r="L171">
        <f>IF(AND(ISNUMBER(J171),ISNUMBER(K171)),J171*K171,"")</f>
        <v/>
      </c>
      <c r="M171">
        <f>IF(L171="","",IF(L171&gt;=15,"Haute",IF(L171&gt;=8,"Moyenne","Basse")))</f>
        <v/>
      </c>
      <c r="N171" s="9" t="n"/>
    </row>
    <row r="172">
      <c r="C172" s="9" t="n"/>
      <c r="D172" s="9" t="n"/>
      <c r="E172" s="9" t="n"/>
      <c r="I172" s="9" t="n"/>
      <c r="L172">
        <f>IF(AND(ISNUMBER(J172),ISNUMBER(K172)),J172*K172,"")</f>
        <v/>
      </c>
      <c r="M172">
        <f>IF(L172="","",IF(L172&gt;=15,"Haute",IF(L172&gt;=8,"Moyenne","Basse")))</f>
        <v/>
      </c>
      <c r="N172" s="9" t="n"/>
    </row>
    <row r="173">
      <c r="C173" s="9" t="n"/>
      <c r="D173" s="9" t="n"/>
      <c r="E173" s="9" t="n"/>
      <c r="I173" s="9" t="n"/>
      <c r="L173">
        <f>IF(AND(ISNUMBER(J173),ISNUMBER(K173)),J173*K173,"")</f>
        <v/>
      </c>
      <c r="M173">
        <f>IF(L173="","",IF(L173&gt;=15,"Haute",IF(L173&gt;=8,"Moyenne","Basse")))</f>
        <v/>
      </c>
      <c r="N173" s="9" t="n"/>
    </row>
    <row r="174">
      <c r="C174" s="9" t="n"/>
      <c r="D174" s="9" t="n"/>
      <c r="E174" s="9" t="n"/>
      <c r="I174" s="9" t="n"/>
      <c r="L174">
        <f>IF(AND(ISNUMBER(J174),ISNUMBER(K174)),J174*K174,"")</f>
        <v/>
      </c>
      <c r="M174">
        <f>IF(L174="","",IF(L174&gt;=15,"Haute",IF(L174&gt;=8,"Moyenne","Basse")))</f>
        <v/>
      </c>
      <c r="N174" s="9" t="n"/>
    </row>
    <row r="175">
      <c r="C175" s="9" t="n"/>
      <c r="D175" s="9" t="n"/>
      <c r="E175" s="9" t="n"/>
      <c r="I175" s="9" t="n"/>
      <c r="L175">
        <f>IF(AND(ISNUMBER(J175),ISNUMBER(K175)),J175*K175,"")</f>
        <v/>
      </c>
      <c r="M175">
        <f>IF(L175="","",IF(L175&gt;=15,"Haute",IF(L175&gt;=8,"Moyenne","Basse")))</f>
        <v/>
      </c>
      <c r="N175" s="9" t="n"/>
    </row>
    <row r="176">
      <c r="C176" s="9" t="n"/>
      <c r="D176" s="9" t="n"/>
      <c r="E176" s="9" t="n"/>
      <c r="I176" s="9" t="n"/>
      <c r="L176">
        <f>IF(AND(ISNUMBER(J176),ISNUMBER(K176)),J176*K176,"")</f>
        <v/>
      </c>
      <c r="M176">
        <f>IF(L176="","",IF(L176&gt;=15,"Haute",IF(L176&gt;=8,"Moyenne","Basse")))</f>
        <v/>
      </c>
      <c r="N176" s="9" t="n"/>
    </row>
    <row r="177">
      <c r="C177" s="9" t="n"/>
      <c r="D177" s="9" t="n"/>
      <c r="E177" s="9" t="n"/>
      <c r="I177" s="9" t="n"/>
      <c r="L177">
        <f>IF(AND(ISNUMBER(J177),ISNUMBER(K177)),J177*K177,"")</f>
        <v/>
      </c>
      <c r="M177">
        <f>IF(L177="","",IF(L177&gt;=15,"Haute",IF(L177&gt;=8,"Moyenne","Basse")))</f>
        <v/>
      </c>
      <c r="N177" s="9" t="n"/>
    </row>
    <row r="178">
      <c r="C178" s="9" t="n"/>
      <c r="D178" s="9" t="n"/>
      <c r="E178" s="9" t="n"/>
      <c r="I178" s="9" t="n"/>
      <c r="L178">
        <f>IF(AND(ISNUMBER(J178),ISNUMBER(K178)),J178*K178,"")</f>
        <v/>
      </c>
      <c r="M178">
        <f>IF(L178="","",IF(L178&gt;=15,"Haute",IF(L178&gt;=8,"Moyenne","Basse")))</f>
        <v/>
      </c>
      <c r="N178" s="9" t="n"/>
    </row>
    <row r="179">
      <c r="C179" s="9" t="n"/>
      <c r="D179" s="9" t="n"/>
      <c r="E179" s="9" t="n"/>
      <c r="I179" s="9" t="n"/>
      <c r="L179">
        <f>IF(AND(ISNUMBER(J179),ISNUMBER(K179)),J179*K179,"")</f>
        <v/>
      </c>
      <c r="M179">
        <f>IF(L179="","",IF(L179&gt;=15,"Haute",IF(L179&gt;=8,"Moyenne","Basse")))</f>
        <v/>
      </c>
      <c r="N179" s="9" t="n"/>
    </row>
    <row r="180">
      <c r="C180" s="9" t="n"/>
      <c r="D180" s="9" t="n"/>
      <c r="E180" s="9" t="n"/>
      <c r="I180" s="9" t="n"/>
      <c r="L180">
        <f>IF(AND(ISNUMBER(J180),ISNUMBER(K180)),J180*K180,"")</f>
        <v/>
      </c>
      <c r="M180">
        <f>IF(L180="","",IF(L180&gt;=15,"Haute",IF(L180&gt;=8,"Moyenne","Basse")))</f>
        <v/>
      </c>
      <c r="N180" s="9" t="n"/>
    </row>
    <row r="181">
      <c r="C181" s="9" t="n"/>
      <c r="D181" s="9" t="n"/>
      <c r="E181" s="9" t="n"/>
      <c r="I181" s="9" t="n"/>
      <c r="L181">
        <f>IF(AND(ISNUMBER(J181),ISNUMBER(K181)),J181*K181,"")</f>
        <v/>
      </c>
      <c r="M181">
        <f>IF(L181="","",IF(L181&gt;=15,"Haute",IF(L181&gt;=8,"Moyenne","Basse")))</f>
        <v/>
      </c>
      <c r="N181" s="9" t="n"/>
    </row>
    <row r="182">
      <c r="C182" s="9" t="n"/>
      <c r="D182" s="9" t="n"/>
      <c r="E182" s="9" t="n"/>
      <c r="I182" s="9" t="n"/>
      <c r="L182">
        <f>IF(AND(ISNUMBER(J182),ISNUMBER(K182)),J182*K182,"")</f>
        <v/>
      </c>
      <c r="M182">
        <f>IF(L182="","",IF(L182&gt;=15,"Haute",IF(L182&gt;=8,"Moyenne","Basse")))</f>
        <v/>
      </c>
      <c r="N182" s="9" t="n"/>
    </row>
    <row r="183">
      <c r="C183" s="9" t="n"/>
      <c r="D183" s="9" t="n"/>
      <c r="E183" s="9" t="n"/>
      <c r="I183" s="9" t="n"/>
      <c r="L183">
        <f>IF(AND(ISNUMBER(J183),ISNUMBER(K183)),J183*K183,"")</f>
        <v/>
      </c>
      <c r="M183">
        <f>IF(L183="","",IF(L183&gt;=15,"Haute",IF(L183&gt;=8,"Moyenne","Basse")))</f>
        <v/>
      </c>
      <c r="N183" s="9" t="n"/>
    </row>
    <row r="184">
      <c r="C184" s="9" t="n"/>
      <c r="D184" s="9" t="n"/>
      <c r="E184" s="9" t="n"/>
      <c r="I184" s="9" t="n"/>
      <c r="L184">
        <f>IF(AND(ISNUMBER(J184),ISNUMBER(K184)),J184*K184,"")</f>
        <v/>
      </c>
      <c r="M184">
        <f>IF(L184="","",IF(L184&gt;=15,"Haute",IF(L184&gt;=8,"Moyenne","Basse")))</f>
        <v/>
      </c>
      <c r="N184" s="9" t="n"/>
    </row>
    <row r="185">
      <c r="C185" s="9" t="n"/>
      <c r="D185" s="9" t="n"/>
      <c r="E185" s="9" t="n"/>
      <c r="I185" s="9" t="n"/>
      <c r="L185">
        <f>IF(AND(ISNUMBER(J185),ISNUMBER(K185)),J185*K185,"")</f>
        <v/>
      </c>
      <c r="M185">
        <f>IF(L185="","",IF(L185&gt;=15,"Haute",IF(L185&gt;=8,"Moyenne","Basse")))</f>
        <v/>
      </c>
      <c r="N185" s="9" t="n"/>
    </row>
    <row r="186">
      <c r="C186" s="9" t="n"/>
      <c r="D186" s="9" t="n"/>
      <c r="E186" s="9" t="n"/>
      <c r="I186" s="9" t="n"/>
      <c r="L186">
        <f>IF(AND(ISNUMBER(J186),ISNUMBER(K186)),J186*K186,"")</f>
        <v/>
      </c>
      <c r="M186">
        <f>IF(L186="","",IF(L186&gt;=15,"Haute",IF(L186&gt;=8,"Moyenne","Basse")))</f>
        <v/>
      </c>
      <c r="N186" s="9" t="n"/>
    </row>
    <row r="187">
      <c r="C187" s="9" t="n"/>
      <c r="D187" s="9" t="n"/>
      <c r="E187" s="9" t="n"/>
      <c r="I187" s="9" t="n"/>
      <c r="L187">
        <f>IF(AND(ISNUMBER(J187),ISNUMBER(K187)),J187*K187,"")</f>
        <v/>
      </c>
      <c r="M187">
        <f>IF(L187="","",IF(L187&gt;=15,"Haute",IF(L187&gt;=8,"Moyenne","Basse")))</f>
        <v/>
      </c>
      <c r="N187" s="9" t="n"/>
    </row>
    <row r="188">
      <c r="C188" s="9" t="n"/>
      <c r="D188" s="9" t="n"/>
      <c r="E188" s="9" t="n"/>
      <c r="I188" s="9" t="n"/>
      <c r="L188">
        <f>IF(AND(ISNUMBER(J188),ISNUMBER(K188)),J188*K188,"")</f>
        <v/>
      </c>
      <c r="M188">
        <f>IF(L188="","",IF(L188&gt;=15,"Haute",IF(L188&gt;=8,"Moyenne","Basse")))</f>
        <v/>
      </c>
      <c r="N188" s="9" t="n"/>
    </row>
    <row r="189">
      <c r="C189" s="9" t="n"/>
      <c r="D189" s="9" t="n"/>
      <c r="E189" s="9" t="n"/>
      <c r="I189" s="9" t="n"/>
      <c r="L189">
        <f>IF(AND(ISNUMBER(J189),ISNUMBER(K189)),J189*K189,"")</f>
        <v/>
      </c>
      <c r="M189">
        <f>IF(L189="","",IF(L189&gt;=15,"Haute",IF(L189&gt;=8,"Moyenne","Basse")))</f>
        <v/>
      </c>
      <c r="N189" s="9" t="n"/>
    </row>
    <row r="190">
      <c r="C190" s="9" t="n"/>
      <c r="D190" s="9" t="n"/>
      <c r="E190" s="9" t="n"/>
      <c r="I190" s="9" t="n"/>
      <c r="L190">
        <f>IF(AND(ISNUMBER(J190),ISNUMBER(K190)),J190*K190,"")</f>
        <v/>
      </c>
      <c r="M190">
        <f>IF(L190="","",IF(L190&gt;=15,"Haute",IF(L190&gt;=8,"Moyenne","Basse")))</f>
        <v/>
      </c>
      <c r="N190" s="9" t="n"/>
    </row>
    <row r="191">
      <c r="C191" s="9" t="n"/>
      <c r="D191" s="9" t="n"/>
      <c r="E191" s="9" t="n"/>
      <c r="I191" s="9" t="n"/>
      <c r="L191">
        <f>IF(AND(ISNUMBER(J191),ISNUMBER(K191)),J191*K191,"")</f>
        <v/>
      </c>
      <c r="M191">
        <f>IF(L191="","",IF(L191&gt;=15,"Haute",IF(L191&gt;=8,"Moyenne","Basse")))</f>
        <v/>
      </c>
      <c r="N191" s="9" t="n"/>
    </row>
    <row r="192">
      <c r="C192" s="9" t="n"/>
      <c r="D192" s="9" t="n"/>
      <c r="E192" s="9" t="n"/>
      <c r="I192" s="9" t="n"/>
      <c r="L192">
        <f>IF(AND(ISNUMBER(J192),ISNUMBER(K192)),J192*K192,"")</f>
        <v/>
      </c>
      <c r="M192">
        <f>IF(L192="","",IF(L192&gt;=15,"Haute",IF(L192&gt;=8,"Moyenne","Basse")))</f>
        <v/>
      </c>
      <c r="N192" s="9" t="n"/>
    </row>
    <row r="193">
      <c r="C193" s="9" t="n"/>
      <c r="D193" s="9" t="n"/>
      <c r="E193" s="9" t="n"/>
      <c r="I193" s="9" t="n"/>
      <c r="L193">
        <f>IF(AND(ISNUMBER(J193),ISNUMBER(K193)),J193*K193,"")</f>
        <v/>
      </c>
      <c r="M193">
        <f>IF(L193="","",IF(L193&gt;=15,"Haute",IF(L193&gt;=8,"Moyenne","Basse")))</f>
        <v/>
      </c>
      <c r="N193" s="9" t="n"/>
    </row>
    <row r="194">
      <c r="C194" s="9" t="n"/>
      <c r="D194" s="9" t="n"/>
      <c r="E194" s="9" t="n"/>
      <c r="I194" s="9" t="n"/>
      <c r="L194">
        <f>IF(AND(ISNUMBER(J194),ISNUMBER(K194)),J194*K194,"")</f>
        <v/>
      </c>
      <c r="M194">
        <f>IF(L194="","",IF(L194&gt;=15,"Haute",IF(L194&gt;=8,"Moyenne","Basse")))</f>
        <v/>
      </c>
      <c r="N194" s="9" t="n"/>
    </row>
    <row r="195">
      <c r="C195" s="9" t="n"/>
      <c r="D195" s="9" t="n"/>
      <c r="E195" s="9" t="n"/>
      <c r="I195" s="9" t="n"/>
      <c r="L195">
        <f>IF(AND(ISNUMBER(J195),ISNUMBER(K195)),J195*K195,"")</f>
        <v/>
      </c>
      <c r="M195">
        <f>IF(L195="","",IF(L195&gt;=15,"Haute",IF(L195&gt;=8,"Moyenne","Basse")))</f>
        <v/>
      </c>
      <c r="N195" s="9" t="n"/>
    </row>
    <row r="196">
      <c r="C196" s="9" t="n"/>
      <c r="D196" s="9" t="n"/>
      <c r="E196" s="9" t="n"/>
      <c r="I196" s="9" t="n"/>
      <c r="L196">
        <f>IF(AND(ISNUMBER(J196),ISNUMBER(K196)),J196*K196,"")</f>
        <v/>
      </c>
      <c r="M196">
        <f>IF(L196="","",IF(L196&gt;=15,"Haute",IF(L196&gt;=8,"Moyenne","Basse")))</f>
        <v/>
      </c>
      <c r="N196" s="9" t="n"/>
    </row>
    <row r="197">
      <c r="C197" s="9" t="n"/>
      <c r="D197" s="9" t="n"/>
      <c r="E197" s="9" t="n"/>
      <c r="I197" s="9" t="n"/>
      <c r="L197">
        <f>IF(AND(ISNUMBER(J197),ISNUMBER(K197)),J197*K197,"")</f>
        <v/>
      </c>
      <c r="M197">
        <f>IF(L197="","",IF(L197&gt;=15,"Haute",IF(L197&gt;=8,"Moyenne","Basse")))</f>
        <v/>
      </c>
      <c r="N197" s="9" t="n"/>
    </row>
    <row r="198">
      <c r="C198" s="9" t="n"/>
      <c r="D198" s="9" t="n"/>
      <c r="E198" s="9" t="n"/>
      <c r="I198" s="9" t="n"/>
      <c r="L198">
        <f>IF(AND(ISNUMBER(J198),ISNUMBER(K198)),J198*K198,"")</f>
        <v/>
      </c>
      <c r="M198">
        <f>IF(L198="","",IF(L198&gt;=15,"Haute",IF(L198&gt;=8,"Moyenne","Basse")))</f>
        <v/>
      </c>
      <c r="N198" s="9" t="n"/>
    </row>
    <row r="199">
      <c r="C199" s="9" t="n"/>
      <c r="D199" s="9" t="n"/>
      <c r="E199" s="9" t="n"/>
      <c r="I199" s="9" t="n"/>
      <c r="L199">
        <f>IF(AND(ISNUMBER(J199),ISNUMBER(K199)),J199*K199,"")</f>
        <v/>
      </c>
      <c r="M199">
        <f>IF(L199="","",IF(L199&gt;=15,"Haute",IF(L199&gt;=8,"Moyenne","Basse")))</f>
        <v/>
      </c>
      <c r="N199" s="9" t="n"/>
    </row>
    <row r="200">
      <c r="C200" s="9" t="n"/>
      <c r="D200" s="9" t="n"/>
      <c r="E200" s="9" t="n"/>
      <c r="I200" s="9" t="n"/>
      <c r="L200">
        <f>IF(AND(ISNUMBER(J200),ISNUMBER(K200)),J200*K200,"")</f>
        <v/>
      </c>
      <c r="M200">
        <f>IF(L200="","",IF(L200&gt;=15,"Haute",IF(L200&gt;=8,"Moyenne","Basse")))</f>
        <v/>
      </c>
      <c r="N200" s="9" t="n"/>
    </row>
    <row r="201">
      <c r="C201" s="9" t="n"/>
      <c r="D201" s="9" t="n"/>
      <c r="E201" s="9" t="n"/>
      <c r="I201" s="9" t="n"/>
      <c r="L201">
        <f>IF(AND(ISNUMBER(J201),ISNUMBER(K201)),J201*K201,"")</f>
        <v/>
      </c>
      <c r="M201">
        <f>IF(L201="","",IF(L201&gt;=15,"Haute",IF(L201&gt;=8,"Moyenne","Basse")))</f>
        <v/>
      </c>
      <c r="N201" s="9" t="n"/>
    </row>
    <row r="202">
      <c r="C202" s="9" t="n"/>
      <c r="D202" s="9" t="n"/>
      <c r="E202" s="9" t="n"/>
      <c r="I202" s="9" t="n"/>
      <c r="L202">
        <f>IF(AND(ISNUMBER(J202),ISNUMBER(K202)),J202*K202,"")</f>
        <v/>
      </c>
      <c r="M202">
        <f>IF(L202="","",IF(L202&gt;=15,"Haute",IF(L202&gt;=8,"Moyenne","Basse")))</f>
        <v/>
      </c>
      <c r="N202" s="9" t="n"/>
    </row>
    <row r="203">
      <c r="C203" s="9" t="n"/>
      <c r="D203" s="9" t="n"/>
      <c r="E203" s="9" t="n"/>
      <c r="I203" s="9" t="n"/>
      <c r="L203">
        <f>IF(AND(ISNUMBER(J203),ISNUMBER(K203)),J203*K203,"")</f>
        <v/>
      </c>
      <c r="M203">
        <f>IF(L203="","",IF(L203&gt;=15,"Haute",IF(L203&gt;=8,"Moyenne","Basse")))</f>
        <v/>
      </c>
      <c r="N203" s="9" t="n"/>
    </row>
    <row r="204">
      <c r="C204" s="9" t="n"/>
      <c r="D204" s="9" t="n"/>
      <c r="E204" s="9" t="n"/>
      <c r="I204" s="9" t="n"/>
      <c r="L204">
        <f>IF(AND(ISNUMBER(J204),ISNUMBER(K204)),J204*K204,"")</f>
        <v/>
      </c>
      <c r="M204">
        <f>IF(L204="","",IF(L204&gt;=15,"Haute",IF(L204&gt;=8,"Moyenne","Basse")))</f>
        <v/>
      </c>
      <c r="N204" s="9" t="n"/>
    </row>
    <row r="205">
      <c r="C205" s="9" t="n"/>
      <c r="D205" s="9" t="n"/>
      <c r="E205" s="9" t="n"/>
      <c r="I205" s="9" t="n"/>
      <c r="L205">
        <f>IF(AND(ISNUMBER(J205),ISNUMBER(K205)),J205*K205,"")</f>
        <v/>
      </c>
      <c r="M205">
        <f>IF(L205="","",IF(L205&gt;=15,"Haute",IF(L205&gt;=8,"Moyenne","Basse")))</f>
        <v/>
      </c>
      <c r="N205" s="9" t="n"/>
    </row>
    <row r="206">
      <c r="C206" s="9" t="n"/>
      <c r="D206" s="9" t="n"/>
      <c r="E206" s="9" t="n"/>
      <c r="I206" s="9" t="n"/>
      <c r="L206">
        <f>IF(AND(ISNUMBER(J206),ISNUMBER(K206)),J206*K206,"")</f>
        <v/>
      </c>
      <c r="M206">
        <f>IF(L206="","",IF(L206&gt;=15,"Haute",IF(L206&gt;=8,"Moyenne","Basse")))</f>
        <v/>
      </c>
      <c r="N206" s="9" t="n"/>
    </row>
    <row r="207">
      <c r="C207" s="9" t="n"/>
      <c r="D207" s="9" t="n"/>
      <c r="E207" s="9" t="n"/>
      <c r="I207" s="9" t="n"/>
      <c r="L207">
        <f>IF(AND(ISNUMBER(J207),ISNUMBER(K207)),J207*K207,"")</f>
        <v/>
      </c>
      <c r="M207">
        <f>IF(L207="","",IF(L207&gt;=15,"Haute",IF(L207&gt;=8,"Moyenne","Basse")))</f>
        <v/>
      </c>
      <c r="N207" s="9" t="n"/>
    </row>
    <row r="208">
      <c r="C208" s="9" t="n"/>
      <c r="D208" s="9" t="n"/>
      <c r="E208" s="9" t="n"/>
      <c r="I208" s="9" t="n"/>
      <c r="L208">
        <f>IF(AND(ISNUMBER(J208),ISNUMBER(K208)),J208*K208,"")</f>
        <v/>
      </c>
      <c r="M208">
        <f>IF(L208="","",IF(L208&gt;=15,"Haute",IF(L208&gt;=8,"Moyenne","Basse")))</f>
        <v/>
      </c>
      <c r="N208" s="9" t="n"/>
    </row>
    <row r="209">
      <c r="C209" s="9" t="n"/>
      <c r="D209" s="9" t="n"/>
      <c r="E209" s="9" t="n"/>
      <c r="I209" s="9" t="n"/>
      <c r="L209">
        <f>IF(AND(ISNUMBER(J209),ISNUMBER(K209)),J209*K209,"")</f>
        <v/>
      </c>
      <c r="M209">
        <f>IF(L209="","",IF(L209&gt;=15,"Haute",IF(L209&gt;=8,"Moyenne","Basse")))</f>
        <v/>
      </c>
      <c r="N209" s="9" t="n"/>
    </row>
    <row r="210">
      <c r="C210" s="9" t="n"/>
      <c r="D210" s="9" t="n"/>
      <c r="E210" s="9" t="n"/>
      <c r="I210" s="9" t="n"/>
      <c r="L210">
        <f>IF(AND(ISNUMBER(J210),ISNUMBER(K210)),J210*K210,"")</f>
        <v/>
      </c>
      <c r="M210">
        <f>IF(L210="","",IF(L210&gt;=15,"Haute",IF(L210&gt;=8,"Moyenne","Basse")))</f>
        <v/>
      </c>
      <c r="N210" s="9" t="n"/>
    </row>
    <row r="211">
      <c r="C211" s="9" t="n"/>
      <c r="D211" s="9" t="n"/>
      <c r="E211" s="9" t="n"/>
      <c r="I211" s="9" t="n"/>
      <c r="L211">
        <f>IF(AND(ISNUMBER(J211),ISNUMBER(K211)),J211*K211,"")</f>
        <v/>
      </c>
      <c r="M211">
        <f>IF(L211="","",IF(L211&gt;=15,"Haute",IF(L211&gt;=8,"Moyenne","Basse")))</f>
        <v/>
      </c>
      <c r="N211" s="9" t="n"/>
    </row>
    <row r="212">
      <c r="C212" s="9" t="n"/>
      <c r="D212" s="9" t="n"/>
      <c r="E212" s="9" t="n"/>
      <c r="I212" s="9" t="n"/>
      <c r="L212">
        <f>IF(AND(ISNUMBER(J212),ISNUMBER(K212)),J212*K212,"")</f>
        <v/>
      </c>
      <c r="M212">
        <f>IF(L212="","",IF(L212&gt;=15,"Haute",IF(L212&gt;=8,"Moyenne","Basse")))</f>
        <v/>
      </c>
      <c r="N212" s="9" t="n"/>
    </row>
    <row r="213">
      <c r="C213" s="9" t="n"/>
      <c r="D213" s="9" t="n"/>
      <c r="E213" s="9" t="n"/>
      <c r="I213" s="9" t="n"/>
      <c r="L213">
        <f>IF(AND(ISNUMBER(J213),ISNUMBER(K213)),J213*K213,"")</f>
        <v/>
      </c>
      <c r="M213">
        <f>IF(L213="","",IF(L213&gt;=15,"Haute",IF(L213&gt;=8,"Moyenne","Basse")))</f>
        <v/>
      </c>
      <c r="N213" s="9" t="n"/>
    </row>
    <row r="214">
      <c r="C214" s="9" t="n"/>
      <c r="D214" s="9" t="n"/>
      <c r="E214" s="9" t="n"/>
      <c r="I214" s="9" t="n"/>
      <c r="L214">
        <f>IF(AND(ISNUMBER(J214),ISNUMBER(K214)),J214*K214,"")</f>
        <v/>
      </c>
      <c r="M214">
        <f>IF(L214="","",IF(L214&gt;=15,"Haute",IF(L214&gt;=8,"Moyenne","Basse")))</f>
        <v/>
      </c>
      <c r="N214" s="9" t="n"/>
    </row>
    <row r="215">
      <c r="C215" s="9" t="n"/>
      <c r="D215" s="9" t="n"/>
      <c r="E215" s="9" t="n"/>
      <c r="I215" s="9" t="n"/>
      <c r="L215">
        <f>IF(AND(ISNUMBER(J215),ISNUMBER(K215)),J215*K215,"")</f>
        <v/>
      </c>
      <c r="M215">
        <f>IF(L215="","",IF(L215&gt;=15,"Haute",IF(L215&gt;=8,"Moyenne","Basse")))</f>
        <v/>
      </c>
      <c r="N215" s="9" t="n"/>
    </row>
    <row r="216">
      <c r="C216" s="9" t="n"/>
      <c r="D216" s="9" t="n"/>
      <c r="E216" s="9" t="n"/>
      <c r="I216" s="9" t="n"/>
      <c r="L216">
        <f>IF(AND(ISNUMBER(J216),ISNUMBER(K216)),J216*K216,"")</f>
        <v/>
      </c>
      <c r="M216">
        <f>IF(L216="","",IF(L216&gt;=15,"Haute",IF(L216&gt;=8,"Moyenne","Basse")))</f>
        <v/>
      </c>
      <c r="N216" s="9" t="n"/>
    </row>
    <row r="217">
      <c r="C217" s="9" t="n"/>
      <c r="D217" s="9" t="n"/>
      <c r="E217" s="9" t="n"/>
      <c r="I217" s="9" t="n"/>
      <c r="L217">
        <f>IF(AND(ISNUMBER(J217),ISNUMBER(K217)),J217*K217,"")</f>
        <v/>
      </c>
      <c r="M217">
        <f>IF(L217="","",IF(L217&gt;=15,"Haute",IF(L217&gt;=8,"Moyenne","Basse")))</f>
        <v/>
      </c>
      <c r="N217" s="9" t="n"/>
    </row>
    <row r="218">
      <c r="C218" s="9" t="n"/>
      <c r="D218" s="9" t="n"/>
      <c r="E218" s="9" t="n"/>
      <c r="I218" s="9" t="n"/>
      <c r="L218">
        <f>IF(AND(ISNUMBER(J218),ISNUMBER(K218)),J218*K218,"")</f>
        <v/>
      </c>
      <c r="M218">
        <f>IF(L218="","",IF(L218&gt;=15,"Haute",IF(L218&gt;=8,"Moyenne","Basse")))</f>
        <v/>
      </c>
      <c r="N218" s="9" t="n"/>
    </row>
    <row r="219">
      <c r="C219" s="9" t="n"/>
      <c r="D219" s="9" t="n"/>
      <c r="E219" s="9" t="n"/>
      <c r="I219" s="9" t="n"/>
      <c r="L219">
        <f>IF(AND(ISNUMBER(J219),ISNUMBER(K219)),J219*K219,"")</f>
        <v/>
      </c>
      <c r="M219">
        <f>IF(L219="","",IF(L219&gt;=15,"Haute",IF(L219&gt;=8,"Moyenne","Basse")))</f>
        <v/>
      </c>
      <c r="N219" s="9" t="n"/>
    </row>
    <row r="220">
      <c r="C220" s="9" t="n"/>
      <c r="D220" s="9" t="n"/>
      <c r="E220" s="9" t="n"/>
      <c r="I220" s="9" t="n"/>
      <c r="L220">
        <f>IF(AND(ISNUMBER(J220),ISNUMBER(K220)),J220*K220,"")</f>
        <v/>
      </c>
      <c r="M220">
        <f>IF(L220="","",IF(L220&gt;=15,"Haute",IF(L220&gt;=8,"Moyenne","Basse")))</f>
        <v/>
      </c>
      <c r="N220" s="9" t="n"/>
    </row>
    <row r="221">
      <c r="C221" s="9" t="n"/>
      <c r="D221" s="9" t="n"/>
      <c r="E221" s="9" t="n"/>
      <c r="I221" s="9" t="n"/>
      <c r="L221">
        <f>IF(AND(ISNUMBER(J221),ISNUMBER(K221)),J221*K221,"")</f>
        <v/>
      </c>
      <c r="M221">
        <f>IF(L221="","",IF(L221&gt;=15,"Haute",IF(L221&gt;=8,"Moyenne","Basse")))</f>
        <v/>
      </c>
      <c r="N221" s="9" t="n"/>
    </row>
    <row r="222">
      <c r="C222" s="9" t="n"/>
      <c r="D222" s="9" t="n"/>
      <c r="E222" s="9" t="n"/>
      <c r="I222" s="9" t="n"/>
      <c r="L222">
        <f>IF(AND(ISNUMBER(J222),ISNUMBER(K222)),J222*K222,"")</f>
        <v/>
      </c>
      <c r="M222">
        <f>IF(L222="","",IF(L222&gt;=15,"Haute",IF(L222&gt;=8,"Moyenne","Basse")))</f>
        <v/>
      </c>
      <c r="N222" s="9" t="n"/>
    </row>
    <row r="223">
      <c r="C223" s="9" t="n"/>
      <c r="D223" s="9" t="n"/>
      <c r="E223" s="9" t="n"/>
      <c r="I223" s="9" t="n"/>
      <c r="L223">
        <f>IF(AND(ISNUMBER(J223),ISNUMBER(K223)),J223*K223,"")</f>
        <v/>
      </c>
      <c r="M223">
        <f>IF(L223="","",IF(L223&gt;=15,"Haute",IF(L223&gt;=8,"Moyenne","Basse")))</f>
        <v/>
      </c>
      <c r="N223" s="9" t="n"/>
    </row>
    <row r="224">
      <c r="C224" s="9" t="n"/>
      <c r="D224" s="9" t="n"/>
      <c r="E224" s="9" t="n"/>
      <c r="I224" s="9" t="n"/>
      <c r="L224">
        <f>IF(AND(ISNUMBER(J224),ISNUMBER(K224)),J224*K224,"")</f>
        <v/>
      </c>
      <c r="M224">
        <f>IF(L224="","",IF(L224&gt;=15,"Haute",IF(L224&gt;=8,"Moyenne","Basse")))</f>
        <v/>
      </c>
      <c r="N224" s="9" t="n"/>
    </row>
    <row r="225">
      <c r="C225" s="9" t="n"/>
      <c r="D225" s="9" t="n"/>
      <c r="E225" s="9" t="n"/>
      <c r="I225" s="9" t="n"/>
      <c r="L225">
        <f>IF(AND(ISNUMBER(J225),ISNUMBER(K225)),J225*K225,"")</f>
        <v/>
      </c>
      <c r="M225">
        <f>IF(L225="","",IF(L225&gt;=15,"Haute",IF(L225&gt;=8,"Moyenne","Basse")))</f>
        <v/>
      </c>
      <c r="N225" s="9" t="n"/>
    </row>
    <row r="226">
      <c r="C226" s="9" t="n"/>
      <c r="D226" s="9" t="n"/>
      <c r="E226" s="9" t="n"/>
      <c r="I226" s="9" t="n"/>
      <c r="L226">
        <f>IF(AND(ISNUMBER(J226),ISNUMBER(K226)),J226*K226,"")</f>
        <v/>
      </c>
      <c r="M226">
        <f>IF(L226="","",IF(L226&gt;=15,"Haute",IF(L226&gt;=8,"Moyenne","Basse")))</f>
        <v/>
      </c>
      <c r="N226" s="9" t="n"/>
    </row>
    <row r="227">
      <c r="C227" s="9" t="n"/>
      <c r="D227" s="9" t="n"/>
      <c r="E227" s="9" t="n"/>
      <c r="I227" s="9" t="n"/>
      <c r="L227">
        <f>IF(AND(ISNUMBER(J227),ISNUMBER(K227)),J227*K227,"")</f>
        <v/>
      </c>
      <c r="M227">
        <f>IF(L227="","",IF(L227&gt;=15,"Haute",IF(L227&gt;=8,"Moyenne","Basse")))</f>
        <v/>
      </c>
      <c r="N227" s="9" t="n"/>
    </row>
    <row r="228">
      <c r="C228" s="9" t="n"/>
      <c r="D228" s="9" t="n"/>
      <c r="E228" s="9" t="n"/>
      <c r="I228" s="9" t="n"/>
      <c r="L228">
        <f>IF(AND(ISNUMBER(J228),ISNUMBER(K228)),J228*K228,"")</f>
        <v/>
      </c>
      <c r="M228">
        <f>IF(L228="","",IF(L228&gt;=15,"Haute",IF(L228&gt;=8,"Moyenne","Basse")))</f>
        <v/>
      </c>
      <c r="N228" s="9" t="n"/>
    </row>
    <row r="229">
      <c r="C229" s="9" t="n"/>
      <c r="D229" s="9" t="n"/>
      <c r="E229" s="9" t="n"/>
      <c r="I229" s="9" t="n"/>
      <c r="L229">
        <f>IF(AND(ISNUMBER(J229),ISNUMBER(K229)),J229*K229,"")</f>
        <v/>
      </c>
      <c r="M229">
        <f>IF(L229="","",IF(L229&gt;=15,"Haute",IF(L229&gt;=8,"Moyenne","Basse")))</f>
        <v/>
      </c>
      <c r="N229" s="9" t="n"/>
    </row>
    <row r="230">
      <c r="C230" s="9" t="n"/>
      <c r="D230" s="9" t="n"/>
      <c r="E230" s="9" t="n"/>
      <c r="I230" s="9" t="n"/>
      <c r="L230">
        <f>IF(AND(ISNUMBER(J230),ISNUMBER(K230)),J230*K230,"")</f>
        <v/>
      </c>
      <c r="M230">
        <f>IF(L230="","",IF(L230&gt;=15,"Haute",IF(L230&gt;=8,"Moyenne","Basse")))</f>
        <v/>
      </c>
      <c r="N230" s="9" t="n"/>
    </row>
    <row r="231">
      <c r="C231" s="9" t="n"/>
      <c r="D231" s="9" t="n"/>
      <c r="E231" s="9" t="n"/>
      <c r="I231" s="9" t="n"/>
      <c r="L231">
        <f>IF(AND(ISNUMBER(J231),ISNUMBER(K231)),J231*K231,"")</f>
        <v/>
      </c>
      <c r="M231">
        <f>IF(L231="","",IF(L231&gt;=15,"Haute",IF(L231&gt;=8,"Moyenne","Basse")))</f>
        <v/>
      </c>
      <c r="N231" s="9" t="n"/>
    </row>
    <row r="232">
      <c r="C232" s="9" t="n"/>
      <c r="D232" s="9" t="n"/>
      <c r="E232" s="9" t="n"/>
      <c r="I232" s="9" t="n"/>
      <c r="L232">
        <f>IF(AND(ISNUMBER(J232),ISNUMBER(K232)),J232*K232,"")</f>
        <v/>
      </c>
      <c r="M232">
        <f>IF(L232="","",IF(L232&gt;=15,"Haute",IF(L232&gt;=8,"Moyenne","Basse")))</f>
        <v/>
      </c>
      <c r="N232" s="9" t="n"/>
    </row>
    <row r="233">
      <c r="C233" s="9" t="n"/>
      <c r="D233" s="9" t="n"/>
      <c r="E233" s="9" t="n"/>
      <c r="I233" s="9" t="n"/>
      <c r="L233">
        <f>IF(AND(ISNUMBER(J233),ISNUMBER(K233)),J233*K233,"")</f>
        <v/>
      </c>
      <c r="M233">
        <f>IF(L233="","",IF(L233&gt;=15,"Haute",IF(L233&gt;=8,"Moyenne","Basse")))</f>
        <v/>
      </c>
      <c r="N233" s="9" t="n"/>
    </row>
    <row r="234">
      <c r="C234" s="9" t="n"/>
      <c r="D234" s="9" t="n"/>
      <c r="E234" s="9" t="n"/>
      <c r="I234" s="9" t="n"/>
      <c r="L234">
        <f>IF(AND(ISNUMBER(J234),ISNUMBER(K234)),J234*K234,"")</f>
        <v/>
      </c>
      <c r="M234">
        <f>IF(L234="","",IF(L234&gt;=15,"Haute",IF(L234&gt;=8,"Moyenne","Basse")))</f>
        <v/>
      </c>
      <c r="N234" s="9" t="n"/>
    </row>
    <row r="235">
      <c r="C235" s="9" t="n"/>
      <c r="D235" s="9" t="n"/>
      <c r="E235" s="9" t="n"/>
      <c r="I235" s="9" t="n"/>
      <c r="L235">
        <f>IF(AND(ISNUMBER(J235),ISNUMBER(K235)),J235*K235,"")</f>
        <v/>
      </c>
      <c r="M235">
        <f>IF(L235="","",IF(L235&gt;=15,"Haute",IF(L235&gt;=8,"Moyenne","Basse")))</f>
        <v/>
      </c>
      <c r="N235" s="9" t="n"/>
    </row>
    <row r="236">
      <c r="C236" s="9" t="n"/>
      <c r="D236" s="9" t="n"/>
      <c r="E236" s="9" t="n"/>
      <c r="I236" s="9" t="n"/>
      <c r="L236">
        <f>IF(AND(ISNUMBER(J236),ISNUMBER(K236)),J236*K236,"")</f>
        <v/>
      </c>
      <c r="M236">
        <f>IF(L236="","",IF(L236&gt;=15,"Haute",IF(L236&gt;=8,"Moyenne","Basse")))</f>
        <v/>
      </c>
      <c r="N236" s="9" t="n"/>
    </row>
    <row r="237">
      <c r="C237" s="9" t="n"/>
      <c r="D237" s="9" t="n"/>
      <c r="E237" s="9" t="n"/>
      <c r="I237" s="9" t="n"/>
      <c r="L237">
        <f>IF(AND(ISNUMBER(J237),ISNUMBER(K237)),J237*K237,"")</f>
        <v/>
      </c>
      <c r="M237">
        <f>IF(L237="","",IF(L237&gt;=15,"Haute",IF(L237&gt;=8,"Moyenne","Basse")))</f>
        <v/>
      </c>
      <c r="N237" s="9" t="n"/>
    </row>
    <row r="238">
      <c r="C238" s="9" t="n"/>
      <c r="D238" s="9" t="n"/>
      <c r="E238" s="9" t="n"/>
      <c r="I238" s="9" t="n"/>
      <c r="L238">
        <f>IF(AND(ISNUMBER(J238),ISNUMBER(K238)),J238*K238,"")</f>
        <v/>
      </c>
      <c r="M238">
        <f>IF(L238="","",IF(L238&gt;=15,"Haute",IF(L238&gt;=8,"Moyenne","Basse")))</f>
        <v/>
      </c>
      <c r="N238" s="9" t="n"/>
    </row>
    <row r="239">
      <c r="C239" s="9" t="n"/>
      <c r="D239" s="9" t="n"/>
      <c r="E239" s="9" t="n"/>
      <c r="I239" s="9" t="n"/>
      <c r="L239">
        <f>IF(AND(ISNUMBER(J239),ISNUMBER(K239)),J239*K239,"")</f>
        <v/>
      </c>
      <c r="M239">
        <f>IF(L239="","",IF(L239&gt;=15,"Haute",IF(L239&gt;=8,"Moyenne","Basse")))</f>
        <v/>
      </c>
      <c r="N239" s="9" t="n"/>
    </row>
    <row r="240">
      <c r="C240" s="9" t="n"/>
      <c r="D240" s="9" t="n"/>
      <c r="E240" s="9" t="n"/>
      <c r="I240" s="9" t="n"/>
      <c r="L240">
        <f>IF(AND(ISNUMBER(J240),ISNUMBER(K240)),J240*K240,"")</f>
        <v/>
      </c>
      <c r="M240">
        <f>IF(L240="","",IF(L240&gt;=15,"Haute",IF(L240&gt;=8,"Moyenne","Basse")))</f>
        <v/>
      </c>
      <c r="N240" s="9" t="n"/>
    </row>
    <row r="241">
      <c r="C241" s="9" t="n"/>
      <c r="D241" s="9" t="n"/>
      <c r="E241" s="9" t="n"/>
      <c r="I241" s="9" t="n"/>
      <c r="L241">
        <f>IF(AND(ISNUMBER(J241),ISNUMBER(K241)),J241*K241,"")</f>
        <v/>
      </c>
      <c r="M241">
        <f>IF(L241="","",IF(L241&gt;=15,"Haute",IF(L241&gt;=8,"Moyenne","Basse")))</f>
        <v/>
      </c>
      <c r="N241" s="9" t="n"/>
    </row>
    <row r="242">
      <c r="C242" s="9" t="n"/>
      <c r="D242" s="9" t="n"/>
      <c r="E242" s="9" t="n"/>
      <c r="I242" s="9" t="n"/>
      <c r="L242">
        <f>IF(AND(ISNUMBER(J242),ISNUMBER(K242)),J242*K242,"")</f>
        <v/>
      </c>
      <c r="M242">
        <f>IF(L242="","",IF(L242&gt;=15,"Haute",IF(L242&gt;=8,"Moyenne","Basse")))</f>
        <v/>
      </c>
      <c r="N242" s="9" t="n"/>
    </row>
    <row r="243">
      <c r="C243" s="9" t="n"/>
      <c r="D243" s="9" t="n"/>
      <c r="E243" s="9" t="n"/>
      <c r="I243" s="9" t="n"/>
      <c r="L243">
        <f>IF(AND(ISNUMBER(J243),ISNUMBER(K243)),J243*K243,"")</f>
        <v/>
      </c>
      <c r="M243">
        <f>IF(L243="","",IF(L243&gt;=15,"Haute",IF(L243&gt;=8,"Moyenne","Basse")))</f>
        <v/>
      </c>
      <c r="N243" s="9" t="n"/>
    </row>
    <row r="244">
      <c r="C244" s="9" t="n"/>
      <c r="D244" s="9" t="n"/>
      <c r="E244" s="9" t="n"/>
      <c r="I244" s="9" t="n"/>
      <c r="L244">
        <f>IF(AND(ISNUMBER(J244),ISNUMBER(K244)),J244*K244,"")</f>
        <v/>
      </c>
      <c r="M244">
        <f>IF(L244="","",IF(L244&gt;=15,"Haute",IF(L244&gt;=8,"Moyenne","Basse")))</f>
        <v/>
      </c>
      <c r="N244" s="9" t="n"/>
    </row>
    <row r="245">
      <c r="C245" s="9" t="n"/>
      <c r="D245" s="9" t="n"/>
      <c r="E245" s="9" t="n"/>
      <c r="I245" s="9" t="n"/>
      <c r="L245">
        <f>IF(AND(ISNUMBER(J245),ISNUMBER(K245)),J245*K245,"")</f>
        <v/>
      </c>
      <c r="M245">
        <f>IF(L245="","",IF(L245&gt;=15,"Haute",IF(L245&gt;=8,"Moyenne","Basse")))</f>
        <v/>
      </c>
      <c r="N245" s="9" t="n"/>
    </row>
    <row r="246">
      <c r="C246" s="9" t="n"/>
      <c r="D246" s="9" t="n"/>
      <c r="E246" s="9" t="n"/>
      <c r="I246" s="9" t="n"/>
      <c r="L246">
        <f>IF(AND(ISNUMBER(J246),ISNUMBER(K246)),J246*K246,"")</f>
        <v/>
      </c>
      <c r="M246">
        <f>IF(L246="","",IF(L246&gt;=15,"Haute",IF(L246&gt;=8,"Moyenne","Basse")))</f>
        <v/>
      </c>
      <c r="N246" s="9" t="n"/>
    </row>
    <row r="247">
      <c r="C247" s="9" t="n"/>
      <c r="D247" s="9" t="n"/>
      <c r="E247" s="9" t="n"/>
      <c r="I247" s="9" t="n"/>
      <c r="L247">
        <f>IF(AND(ISNUMBER(J247),ISNUMBER(K247)),J247*K247,"")</f>
        <v/>
      </c>
      <c r="M247">
        <f>IF(L247="","",IF(L247&gt;=15,"Haute",IF(L247&gt;=8,"Moyenne","Basse")))</f>
        <v/>
      </c>
      <c r="N247" s="9" t="n"/>
    </row>
    <row r="248">
      <c r="C248" s="9" t="n"/>
      <c r="D248" s="9" t="n"/>
      <c r="E248" s="9" t="n"/>
      <c r="I248" s="9" t="n"/>
      <c r="L248">
        <f>IF(AND(ISNUMBER(J248),ISNUMBER(K248)),J248*K248,"")</f>
        <v/>
      </c>
      <c r="M248">
        <f>IF(L248="","",IF(L248&gt;=15,"Haute",IF(L248&gt;=8,"Moyenne","Basse")))</f>
        <v/>
      </c>
      <c r="N248" s="9" t="n"/>
    </row>
    <row r="249">
      <c r="C249" s="9" t="n"/>
      <c r="D249" s="9" t="n"/>
      <c r="E249" s="9" t="n"/>
      <c r="I249" s="9" t="n"/>
      <c r="L249">
        <f>IF(AND(ISNUMBER(J249),ISNUMBER(K249)),J249*K249,"")</f>
        <v/>
      </c>
      <c r="M249">
        <f>IF(L249="","",IF(L249&gt;=15,"Haute",IF(L249&gt;=8,"Moyenne","Basse")))</f>
        <v/>
      </c>
      <c r="N249" s="9" t="n"/>
    </row>
    <row r="250">
      <c r="C250" s="9" t="n"/>
      <c r="D250" s="9" t="n"/>
      <c r="E250" s="9" t="n"/>
      <c r="I250" s="9" t="n"/>
      <c r="L250">
        <f>IF(AND(ISNUMBER(J250),ISNUMBER(K250)),J250*K250,"")</f>
        <v/>
      </c>
      <c r="M250">
        <f>IF(L250="","",IF(L250&gt;=15,"Haute",IF(L250&gt;=8,"Moyenne","Basse")))</f>
        <v/>
      </c>
      <c r="N250" s="9" t="n"/>
    </row>
    <row r="251">
      <c r="C251" s="9" t="n"/>
      <c r="D251" s="9" t="n"/>
      <c r="E251" s="9" t="n"/>
      <c r="I251" s="9" t="n"/>
      <c r="L251">
        <f>IF(AND(ISNUMBER(J251),ISNUMBER(K251)),J251*K251,"")</f>
        <v/>
      </c>
      <c r="M251">
        <f>IF(L251="","",IF(L251&gt;=15,"Haute",IF(L251&gt;=8,"Moyenne","Basse")))</f>
        <v/>
      </c>
      <c r="N251" s="9" t="n"/>
    </row>
    <row r="252">
      <c r="C252" s="9" t="n"/>
      <c r="D252" s="9" t="n"/>
      <c r="E252" s="9" t="n"/>
      <c r="I252" s="9" t="n"/>
      <c r="L252">
        <f>IF(AND(ISNUMBER(J252),ISNUMBER(K252)),J252*K252,"")</f>
        <v/>
      </c>
      <c r="M252">
        <f>IF(L252="","",IF(L252&gt;=15,"Haute",IF(L252&gt;=8,"Moyenne","Basse")))</f>
        <v/>
      </c>
      <c r="N252" s="9" t="n"/>
    </row>
    <row r="253">
      <c r="C253" s="9" t="n"/>
      <c r="D253" s="9" t="n"/>
      <c r="E253" s="9" t="n"/>
      <c r="I253" s="9" t="n"/>
      <c r="L253">
        <f>IF(AND(ISNUMBER(J253),ISNUMBER(K253)),J253*K253,"")</f>
        <v/>
      </c>
      <c r="M253">
        <f>IF(L253="","",IF(L253&gt;=15,"Haute",IF(L253&gt;=8,"Moyenne","Basse")))</f>
        <v/>
      </c>
      <c r="N253" s="9" t="n"/>
    </row>
    <row r="254">
      <c r="C254" s="9" t="n"/>
      <c r="D254" s="9" t="n"/>
      <c r="E254" s="9" t="n"/>
      <c r="I254" s="9" t="n"/>
      <c r="L254">
        <f>IF(AND(ISNUMBER(J254),ISNUMBER(K254)),J254*K254,"")</f>
        <v/>
      </c>
      <c r="M254">
        <f>IF(L254="","",IF(L254&gt;=15,"Haute",IF(L254&gt;=8,"Moyenne","Basse")))</f>
        <v/>
      </c>
      <c r="N254" s="9" t="n"/>
    </row>
    <row r="255">
      <c r="C255" s="9" t="n"/>
      <c r="D255" s="9" t="n"/>
      <c r="E255" s="9" t="n"/>
      <c r="I255" s="9" t="n"/>
      <c r="L255">
        <f>IF(AND(ISNUMBER(J255),ISNUMBER(K255)),J255*K255,"")</f>
        <v/>
      </c>
      <c r="M255">
        <f>IF(L255="","",IF(L255&gt;=15,"Haute",IF(L255&gt;=8,"Moyenne","Basse")))</f>
        <v/>
      </c>
      <c r="N255" s="9" t="n"/>
    </row>
    <row r="256">
      <c r="C256" s="9" t="n"/>
      <c r="D256" s="9" t="n"/>
      <c r="E256" s="9" t="n"/>
      <c r="I256" s="9" t="n"/>
      <c r="L256">
        <f>IF(AND(ISNUMBER(J256),ISNUMBER(K256)),J256*K256,"")</f>
        <v/>
      </c>
      <c r="M256">
        <f>IF(L256="","",IF(L256&gt;=15,"Haute",IF(L256&gt;=8,"Moyenne","Basse")))</f>
        <v/>
      </c>
      <c r="N256" s="9" t="n"/>
    </row>
    <row r="257">
      <c r="C257" s="9" t="n"/>
      <c r="D257" s="9" t="n"/>
      <c r="E257" s="9" t="n"/>
      <c r="I257" s="9" t="n"/>
      <c r="L257">
        <f>IF(AND(ISNUMBER(J257),ISNUMBER(K257)),J257*K257,"")</f>
        <v/>
      </c>
      <c r="M257">
        <f>IF(L257="","",IF(L257&gt;=15,"Haute",IF(L257&gt;=8,"Moyenne","Basse")))</f>
        <v/>
      </c>
      <c r="N257" s="9" t="n"/>
    </row>
    <row r="258">
      <c r="C258" s="9" t="n"/>
      <c r="D258" s="9" t="n"/>
      <c r="E258" s="9" t="n"/>
      <c r="I258" s="9" t="n"/>
      <c r="L258">
        <f>IF(AND(ISNUMBER(J258),ISNUMBER(K258)),J258*K258,"")</f>
        <v/>
      </c>
      <c r="M258">
        <f>IF(L258="","",IF(L258&gt;=15,"Haute",IF(L258&gt;=8,"Moyenne","Basse")))</f>
        <v/>
      </c>
      <c r="N258" s="9" t="n"/>
    </row>
    <row r="259">
      <c r="C259" s="9" t="n"/>
      <c r="D259" s="9" t="n"/>
      <c r="E259" s="9" t="n"/>
      <c r="I259" s="9" t="n"/>
      <c r="L259">
        <f>IF(AND(ISNUMBER(J259),ISNUMBER(K259)),J259*K259,"")</f>
        <v/>
      </c>
      <c r="M259">
        <f>IF(L259="","",IF(L259&gt;=15,"Haute",IF(L259&gt;=8,"Moyenne","Basse")))</f>
        <v/>
      </c>
      <c r="N259" s="9" t="n"/>
    </row>
    <row r="260">
      <c r="C260" s="9" t="n"/>
      <c r="D260" s="9" t="n"/>
      <c r="E260" s="9" t="n"/>
      <c r="I260" s="9" t="n"/>
      <c r="L260">
        <f>IF(AND(ISNUMBER(J260),ISNUMBER(K260)),J260*K260,"")</f>
        <v/>
      </c>
      <c r="M260">
        <f>IF(L260="","",IF(L260&gt;=15,"Haute",IF(L260&gt;=8,"Moyenne","Basse")))</f>
        <v/>
      </c>
      <c r="N260" s="9" t="n"/>
    </row>
    <row r="261">
      <c r="C261" s="9" t="n"/>
      <c r="D261" s="9" t="n"/>
      <c r="E261" s="9" t="n"/>
      <c r="I261" s="9" t="n"/>
      <c r="L261">
        <f>IF(AND(ISNUMBER(J261),ISNUMBER(K261)),J261*K261,"")</f>
        <v/>
      </c>
      <c r="M261">
        <f>IF(L261="","",IF(L261&gt;=15,"Haute",IF(L261&gt;=8,"Moyenne","Basse")))</f>
        <v/>
      </c>
      <c r="N261" s="9" t="n"/>
    </row>
    <row r="262">
      <c r="C262" s="9" t="n"/>
      <c r="D262" s="9" t="n"/>
      <c r="E262" s="9" t="n"/>
      <c r="I262" s="9" t="n"/>
      <c r="L262">
        <f>IF(AND(ISNUMBER(J262),ISNUMBER(K262)),J262*K262,"")</f>
        <v/>
      </c>
      <c r="M262">
        <f>IF(L262="","",IF(L262&gt;=15,"Haute",IF(L262&gt;=8,"Moyenne","Basse")))</f>
        <v/>
      </c>
      <c r="N262" s="9" t="n"/>
    </row>
    <row r="263">
      <c r="C263" s="9" t="n"/>
      <c r="D263" s="9" t="n"/>
      <c r="E263" s="9" t="n"/>
      <c r="I263" s="9" t="n"/>
      <c r="L263">
        <f>IF(AND(ISNUMBER(J263),ISNUMBER(K263)),J263*K263,"")</f>
        <v/>
      </c>
      <c r="M263">
        <f>IF(L263="","",IF(L263&gt;=15,"Haute",IF(L263&gt;=8,"Moyenne","Basse")))</f>
        <v/>
      </c>
      <c r="N263" s="9" t="n"/>
    </row>
    <row r="264">
      <c r="C264" s="9" t="n"/>
      <c r="D264" s="9" t="n"/>
      <c r="E264" s="9" t="n"/>
      <c r="I264" s="9" t="n"/>
      <c r="L264">
        <f>IF(AND(ISNUMBER(J264),ISNUMBER(K264)),J264*K264,"")</f>
        <v/>
      </c>
      <c r="M264">
        <f>IF(L264="","",IF(L264&gt;=15,"Haute",IF(L264&gt;=8,"Moyenne","Basse")))</f>
        <v/>
      </c>
      <c r="N264" s="9" t="n"/>
    </row>
    <row r="265">
      <c r="C265" s="9" t="n"/>
      <c r="D265" s="9" t="n"/>
      <c r="E265" s="9" t="n"/>
      <c r="I265" s="9" t="n"/>
      <c r="L265">
        <f>IF(AND(ISNUMBER(J265),ISNUMBER(K265)),J265*K265,"")</f>
        <v/>
      </c>
      <c r="M265">
        <f>IF(L265="","",IF(L265&gt;=15,"Haute",IF(L265&gt;=8,"Moyenne","Basse")))</f>
        <v/>
      </c>
      <c r="N265" s="9" t="n"/>
    </row>
    <row r="266">
      <c r="C266" s="9" t="n"/>
      <c r="D266" s="9" t="n"/>
      <c r="E266" s="9" t="n"/>
      <c r="I266" s="9" t="n"/>
      <c r="L266">
        <f>IF(AND(ISNUMBER(J266),ISNUMBER(K266)),J266*K266,"")</f>
        <v/>
      </c>
      <c r="M266">
        <f>IF(L266="","",IF(L266&gt;=15,"Haute",IF(L266&gt;=8,"Moyenne","Basse")))</f>
        <v/>
      </c>
      <c r="N266" s="9" t="n"/>
    </row>
    <row r="267">
      <c r="C267" s="9" t="n"/>
      <c r="D267" s="9" t="n"/>
      <c r="E267" s="9" t="n"/>
      <c r="I267" s="9" t="n"/>
      <c r="L267">
        <f>IF(AND(ISNUMBER(J267),ISNUMBER(K267)),J267*K267,"")</f>
        <v/>
      </c>
      <c r="M267">
        <f>IF(L267="","",IF(L267&gt;=15,"Haute",IF(L267&gt;=8,"Moyenne","Basse")))</f>
        <v/>
      </c>
      <c r="N267" s="9" t="n"/>
    </row>
    <row r="268">
      <c r="C268" s="9" t="n"/>
      <c r="D268" s="9" t="n"/>
      <c r="E268" s="9" t="n"/>
      <c r="I268" s="9" t="n"/>
      <c r="L268">
        <f>IF(AND(ISNUMBER(J268),ISNUMBER(K268)),J268*K268,"")</f>
        <v/>
      </c>
      <c r="M268">
        <f>IF(L268="","",IF(L268&gt;=15,"Haute",IF(L268&gt;=8,"Moyenne","Basse")))</f>
        <v/>
      </c>
      <c r="N268" s="9" t="n"/>
    </row>
    <row r="269">
      <c r="C269" s="9" t="n"/>
      <c r="D269" s="9" t="n"/>
      <c r="E269" s="9" t="n"/>
      <c r="I269" s="9" t="n"/>
      <c r="L269">
        <f>IF(AND(ISNUMBER(J269),ISNUMBER(K269)),J269*K269,"")</f>
        <v/>
      </c>
      <c r="M269">
        <f>IF(L269="","",IF(L269&gt;=15,"Haute",IF(L269&gt;=8,"Moyenne","Basse")))</f>
        <v/>
      </c>
      <c r="N269" s="9" t="n"/>
    </row>
    <row r="270">
      <c r="C270" s="9" t="n"/>
      <c r="D270" s="9" t="n"/>
      <c r="E270" s="9" t="n"/>
      <c r="I270" s="9" t="n"/>
      <c r="L270">
        <f>IF(AND(ISNUMBER(J270),ISNUMBER(K270)),J270*K270,"")</f>
        <v/>
      </c>
      <c r="M270">
        <f>IF(L270="","",IF(L270&gt;=15,"Haute",IF(L270&gt;=8,"Moyenne","Basse")))</f>
        <v/>
      </c>
      <c r="N270" s="9" t="n"/>
    </row>
    <row r="271">
      <c r="C271" s="9" t="n"/>
      <c r="D271" s="9" t="n"/>
      <c r="E271" s="9" t="n"/>
      <c r="I271" s="9" t="n"/>
      <c r="L271">
        <f>IF(AND(ISNUMBER(J271),ISNUMBER(K271)),J271*K271,"")</f>
        <v/>
      </c>
      <c r="M271">
        <f>IF(L271="","",IF(L271&gt;=15,"Haute",IF(L271&gt;=8,"Moyenne","Basse")))</f>
        <v/>
      </c>
      <c r="N271" s="9" t="n"/>
    </row>
    <row r="272">
      <c r="C272" s="9" t="n"/>
      <c r="D272" s="9" t="n"/>
      <c r="E272" s="9" t="n"/>
      <c r="I272" s="9" t="n"/>
      <c r="L272">
        <f>IF(AND(ISNUMBER(J272),ISNUMBER(K272)),J272*K272,"")</f>
        <v/>
      </c>
      <c r="M272">
        <f>IF(L272="","",IF(L272&gt;=15,"Haute",IF(L272&gt;=8,"Moyenne","Basse")))</f>
        <v/>
      </c>
      <c r="N272" s="9" t="n"/>
    </row>
    <row r="273">
      <c r="C273" s="9" t="n"/>
      <c r="D273" s="9" t="n"/>
      <c r="E273" s="9" t="n"/>
      <c r="I273" s="9" t="n"/>
      <c r="L273">
        <f>IF(AND(ISNUMBER(J273),ISNUMBER(K273)),J273*K273,"")</f>
        <v/>
      </c>
      <c r="M273">
        <f>IF(L273="","",IF(L273&gt;=15,"Haute",IF(L273&gt;=8,"Moyenne","Basse")))</f>
        <v/>
      </c>
      <c r="N273" s="9" t="n"/>
    </row>
    <row r="274">
      <c r="C274" s="9" t="n"/>
      <c r="D274" s="9" t="n"/>
      <c r="E274" s="9" t="n"/>
      <c r="I274" s="9" t="n"/>
      <c r="L274">
        <f>IF(AND(ISNUMBER(J274),ISNUMBER(K274)),J274*K274,"")</f>
        <v/>
      </c>
      <c r="M274">
        <f>IF(L274="","",IF(L274&gt;=15,"Haute",IF(L274&gt;=8,"Moyenne","Basse")))</f>
        <v/>
      </c>
      <c r="N274" s="9" t="n"/>
    </row>
    <row r="275">
      <c r="C275" s="9" t="n"/>
      <c r="D275" s="9" t="n"/>
      <c r="E275" s="9" t="n"/>
      <c r="I275" s="9" t="n"/>
      <c r="L275">
        <f>IF(AND(ISNUMBER(J275),ISNUMBER(K275)),J275*K275,"")</f>
        <v/>
      </c>
      <c r="M275">
        <f>IF(L275="","",IF(L275&gt;=15,"Haute",IF(L275&gt;=8,"Moyenne","Basse")))</f>
        <v/>
      </c>
      <c r="N275" s="9" t="n"/>
    </row>
    <row r="276">
      <c r="C276" s="9" t="n"/>
      <c r="D276" s="9" t="n"/>
      <c r="E276" s="9" t="n"/>
      <c r="I276" s="9" t="n"/>
      <c r="L276">
        <f>IF(AND(ISNUMBER(J276),ISNUMBER(K276)),J276*K276,"")</f>
        <v/>
      </c>
      <c r="M276">
        <f>IF(L276="","",IF(L276&gt;=15,"Haute",IF(L276&gt;=8,"Moyenne","Basse")))</f>
        <v/>
      </c>
      <c r="N276" s="9" t="n"/>
    </row>
    <row r="277">
      <c r="C277" s="9" t="n"/>
      <c r="D277" s="9" t="n"/>
      <c r="E277" s="9" t="n"/>
      <c r="I277" s="9" t="n"/>
      <c r="L277">
        <f>IF(AND(ISNUMBER(J277),ISNUMBER(K277)),J277*K277,"")</f>
        <v/>
      </c>
      <c r="M277">
        <f>IF(L277="","",IF(L277&gt;=15,"Haute",IF(L277&gt;=8,"Moyenne","Basse")))</f>
        <v/>
      </c>
      <c r="N277" s="9" t="n"/>
    </row>
    <row r="278">
      <c r="C278" s="9" t="n"/>
      <c r="D278" s="9" t="n"/>
      <c r="E278" s="9" t="n"/>
      <c r="I278" s="9" t="n"/>
      <c r="L278">
        <f>IF(AND(ISNUMBER(J278),ISNUMBER(K278)),J278*K278,"")</f>
        <v/>
      </c>
      <c r="M278">
        <f>IF(L278="","",IF(L278&gt;=15,"Haute",IF(L278&gt;=8,"Moyenne","Basse")))</f>
        <v/>
      </c>
      <c r="N278" s="9" t="n"/>
    </row>
    <row r="279">
      <c r="C279" s="9" t="n"/>
      <c r="D279" s="9" t="n"/>
      <c r="E279" s="9" t="n"/>
      <c r="I279" s="9" t="n"/>
      <c r="L279">
        <f>IF(AND(ISNUMBER(J279),ISNUMBER(K279)),J279*K279,"")</f>
        <v/>
      </c>
      <c r="M279">
        <f>IF(L279="","",IF(L279&gt;=15,"Haute",IF(L279&gt;=8,"Moyenne","Basse")))</f>
        <v/>
      </c>
      <c r="N279" s="9" t="n"/>
    </row>
    <row r="280">
      <c r="C280" s="9" t="n"/>
      <c r="D280" s="9" t="n"/>
      <c r="E280" s="9" t="n"/>
      <c r="I280" s="9" t="n"/>
      <c r="L280">
        <f>IF(AND(ISNUMBER(J280),ISNUMBER(K280)),J280*K280,"")</f>
        <v/>
      </c>
      <c r="M280">
        <f>IF(L280="","",IF(L280&gt;=15,"Haute",IF(L280&gt;=8,"Moyenne","Basse")))</f>
        <v/>
      </c>
      <c r="N280" s="9" t="n"/>
    </row>
    <row r="281">
      <c r="C281" s="9" t="n"/>
      <c r="D281" s="9" t="n"/>
      <c r="E281" s="9" t="n"/>
      <c r="I281" s="9" t="n"/>
      <c r="L281">
        <f>IF(AND(ISNUMBER(J281),ISNUMBER(K281)),J281*K281,"")</f>
        <v/>
      </c>
      <c r="M281">
        <f>IF(L281="","",IF(L281&gt;=15,"Haute",IF(L281&gt;=8,"Moyenne","Basse")))</f>
        <v/>
      </c>
      <c r="N281" s="9" t="n"/>
    </row>
    <row r="282">
      <c r="C282" s="9" t="n"/>
      <c r="D282" s="9" t="n"/>
      <c r="E282" s="9" t="n"/>
      <c r="I282" s="9" t="n"/>
      <c r="L282">
        <f>IF(AND(ISNUMBER(J282),ISNUMBER(K282)),J282*K282,"")</f>
        <v/>
      </c>
      <c r="M282">
        <f>IF(L282="","",IF(L282&gt;=15,"Haute",IF(L282&gt;=8,"Moyenne","Basse")))</f>
        <v/>
      </c>
      <c r="N282" s="9" t="n"/>
    </row>
    <row r="283">
      <c r="C283" s="9" t="n"/>
      <c r="D283" s="9" t="n"/>
      <c r="E283" s="9" t="n"/>
      <c r="I283" s="9" t="n"/>
      <c r="L283">
        <f>IF(AND(ISNUMBER(J283),ISNUMBER(K283)),J283*K283,"")</f>
        <v/>
      </c>
      <c r="M283">
        <f>IF(L283="","",IF(L283&gt;=15,"Haute",IF(L283&gt;=8,"Moyenne","Basse")))</f>
        <v/>
      </c>
      <c r="N283" s="9" t="n"/>
    </row>
    <row r="284">
      <c r="C284" s="9" t="n"/>
      <c r="D284" s="9" t="n"/>
      <c r="E284" s="9" t="n"/>
      <c r="I284" s="9" t="n"/>
      <c r="L284">
        <f>IF(AND(ISNUMBER(J284),ISNUMBER(K284)),J284*K284,"")</f>
        <v/>
      </c>
      <c r="M284">
        <f>IF(L284="","",IF(L284&gt;=15,"Haute",IF(L284&gt;=8,"Moyenne","Basse")))</f>
        <v/>
      </c>
      <c r="N284" s="9" t="n"/>
    </row>
    <row r="285">
      <c r="C285" s="9" t="n"/>
      <c r="D285" s="9" t="n"/>
      <c r="E285" s="9" t="n"/>
      <c r="I285" s="9" t="n"/>
      <c r="L285">
        <f>IF(AND(ISNUMBER(J285),ISNUMBER(K285)),J285*K285,"")</f>
        <v/>
      </c>
      <c r="M285">
        <f>IF(L285="","",IF(L285&gt;=15,"Haute",IF(L285&gt;=8,"Moyenne","Basse")))</f>
        <v/>
      </c>
      <c r="N285" s="9" t="n"/>
    </row>
    <row r="286">
      <c r="C286" s="9" t="n"/>
      <c r="D286" s="9" t="n"/>
      <c r="E286" s="9" t="n"/>
      <c r="I286" s="9" t="n"/>
      <c r="L286">
        <f>IF(AND(ISNUMBER(J286),ISNUMBER(K286)),J286*K286,"")</f>
        <v/>
      </c>
      <c r="M286">
        <f>IF(L286="","",IF(L286&gt;=15,"Haute",IF(L286&gt;=8,"Moyenne","Basse")))</f>
        <v/>
      </c>
      <c r="N286" s="9" t="n"/>
    </row>
    <row r="287">
      <c r="C287" s="9" t="n"/>
      <c r="D287" s="9" t="n"/>
      <c r="E287" s="9" t="n"/>
      <c r="I287" s="9" t="n"/>
      <c r="L287">
        <f>IF(AND(ISNUMBER(J287),ISNUMBER(K287)),J287*K287,"")</f>
        <v/>
      </c>
      <c r="M287">
        <f>IF(L287="","",IF(L287&gt;=15,"Haute",IF(L287&gt;=8,"Moyenne","Basse")))</f>
        <v/>
      </c>
      <c r="N287" s="9" t="n"/>
    </row>
    <row r="288">
      <c r="C288" s="9" t="n"/>
      <c r="D288" s="9" t="n"/>
      <c r="E288" s="9" t="n"/>
      <c r="I288" s="9" t="n"/>
      <c r="L288">
        <f>IF(AND(ISNUMBER(J288),ISNUMBER(K288)),J288*K288,"")</f>
        <v/>
      </c>
      <c r="M288">
        <f>IF(L288="","",IF(L288&gt;=15,"Haute",IF(L288&gt;=8,"Moyenne","Basse")))</f>
        <v/>
      </c>
      <c r="N288" s="9" t="n"/>
    </row>
    <row r="289">
      <c r="C289" s="9" t="n"/>
      <c r="D289" s="9" t="n"/>
      <c r="E289" s="9" t="n"/>
      <c r="I289" s="9" t="n"/>
      <c r="L289">
        <f>IF(AND(ISNUMBER(J289),ISNUMBER(K289)),J289*K289,"")</f>
        <v/>
      </c>
      <c r="M289">
        <f>IF(L289="","",IF(L289&gt;=15,"Haute",IF(L289&gt;=8,"Moyenne","Basse")))</f>
        <v/>
      </c>
      <c r="N289" s="9" t="n"/>
    </row>
    <row r="290">
      <c r="C290" s="9" t="n"/>
      <c r="D290" s="9" t="n"/>
      <c r="E290" s="9" t="n"/>
      <c r="I290" s="9" t="n"/>
      <c r="L290">
        <f>IF(AND(ISNUMBER(J290),ISNUMBER(K290)),J290*K290,"")</f>
        <v/>
      </c>
      <c r="M290">
        <f>IF(L290="","",IF(L290&gt;=15,"Haute",IF(L290&gt;=8,"Moyenne","Basse")))</f>
        <v/>
      </c>
      <c r="N290" s="9" t="n"/>
    </row>
    <row r="291">
      <c r="C291" s="9" t="n"/>
      <c r="D291" s="9" t="n"/>
      <c r="E291" s="9" t="n"/>
      <c r="I291" s="9" t="n"/>
      <c r="L291">
        <f>IF(AND(ISNUMBER(J291),ISNUMBER(K291)),J291*K291,"")</f>
        <v/>
      </c>
      <c r="M291">
        <f>IF(L291="","",IF(L291&gt;=15,"Haute",IF(L291&gt;=8,"Moyenne","Basse")))</f>
        <v/>
      </c>
      <c r="N291" s="9" t="n"/>
    </row>
    <row r="292">
      <c r="C292" s="9" t="n"/>
      <c r="D292" s="9" t="n"/>
      <c r="E292" s="9" t="n"/>
      <c r="I292" s="9" t="n"/>
      <c r="L292">
        <f>IF(AND(ISNUMBER(J292),ISNUMBER(K292)),J292*K292,"")</f>
        <v/>
      </c>
      <c r="M292">
        <f>IF(L292="","",IF(L292&gt;=15,"Haute",IF(L292&gt;=8,"Moyenne","Basse")))</f>
        <v/>
      </c>
      <c r="N292" s="9" t="n"/>
    </row>
    <row r="293">
      <c r="C293" s="9" t="n"/>
      <c r="D293" s="9" t="n"/>
      <c r="E293" s="9" t="n"/>
      <c r="I293" s="9" t="n"/>
      <c r="L293">
        <f>IF(AND(ISNUMBER(J293),ISNUMBER(K293)),J293*K293,"")</f>
        <v/>
      </c>
      <c r="M293">
        <f>IF(L293="","",IF(L293&gt;=15,"Haute",IF(L293&gt;=8,"Moyenne","Basse")))</f>
        <v/>
      </c>
      <c r="N293" s="9" t="n"/>
    </row>
    <row r="294">
      <c r="C294" s="9" t="n"/>
      <c r="D294" s="9" t="n"/>
      <c r="E294" s="9" t="n"/>
      <c r="I294" s="9" t="n"/>
      <c r="L294">
        <f>IF(AND(ISNUMBER(J294),ISNUMBER(K294)),J294*K294,"")</f>
        <v/>
      </c>
      <c r="M294">
        <f>IF(L294="","",IF(L294&gt;=15,"Haute",IF(L294&gt;=8,"Moyenne","Basse")))</f>
        <v/>
      </c>
      <c r="N294" s="9" t="n"/>
    </row>
    <row r="295">
      <c r="C295" s="9" t="n"/>
      <c r="D295" s="9" t="n"/>
      <c r="E295" s="9" t="n"/>
      <c r="I295" s="9" t="n"/>
      <c r="L295">
        <f>IF(AND(ISNUMBER(J295),ISNUMBER(K295)),J295*K295,"")</f>
        <v/>
      </c>
      <c r="M295">
        <f>IF(L295="","",IF(L295&gt;=15,"Haute",IF(L295&gt;=8,"Moyenne","Basse")))</f>
        <v/>
      </c>
      <c r="N295" s="9" t="n"/>
    </row>
    <row r="296">
      <c r="C296" s="9" t="n"/>
      <c r="D296" s="9" t="n"/>
      <c r="E296" s="9" t="n"/>
      <c r="I296" s="9" t="n"/>
      <c r="L296">
        <f>IF(AND(ISNUMBER(J296),ISNUMBER(K296)),J296*K296,"")</f>
        <v/>
      </c>
      <c r="M296">
        <f>IF(L296="","",IF(L296&gt;=15,"Haute",IF(L296&gt;=8,"Moyenne","Basse")))</f>
        <v/>
      </c>
      <c r="N296" s="9" t="n"/>
    </row>
    <row r="297">
      <c r="C297" s="9" t="n"/>
      <c r="D297" s="9" t="n"/>
      <c r="E297" s="9" t="n"/>
      <c r="I297" s="9" t="n"/>
      <c r="L297">
        <f>IF(AND(ISNUMBER(J297),ISNUMBER(K297)),J297*K297,"")</f>
        <v/>
      </c>
      <c r="M297">
        <f>IF(L297="","",IF(L297&gt;=15,"Haute",IF(L297&gt;=8,"Moyenne","Basse")))</f>
        <v/>
      </c>
      <c r="N297" s="9" t="n"/>
    </row>
    <row r="298">
      <c r="C298" s="9" t="n"/>
      <c r="D298" s="9" t="n"/>
      <c r="E298" s="9" t="n"/>
      <c r="I298" s="9" t="n"/>
      <c r="L298">
        <f>IF(AND(ISNUMBER(J298),ISNUMBER(K298)),J298*K298,"")</f>
        <v/>
      </c>
      <c r="M298">
        <f>IF(L298="","",IF(L298&gt;=15,"Haute",IF(L298&gt;=8,"Moyenne","Basse")))</f>
        <v/>
      </c>
      <c r="N298" s="9" t="n"/>
    </row>
    <row r="299">
      <c r="C299" s="9" t="n"/>
      <c r="D299" s="9" t="n"/>
      <c r="E299" s="9" t="n"/>
      <c r="I299" s="9" t="n"/>
      <c r="L299">
        <f>IF(AND(ISNUMBER(J299),ISNUMBER(K299)),J299*K299,"")</f>
        <v/>
      </c>
      <c r="M299">
        <f>IF(L299="","",IF(L299&gt;=15,"Haute",IF(L299&gt;=8,"Moyenne","Basse")))</f>
        <v/>
      </c>
      <c r="N299" s="9" t="n"/>
    </row>
    <row r="300">
      <c r="L300">
        <f>IF(AND(ISNUMBER(J300),ISNUMBER(K300)),J300*K300,"")</f>
        <v/>
      </c>
      <c r="M300">
        <f>IF(L300="","",IF(L300&gt;=15,"Haute",IF(L300&gt;=8,"Moyenne","Basse")))</f>
        <v/>
      </c>
    </row>
  </sheetData>
  <autoFilter ref="A2:N299"/>
  <mergeCells count="1">
    <mergeCell ref="A1:O1"/>
  </mergeCells>
  <conditionalFormatting sqref="A3:N300">
    <cfRule type="expression" priority="1" dxfId="0">
      <formula>$H3="Fait"</formula>
    </cfRule>
    <cfRule type="expression" priority="2" dxfId="1">
      <formula>$H3="En cours"</formula>
    </cfRule>
    <cfRule type="expression" priority="3" dxfId="2">
      <formula>$H3="Bloqué"</formula>
    </cfRule>
    <cfRule type="expression" priority="4" dxfId="3">
      <formula>$H3="À faire"</formula>
    </cfRule>
    <cfRule type="expression" priority="5" dxfId="4">
      <formula>AND($H3&lt;&gt;"Fait",ISNUMBER($G3),$G3&lt;TODAY())</formula>
    </cfRule>
  </conditionalFormatting>
  <conditionalFormatting sqref="L3:L300">
    <cfRule type="colorScale" priority="6">
      <colorScale>
        <cfvo type="min"/>
        <cfvo type="percentile" val="50"/>
        <cfvo type="max"/>
        <color rgb="00C6EFCE"/>
        <color rgb="00FFEB9C"/>
        <color rgb="00F8696B"/>
      </colorScale>
    </cfRule>
  </conditionalFormatting>
  <conditionalFormatting sqref="O3:O1000">
    <cfRule type="expression" priority="7" dxfId="0">
      <formula>$H3="Fait"</formula>
    </cfRule>
    <cfRule type="expression" priority="8" dxfId="1">
      <formula>$H3="En cours"</formula>
    </cfRule>
    <cfRule type="expression" priority="9" dxfId="2">
      <formula>$H3="Bloqué"</formula>
    </cfRule>
    <cfRule type="expression" priority="10" dxfId="3">
      <formula>$H3="À faire"</formula>
    </cfRule>
  </conditionalFormatting>
  <conditionalFormatting sqref="A3:A1000">
    <cfRule type="expression" priority="11" dxfId="5">
      <formula>$M3="Haute"</formula>
    </cfRule>
  </conditionalFormatting>
  <dataValidations count="5">
    <dataValidation sqref="B3:B300" showErrorMessage="1" showDropDown="1" showInputMessage="1" allowBlank="1" type="list">
      <formula1>=Domaines</formula1>
    </dataValidation>
    <dataValidation sqref="H3:H300" showErrorMessage="1" showDropDown="1" showInputMessage="1" allowBlank="1" type="list">
      <formula1>=Statuts</formula1>
    </dataValidation>
    <dataValidation sqref="F3:F300" showErrorMessage="1" showDropDown="1" showInputMessage="1" allowBlank="1" type="list">
      <formula1>=Responsables</formula1>
    </dataValidation>
    <dataValidation sqref="J3:J300 K3:K300" showErrorMessage="1" showInputMessage="1" allowBlank="1" promptTitle="Entier 1–5" prompt="Saisir une valeur entière entre 1 et 5." type="whole" operator="between">
      <formula1>1</formula1>
      <formula2>5</formula2>
    </dataValidation>
    <dataValidation sqref="O3:O1000" showErrorMessage="1" showInputMessage="1" allowBlank="1" type="list">
      <formula1>"☐,☑"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70AD47"/>
    <outlinePr summaryBelow="1" summaryRight="1"/>
    <pageSetUpPr/>
  </sheetPr>
  <dimension ref="A1:J3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24" customWidth="1" min="3" max="3"/>
    <col width="32" customWidth="1" min="4" max="4"/>
    <col width="16" customWidth="1" min="5" max="5"/>
    <col width="14" customWidth="1" min="6" max="6"/>
    <col width="14" customWidth="1" min="7" max="7"/>
    <col width="12" customWidth="1" min="8" max="8"/>
    <col width="12" customWidth="1" min="9" max="9"/>
    <col width="14" customWidth="1" min="10" max="10"/>
  </cols>
  <sheetData>
    <row r="1">
      <c r="A1" s="4" t="inlineStr">
        <is>
          <t>Plan d'action – Priorités Jidoka</t>
        </is>
      </c>
    </row>
    <row r="2">
      <c r="A2" s="5" t="inlineStr">
        <is>
          <t>ID</t>
        </is>
      </c>
      <c r="B2" s="5" t="inlineStr">
        <is>
          <t>Domaine</t>
        </is>
      </c>
      <c r="C2" s="5" t="inlineStr">
        <is>
          <t>Processus/Équipement</t>
        </is>
      </c>
      <c r="D2" s="5" t="inlineStr">
        <is>
          <t>Exigence</t>
        </is>
      </c>
      <c r="E2" s="5" t="inlineStr">
        <is>
          <t>Responsable</t>
        </is>
      </c>
      <c r="F2" s="5" t="inlineStr">
        <is>
          <t>Échéance</t>
        </is>
      </c>
      <c r="G2" s="5" t="inlineStr">
        <is>
          <t>Statut</t>
        </is>
      </c>
      <c r="H2" s="5" t="inlineStr">
        <is>
          <t>IPR</t>
        </is>
      </c>
      <c r="I2" s="5" t="inlineStr">
        <is>
          <t>Priorité</t>
        </is>
      </c>
      <c r="J2" s="18" t="inlineStr">
        <is>
          <t>Validé (☑)</t>
        </is>
      </c>
    </row>
    <row r="3">
      <c r="A3" s="10" t="inlineStr">
        <is>
          <t>Utilisez le filtre sur 'Statut' ≠ 'Fait' et triez par 'IPR' décroissant.</t>
        </is>
      </c>
    </row>
  </sheetData>
  <autoFilter ref="A2:J200"/>
  <mergeCells count="1">
    <mergeCell ref="A1:J1"/>
  </mergeCells>
  <dataValidations count="1">
    <dataValidation sqref="J3:J200" showErrorMessage="1" showInputMessage="1" allowBlank="1" type="list">
      <formula1>"☐,☑"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C00000"/>
    <outlinePr summaryBelow="1" summaryRight="1"/>
    <pageSetUpPr/>
  </sheetPr>
  <dimension ref="A1:M13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8" customWidth="1" min="1" max="1"/>
    <col width="12" customWidth="1" min="2" max="2"/>
    <col width="12" customWidth="1" min="3" max="3"/>
    <col width="12" customWidth="1" min="4" max="4"/>
    <col width="28" customWidth="1" min="5" max="5"/>
    <col width="18" customWidth="1" min="6" max="6"/>
    <col width="30" customWidth="1" min="7" max="7"/>
    <col width="22" customWidth="1" min="8" max="8"/>
    <col width="24" customWidth="1" min="9" max="9"/>
    <col width="16" customWidth="1" min="10" max="10"/>
    <col width="12" customWidth="1" min="11" max="11"/>
    <col width="12" customWidth="1" min="12" max="12"/>
    <col width="14" customWidth="1" min="13" max="13"/>
  </cols>
  <sheetData>
    <row r="1">
      <c r="A1" s="4" t="inlineStr">
        <is>
          <t>Journal Andon – Suivi des déclenchements et arrêts</t>
        </is>
      </c>
    </row>
    <row r="2">
      <c r="A2" s="5" t="inlineStr">
        <is>
          <t>Date/Heure</t>
        </is>
      </c>
      <c r="B2" s="5" t="inlineStr">
        <is>
          <t>Ligne</t>
        </is>
      </c>
      <c r="C2" s="5" t="inlineStr">
        <is>
          <t>Poste</t>
        </is>
      </c>
      <c r="D2" s="5" t="inlineStr">
        <is>
          <t>Code défaut</t>
        </is>
      </c>
      <c r="E2" s="5" t="inlineStr">
        <is>
          <t>Description</t>
        </is>
      </c>
      <c r="F2" s="5" t="inlineStr">
        <is>
          <t>Temps d'arrêt (min)</t>
        </is>
      </c>
      <c r="G2" s="5" t="inlineStr">
        <is>
          <t>Cause racine (5 Pourquoi)</t>
        </is>
      </c>
      <c r="H2" s="5" t="inlineStr">
        <is>
          <t>Action immédiate</t>
        </is>
      </c>
      <c r="I2" s="5" t="inlineStr">
        <is>
          <t>Action corrective</t>
        </is>
      </c>
      <c r="J2" s="5" t="inlineStr">
        <is>
          <t>Responsable</t>
        </is>
      </c>
      <c r="K2" s="5" t="inlineStr">
        <is>
          <t>Délai</t>
        </is>
      </c>
      <c r="L2" s="5" t="inlineStr">
        <is>
          <t>Statut</t>
        </is>
      </c>
      <c r="M2" s="18" t="inlineStr">
        <is>
          <t>Clôturé (☑)</t>
        </is>
      </c>
    </row>
    <row r="3">
      <c r="A3" s="20" t="n">
        <v>45902.71581018518</v>
      </c>
      <c r="B3" s="6" t="inlineStr">
        <is>
          <t>Ligne A</t>
        </is>
      </c>
      <c r="C3" s="6" t="inlineStr">
        <is>
          <t>Poste 3</t>
        </is>
      </c>
      <c r="D3" s="6" t="inlineStr">
        <is>
          <t>SEN-01</t>
        </is>
      </c>
      <c r="E3" s="6" t="inlineStr">
        <is>
          <t>Capteur non aligné</t>
        </is>
      </c>
      <c r="F3" s="6" t="n">
        <v>12</v>
      </c>
      <c r="G3" s="6" t="inlineStr">
        <is>
          <t>1) Capteur mal fixé
2) Vibrations
3) Support usé
4) Maintenance non programmée
5) Standard manquant</t>
        </is>
      </c>
      <c r="H3" s="6" t="inlineStr">
        <is>
          <t>Ré-alignement capteur</t>
        </is>
      </c>
      <c r="I3" s="6" t="inlineStr">
        <is>
          <t>Plan remplacement support + standard</t>
        </is>
      </c>
      <c r="J3" s="6" t="inlineStr">
        <is>
          <t>Maintenance</t>
        </is>
      </c>
      <c r="K3" s="8" t="n">
        <v>45907</v>
      </c>
      <c r="L3" s="6" t="inlineStr">
        <is>
          <t>Ouvert</t>
        </is>
      </c>
      <c r="M3" s="6" t="n"/>
    </row>
    <row r="4">
      <c r="A4" s="21" t="n">
        <v>45902.72219907407</v>
      </c>
      <c r="B4" s="6" t="inlineStr">
        <is>
          <t>Ligne A</t>
        </is>
      </c>
      <c r="C4" s="6" t="inlineStr">
        <is>
          <t>Poste 3</t>
        </is>
      </c>
      <c r="D4" s="6" t="inlineStr">
        <is>
          <t>SFT-02</t>
        </is>
      </c>
      <c r="E4" s="6" t="inlineStr">
        <is>
          <t>Défaut auto-généré pour exemple</t>
        </is>
      </c>
      <c r="F4" s="6" t="n">
        <v>5</v>
      </c>
      <c r="G4" s="6" t="inlineStr">
        <is>
          <t>5 Pourquoi à compléter</t>
        </is>
      </c>
      <c r="H4" s="6" t="inlineStr">
        <is>
          <t>Action immédiate</t>
        </is>
      </c>
      <c r="I4" s="6" t="inlineStr">
        <is>
          <t>Action corrective</t>
        </is>
      </c>
      <c r="J4" s="6" t="inlineStr">
        <is>
          <t>Maintenance</t>
        </is>
      </c>
      <c r="K4" s="19" t="n">
        <v>45904</v>
      </c>
      <c r="L4" s="6" t="inlineStr">
        <is>
          <t>Fermé</t>
        </is>
      </c>
      <c r="M4" s="6" t="inlineStr">
        <is>
          <t>☐</t>
        </is>
      </c>
    </row>
    <row r="5">
      <c r="A5" s="21" t="n">
        <v>45902.72219907407</v>
      </c>
      <c r="B5" s="6" t="inlineStr">
        <is>
          <t>Ligne B</t>
        </is>
      </c>
      <c r="C5" s="6" t="inlineStr">
        <is>
          <t>Poste 2</t>
        </is>
      </c>
      <c r="D5" s="6" t="inlineStr">
        <is>
          <t>POK-03</t>
        </is>
      </c>
      <c r="E5" s="6" t="inlineStr">
        <is>
          <t>Défaut auto-généré pour exemple</t>
        </is>
      </c>
      <c r="F5" s="6" t="n">
        <v>12</v>
      </c>
      <c r="G5" s="6" t="inlineStr">
        <is>
          <t>5 Pourquoi à compléter</t>
        </is>
      </c>
      <c r="H5" s="6" t="inlineStr">
        <is>
          <t>Action immédiate</t>
        </is>
      </c>
      <c r="I5" s="6" t="inlineStr">
        <is>
          <t>Action corrective</t>
        </is>
      </c>
      <c r="J5" s="6" t="inlineStr">
        <is>
          <t>Qualité</t>
        </is>
      </c>
      <c r="K5" s="19" t="n">
        <v>45904</v>
      </c>
      <c r="L5" s="6" t="inlineStr">
        <is>
          <t>Fermé</t>
        </is>
      </c>
      <c r="M5" s="6" t="inlineStr">
        <is>
          <t>☐</t>
        </is>
      </c>
    </row>
    <row r="6">
      <c r="A6" s="21" t="n">
        <v>45902.72219907407</v>
      </c>
      <c r="B6" s="6" t="inlineStr">
        <is>
          <t>Ligne C</t>
        </is>
      </c>
      <c r="C6" s="6" t="inlineStr">
        <is>
          <t>Poste 1</t>
        </is>
      </c>
      <c r="D6" s="6" t="inlineStr">
        <is>
          <t>POK-03</t>
        </is>
      </c>
      <c r="E6" s="6" t="inlineStr">
        <is>
          <t>Défaut auto-généré pour exemple</t>
        </is>
      </c>
      <c r="F6" s="6" t="n">
        <v>8</v>
      </c>
      <c r="G6" s="6" t="inlineStr">
        <is>
          <t>5 Pourquoi à compléter</t>
        </is>
      </c>
      <c r="H6" s="6" t="inlineStr">
        <is>
          <t>Action immédiate</t>
        </is>
      </c>
      <c r="I6" s="6" t="inlineStr">
        <is>
          <t>Action corrective</t>
        </is>
      </c>
      <c r="J6" s="6" t="inlineStr">
        <is>
          <t>Méthodes</t>
        </is>
      </c>
      <c r="K6" s="19" t="n">
        <v>45907</v>
      </c>
      <c r="L6" s="6" t="inlineStr">
        <is>
          <t>En cours</t>
        </is>
      </c>
      <c r="M6" s="6" t="inlineStr">
        <is>
          <t>☐</t>
        </is>
      </c>
    </row>
    <row r="7">
      <c r="A7" s="21" t="n">
        <v>45902.72219907407</v>
      </c>
      <c r="B7" s="6" t="inlineStr">
        <is>
          <t>Ligne C</t>
        </is>
      </c>
      <c r="C7" s="6" t="inlineStr">
        <is>
          <t>Poste 4</t>
        </is>
      </c>
      <c r="D7" s="6" t="inlineStr">
        <is>
          <t>SEN-01</t>
        </is>
      </c>
      <c r="E7" s="6" t="inlineStr">
        <is>
          <t>Défaut auto-généré pour exemple</t>
        </is>
      </c>
      <c r="F7" s="6" t="n">
        <v>20</v>
      </c>
      <c r="G7" s="6" t="inlineStr">
        <is>
          <t>5 Pourquoi à compléter</t>
        </is>
      </c>
      <c r="H7" s="6" t="inlineStr">
        <is>
          <t>Action immédiate</t>
        </is>
      </c>
      <c r="I7" s="6" t="inlineStr">
        <is>
          <t>Action corrective</t>
        </is>
      </c>
      <c r="J7" s="6" t="inlineStr">
        <is>
          <t>Méthodes</t>
        </is>
      </c>
      <c r="K7" s="19" t="n">
        <v>45904</v>
      </c>
      <c r="L7" s="6" t="inlineStr">
        <is>
          <t>Ouvert</t>
        </is>
      </c>
      <c r="M7" s="6" t="inlineStr">
        <is>
          <t>☐</t>
        </is>
      </c>
    </row>
    <row r="8">
      <c r="A8" s="21" t="n">
        <v>45902.72219907407</v>
      </c>
      <c r="B8" s="6" t="inlineStr">
        <is>
          <t>Ligne A</t>
        </is>
      </c>
      <c r="C8" s="6" t="inlineStr">
        <is>
          <t>Poste 4</t>
        </is>
      </c>
      <c r="D8" s="6" t="inlineStr">
        <is>
          <t>STP-05</t>
        </is>
      </c>
      <c r="E8" s="6" t="inlineStr">
        <is>
          <t>Défaut auto-généré pour exemple</t>
        </is>
      </c>
      <c r="F8" s="6" t="n">
        <v>5</v>
      </c>
      <c r="G8" s="6" t="inlineStr">
        <is>
          <t>5 Pourquoi à compléter</t>
        </is>
      </c>
      <c r="H8" s="6" t="inlineStr">
        <is>
          <t>Action immédiate</t>
        </is>
      </c>
      <c r="I8" s="6" t="inlineStr">
        <is>
          <t>Action corrective</t>
        </is>
      </c>
      <c r="J8" s="6" t="inlineStr">
        <is>
          <t>Sécurité</t>
        </is>
      </c>
      <c r="K8" s="19" t="n">
        <v>45907</v>
      </c>
      <c r="L8" s="6" t="inlineStr">
        <is>
          <t>En cours</t>
        </is>
      </c>
      <c r="M8" s="6" t="inlineStr">
        <is>
          <t>☐</t>
        </is>
      </c>
    </row>
    <row r="9">
      <c r="A9" s="21" t="n">
        <v>45902.72219907407</v>
      </c>
      <c r="B9" s="6" t="inlineStr">
        <is>
          <t>Ligne D</t>
        </is>
      </c>
      <c r="C9" s="6" t="inlineStr">
        <is>
          <t>Poste 4</t>
        </is>
      </c>
      <c r="D9" s="6" t="inlineStr">
        <is>
          <t>POK-03</t>
        </is>
      </c>
      <c r="E9" s="6" t="inlineStr">
        <is>
          <t>Défaut auto-généré pour exemple</t>
        </is>
      </c>
      <c r="F9" s="6" t="n">
        <v>5</v>
      </c>
      <c r="G9" s="6" t="inlineStr">
        <is>
          <t>5 Pourquoi à compléter</t>
        </is>
      </c>
      <c r="H9" s="6" t="inlineStr">
        <is>
          <t>Action immédiate</t>
        </is>
      </c>
      <c r="I9" s="6" t="inlineStr">
        <is>
          <t>Action corrective</t>
        </is>
      </c>
      <c r="J9" s="6" t="inlineStr">
        <is>
          <t>Production</t>
        </is>
      </c>
      <c r="K9" s="19" t="n">
        <v>45909</v>
      </c>
      <c r="L9" s="6" t="inlineStr">
        <is>
          <t>Ouvert</t>
        </is>
      </c>
      <c r="M9" s="6" t="inlineStr">
        <is>
          <t>☐</t>
        </is>
      </c>
    </row>
    <row r="10">
      <c r="A10" s="21" t="n">
        <v>45902.72219907407</v>
      </c>
      <c r="B10" s="6" t="inlineStr">
        <is>
          <t>Ligne D</t>
        </is>
      </c>
      <c r="C10" s="6" t="inlineStr">
        <is>
          <t>Poste 4</t>
        </is>
      </c>
      <c r="D10" s="6" t="inlineStr">
        <is>
          <t>STP-05</t>
        </is>
      </c>
      <c r="E10" s="6" t="inlineStr">
        <is>
          <t>Défaut auto-généré pour exemple</t>
        </is>
      </c>
      <c r="F10" s="6" t="n">
        <v>20</v>
      </c>
      <c r="G10" s="6" t="inlineStr">
        <is>
          <t>5 Pourquoi à compléter</t>
        </is>
      </c>
      <c r="H10" s="6" t="inlineStr">
        <is>
          <t>Action immédiate</t>
        </is>
      </c>
      <c r="I10" s="6" t="inlineStr">
        <is>
          <t>Action corrective</t>
        </is>
      </c>
      <c r="J10" s="6" t="inlineStr">
        <is>
          <t>Lean Office</t>
        </is>
      </c>
      <c r="K10" s="19" t="n">
        <v>45907</v>
      </c>
      <c r="L10" s="6" t="inlineStr">
        <is>
          <t>Fermé</t>
        </is>
      </c>
      <c r="M10" s="6" t="inlineStr">
        <is>
          <t>☐</t>
        </is>
      </c>
    </row>
    <row r="11">
      <c r="A11" s="21" t="n">
        <v>45902.72219907407</v>
      </c>
      <c r="B11" s="6" t="inlineStr">
        <is>
          <t>Ligne C</t>
        </is>
      </c>
      <c r="C11" s="6" t="inlineStr">
        <is>
          <t>Poste 4</t>
        </is>
      </c>
      <c r="D11" s="6" t="inlineStr">
        <is>
          <t>STP-05</t>
        </is>
      </c>
      <c r="E11" s="6" t="inlineStr">
        <is>
          <t>Défaut auto-généré pour exemple</t>
        </is>
      </c>
      <c r="F11" s="6" t="n">
        <v>15</v>
      </c>
      <c r="G11" s="6" t="inlineStr">
        <is>
          <t>5 Pourquoi à compléter</t>
        </is>
      </c>
      <c r="H11" s="6" t="inlineStr">
        <is>
          <t>Action immédiate</t>
        </is>
      </c>
      <c r="I11" s="6" t="inlineStr">
        <is>
          <t>Action corrective</t>
        </is>
      </c>
      <c r="J11" s="6" t="inlineStr">
        <is>
          <t>Production</t>
        </is>
      </c>
      <c r="K11" s="19" t="n">
        <v>45907</v>
      </c>
      <c r="L11" s="6" t="inlineStr">
        <is>
          <t>En cours</t>
        </is>
      </c>
      <c r="M11" s="6" t="inlineStr">
        <is>
          <t>☐</t>
        </is>
      </c>
    </row>
    <row r="12">
      <c r="A12" s="21" t="n">
        <v>45902.72219907407</v>
      </c>
      <c r="B12" s="6" t="inlineStr">
        <is>
          <t>Ligne B</t>
        </is>
      </c>
      <c r="C12" s="6" t="inlineStr">
        <is>
          <t>Poste 1</t>
        </is>
      </c>
      <c r="D12" s="6" t="inlineStr">
        <is>
          <t>POK-03</t>
        </is>
      </c>
      <c r="E12" s="6" t="inlineStr">
        <is>
          <t>Défaut auto-généré pour exemple</t>
        </is>
      </c>
      <c r="F12" s="6" t="n">
        <v>5</v>
      </c>
      <c r="G12" s="6" t="inlineStr">
        <is>
          <t>5 Pourquoi à compléter</t>
        </is>
      </c>
      <c r="H12" s="6" t="inlineStr">
        <is>
          <t>Action immédiate</t>
        </is>
      </c>
      <c r="I12" s="6" t="inlineStr">
        <is>
          <t>Action corrective</t>
        </is>
      </c>
      <c r="J12" s="6" t="inlineStr">
        <is>
          <t>Qualité</t>
        </is>
      </c>
      <c r="K12" s="19" t="n">
        <v>45909</v>
      </c>
      <c r="L12" s="6" t="inlineStr">
        <is>
          <t>En cours</t>
        </is>
      </c>
      <c r="M12" s="6" t="inlineStr">
        <is>
          <t>☐</t>
        </is>
      </c>
    </row>
    <row r="13">
      <c r="A13" s="21" t="n">
        <v>45902.72219907407</v>
      </c>
      <c r="B13" s="6" t="inlineStr">
        <is>
          <t>Ligne B</t>
        </is>
      </c>
      <c r="C13" s="6" t="inlineStr">
        <is>
          <t>Poste 2</t>
        </is>
      </c>
      <c r="D13" s="6" t="inlineStr">
        <is>
          <t>POK-03</t>
        </is>
      </c>
      <c r="E13" s="6" t="inlineStr">
        <is>
          <t>Défaut auto-généré pour exemple</t>
        </is>
      </c>
      <c r="F13" s="6" t="n">
        <v>8</v>
      </c>
      <c r="G13" s="6" t="inlineStr">
        <is>
          <t>5 Pourquoi à compléter</t>
        </is>
      </c>
      <c r="H13" s="6" t="inlineStr">
        <is>
          <t>Action immédiate</t>
        </is>
      </c>
      <c r="I13" s="6" t="inlineStr">
        <is>
          <t>Action corrective</t>
        </is>
      </c>
      <c r="J13" s="6" t="inlineStr">
        <is>
          <t>Lean Office</t>
        </is>
      </c>
      <c r="K13" s="19" t="n">
        <v>45909</v>
      </c>
      <c r="L13" s="6" t="inlineStr">
        <is>
          <t>En cours</t>
        </is>
      </c>
      <c r="M13" s="6" t="inlineStr">
        <is>
          <t>☐</t>
        </is>
      </c>
    </row>
  </sheetData>
  <autoFilter ref="A2:L53"/>
  <mergeCells count="1">
    <mergeCell ref="A1:M1"/>
  </mergeCells>
  <dataValidations count="1">
    <dataValidation sqref="M3:M1000" showErrorMessage="1" showInputMessage="1" allowBlank="1" type="list">
      <formula1>"☐,☑"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8"/>
  <sheetViews>
    <sheetView workbookViewId="0">
      <selection activeCell="A1" sqref="A1"/>
    </sheetView>
  </sheetViews>
  <sheetFormatPr baseColWidth="8" defaultRowHeight="15"/>
  <sheetData>
    <row r="1">
      <c r="A1" s="13" t="inlineStr">
        <is>
          <t>Domaines</t>
        </is>
      </c>
      <c r="B1" s="13" t="inlineStr">
        <is>
          <t>Statuts</t>
        </is>
      </c>
      <c r="C1" s="13" t="inlineStr">
        <is>
          <t>Responsables</t>
        </is>
      </c>
      <c r="D1" s="13" t="inlineStr">
        <is>
          <t>Légende</t>
        </is>
      </c>
    </row>
    <row r="2">
      <c r="A2" t="inlineStr">
        <is>
          <t>Détection</t>
        </is>
      </c>
      <c r="B2" t="inlineStr">
        <is>
          <t>À faire</t>
        </is>
      </c>
      <c r="C2" t="inlineStr">
        <is>
          <t>Production</t>
        </is>
      </c>
      <c r="D2" t="inlineStr">
        <is>
          <t>IPR = Risque x Impact (1=faible, 5=élevé)</t>
        </is>
      </c>
    </row>
    <row r="3">
      <c r="A3" t="inlineStr">
        <is>
          <t>Arrêt automatique</t>
        </is>
      </c>
      <c r="B3" t="inlineStr">
        <is>
          <t>En cours</t>
        </is>
      </c>
      <c r="C3" t="inlineStr">
        <is>
          <t>Qualité</t>
        </is>
      </c>
      <c r="D3" t="inlineStr">
        <is>
          <t>Priorité auto: IPR ≥ 15 = Haute; 8–14 = Moyenne; &lt; 8 = Basse</t>
        </is>
      </c>
    </row>
    <row r="4">
      <c r="A4" t="inlineStr">
        <is>
          <t>Protection</t>
        </is>
      </c>
      <c r="B4" t="inlineStr">
        <is>
          <t>Bloqué</t>
        </is>
      </c>
      <c r="C4" t="inlineStr">
        <is>
          <t>Maintenance</t>
        </is>
      </c>
      <c r="D4" t="inlineStr">
        <is>
          <t>Échéance dépassée &amp; non 'Fait' = surbrillance rouge</t>
        </is>
      </c>
    </row>
    <row r="5">
      <c r="A5" t="inlineStr">
        <is>
          <t>Signalisation/Andon</t>
        </is>
      </c>
      <c r="B5" t="inlineStr">
        <is>
          <t>Fait</t>
        </is>
      </c>
      <c r="C5" t="inlineStr">
        <is>
          <t>Méthodes</t>
        </is>
      </c>
      <c r="D5" t="inlineStr">
        <is>
          <t>Statut coloré automatiquement (À faire / En cours / Bloqué / Fait)</t>
        </is>
      </c>
    </row>
    <row r="6">
      <c r="A6" t="inlineStr">
        <is>
          <t>Poka‑Yoke</t>
        </is>
      </c>
      <c r="C6" t="inlineStr">
        <is>
          <t>Sécurité</t>
        </is>
      </c>
    </row>
    <row r="7">
      <c r="A7" t="inlineStr">
        <is>
          <t>Standardisation</t>
        </is>
      </c>
      <c r="C7" t="inlineStr">
        <is>
          <t>Lean Office</t>
        </is>
      </c>
    </row>
    <row r="8">
      <c r="A8" t="inlineStr">
        <is>
          <t>Formation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tabColor rgb="00548DD4"/>
    <outlinePr summaryBelow="1" summaryRight="1"/>
    <pageSetUpPr/>
  </sheetPr>
  <dimension ref="A1:F14"/>
  <sheetViews>
    <sheetView workbookViewId="0">
      <selection activeCell="A1" sqref="A1"/>
    </sheetView>
  </sheetViews>
  <sheetFormatPr baseColWidth="8" defaultRowHeight="15"/>
  <cols>
    <col width="20" customWidth="1" min="1" max="1"/>
    <col width="12" customWidth="1" min="2" max="2"/>
    <col width="20" customWidth="1" min="4" max="4"/>
    <col width="16" customWidth="1" min="5" max="5"/>
  </cols>
  <sheetData>
    <row r="1">
      <c r="A1" s="14" t="inlineStr">
        <is>
          <t>Tableau de bord – Jidoka</t>
        </is>
      </c>
      <c r="B1" s="15" t="n"/>
      <c r="C1" s="15" t="n"/>
      <c r="D1" s="15" t="n"/>
      <c r="E1" s="15" t="n"/>
      <c r="F1" s="16" t="n"/>
    </row>
    <row r="3">
      <c r="A3" s="5" t="inlineStr">
        <is>
          <t>Total items</t>
        </is>
      </c>
      <c r="B3" s="6">
        <f>COUNTA(Checklist_Jidoka!A3:A1000)</f>
        <v/>
      </c>
      <c r="D3" s="5" t="inlineStr">
        <is>
          <t>Taux de complétion</t>
        </is>
      </c>
      <c r="E3" s="17">
        <f>IF(B3=0,"",B4/B3)</f>
        <v/>
      </c>
    </row>
    <row r="4">
      <c r="A4" s="6" t="inlineStr">
        <is>
          <t>Fait</t>
        </is>
      </c>
      <c r="B4" s="6">
        <f>COUNTIF(Checklist_Jidoka!H3:H1000,"Fait")</f>
        <v/>
      </c>
      <c r="D4" s="5" t="inlineStr">
        <is>
          <t>Items en retard</t>
        </is>
      </c>
      <c r="E4" s="6">
        <f>COUNTIFS(Checklist_Jidoka!G3:G1000,"&lt;"&amp;TODAY(),Checklist_Jidoka!H3:H1000,"&lt;&gt;Fait")</f>
        <v/>
      </c>
    </row>
    <row r="5">
      <c r="A5" s="6" t="inlineStr">
        <is>
          <t>En cours</t>
        </is>
      </c>
      <c r="B5" s="6">
        <f>COUNTIF(Checklist_Jidoka!H3:H1000,"En cours")</f>
        <v/>
      </c>
    </row>
    <row r="6">
      <c r="A6" s="6" t="inlineStr">
        <is>
          <t>À faire</t>
        </is>
      </c>
      <c r="B6" s="6">
        <f>COUNTIF(Checklist_Jidoka!H3:H1000,"À faire")</f>
        <v/>
      </c>
    </row>
    <row r="7">
      <c r="A7" s="6" t="inlineStr">
        <is>
          <t>Bloqué</t>
        </is>
      </c>
      <c r="B7" s="6">
        <f>COUNTIF(Checklist_Jidoka!H3:H1000,"Bloqué")</f>
        <v/>
      </c>
    </row>
    <row r="10">
      <c r="A10" s="18" t="inlineStr">
        <is>
          <t>Statut</t>
        </is>
      </c>
      <c r="B10" s="18" t="inlineStr">
        <is>
          <t>Nombre</t>
        </is>
      </c>
    </row>
    <row r="11">
      <c r="A11" t="inlineStr">
        <is>
          <t>Fait</t>
        </is>
      </c>
      <c r="B11">
        <f>COUNTIF(Checklist_Jidoka!H3:H1000,"Fait")</f>
        <v/>
      </c>
    </row>
    <row r="12">
      <c r="A12" t="inlineStr">
        <is>
          <t>En cours</t>
        </is>
      </c>
      <c r="B12">
        <f>COUNTIF(Checklist_Jidoka!H3:H1000,"En cours")</f>
        <v/>
      </c>
    </row>
    <row r="13">
      <c r="A13" t="inlineStr">
        <is>
          <t>À faire</t>
        </is>
      </c>
      <c r="B13">
        <f>COUNTIF(Checklist_Jidoka!H3:H1000,"À faire")</f>
        <v/>
      </c>
    </row>
    <row r="14">
      <c r="A14" t="inlineStr">
        <is>
          <t>Bloqué</t>
        </is>
      </c>
      <c r="B14">
        <f>COUNTIF(Checklist_Jidoka!H3:H1000,"Bloqué")</f>
        <v/>
      </c>
    </row>
  </sheetData>
  <mergeCells count="1">
    <mergeCell ref="A1:F1"/>
  </mergeCells>
  <pageMargins left="0.75" right="0.75" top="1" bottom="1" header="0.5" footer="0.5"/>
  <drawing xmlns:r="http://schemas.openxmlformats.org/officeDocument/2006/relationships" r:id="rId1"/>
</worksheet>
</file>

<file path=xl/worksheets/sheet6.xml><?xml version="1.0" encoding="utf-8"?>
<worksheet xmlns="http://schemas.openxmlformats.org/spreadsheetml/2006/main">
  <sheetPr>
    <tabColor rgb="0092D050"/>
    <outlinePr summaryBelow="1" summaryRight="1"/>
    <pageSetUpPr/>
  </sheetPr>
  <dimension ref="A1:D14"/>
  <sheetViews>
    <sheetView workbookViewId="0">
      <selection activeCell="A1" sqref="A1"/>
    </sheetView>
  </sheetViews>
  <sheetFormatPr baseColWidth="8" defaultRowHeight="15"/>
  <cols>
    <col width="120" customWidth="1" min="1" max="1"/>
  </cols>
  <sheetData>
    <row r="1">
      <c r="A1" s="4" t="inlineStr">
        <is>
          <t>Guide d'utilisation</t>
        </is>
      </c>
    </row>
    <row r="2">
      <c r="A2" s="13" t="inlineStr">
        <is>
          <t>Guide d'utilisation</t>
        </is>
      </c>
      <c r="B2" s="18" t="n"/>
      <c r="C2" s="18" t="n"/>
      <c r="D2" s="18" t="n"/>
    </row>
    <row r="3">
      <c r="A3" t="inlineStr">
        <is>
          <t>Modèle 'Jidoka – Checklist de mise en place'</t>
        </is>
      </c>
    </row>
    <row r="5">
      <c r="A5" t="inlineStr">
        <is>
          <t>Comment utiliser :</t>
        </is>
      </c>
    </row>
    <row r="6">
      <c r="A6" t="inlineStr">
        <is>
          <t>1) Complétez l'onglet Checklist_Jidoka : Domaine, Exigence, Échéance, etc.</t>
        </is>
      </c>
    </row>
    <row r="7">
      <c r="A7" t="inlineStr">
        <is>
          <t>2) Les colonnes IPR et Priorité se calculent automatiquement.</t>
        </is>
      </c>
    </row>
    <row r="8">
      <c r="A8" t="inlineStr">
        <is>
          <t>3) Utilisez les listes déroulantes pour Statut, Domaine et Responsable.</t>
        </is>
      </c>
    </row>
    <row r="9">
      <c r="A9" t="inlineStr">
        <is>
          <t>4) Les items en retard (Échéance passée) et non 'Fait' sont surlignés en rouge.</t>
        </is>
      </c>
    </row>
    <row r="10">
      <c r="A10" t="inlineStr">
        <is>
          <t>5) Le tableau de bord agrège l'avancement et la répartition par statut.</t>
        </is>
      </c>
    </row>
    <row r="11">
      <c r="A11" t="inlineStr">
        <is>
          <t>6) Renseignez le Journal_Andon pour suivre les arrêts et déclenchements Andon.</t>
        </is>
      </c>
    </row>
    <row r="12">
      <c r="A12" t="inlineStr">
        <is>
          <t>7) Le Plan_Action se filtre facilement (Table Excel) pour piloter les priorités.</t>
        </is>
      </c>
    </row>
    <row r="14">
      <c r="A14" t="inlineStr">
        <is>
          <t>Astuce : Ajoutez des preuves (lien SharePoint/Drive) pour tracer la complétion.</t>
        </is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2025-09-02T17:10:46Z</dcterms:created>
  <dcterms:modified xmlns:dcterms="http://purl.org/dc/terms/" xmlns:xsi="http://www.w3.org/2001/XMLSchema-instance" xsi:type="dcterms:W3CDTF">2025-09-02T17:10:46Z</dcterms:modified>
</cp:coreProperties>
</file>