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🧭 Guide" sheetId="1" r:id="rId1"/>
    <sheet name="📚 Catalogue_Indices" sheetId="2" r:id="rId2"/>
    <sheet name="📝 Registre_MAJ" sheetId="3" r:id="rId3"/>
    <sheet name="✅ Contrôles" sheetId="4" r:id="rId4"/>
    <sheet name="📊 Dashboard" sheetId="5" r:id="rId5"/>
  </sheets>
  <calcPr calcId="124519" fullCalcOnLoad="1"/>
</workbook>
</file>

<file path=xl/sharedStrings.xml><?xml version="1.0" encoding="utf-8"?>
<sst xmlns="http://schemas.openxmlformats.org/spreadsheetml/2006/main" count="132" uniqueCount="76">
  <si>
    <t>FR — Registre des mises à jour d'indices (Source / Date / URL)</t>
  </si>
  <si>
    <t>Objectif</t>
  </si>
  <si>
    <t>Tracer chaque mise à jour d’un indice (quand, d’où, pour quel mois, par qui) et fournir un tableau de bord.</t>
  </si>
  <si>
    <t>Mode d’emploi (rapide)</t>
  </si>
  <si>
    <t>1) Complétez le 📚 Catalogue_Indices (codes officiels).
2) Renseignez chaque MAJ dans 📝 Registre_MAJ : Date_MAJ, Index_Code, Période (1er du mois), URL, Ajouté_par.
3) Vérifiez ✅ Contrôles (manques, doublons).
4) Lisez 📊 Dashboard (MAJ par index et par mois).</t>
  </si>
  <si>
    <t>Catalogue des indices (codes pour listes déroulantes)</t>
  </si>
  <si>
    <t>Code</t>
  </si>
  <si>
    <t>Nom</t>
  </si>
  <si>
    <t>Source_Org</t>
  </si>
  <si>
    <t>Frequence</t>
  </si>
  <si>
    <t>Decalage_mois</t>
  </si>
  <si>
    <t>Base_Unite</t>
  </si>
  <si>
    <t>BT01</t>
  </si>
  <si>
    <t>Indice BT01 (Bâtiment)</t>
  </si>
  <si>
    <t>INSEE</t>
  </si>
  <si>
    <t>Mensuelle</t>
  </si>
  <si>
    <t>Base 100, indice</t>
  </si>
  <si>
    <t>TP09</t>
  </si>
  <si>
    <t>Indice TP09 (Travaux publics)</t>
  </si>
  <si>
    <t>ICHTrev-TS</t>
  </si>
  <si>
    <t>ICHTrev-TS (Coût du travail)</t>
  </si>
  <si>
    <t>DARES/INSEE</t>
  </si>
  <si>
    <t>Mensuelle (publi. trimestrielle)</t>
  </si>
  <si>
    <t>Base 100=12/2008, indice</t>
  </si>
  <si>
    <t>SYNTEC</t>
  </si>
  <si>
    <t>Indice SYNTEC (Services ingénierie/numérique)</t>
  </si>
  <si>
    <t>Fédération Syntec</t>
  </si>
  <si>
    <t>IPC</t>
  </si>
  <si>
    <t>Indice des Prix à la Consommation (FR)</t>
  </si>
  <si>
    <t>ABEX</t>
  </si>
  <si>
    <t>Indice ABEX (construction, BE)</t>
  </si>
  <si>
    <t>Semestrielle</t>
  </si>
  <si>
    <t>Points ABEX</t>
  </si>
  <si>
    <t>CPI-BE</t>
  </si>
  <si>
    <t>CPI (Statbel, BE)</t>
  </si>
  <si>
    <t>Statbel</t>
  </si>
  <si>
    <t>HEALTH-BE</t>
  </si>
  <si>
    <t>Indice santé (Statbel, BE)</t>
  </si>
  <si>
    <t>HEALTHLISSE-BE</t>
  </si>
  <si>
    <t>Indice santé lissé (Statbel, BE)</t>
  </si>
  <si>
    <t>HICP-BE</t>
  </si>
  <si>
    <t>HICP (Statbel, BE)</t>
  </si>
  <si>
    <t>ID</t>
  </si>
  <si>
    <t>Date_MAJ</t>
  </si>
  <si>
    <t>Index_Code</t>
  </si>
  <si>
    <t>Index_Nom</t>
  </si>
  <si>
    <t>Periode</t>
  </si>
  <si>
    <t>Annee</t>
  </si>
  <si>
    <t>Mois</t>
  </si>
  <si>
    <t>Valeur</t>
  </si>
  <si>
    <t>URL</t>
  </si>
  <si>
    <t>Lien</t>
  </si>
  <si>
    <t>Publie_le</t>
  </si>
  <si>
    <t>Ajoute_par</t>
  </si>
  <si>
    <t>Piece_Jointe</t>
  </si>
  <si>
    <t>Doublon?</t>
  </si>
  <si>
    <t>Commentaires</t>
  </si>
  <si>
    <t>Equipe Achat</t>
  </si>
  <si>
    <t>Publication BT01</t>
  </si>
  <si>
    <t>ICHTrev publié en retard</t>
  </si>
  <si>
    <t>PMO</t>
  </si>
  <si>
    <t>Maj Syntec</t>
  </si>
  <si>
    <t>Contrôles de qualité (Registre_MAJ)</t>
  </si>
  <si>
    <t>Règle</t>
  </si>
  <si>
    <t>Résultat</t>
  </si>
  <si>
    <t>Nombre total d’entrées</t>
  </si>
  <si>
    <t>Champs requis manquants (Date_MAJ)</t>
  </si>
  <si>
    <t>Champs requis manquants (Index_Code)</t>
  </si>
  <si>
    <t>Champs requis manquants (Periode)</t>
  </si>
  <si>
    <t>Champs requis manquants (URL)</t>
  </si>
  <si>
    <t>Doublons (Index_Code + Periode)</t>
  </si>
  <si>
    <t>Conseil : corrigez les cellules en surbrillance dans le registre puis relisez ces compteurs.</t>
  </si>
  <si>
    <t>Tableau de bord — Registre MAJ Indices</t>
  </si>
  <si>
    <t>MAJ par index (nombre d’entrées)</t>
  </si>
  <si>
    <t>Nombre</t>
  </si>
  <si>
    <t>MAJ par mois (2025)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</si>
</sst>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yyyy-mm"/>
  </numFmts>
  <fonts count="6">
    <font>
      <sz val="11"/>
      <color theme="1"/>
      <name val="Calibri"/>
      <family val="2"/>
      <scheme val="minor"/>
    </font>
    <font>
      <b/>
      <sz val="14"/>
      <color rgb="FF1F4E79"/>
      <name val="Calibri"/>
      <family val="2"/>
      <scheme val="minor"/>
    </font>
    <font>
      <b/>
      <sz val="12"/>
      <color rgb="FF1F4E79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333333"/>
      <name val="Calibri"/>
      <family val="2"/>
      <scheme val="minor"/>
    </font>
    <font>
      <b/>
      <sz val="11"/>
      <color rgb="FF2E75B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0" fontId="4" fillId="0" borderId="0" xfId="0" applyFont="1"/>
    <xf numFmtId="0" fontId="5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1">
    <dxf>
      <fill>
        <patternFill>
          <bgColor rgb="FFFCE4D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MAJ par index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Nombre</c:v>
          </c:tx>
          <c:cat>
            <c:strRef>
              <c:f>'📊 Dashboard'!$A$5:$A$14</c:f>
              <c:strCache>
                <c:ptCount val="10"/>
                <c:pt idx="0">
                  <c:v>BT01</c:v>
                </c:pt>
                <c:pt idx="1">
                  <c:v>TP09</c:v>
                </c:pt>
                <c:pt idx="2">
                  <c:v>ICHTrev-TS</c:v>
                </c:pt>
                <c:pt idx="3">
                  <c:v>SYNTEC</c:v>
                </c:pt>
                <c:pt idx="4">
                  <c:v>IPC</c:v>
                </c:pt>
                <c:pt idx="5">
                  <c:v>ABEX</c:v>
                </c:pt>
                <c:pt idx="6">
                  <c:v>CPI-BE</c:v>
                </c:pt>
                <c:pt idx="7">
                  <c:v>HEALTH-BE</c:v>
                </c:pt>
                <c:pt idx="8">
                  <c:v>HEALTHLISSE-BE</c:v>
                </c:pt>
                <c:pt idx="9">
                  <c:v>HICP-BE</c:v>
                </c:pt>
              </c:strCache>
            </c:strRef>
          </c:cat>
          <c:val>
            <c:numRef>
              <c:f>'📊 Dashboard'!$B$5:$B$14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MAJ par mois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Nombre</c:v>
          </c:tx>
          <c:marker>
            <c:symbol val="none"/>
          </c:marker>
          <c:cat>
            <c:numRef>
              <c:f>'📊 Dashboard'!$D$5:$D$16</c:f>
              <c:numCache>
                <c:formatCode>General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'📊 Dashboard'!$E$5:$E$16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9</xdr:col>
      <xdr:colOff>400050</xdr:colOff>
      <xdr:row>16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17</xdr:row>
      <xdr:rowOff>0</xdr:rowOff>
    </xdr:from>
    <xdr:to>
      <xdr:col>9</xdr:col>
      <xdr:colOff>400050</xdr:colOff>
      <xdr:row>32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A1:Q1001" totalsRowShown="0">
  <autoFilter ref="A1:Q1001"/>
  <tableColumns count="17">
    <tableColumn id="1" name="ID"/>
    <tableColumn id="2" name="Date_MAJ"/>
    <tableColumn id="3" name="Index_Code"/>
    <tableColumn id="4" name="Index_Nom"/>
    <tableColumn id="5" name="Periode"/>
    <tableColumn id="6" name="Annee"/>
    <tableColumn id="7" name="Mois"/>
    <tableColumn id="8" name="Valeur"/>
    <tableColumn id="9" name="Base_Unite"/>
    <tableColumn id="10" name="Source_Org"/>
    <tableColumn id="11" name="URL"/>
    <tableColumn id="12" name="Lien"/>
    <tableColumn id="13" name="Publie_le"/>
    <tableColumn id="14" name="Ajoute_par"/>
    <tableColumn id="15" name="Piece_Jointe"/>
    <tableColumn id="16" name="Doublon?"/>
    <tableColumn id="17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/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  <row r="4" spans="1:1">
      <c r="A4" t="s">
        <v>2</v>
      </c>
    </row>
    <row r="5" spans="1:1">
      <c r="A5" s="2" t="s">
        <v>3</v>
      </c>
    </row>
    <row r="6" spans="1:1">
      <c r="A6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RowHeight="15"/>
  <cols>
    <col min="1" max="1" width="14.7109375" customWidth="1"/>
    <col min="2" max="2" width="34.7109375" customWidth="1"/>
    <col min="3" max="3" width="18.7109375" customWidth="1"/>
    <col min="4" max="4" width="24.7109375" customWidth="1"/>
    <col min="5" max="5" width="14.7109375" customWidth="1"/>
    <col min="6" max="6" width="22.7109375" customWidth="1"/>
  </cols>
  <sheetData>
    <row r="1" spans="1:6">
      <c r="A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4" t="s">
        <v>12</v>
      </c>
      <c r="B3" s="4" t="s">
        <v>13</v>
      </c>
      <c r="C3" s="4" t="s">
        <v>14</v>
      </c>
      <c r="D3" s="4" t="s">
        <v>15</v>
      </c>
      <c r="E3" s="4">
        <v>1</v>
      </c>
      <c r="F3" s="4" t="s">
        <v>16</v>
      </c>
    </row>
    <row r="4" spans="1:6">
      <c r="A4" s="4" t="s">
        <v>17</v>
      </c>
      <c r="B4" s="4" t="s">
        <v>18</v>
      </c>
      <c r="C4" s="4" t="s">
        <v>14</v>
      </c>
      <c r="D4" s="4" t="s">
        <v>15</v>
      </c>
      <c r="E4" s="4">
        <v>1</v>
      </c>
      <c r="F4" s="4" t="s">
        <v>16</v>
      </c>
    </row>
    <row r="5" spans="1:6">
      <c r="A5" s="4" t="s">
        <v>19</v>
      </c>
      <c r="B5" s="4" t="s">
        <v>20</v>
      </c>
      <c r="C5" s="4" t="s">
        <v>21</v>
      </c>
      <c r="D5" s="4" t="s">
        <v>22</v>
      </c>
      <c r="E5" s="4">
        <v>2</v>
      </c>
      <c r="F5" s="4" t="s">
        <v>23</v>
      </c>
    </row>
    <row r="6" spans="1:6">
      <c r="A6" s="4" t="s">
        <v>24</v>
      </c>
      <c r="B6" s="4" t="s">
        <v>25</v>
      </c>
      <c r="C6" s="4" t="s">
        <v>26</v>
      </c>
      <c r="D6" s="4" t="s">
        <v>15</v>
      </c>
      <c r="E6" s="4">
        <v>1</v>
      </c>
      <c r="F6" s="4" t="s">
        <v>16</v>
      </c>
    </row>
    <row r="7" spans="1:6">
      <c r="A7" s="4" t="s">
        <v>27</v>
      </c>
      <c r="B7" s="4" t="s">
        <v>28</v>
      </c>
      <c r="C7" s="4" t="s">
        <v>14</v>
      </c>
      <c r="D7" s="4" t="s">
        <v>15</v>
      </c>
      <c r="E7" s="4">
        <v>1</v>
      </c>
      <c r="F7" s="4" t="s">
        <v>16</v>
      </c>
    </row>
    <row r="8" spans="1:6">
      <c r="A8" s="4" t="s">
        <v>29</v>
      </c>
      <c r="B8" s="4" t="s">
        <v>30</v>
      </c>
      <c r="C8" s="4" t="s">
        <v>29</v>
      </c>
      <c r="D8" s="4" t="s">
        <v>31</v>
      </c>
      <c r="E8" s="4">
        <v>2</v>
      </c>
      <c r="F8" s="4" t="s">
        <v>32</v>
      </c>
    </row>
    <row r="9" spans="1:6">
      <c r="A9" s="4" t="s">
        <v>33</v>
      </c>
      <c r="B9" s="4" t="s">
        <v>34</v>
      </c>
      <c r="C9" s="4" t="s">
        <v>35</v>
      </c>
      <c r="D9" s="4" t="s">
        <v>15</v>
      </c>
      <c r="E9" s="4">
        <v>1</v>
      </c>
      <c r="F9" s="4" t="s">
        <v>16</v>
      </c>
    </row>
    <row r="10" spans="1:6">
      <c r="A10" s="4" t="s">
        <v>36</v>
      </c>
      <c r="B10" s="4" t="s">
        <v>37</v>
      </c>
      <c r="C10" s="4" t="s">
        <v>35</v>
      </c>
      <c r="D10" s="4" t="s">
        <v>15</v>
      </c>
      <c r="E10" s="4">
        <v>1</v>
      </c>
      <c r="F10" s="4" t="s">
        <v>16</v>
      </c>
    </row>
    <row r="11" spans="1:6">
      <c r="A11" s="4" t="s">
        <v>38</v>
      </c>
      <c r="B11" s="4" t="s">
        <v>39</v>
      </c>
      <c r="C11" s="4" t="s">
        <v>35</v>
      </c>
      <c r="D11" s="4" t="s">
        <v>15</v>
      </c>
      <c r="E11" s="4">
        <v>1</v>
      </c>
      <c r="F11" s="4" t="s">
        <v>16</v>
      </c>
    </row>
    <row r="12" spans="1:6">
      <c r="A12" s="4" t="s">
        <v>40</v>
      </c>
      <c r="B12" s="4" t="s">
        <v>41</v>
      </c>
      <c r="C12" s="4" t="s">
        <v>35</v>
      </c>
      <c r="D12" s="4" t="s">
        <v>15</v>
      </c>
      <c r="E12" s="4">
        <v>1</v>
      </c>
      <c r="F12" s="4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0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6.7109375" customWidth="1"/>
    <col min="2" max="2" width="12.7109375" customWidth="1"/>
    <col min="3" max="3" width="14.7109375" customWidth="1"/>
    <col min="4" max="4" width="28.7109375" customWidth="1"/>
    <col min="5" max="5" width="12.7109375" customWidth="1"/>
    <col min="6" max="6" width="8.7109375" customWidth="1"/>
    <col min="7" max="8" width="10.7109375" customWidth="1"/>
    <col min="9" max="10" width="16.7109375" customWidth="1"/>
    <col min="11" max="11" width="36.7109375" customWidth="1"/>
    <col min="12" max="13" width="12.7109375" customWidth="1"/>
    <col min="14" max="14" width="16.7109375" customWidth="1"/>
    <col min="15" max="15" width="22.7109375" customWidth="1"/>
    <col min="16" max="16" width="10.7109375" customWidth="1"/>
    <col min="17" max="17" width="28.7109375" customWidth="1"/>
  </cols>
  <sheetData>
    <row r="1" spans="1:17">
      <c r="A1" t="s">
        <v>42</v>
      </c>
      <c r="B1" t="s">
        <v>43</v>
      </c>
      <c r="C1" t="s">
        <v>44</v>
      </c>
      <c r="D1" t="s">
        <v>45</v>
      </c>
      <c r="E1" t="s">
        <v>46</v>
      </c>
      <c r="F1" t="s">
        <v>47</v>
      </c>
      <c r="G1" t="s">
        <v>48</v>
      </c>
      <c r="H1" t="s">
        <v>49</v>
      </c>
      <c r="I1" t="s">
        <v>11</v>
      </c>
      <c r="J1" t="s">
        <v>8</v>
      </c>
      <c r="K1" t="s">
        <v>50</v>
      </c>
      <c r="L1" t="s">
        <v>51</v>
      </c>
      <c r="M1" t="s">
        <v>52</v>
      </c>
      <c r="N1" t="s">
        <v>53</v>
      </c>
      <c r="O1" t="s">
        <v>54</v>
      </c>
      <c r="P1" t="s">
        <v>55</v>
      </c>
      <c r="Q1" t="s">
        <v>56</v>
      </c>
    </row>
    <row r="2" spans="1:17">
      <c r="A2">
        <f>ROW()-0</f>
        <v>0</v>
      </c>
      <c r="B2" s="5">
        <v>45721</v>
      </c>
      <c r="C2" s="4" t="s">
        <v>12</v>
      </c>
      <c r="D2">
        <f>IFERROR(VLOOKUP($C2,='📚 Catalogue_Indices'!$A$2:$F$11,2,FALSE),"")</f>
        <v>0</v>
      </c>
      <c r="E2" s="6">
        <v>45689</v>
      </c>
      <c r="F2">
        <f>IFERROR(YEAR($E2),"")</f>
        <v>0</v>
      </c>
      <c r="G2">
        <f>IFERROR(TEXT($E2,"yyyy-mm"),"")</f>
        <v>0</v>
      </c>
      <c r="I2">
        <f>IFERROR(VLOOKUP($C2,='📚 Catalogue_Indices'!$A$2:$F$11,6,FALSE),"")</f>
        <v>0</v>
      </c>
      <c r="J2">
        <f>IFERROR(VLOOKUP($C2,='📚 Catalogue_Indices'!$A$2:$F$11,3,FALSE),"")</f>
        <v>0</v>
      </c>
      <c r="K2" s="4"/>
      <c r="L2">
        <f>IF($K2&lt;&gt;"",HYPERLINK($K2,"Ouvrir"),"")</f>
        <v>0</v>
      </c>
      <c r="M2" s="5">
        <v>45721</v>
      </c>
      <c r="N2" s="4" t="s">
        <v>57</v>
      </c>
      <c r="P2">
        <f>IF(AND($C2&lt;&gt;"",$E2&lt;&gt;""),IF(COUNTIFS($C:$C,$C2,$E:$E,$E2)&gt;1,"OUI",""),"")</f>
        <v>0</v>
      </c>
      <c r="Q2" s="4" t="s">
        <v>58</v>
      </c>
    </row>
    <row r="3" spans="1:17">
      <c r="A3">
        <f>ROW()-0</f>
        <v>0</v>
      </c>
      <c r="B3" s="5">
        <v>45731</v>
      </c>
      <c r="C3" s="4" t="s">
        <v>19</v>
      </c>
      <c r="D3">
        <f>IFERROR(VLOOKUP($C3,='📚 Catalogue_Indices'!$A$2:$F$11,2,FALSE),"")</f>
        <v>0</v>
      </c>
      <c r="E3" s="6">
        <v>45627</v>
      </c>
      <c r="F3">
        <f>IFERROR(YEAR($E3),"")</f>
        <v>0</v>
      </c>
      <c r="G3">
        <f>IFERROR(TEXT($E3,"yyyy-mm"),"")</f>
        <v>0</v>
      </c>
      <c r="I3">
        <f>IFERROR(VLOOKUP($C3,='📚 Catalogue_Indices'!$A$2:$F$11,6,FALSE),"")</f>
        <v>0</v>
      </c>
      <c r="J3">
        <f>IFERROR(VLOOKUP($C3,='📚 Catalogue_Indices'!$A$2:$F$11,3,FALSE),"")</f>
        <v>0</v>
      </c>
      <c r="K3" s="4"/>
      <c r="L3">
        <f>IF($K3&lt;&gt;"",HYPERLINK($K3,"Ouvrir"),"")</f>
        <v>0</v>
      </c>
      <c r="M3" s="5">
        <v>45731</v>
      </c>
      <c r="N3" s="4" t="s">
        <v>57</v>
      </c>
      <c r="P3">
        <f>IF(AND($C3&lt;&gt;"",$E3&lt;&gt;""),IF(COUNTIFS($C:$C,$C3,$E:$E,$E3)&gt;1,"OUI",""),"")</f>
        <v>0</v>
      </c>
      <c r="Q3" s="4" t="s">
        <v>59</v>
      </c>
    </row>
    <row r="4" spans="1:17">
      <c r="A4">
        <f>ROW()-0</f>
        <v>0</v>
      </c>
      <c r="B4" s="5">
        <v>45757</v>
      </c>
      <c r="C4" s="4" t="s">
        <v>24</v>
      </c>
      <c r="D4">
        <f>IFERROR(VLOOKUP($C4,='📚 Catalogue_Indices'!$A$2:$F$11,2,FALSE),"")</f>
        <v>0</v>
      </c>
      <c r="E4" s="6">
        <v>45717</v>
      </c>
      <c r="F4">
        <f>IFERROR(YEAR($E4),"")</f>
        <v>0</v>
      </c>
      <c r="G4">
        <f>IFERROR(TEXT($E4,"yyyy-mm"),"")</f>
        <v>0</v>
      </c>
      <c r="I4">
        <f>IFERROR(VLOOKUP($C4,='📚 Catalogue_Indices'!$A$2:$F$11,6,FALSE),"")</f>
        <v>0</v>
      </c>
      <c r="J4">
        <f>IFERROR(VLOOKUP($C4,='📚 Catalogue_Indices'!$A$2:$F$11,3,FALSE),"")</f>
        <v>0</v>
      </c>
      <c r="K4" s="4"/>
      <c r="L4">
        <f>IF($K4&lt;&gt;"",HYPERLINK($K4,"Ouvrir"),"")</f>
        <v>0</v>
      </c>
      <c r="M4" s="5">
        <v>45757</v>
      </c>
      <c r="N4" s="4" t="s">
        <v>60</v>
      </c>
      <c r="P4">
        <f>IF(AND($C4&lt;&gt;"",$E4&lt;&gt;""),IF(COUNTIFS($C:$C,$C4,$E:$E,$E4)&gt;1,"OUI",""),"")</f>
        <v>0</v>
      </c>
      <c r="Q4" s="4" t="s">
        <v>61</v>
      </c>
    </row>
    <row r="5" spans="1:17">
      <c r="A5">
        <f>ROW()-0</f>
        <v>0</v>
      </c>
      <c r="D5">
        <f>IFERROR(VLOOKUP($C5,='📚 Catalogue_Indices'!$A$2:$F$11,2,FALSE),"")</f>
        <v>0</v>
      </c>
      <c r="F5">
        <f>IFERROR(YEAR($E5),"")</f>
        <v>0</v>
      </c>
      <c r="G5">
        <f>IFERROR(TEXT($E5,"yyyy-mm"),"")</f>
        <v>0</v>
      </c>
      <c r="I5">
        <f>IFERROR(VLOOKUP($C5,='📚 Catalogue_Indices'!$A$2:$F$11,6,FALSE),"")</f>
        <v>0</v>
      </c>
      <c r="J5">
        <f>IFERROR(VLOOKUP($C5,='📚 Catalogue_Indices'!$A$2:$F$11,3,FALSE),"")</f>
        <v>0</v>
      </c>
      <c r="L5">
        <f>IF($K5&lt;&gt;"",HYPERLINK($K5,"Ouvrir"),"")</f>
        <v>0</v>
      </c>
      <c r="P5">
        <f>IF(AND($C5&lt;&gt;"",$E5&lt;&gt;""),IF(COUNTIFS($C:$C,$C5,$E:$E,$E5)&gt;1,"OUI",""),"")</f>
        <v>0</v>
      </c>
    </row>
    <row r="6" spans="1:17">
      <c r="A6">
        <f>ROW()-0</f>
        <v>0</v>
      </c>
      <c r="D6">
        <f>IFERROR(VLOOKUP($C6,='📚 Catalogue_Indices'!$A$2:$F$11,2,FALSE),"")</f>
        <v>0</v>
      </c>
      <c r="F6">
        <f>IFERROR(YEAR($E6),"")</f>
        <v>0</v>
      </c>
      <c r="G6">
        <f>IFERROR(TEXT($E6,"yyyy-mm"),"")</f>
        <v>0</v>
      </c>
      <c r="I6">
        <f>IFERROR(VLOOKUP($C6,='📚 Catalogue_Indices'!$A$2:$F$11,6,FALSE),"")</f>
        <v>0</v>
      </c>
      <c r="J6">
        <f>IFERROR(VLOOKUP($C6,='📚 Catalogue_Indices'!$A$2:$F$11,3,FALSE),"")</f>
        <v>0</v>
      </c>
      <c r="L6">
        <f>IF($K6&lt;&gt;"",HYPERLINK($K6,"Ouvrir"),"")</f>
        <v>0</v>
      </c>
      <c r="P6">
        <f>IF(AND($C6&lt;&gt;"",$E6&lt;&gt;""),IF(COUNTIFS($C:$C,$C6,$E:$E,$E6)&gt;1,"OUI",""),"")</f>
        <v>0</v>
      </c>
    </row>
    <row r="7" spans="1:17">
      <c r="A7">
        <f>ROW()-0</f>
        <v>0</v>
      </c>
      <c r="D7">
        <f>IFERROR(VLOOKUP($C7,='📚 Catalogue_Indices'!$A$2:$F$11,2,FALSE),"")</f>
        <v>0</v>
      </c>
      <c r="F7">
        <f>IFERROR(YEAR($E7),"")</f>
        <v>0</v>
      </c>
      <c r="G7">
        <f>IFERROR(TEXT($E7,"yyyy-mm"),"")</f>
        <v>0</v>
      </c>
      <c r="I7">
        <f>IFERROR(VLOOKUP($C7,='📚 Catalogue_Indices'!$A$2:$F$11,6,FALSE),"")</f>
        <v>0</v>
      </c>
      <c r="J7">
        <f>IFERROR(VLOOKUP($C7,='📚 Catalogue_Indices'!$A$2:$F$11,3,FALSE),"")</f>
        <v>0</v>
      </c>
      <c r="L7">
        <f>IF($K7&lt;&gt;"",HYPERLINK($K7,"Ouvrir"),"")</f>
        <v>0</v>
      </c>
      <c r="P7">
        <f>IF(AND($C7&lt;&gt;"",$E7&lt;&gt;""),IF(COUNTIFS($C:$C,$C7,$E:$E,$E7)&gt;1,"OUI",""),"")</f>
        <v>0</v>
      </c>
    </row>
    <row r="8" spans="1:17">
      <c r="A8">
        <f>ROW()-0</f>
        <v>0</v>
      </c>
      <c r="D8">
        <f>IFERROR(VLOOKUP($C8,='📚 Catalogue_Indices'!$A$2:$F$11,2,FALSE),"")</f>
        <v>0</v>
      </c>
      <c r="F8">
        <f>IFERROR(YEAR($E8),"")</f>
        <v>0</v>
      </c>
      <c r="G8">
        <f>IFERROR(TEXT($E8,"yyyy-mm"),"")</f>
        <v>0</v>
      </c>
      <c r="I8">
        <f>IFERROR(VLOOKUP($C8,='📚 Catalogue_Indices'!$A$2:$F$11,6,FALSE),"")</f>
        <v>0</v>
      </c>
      <c r="J8">
        <f>IFERROR(VLOOKUP($C8,='📚 Catalogue_Indices'!$A$2:$F$11,3,FALSE),"")</f>
        <v>0</v>
      </c>
      <c r="L8">
        <f>IF($K8&lt;&gt;"",HYPERLINK($K8,"Ouvrir"),"")</f>
        <v>0</v>
      </c>
      <c r="P8">
        <f>IF(AND($C8&lt;&gt;"",$E8&lt;&gt;""),IF(COUNTIFS($C:$C,$C8,$E:$E,$E8)&gt;1,"OUI",""),"")</f>
        <v>0</v>
      </c>
    </row>
    <row r="9" spans="1:17">
      <c r="A9">
        <f>ROW()-0</f>
        <v>0</v>
      </c>
      <c r="D9">
        <f>IFERROR(VLOOKUP($C9,='📚 Catalogue_Indices'!$A$2:$F$11,2,FALSE),"")</f>
        <v>0</v>
      </c>
      <c r="F9">
        <f>IFERROR(YEAR($E9),"")</f>
        <v>0</v>
      </c>
      <c r="G9">
        <f>IFERROR(TEXT($E9,"yyyy-mm"),"")</f>
        <v>0</v>
      </c>
      <c r="I9">
        <f>IFERROR(VLOOKUP($C9,='📚 Catalogue_Indices'!$A$2:$F$11,6,FALSE),"")</f>
        <v>0</v>
      </c>
      <c r="J9">
        <f>IFERROR(VLOOKUP($C9,='📚 Catalogue_Indices'!$A$2:$F$11,3,FALSE),"")</f>
        <v>0</v>
      </c>
      <c r="L9">
        <f>IF($K9&lt;&gt;"",HYPERLINK($K9,"Ouvrir"),"")</f>
        <v>0</v>
      </c>
      <c r="P9">
        <f>IF(AND($C9&lt;&gt;"",$E9&lt;&gt;""),IF(COUNTIFS($C:$C,$C9,$E:$E,$E9)&gt;1,"OUI",""),"")</f>
        <v>0</v>
      </c>
    </row>
    <row r="10" spans="1:17">
      <c r="A10">
        <f>ROW()-0</f>
        <v>0</v>
      </c>
      <c r="D10">
        <f>IFERROR(VLOOKUP($C10,='📚 Catalogue_Indices'!$A$2:$F$11,2,FALSE),"")</f>
        <v>0</v>
      </c>
      <c r="F10">
        <f>IFERROR(YEAR($E10),"")</f>
        <v>0</v>
      </c>
      <c r="G10">
        <f>IFERROR(TEXT($E10,"yyyy-mm"),"")</f>
        <v>0</v>
      </c>
      <c r="I10">
        <f>IFERROR(VLOOKUP($C10,='📚 Catalogue_Indices'!$A$2:$F$11,6,FALSE),"")</f>
        <v>0</v>
      </c>
      <c r="J10">
        <f>IFERROR(VLOOKUP($C10,='📚 Catalogue_Indices'!$A$2:$F$11,3,FALSE),"")</f>
        <v>0</v>
      </c>
      <c r="L10">
        <f>IF($K10&lt;&gt;"",HYPERLINK($K10,"Ouvrir"),"")</f>
        <v>0</v>
      </c>
      <c r="P10">
        <f>IF(AND($C10&lt;&gt;"",$E10&lt;&gt;""),IF(COUNTIFS($C:$C,$C10,$E:$E,$E10)&gt;1,"OUI",""),"")</f>
        <v>0</v>
      </c>
    </row>
    <row r="11" spans="1:17">
      <c r="A11">
        <f>ROW()-0</f>
        <v>0</v>
      </c>
      <c r="D11">
        <f>IFERROR(VLOOKUP($C11,='📚 Catalogue_Indices'!$A$2:$F$11,2,FALSE),"")</f>
        <v>0</v>
      </c>
      <c r="F11">
        <f>IFERROR(YEAR($E11),"")</f>
        <v>0</v>
      </c>
      <c r="G11">
        <f>IFERROR(TEXT($E11,"yyyy-mm"),"")</f>
        <v>0</v>
      </c>
      <c r="I11">
        <f>IFERROR(VLOOKUP($C11,='📚 Catalogue_Indices'!$A$2:$F$11,6,FALSE),"")</f>
        <v>0</v>
      </c>
      <c r="J11">
        <f>IFERROR(VLOOKUP($C11,='📚 Catalogue_Indices'!$A$2:$F$11,3,FALSE),"")</f>
        <v>0</v>
      </c>
      <c r="L11">
        <f>IF($K11&lt;&gt;"",HYPERLINK($K11,"Ouvrir"),"")</f>
        <v>0</v>
      </c>
      <c r="P11">
        <f>IF(AND($C11&lt;&gt;"",$E11&lt;&gt;""),IF(COUNTIFS($C:$C,$C11,$E:$E,$E11)&gt;1,"OUI",""),"")</f>
        <v>0</v>
      </c>
    </row>
    <row r="12" spans="1:17">
      <c r="A12">
        <f>ROW()-0</f>
        <v>0</v>
      </c>
      <c r="D12">
        <f>IFERROR(VLOOKUP($C12,='📚 Catalogue_Indices'!$A$2:$F$11,2,FALSE),"")</f>
        <v>0</v>
      </c>
      <c r="F12">
        <f>IFERROR(YEAR($E12),"")</f>
        <v>0</v>
      </c>
      <c r="G12">
        <f>IFERROR(TEXT($E12,"yyyy-mm"),"")</f>
        <v>0</v>
      </c>
      <c r="I12">
        <f>IFERROR(VLOOKUP($C12,='📚 Catalogue_Indices'!$A$2:$F$11,6,FALSE),"")</f>
        <v>0</v>
      </c>
      <c r="J12">
        <f>IFERROR(VLOOKUP($C12,='📚 Catalogue_Indices'!$A$2:$F$11,3,FALSE),"")</f>
        <v>0</v>
      </c>
      <c r="L12">
        <f>IF($K12&lt;&gt;"",HYPERLINK($K12,"Ouvrir"),"")</f>
        <v>0</v>
      </c>
      <c r="P12">
        <f>IF(AND($C12&lt;&gt;"",$E12&lt;&gt;""),IF(COUNTIFS($C:$C,$C12,$E:$E,$E12)&gt;1,"OUI",""),"")</f>
        <v>0</v>
      </c>
    </row>
    <row r="13" spans="1:17">
      <c r="A13">
        <f>ROW()-0</f>
        <v>0</v>
      </c>
      <c r="D13">
        <f>IFERROR(VLOOKUP($C13,='📚 Catalogue_Indices'!$A$2:$F$11,2,FALSE),"")</f>
        <v>0</v>
      </c>
      <c r="F13">
        <f>IFERROR(YEAR($E13),"")</f>
        <v>0</v>
      </c>
      <c r="G13">
        <f>IFERROR(TEXT($E13,"yyyy-mm"),"")</f>
        <v>0</v>
      </c>
      <c r="I13">
        <f>IFERROR(VLOOKUP($C13,='📚 Catalogue_Indices'!$A$2:$F$11,6,FALSE),"")</f>
        <v>0</v>
      </c>
      <c r="J13">
        <f>IFERROR(VLOOKUP($C13,='📚 Catalogue_Indices'!$A$2:$F$11,3,FALSE),"")</f>
        <v>0</v>
      </c>
      <c r="L13">
        <f>IF($K13&lt;&gt;"",HYPERLINK($K13,"Ouvrir"),"")</f>
        <v>0</v>
      </c>
      <c r="P13">
        <f>IF(AND($C13&lt;&gt;"",$E13&lt;&gt;""),IF(COUNTIFS($C:$C,$C13,$E:$E,$E13)&gt;1,"OUI",""),"")</f>
        <v>0</v>
      </c>
    </row>
    <row r="14" spans="1:17">
      <c r="A14">
        <f>ROW()-0</f>
        <v>0</v>
      </c>
      <c r="D14">
        <f>IFERROR(VLOOKUP($C14,='📚 Catalogue_Indices'!$A$2:$F$11,2,FALSE),"")</f>
        <v>0</v>
      </c>
      <c r="F14">
        <f>IFERROR(YEAR($E14),"")</f>
        <v>0</v>
      </c>
      <c r="G14">
        <f>IFERROR(TEXT($E14,"yyyy-mm"),"")</f>
        <v>0</v>
      </c>
      <c r="I14">
        <f>IFERROR(VLOOKUP($C14,='📚 Catalogue_Indices'!$A$2:$F$11,6,FALSE),"")</f>
        <v>0</v>
      </c>
      <c r="J14">
        <f>IFERROR(VLOOKUP($C14,='📚 Catalogue_Indices'!$A$2:$F$11,3,FALSE),"")</f>
        <v>0</v>
      </c>
      <c r="L14">
        <f>IF($K14&lt;&gt;"",HYPERLINK($K14,"Ouvrir"),"")</f>
        <v>0</v>
      </c>
      <c r="P14">
        <f>IF(AND($C14&lt;&gt;"",$E14&lt;&gt;""),IF(COUNTIFS($C:$C,$C14,$E:$E,$E14)&gt;1,"OUI",""),"")</f>
        <v>0</v>
      </c>
    </row>
    <row r="15" spans="1:17">
      <c r="A15">
        <f>ROW()-0</f>
        <v>0</v>
      </c>
      <c r="D15">
        <f>IFERROR(VLOOKUP($C15,='📚 Catalogue_Indices'!$A$2:$F$11,2,FALSE),"")</f>
        <v>0</v>
      </c>
      <c r="F15">
        <f>IFERROR(YEAR($E15),"")</f>
        <v>0</v>
      </c>
      <c r="G15">
        <f>IFERROR(TEXT($E15,"yyyy-mm"),"")</f>
        <v>0</v>
      </c>
      <c r="I15">
        <f>IFERROR(VLOOKUP($C15,='📚 Catalogue_Indices'!$A$2:$F$11,6,FALSE),"")</f>
        <v>0</v>
      </c>
      <c r="J15">
        <f>IFERROR(VLOOKUP($C15,='📚 Catalogue_Indices'!$A$2:$F$11,3,FALSE),"")</f>
        <v>0</v>
      </c>
      <c r="L15">
        <f>IF($K15&lt;&gt;"",HYPERLINK($K15,"Ouvrir"),"")</f>
        <v>0</v>
      </c>
      <c r="P15">
        <f>IF(AND($C15&lt;&gt;"",$E15&lt;&gt;""),IF(COUNTIFS($C:$C,$C15,$E:$E,$E15)&gt;1,"OUI",""),"")</f>
        <v>0</v>
      </c>
    </row>
    <row r="16" spans="1:17">
      <c r="A16">
        <f>ROW()-0</f>
        <v>0</v>
      </c>
      <c r="D16">
        <f>IFERROR(VLOOKUP($C16,='📚 Catalogue_Indices'!$A$2:$F$11,2,FALSE),"")</f>
        <v>0</v>
      </c>
      <c r="F16">
        <f>IFERROR(YEAR($E16),"")</f>
        <v>0</v>
      </c>
      <c r="G16">
        <f>IFERROR(TEXT($E16,"yyyy-mm"),"")</f>
        <v>0</v>
      </c>
      <c r="I16">
        <f>IFERROR(VLOOKUP($C16,='📚 Catalogue_Indices'!$A$2:$F$11,6,FALSE),"")</f>
        <v>0</v>
      </c>
      <c r="J16">
        <f>IFERROR(VLOOKUP($C16,='📚 Catalogue_Indices'!$A$2:$F$11,3,FALSE),"")</f>
        <v>0</v>
      </c>
      <c r="L16">
        <f>IF($K16&lt;&gt;"",HYPERLINK($K16,"Ouvrir"),"")</f>
        <v>0</v>
      </c>
      <c r="P16">
        <f>IF(AND($C16&lt;&gt;"",$E16&lt;&gt;""),IF(COUNTIFS($C:$C,$C16,$E:$E,$E16)&gt;1,"OUI",""),"")</f>
        <v>0</v>
      </c>
    </row>
    <row r="17" spans="1:16">
      <c r="A17">
        <f>ROW()-0</f>
        <v>0</v>
      </c>
      <c r="D17">
        <f>IFERROR(VLOOKUP($C17,='📚 Catalogue_Indices'!$A$2:$F$11,2,FALSE),"")</f>
        <v>0</v>
      </c>
      <c r="F17">
        <f>IFERROR(YEAR($E17),"")</f>
        <v>0</v>
      </c>
      <c r="G17">
        <f>IFERROR(TEXT($E17,"yyyy-mm"),"")</f>
        <v>0</v>
      </c>
      <c r="I17">
        <f>IFERROR(VLOOKUP($C17,='📚 Catalogue_Indices'!$A$2:$F$11,6,FALSE),"")</f>
        <v>0</v>
      </c>
      <c r="J17">
        <f>IFERROR(VLOOKUP($C17,='📚 Catalogue_Indices'!$A$2:$F$11,3,FALSE),"")</f>
        <v>0</v>
      </c>
      <c r="L17">
        <f>IF($K17&lt;&gt;"",HYPERLINK($K17,"Ouvrir"),"")</f>
        <v>0</v>
      </c>
      <c r="P17">
        <f>IF(AND($C17&lt;&gt;"",$E17&lt;&gt;""),IF(COUNTIFS($C:$C,$C17,$E:$E,$E17)&gt;1,"OUI",""),"")</f>
        <v>0</v>
      </c>
    </row>
    <row r="18" spans="1:16">
      <c r="A18">
        <f>ROW()-0</f>
        <v>0</v>
      </c>
      <c r="D18">
        <f>IFERROR(VLOOKUP($C18,='📚 Catalogue_Indices'!$A$2:$F$11,2,FALSE),"")</f>
        <v>0</v>
      </c>
      <c r="F18">
        <f>IFERROR(YEAR($E18),"")</f>
        <v>0</v>
      </c>
      <c r="G18">
        <f>IFERROR(TEXT($E18,"yyyy-mm"),"")</f>
        <v>0</v>
      </c>
      <c r="I18">
        <f>IFERROR(VLOOKUP($C18,='📚 Catalogue_Indices'!$A$2:$F$11,6,FALSE),"")</f>
        <v>0</v>
      </c>
      <c r="J18">
        <f>IFERROR(VLOOKUP($C18,='📚 Catalogue_Indices'!$A$2:$F$11,3,FALSE),"")</f>
        <v>0</v>
      </c>
      <c r="L18">
        <f>IF($K18&lt;&gt;"",HYPERLINK($K18,"Ouvrir"),"")</f>
        <v>0</v>
      </c>
      <c r="P18">
        <f>IF(AND($C18&lt;&gt;"",$E18&lt;&gt;""),IF(COUNTIFS($C:$C,$C18,$E:$E,$E18)&gt;1,"OUI",""),"")</f>
        <v>0</v>
      </c>
    </row>
    <row r="19" spans="1:16">
      <c r="A19">
        <f>ROW()-0</f>
        <v>0</v>
      </c>
      <c r="D19">
        <f>IFERROR(VLOOKUP($C19,='📚 Catalogue_Indices'!$A$2:$F$11,2,FALSE),"")</f>
        <v>0</v>
      </c>
      <c r="F19">
        <f>IFERROR(YEAR($E19),"")</f>
        <v>0</v>
      </c>
      <c r="G19">
        <f>IFERROR(TEXT($E19,"yyyy-mm"),"")</f>
        <v>0</v>
      </c>
      <c r="I19">
        <f>IFERROR(VLOOKUP($C19,='📚 Catalogue_Indices'!$A$2:$F$11,6,FALSE),"")</f>
        <v>0</v>
      </c>
      <c r="J19">
        <f>IFERROR(VLOOKUP($C19,='📚 Catalogue_Indices'!$A$2:$F$11,3,FALSE),"")</f>
        <v>0</v>
      </c>
      <c r="L19">
        <f>IF($K19&lt;&gt;"",HYPERLINK($K19,"Ouvrir"),"")</f>
        <v>0</v>
      </c>
      <c r="P19">
        <f>IF(AND($C19&lt;&gt;"",$E19&lt;&gt;""),IF(COUNTIFS($C:$C,$C19,$E:$E,$E19)&gt;1,"OUI",""),"")</f>
        <v>0</v>
      </c>
    </row>
    <row r="20" spans="1:16">
      <c r="A20">
        <f>ROW()-0</f>
        <v>0</v>
      </c>
      <c r="D20">
        <f>IFERROR(VLOOKUP($C20,='📚 Catalogue_Indices'!$A$2:$F$11,2,FALSE),"")</f>
        <v>0</v>
      </c>
      <c r="F20">
        <f>IFERROR(YEAR($E20),"")</f>
        <v>0</v>
      </c>
      <c r="G20">
        <f>IFERROR(TEXT($E20,"yyyy-mm"),"")</f>
        <v>0</v>
      </c>
      <c r="I20">
        <f>IFERROR(VLOOKUP($C20,='📚 Catalogue_Indices'!$A$2:$F$11,6,FALSE),"")</f>
        <v>0</v>
      </c>
      <c r="J20">
        <f>IFERROR(VLOOKUP($C20,='📚 Catalogue_Indices'!$A$2:$F$11,3,FALSE),"")</f>
        <v>0</v>
      </c>
      <c r="L20">
        <f>IF($K20&lt;&gt;"",HYPERLINK($K20,"Ouvrir"),"")</f>
        <v>0</v>
      </c>
      <c r="P20">
        <f>IF(AND($C20&lt;&gt;"",$E20&lt;&gt;""),IF(COUNTIFS($C:$C,$C20,$E:$E,$E20)&gt;1,"OUI",""),"")</f>
        <v>0</v>
      </c>
    </row>
    <row r="21" spans="1:16">
      <c r="A21">
        <f>ROW()-0</f>
        <v>0</v>
      </c>
      <c r="D21">
        <f>IFERROR(VLOOKUP($C21,='📚 Catalogue_Indices'!$A$2:$F$11,2,FALSE),"")</f>
        <v>0</v>
      </c>
      <c r="F21">
        <f>IFERROR(YEAR($E21),"")</f>
        <v>0</v>
      </c>
      <c r="G21">
        <f>IFERROR(TEXT($E21,"yyyy-mm"),"")</f>
        <v>0</v>
      </c>
      <c r="I21">
        <f>IFERROR(VLOOKUP($C21,='📚 Catalogue_Indices'!$A$2:$F$11,6,FALSE),"")</f>
        <v>0</v>
      </c>
      <c r="J21">
        <f>IFERROR(VLOOKUP($C21,='📚 Catalogue_Indices'!$A$2:$F$11,3,FALSE),"")</f>
        <v>0</v>
      </c>
      <c r="L21">
        <f>IF($K21&lt;&gt;"",HYPERLINK($K21,"Ouvrir"),"")</f>
        <v>0</v>
      </c>
      <c r="P21">
        <f>IF(AND($C21&lt;&gt;"",$E21&lt;&gt;""),IF(COUNTIFS($C:$C,$C21,$E:$E,$E21)&gt;1,"OUI",""),"")</f>
        <v>0</v>
      </c>
    </row>
    <row r="22" spans="1:16">
      <c r="A22">
        <f>ROW()-0</f>
        <v>0</v>
      </c>
      <c r="D22">
        <f>IFERROR(VLOOKUP($C22,='📚 Catalogue_Indices'!$A$2:$F$11,2,FALSE),"")</f>
        <v>0</v>
      </c>
      <c r="F22">
        <f>IFERROR(YEAR($E22),"")</f>
        <v>0</v>
      </c>
      <c r="G22">
        <f>IFERROR(TEXT($E22,"yyyy-mm"),"")</f>
        <v>0</v>
      </c>
      <c r="I22">
        <f>IFERROR(VLOOKUP($C22,='📚 Catalogue_Indices'!$A$2:$F$11,6,FALSE),"")</f>
        <v>0</v>
      </c>
      <c r="J22">
        <f>IFERROR(VLOOKUP($C22,='📚 Catalogue_Indices'!$A$2:$F$11,3,FALSE),"")</f>
        <v>0</v>
      </c>
      <c r="L22">
        <f>IF($K22&lt;&gt;"",HYPERLINK($K22,"Ouvrir"),"")</f>
        <v>0</v>
      </c>
      <c r="P22">
        <f>IF(AND($C22&lt;&gt;"",$E22&lt;&gt;""),IF(COUNTIFS($C:$C,$C22,$E:$E,$E22)&gt;1,"OUI",""),"")</f>
        <v>0</v>
      </c>
    </row>
    <row r="23" spans="1:16">
      <c r="A23">
        <f>ROW()-0</f>
        <v>0</v>
      </c>
      <c r="D23">
        <f>IFERROR(VLOOKUP($C23,='📚 Catalogue_Indices'!$A$2:$F$11,2,FALSE),"")</f>
        <v>0</v>
      </c>
      <c r="F23">
        <f>IFERROR(YEAR($E23),"")</f>
        <v>0</v>
      </c>
      <c r="G23">
        <f>IFERROR(TEXT($E23,"yyyy-mm"),"")</f>
        <v>0</v>
      </c>
      <c r="I23">
        <f>IFERROR(VLOOKUP($C23,='📚 Catalogue_Indices'!$A$2:$F$11,6,FALSE),"")</f>
        <v>0</v>
      </c>
      <c r="J23">
        <f>IFERROR(VLOOKUP($C23,='📚 Catalogue_Indices'!$A$2:$F$11,3,FALSE),"")</f>
        <v>0</v>
      </c>
      <c r="L23">
        <f>IF($K23&lt;&gt;"",HYPERLINK($K23,"Ouvrir"),"")</f>
        <v>0</v>
      </c>
      <c r="P23">
        <f>IF(AND($C23&lt;&gt;"",$E23&lt;&gt;""),IF(COUNTIFS($C:$C,$C23,$E:$E,$E23)&gt;1,"OUI",""),"")</f>
        <v>0</v>
      </c>
    </row>
    <row r="24" spans="1:16">
      <c r="A24">
        <f>ROW()-0</f>
        <v>0</v>
      </c>
      <c r="D24">
        <f>IFERROR(VLOOKUP($C24,='📚 Catalogue_Indices'!$A$2:$F$11,2,FALSE),"")</f>
        <v>0</v>
      </c>
      <c r="F24">
        <f>IFERROR(YEAR($E24),"")</f>
        <v>0</v>
      </c>
      <c r="G24">
        <f>IFERROR(TEXT($E24,"yyyy-mm"),"")</f>
        <v>0</v>
      </c>
      <c r="I24">
        <f>IFERROR(VLOOKUP($C24,='📚 Catalogue_Indices'!$A$2:$F$11,6,FALSE),"")</f>
        <v>0</v>
      </c>
      <c r="J24">
        <f>IFERROR(VLOOKUP($C24,='📚 Catalogue_Indices'!$A$2:$F$11,3,FALSE),"")</f>
        <v>0</v>
      </c>
      <c r="L24">
        <f>IF($K24&lt;&gt;"",HYPERLINK($K24,"Ouvrir"),"")</f>
        <v>0</v>
      </c>
      <c r="P24">
        <f>IF(AND($C24&lt;&gt;"",$E24&lt;&gt;""),IF(COUNTIFS($C:$C,$C24,$E:$E,$E24)&gt;1,"OUI",""),"")</f>
        <v>0</v>
      </c>
    </row>
    <row r="25" spans="1:16">
      <c r="A25">
        <f>ROW()-0</f>
        <v>0</v>
      </c>
      <c r="D25">
        <f>IFERROR(VLOOKUP($C25,='📚 Catalogue_Indices'!$A$2:$F$11,2,FALSE),"")</f>
        <v>0</v>
      </c>
      <c r="F25">
        <f>IFERROR(YEAR($E25),"")</f>
        <v>0</v>
      </c>
      <c r="G25">
        <f>IFERROR(TEXT($E25,"yyyy-mm"),"")</f>
        <v>0</v>
      </c>
      <c r="I25">
        <f>IFERROR(VLOOKUP($C25,='📚 Catalogue_Indices'!$A$2:$F$11,6,FALSE),"")</f>
        <v>0</v>
      </c>
      <c r="J25">
        <f>IFERROR(VLOOKUP($C25,='📚 Catalogue_Indices'!$A$2:$F$11,3,FALSE),"")</f>
        <v>0</v>
      </c>
      <c r="L25">
        <f>IF($K25&lt;&gt;"",HYPERLINK($K25,"Ouvrir"),"")</f>
        <v>0</v>
      </c>
      <c r="P25">
        <f>IF(AND($C25&lt;&gt;"",$E25&lt;&gt;""),IF(COUNTIFS($C:$C,$C25,$E:$E,$E25)&gt;1,"OUI",""),"")</f>
        <v>0</v>
      </c>
    </row>
    <row r="26" spans="1:16">
      <c r="A26">
        <f>ROW()-0</f>
        <v>0</v>
      </c>
      <c r="D26">
        <f>IFERROR(VLOOKUP($C26,='📚 Catalogue_Indices'!$A$2:$F$11,2,FALSE),"")</f>
        <v>0</v>
      </c>
      <c r="F26">
        <f>IFERROR(YEAR($E26),"")</f>
        <v>0</v>
      </c>
      <c r="G26">
        <f>IFERROR(TEXT($E26,"yyyy-mm"),"")</f>
        <v>0</v>
      </c>
      <c r="I26">
        <f>IFERROR(VLOOKUP($C26,='📚 Catalogue_Indices'!$A$2:$F$11,6,FALSE),"")</f>
        <v>0</v>
      </c>
      <c r="J26">
        <f>IFERROR(VLOOKUP($C26,='📚 Catalogue_Indices'!$A$2:$F$11,3,FALSE),"")</f>
        <v>0</v>
      </c>
      <c r="L26">
        <f>IF($K26&lt;&gt;"",HYPERLINK($K26,"Ouvrir"),"")</f>
        <v>0</v>
      </c>
      <c r="P26">
        <f>IF(AND($C26&lt;&gt;"",$E26&lt;&gt;""),IF(COUNTIFS($C:$C,$C26,$E:$E,$E26)&gt;1,"OUI",""),"")</f>
        <v>0</v>
      </c>
    </row>
    <row r="27" spans="1:16">
      <c r="A27">
        <f>ROW()-0</f>
        <v>0</v>
      </c>
      <c r="D27">
        <f>IFERROR(VLOOKUP($C27,='📚 Catalogue_Indices'!$A$2:$F$11,2,FALSE),"")</f>
        <v>0</v>
      </c>
      <c r="F27">
        <f>IFERROR(YEAR($E27),"")</f>
        <v>0</v>
      </c>
      <c r="G27">
        <f>IFERROR(TEXT($E27,"yyyy-mm"),"")</f>
        <v>0</v>
      </c>
      <c r="I27">
        <f>IFERROR(VLOOKUP($C27,='📚 Catalogue_Indices'!$A$2:$F$11,6,FALSE),"")</f>
        <v>0</v>
      </c>
      <c r="J27">
        <f>IFERROR(VLOOKUP($C27,='📚 Catalogue_Indices'!$A$2:$F$11,3,FALSE),"")</f>
        <v>0</v>
      </c>
      <c r="L27">
        <f>IF($K27&lt;&gt;"",HYPERLINK($K27,"Ouvrir"),"")</f>
        <v>0</v>
      </c>
      <c r="P27">
        <f>IF(AND($C27&lt;&gt;"",$E27&lt;&gt;""),IF(COUNTIFS($C:$C,$C27,$E:$E,$E27)&gt;1,"OUI",""),"")</f>
        <v>0</v>
      </c>
    </row>
    <row r="28" spans="1:16">
      <c r="A28">
        <f>ROW()-0</f>
        <v>0</v>
      </c>
      <c r="D28">
        <f>IFERROR(VLOOKUP($C28,='📚 Catalogue_Indices'!$A$2:$F$11,2,FALSE),"")</f>
        <v>0</v>
      </c>
      <c r="F28">
        <f>IFERROR(YEAR($E28),"")</f>
        <v>0</v>
      </c>
      <c r="G28">
        <f>IFERROR(TEXT($E28,"yyyy-mm"),"")</f>
        <v>0</v>
      </c>
      <c r="I28">
        <f>IFERROR(VLOOKUP($C28,='📚 Catalogue_Indices'!$A$2:$F$11,6,FALSE),"")</f>
        <v>0</v>
      </c>
      <c r="J28">
        <f>IFERROR(VLOOKUP($C28,='📚 Catalogue_Indices'!$A$2:$F$11,3,FALSE),"")</f>
        <v>0</v>
      </c>
      <c r="L28">
        <f>IF($K28&lt;&gt;"",HYPERLINK($K28,"Ouvrir"),"")</f>
        <v>0</v>
      </c>
      <c r="P28">
        <f>IF(AND($C28&lt;&gt;"",$E28&lt;&gt;""),IF(COUNTIFS($C:$C,$C28,$E:$E,$E28)&gt;1,"OUI",""),"")</f>
        <v>0</v>
      </c>
    </row>
    <row r="29" spans="1:16">
      <c r="A29">
        <f>ROW()-0</f>
        <v>0</v>
      </c>
      <c r="D29">
        <f>IFERROR(VLOOKUP($C29,='📚 Catalogue_Indices'!$A$2:$F$11,2,FALSE),"")</f>
        <v>0</v>
      </c>
      <c r="F29">
        <f>IFERROR(YEAR($E29),"")</f>
        <v>0</v>
      </c>
      <c r="G29">
        <f>IFERROR(TEXT($E29,"yyyy-mm"),"")</f>
        <v>0</v>
      </c>
      <c r="I29">
        <f>IFERROR(VLOOKUP($C29,='📚 Catalogue_Indices'!$A$2:$F$11,6,FALSE),"")</f>
        <v>0</v>
      </c>
      <c r="J29">
        <f>IFERROR(VLOOKUP($C29,='📚 Catalogue_Indices'!$A$2:$F$11,3,FALSE),"")</f>
        <v>0</v>
      </c>
      <c r="L29">
        <f>IF($K29&lt;&gt;"",HYPERLINK($K29,"Ouvrir"),"")</f>
        <v>0</v>
      </c>
      <c r="P29">
        <f>IF(AND($C29&lt;&gt;"",$E29&lt;&gt;""),IF(COUNTIFS($C:$C,$C29,$E:$E,$E29)&gt;1,"OUI",""),"")</f>
        <v>0</v>
      </c>
    </row>
    <row r="30" spans="1:16">
      <c r="A30">
        <f>ROW()-0</f>
        <v>0</v>
      </c>
      <c r="D30">
        <f>IFERROR(VLOOKUP($C30,='📚 Catalogue_Indices'!$A$2:$F$11,2,FALSE),"")</f>
        <v>0</v>
      </c>
      <c r="F30">
        <f>IFERROR(YEAR($E30),"")</f>
        <v>0</v>
      </c>
      <c r="G30">
        <f>IFERROR(TEXT($E30,"yyyy-mm"),"")</f>
        <v>0</v>
      </c>
      <c r="I30">
        <f>IFERROR(VLOOKUP($C30,='📚 Catalogue_Indices'!$A$2:$F$11,6,FALSE),"")</f>
        <v>0</v>
      </c>
      <c r="J30">
        <f>IFERROR(VLOOKUP($C30,='📚 Catalogue_Indices'!$A$2:$F$11,3,FALSE),"")</f>
        <v>0</v>
      </c>
      <c r="L30">
        <f>IF($K30&lt;&gt;"",HYPERLINK($K30,"Ouvrir"),"")</f>
        <v>0</v>
      </c>
      <c r="P30">
        <f>IF(AND($C30&lt;&gt;"",$E30&lt;&gt;""),IF(COUNTIFS($C:$C,$C30,$E:$E,$E30)&gt;1,"OUI",""),"")</f>
        <v>0</v>
      </c>
    </row>
    <row r="31" spans="1:16">
      <c r="A31">
        <f>ROW()-0</f>
        <v>0</v>
      </c>
      <c r="D31">
        <f>IFERROR(VLOOKUP($C31,='📚 Catalogue_Indices'!$A$2:$F$11,2,FALSE),"")</f>
        <v>0</v>
      </c>
      <c r="F31">
        <f>IFERROR(YEAR($E31),"")</f>
        <v>0</v>
      </c>
      <c r="G31">
        <f>IFERROR(TEXT($E31,"yyyy-mm"),"")</f>
        <v>0</v>
      </c>
      <c r="I31">
        <f>IFERROR(VLOOKUP($C31,='📚 Catalogue_Indices'!$A$2:$F$11,6,FALSE),"")</f>
        <v>0</v>
      </c>
      <c r="J31">
        <f>IFERROR(VLOOKUP($C31,='📚 Catalogue_Indices'!$A$2:$F$11,3,FALSE),"")</f>
        <v>0</v>
      </c>
      <c r="L31">
        <f>IF($K31&lt;&gt;"",HYPERLINK($K31,"Ouvrir"),"")</f>
        <v>0</v>
      </c>
      <c r="P31">
        <f>IF(AND($C31&lt;&gt;"",$E31&lt;&gt;""),IF(COUNTIFS($C:$C,$C31,$E:$E,$E31)&gt;1,"OUI",""),"")</f>
        <v>0</v>
      </c>
    </row>
    <row r="32" spans="1:16">
      <c r="A32">
        <f>ROW()-0</f>
        <v>0</v>
      </c>
      <c r="D32">
        <f>IFERROR(VLOOKUP($C32,='📚 Catalogue_Indices'!$A$2:$F$11,2,FALSE),"")</f>
        <v>0</v>
      </c>
      <c r="F32">
        <f>IFERROR(YEAR($E32),"")</f>
        <v>0</v>
      </c>
      <c r="G32">
        <f>IFERROR(TEXT($E32,"yyyy-mm"),"")</f>
        <v>0</v>
      </c>
      <c r="I32">
        <f>IFERROR(VLOOKUP($C32,='📚 Catalogue_Indices'!$A$2:$F$11,6,FALSE),"")</f>
        <v>0</v>
      </c>
      <c r="J32">
        <f>IFERROR(VLOOKUP($C32,='📚 Catalogue_Indices'!$A$2:$F$11,3,FALSE),"")</f>
        <v>0</v>
      </c>
      <c r="L32">
        <f>IF($K32&lt;&gt;"",HYPERLINK($K32,"Ouvrir"),"")</f>
        <v>0</v>
      </c>
      <c r="P32">
        <f>IF(AND($C32&lt;&gt;"",$E32&lt;&gt;""),IF(COUNTIFS($C:$C,$C32,$E:$E,$E32)&gt;1,"OUI",""),"")</f>
        <v>0</v>
      </c>
    </row>
    <row r="33" spans="1:16">
      <c r="A33">
        <f>ROW()-0</f>
        <v>0</v>
      </c>
      <c r="D33">
        <f>IFERROR(VLOOKUP($C33,='📚 Catalogue_Indices'!$A$2:$F$11,2,FALSE),"")</f>
        <v>0</v>
      </c>
      <c r="F33">
        <f>IFERROR(YEAR($E33),"")</f>
        <v>0</v>
      </c>
      <c r="G33">
        <f>IFERROR(TEXT($E33,"yyyy-mm"),"")</f>
        <v>0</v>
      </c>
      <c r="I33">
        <f>IFERROR(VLOOKUP($C33,='📚 Catalogue_Indices'!$A$2:$F$11,6,FALSE),"")</f>
        <v>0</v>
      </c>
      <c r="J33">
        <f>IFERROR(VLOOKUP($C33,='📚 Catalogue_Indices'!$A$2:$F$11,3,FALSE),"")</f>
        <v>0</v>
      </c>
      <c r="L33">
        <f>IF($K33&lt;&gt;"",HYPERLINK($K33,"Ouvrir"),"")</f>
        <v>0</v>
      </c>
      <c r="P33">
        <f>IF(AND($C33&lt;&gt;"",$E33&lt;&gt;""),IF(COUNTIFS($C:$C,$C33,$E:$E,$E33)&gt;1,"OUI",""),"")</f>
        <v>0</v>
      </c>
    </row>
    <row r="34" spans="1:16">
      <c r="A34">
        <f>ROW()-0</f>
        <v>0</v>
      </c>
      <c r="D34">
        <f>IFERROR(VLOOKUP($C34,='📚 Catalogue_Indices'!$A$2:$F$11,2,FALSE),"")</f>
        <v>0</v>
      </c>
      <c r="F34">
        <f>IFERROR(YEAR($E34),"")</f>
        <v>0</v>
      </c>
      <c r="G34">
        <f>IFERROR(TEXT($E34,"yyyy-mm"),"")</f>
        <v>0</v>
      </c>
      <c r="I34">
        <f>IFERROR(VLOOKUP($C34,='📚 Catalogue_Indices'!$A$2:$F$11,6,FALSE),"")</f>
        <v>0</v>
      </c>
      <c r="J34">
        <f>IFERROR(VLOOKUP($C34,='📚 Catalogue_Indices'!$A$2:$F$11,3,FALSE),"")</f>
        <v>0</v>
      </c>
      <c r="L34">
        <f>IF($K34&lt;&gt;"",HYPERLINK($K34,"Ouvrir"),"")</f>
        <v>0</v>
      </c>
      <c r="P34">
        <f>IF(AND($C34&lt;&gt;"",$E34&lt;&gt;""),IF(COUNTIFS($C:$C,$C34,$E:$E,$E34)&gt;1,"OUI",""),"")</f>
        <v>0</v>
      </c>
    </row>
    <row r="35" spans="1:16">
      <c r="A35">
        <f>ROW()-0</f>
        <v>0</v>
      </c>
      <c r="D35">
        <f>IFERROR(VLOOKUP($C35,='📚 Catalogue_Indices'!$A$2:$F$11,2,FALSE),"")</f>
        <v>0</v>
      </c>
      <c r="F35">
        <f>IFERROR(YEAR($E35),"")</f>
        <v>0</v>
      </c>
      <c r="G35">
        <f>IFERROR(TEXT($E35,"yyyy-mm"),"")</f>
        <v>0</v>
      </c>
      <c r="I35">
        <f>IFERROR(VLOOKUP($C35,='📚 Catalogue_Indices'!$A$2:$F$11,6,FALSE),"")</f>
        <v>0</v>
      </c>
      <c r="J35">
        <f>IFERROR(VLOOKUP($C35,='📚 Catalogue_Indices'!$A$2:$F$11,3,FALSE),"")</f>
        <v>0</v>
      </c>
      <c r="L35">
        <f>IF($K35&lt;&gt;"",HYPERLINK($K35,"Ouvrir"),"")</f>
        <v>0</v>
      </c>
      <c r="P35">
        <f>IF(AND($C35&lt;&gt;"",$E35&lt;&gt;""),IF(COUNTIFS($C:$C,$C35,$E:$E,$E35)&gt;1,"OUI",""),"")</f>
        <v>0</v>
      </c>
    </row>
    <row r="36" spans="1:16">
      <c r="A36">
        <f>ROW()-0</f>
        <v>0</v>
      </c>
      <c r="D36">
        <f>IFERROR(VLOOKUP($C36,='📚 Catalogue_Indices'!$A$2:$F$11,2,FALSE),"")</f>
        <v>0</v>
      </c>
      <c r="F36">
        <f>IFERROR(YEAR($E36),"")</f>
        <v>0</v>
      </c>
      <c r="G36">
        <f>IFERROR(TEXT($E36,"yyyy-mm"),"")</f>
        <v>0</v>
      </c>
      <c r="I36">
        <f>IFERROR(VLOOKUP($C36,='📚 Catalogue_Indices'!$A$2:$F$11,6,FALSE),"")</f>
        <v>0</v>
      </c>
      <c r="J36">
        <f>IFERROR(VLOOKUP($C36,='📚 Catalogue_Indices'!$A$2:$F$11,3,FALSE),"")</f>
        <v>0</v>
      </c>
      <c r="L36">
        <f>IF($K36&lt;&gt;"",HYPERLINK($K36,"Ouvrir"),"")</f>
        <v>0</v>
      </c>
      <c r="P36">
        <f>IF(AND($C36&lt;&gt;"",$E36&lt;&gt;""),IF(COUNTIFS($C:$C,$C36,$E:$E,$E36)&gt;1,"OUI",""),"")</f>
        <v>0</v>
      </c>
    </row>
    <row r="37" spans="1:16">
      <c r="A37">
        <f>ROW()-0</f>
        <v>0</v>
      </c>
      <c r="D37">
        <f>IFERROR(VLOOKUP($C37,='📚 Catalogue_Indices'!$A$2:$F$11,2,FALSE),"")</f>
        <v>0</v>
      </c>
      <c r="F37">
        <f>IFERROR(YEAR($E37),"")</f>
        <v>0</v>
      </c>
      <c r="G37">
        <f>IFERROR(TEXT($E37,"yyyy-mm"),"")</f>
        <v>0</v>
      </c>
      <c r="I37">
        <f>IFERROR(VLOOKUP($C37,='📚 Catalogue_Indices'!$A$2:$F$11,6,FALSE),"")</f>
        <v>0</v>
      </c>
      <c r="J37">
        <f>IFERROR(VLOOKUP($C37,='📚 Catalogue_Indices'!$A$2:$F$11,3,FALSE),"")</f>
        <v>0</v>
      </c>
      <c r="L37">
        <f>IF($K37&lt;&gt;"",HYPERLINK($K37,"Ouvrir"),"")</f>
        <v>0</v>
      </c>
      <c r="P37">
        <f>IF(AND($C37&lt;&gt;"",$E37&lt;&gt;""),IF(COUNTIFS($C:$C,$C37,$E:$E,$E37)&gt;1,"OUI",""),"")</f>
        <v>0</v>
      </c>
    </row>
    <row r="38" spans="1:16">
      <c r="A38">
        <f>ROW()-0</f>
        <v>0</v>
      </c>
      <c r="D38">
        <f>IFERROR(VLOOKUP($C38,='📚 Catalogue_Indices'!$A$2:$F$11,2,FALSE),"")</f>
        <v>0</v>
      </c>
      <c r="F38">
        <f>IFERROR(YEAR($E38),"")</f>
        <v>0</v>
      </c>
      <c r="G38">
        <f>IFERROR(TEXT($E38,"yyyy-mm"),"")</f>
        <v>0</v>
      </c>
      <c r="I38">
        <f>IFERROR(VLOOKUP($C38,='📚 Catalogue_Indices'!$A$2:$F$11,6,FALSE),"")</f>
        <v>0</v>
      </c>
      <c r="J38">
        <f>IFERROR(VLOOKUP($C38,='📚 Catalogue_Indices'!$A$2:$F$11,3,FALSE),"")</f>
        <v>0</v>
      </c>
      <c r="L38">
        <f>IF($K38&lt;&gt;"",HYPERLINK($K38,"Ouvrir"),"")</f>
        <v>0</v>
      </c>
      <c r="P38">
        <f>IF(AND($C38&lt;&gt;"",$E38&lt;&gt;""),IF(COUNTIFS($C:$C,$C38,$E:$E,$E38)&gt;1,"OUI",""),"")</f>
        <v>0</v>
      </c>
    </row>
    <row r="39" spans="1:16">
      <c r="A39">
        <f>ROW()-0</f>
        <v>0</v>
      </c>
      <c r="D39">
        <f>IFERROR(VLOOKUP($C39,='📚 Catalogue_Indices'!$A$2:$F$11,2,FALSE),"")</f>
        <v>0</v>
      </c>
      <c r="F39">
        <f>IFERROR(YEAR($E39),"")</f>
        <v>0</v>
      </c>
      <c r="G39">
        <f>IFERROR(TEXT($E39,"yyyy-mm"),"")</f>
        <v>0</v>
      </c>
      <c r="I39">
        <f>IFERROR(VLOOKUP($C39,='📚 Catalogue_Indices'!$A$2:$F$11,6,FALSE),"")</f>
        <v>0</v>
      </c>
      <c r="J39">
        <f>IFERROR(VLOOKUP($C39,='📚 Catalogue_Indices'!$A$2:$F$11,3,FALSE),"")</f>
        <v>0</v>
      </c>
      <c r="L39">
        <f>IF($K39&lt;&gt;"",HYPERLINK($K39,"Ouvrir"),"")</f>
        <v>0</v>
      </c>
      <c r="P39">
        <f>IF(AND($C39&lt;&gt;"",$E39&lt;&gt;""),IF(COUNTIFS($C:$C,$C39,$E:$E,$E39)&gt;1,"OUI",""),"")</f>
        <v>0</v>
      </c>
    </row>
    <row r="40" spans="1:16">
      <c r="A40">
        <f>ROW()-0</f>
        <v>0</v>
      </c>
      <c r="D40">
        <f>IFERROR(VLOOKUP($C40,='📚 Catalogue_Indices'!$A$2:$F$11,2,FALSE),"")</f>
        <v>0</v>
      </c>
      <c r="F40">
        <f>IFERROR(YEAR($E40),"")</f>
        <v>0</v>
      </c>
      <c r="G40">
        <f>IFERROR(TEXT($E40,"yyyy-mm"),"")</f>
        <v>0</v>
      </c>
      <c r="I40">
        <f>IFERROR(VLOOKUP($C40,='📚 Catalogue_Indices'!$A$2:$F$11,6,FALSE),"")</f>
        <v>0</v>
      </c>
      <c r="J40">
        <f>IFERROR(VLOOKUP($C40,='📚 Catalogue_Indices'!$A$2:$F$11,3,FALSE),"")</f>
        <v>0</v>
      </c>
      <c r="L40">
        <f>IF($K40&lt;&gt;"",HYPERLINK($K40,"Ouvrir"),"")</f>
        <v>0</v>
      </c>
      <c r="P40">
        <f>IF(AND($C40&lt;&gt;"",$E40&lt;&gt;""),IF(COUNTIFS($C:$C,$C40,$E:$E,$E40)&gt;1,"OUI",""),"")</f>
        <v>0</v>
      </c>
    </row>
    <row r="41" spans="1:16">
      <c r="A41">
        <f>ROW()-0</f>
        <v>0</v>
      </c>
      <c r="D41">
        <f>IFERROR(VLOOKUP($C41,='📚 Catalogue_Indices'!$A$2:$F$11,2,FALSE),"")</f>
        <v>0</v>
      </c>
      <c r="F41">
        <f>IFERROR(YEAR($E41),"")</f>
        <v>0</v>
      </c>
      <c r="G41">
        <f>IFERROR(TEXT($E41,"yyyy-mm"),"")</f>
        <v>0</v>
      </c>
      <c r="I41">
        <f>IFERROR(VLOOKUP($C41,='📚 Catalogue_Indices'!$A$2:$F$11,6,FALSE),"")</f>
        <v>0</v>
      </c>
      <c r="J41">
        <f>IFERROR(VLOOKUP($C41,='📚 Catalogue_Indices'!$A$2:$F$11,3,FALSE),"")</f>
        <v>0</v>
      </c>
      <c r="L41">
        <f>IF($K41&lt;&gt;"",HYPERLINK($K41,"Ouvrir"),"")</f>
        <v>0</v>
      </c>
      <c r="P41">
        <f>IF(AND($C41&lt;&gt;"",$E41&lt;&gt;""),IF(COUNTIFS($C:$C,$C41,$E:$E,$E41)&gt;1,"OUI",""),"")</f>
        <v>0</v>
      </c>
    </row>
    <row r="42" spans="1:16">
      <c r="A42">
        <f>ROW()-0</f>
        <v>0</v>
      </c>
      <c r="D42">
        <f>IFERROR(VLOOKUP($C42,='📚 Catalogue_Indices'!$A$2:$F$11,2,FALSE),"")</f>
        <v>0</v>
      </c>
      <c r="F42">
        <f>IFERROR(YEAR($E42),"")</f>
        <v>0</v>
      </c>
      <c r="G42">
        <f>IFERROR(TEXT($E42,"yyyy-mm"),"")</f>
        <v>0</v>
      </c>
      <c r="I42">
        <f>IFERROR(VLOOKUP($C42,='📚 Catalogue_Indices'!$A$2:$F$11,6,FALSE),"")</f>
        <v>0</v>
      </c>
      <c r="J42">
        <f>IFERROR(VLOOKUP($C42,='📚 Catalogue_Indices'!$A$2:$F$11,3,FALSE),"")</f>
        <v>0</v>
      </c>
      <c r="L42">
        <f>IF($K42&lt;&gt;"",HYPERLINK($K42,"Ouvrir"),"")</f>
        <v>0</v>
      </c>
      <c r="P42">
        <f>IF(AND($C42&lt;&gt;"",$E42&lt;&gt;""),IF(COUNTIFS($C:$C,$C42,$E:$E,$E42)&gt;1,"OUI",""),"")</f>
        <v>0</v>
      </c>
    </row>
    <row r="43" spans="1:16">
      <c r="A43">
        <f>ROW()-0</f>
        <v>0</v>
      </c>
      <c r="D43">
        <f>IFERROR(VLOOKUP($C43,='📚 Catalogue_Indices'!$A$2:$F$11,2,FALSE),"")</f>
        <v>0</v>
      </c>
      <c r="F43">
        <f>IFERROR(YEAR($E43),"")</f>
        <v>0</v>
      </c>
      <c r="G43">
        <f>IFERROR(TEXT($E43,"yyyy-mm"),"")</f>
        <v>0</v>
      </c>
      <c r="I43">
        <f>IFERROR(VLOOKUP($C43,='📚 Catalogue_Indices'!$A$2:$F$11,6,FALSE),"")</f>
        <v>0</v>
      </c>
      <c r="J43">
        <f>IFERROR(VLOOKUP($C43,='📚 Catalogue_Indices'!$A$2:$F$11,3,FALSE),"")</f>
        <v>0</v>
      </c>
      <c r="L43">
        <f>IF($K43&lt;&gt;"",HYPERLINK($K43,"Ouvrir"),"")</f>
        <v>0</v>
      </c>
      <c r="P43">
        <f>IF(AND($C43&lt;&gt;"",$E43&lt;&gt;""),IF(COUNTIFS($C:$C,$C43,$E:$E,$E43)&gt;1,"OUI",""),"")</f>
        <v>0</v>
      </c>
    </row>
    <row r="44" spans="1:16">
      <c r="A44">
        <f>ROW()-0</f>
        <v>0</v>
      </c>
      <c r="D44">
        <f>IFERROR(VLOOKUP($C44,='📚 Catalogue_Indices'!$A$2:$F$11,2,FALSE),"")</f>
        <v>0</v>
      </c>
      <c r="F44">
        <f>IFERROR(YEAR($E44),"")</f>
        <v>0</v>
      </c>
      <c r="G44">
        <f>IFERROR(TEXT($E44,"yyyy-mm"),"")</f>
        <v>0</v>
      </c>
      <c r="I44">
        <f>IFERROR(VLOOKUP($C44,='📚 Catalogue_Indices'!$A$2:$F$11,6,FALSE),"")</f>
        <v>0</v>
      </c>
      <c r="J44">
        <f>IFERROR(VLOOKUP($C44,='📚 Catalogue_Indices'!$A$2:$F$11,3,FALSE),"")</f>
        <v>0</v>
      </c>
      <c r="L44">
        <f>IF($K44&lt;&gt;"",HYPERLINK($K44,"Ouvrir"),"")</f>
        <v>0</v>
      </c>
      <c r="P44">
        <f>IF(AND($C44&lt;&gt;"",$E44&lt;&gt;""),IF(COUNTIFS($C:$C,$C44,$E:$E,$E44)&gt;1,"OUI",""),"")</f>
        <v>0</v>
      </c>
    </row>
    <row r="45" spans="1:16">
      <c r="A45">
        <f>ROW()-0</f>
        <v>0</v>
      </c>
      <c r="D45">
        <f>IFERROR(VLOOKUP($C45,='📚 Catalogue_Indices'!$A$2:$F$11,2,FALSE),"")</f>
        <v>0</v>
      </c>
      <c r="F45">
        <f>IFERROR(YEAR($E45),"")</f>
        <v>0</v>
      </c>
      <c r="G45">
        <f>IFERROR(TEXT($E45,"yyyy-mm"),"")</f>
        <v>0</v>
      </c>
      <c r="I45">
        <f>IFERROR(VLOOKUP($C45,='📚 Catalogue_Indices'!$A$2:$F$11,6,FALSE),"")</f>
        <v>0</v>
      </c>
      <c r="J45">
        <f>IFERROR(VLOOKUP($C45,='📚 Catalogue_Indices'!$A$2:$F$11,3,FALSE),"")</f>
        <v>0</v>
      </c>
      <c r="L45">
        <f>IF($K45&lt;&gt;"",HYPERLINK($K45,"Ouvrir"),"")</f>
        <v>0</v>
      </c>
      <c r="P45">
        <f>IF(AND($C45&lt;&gt;"",$E45&lt;&gt;""),IF(COUNTIFS($C:$C,$C45,$E:$E,$E45)&gt;1,"OUI",""),"")</f>
        <v>0</v>
      </c>
    </row>
    <row r="46" spans="1:16">
      <c r="A46">
        <f>ROW()-0</f>
        <v>0</v>
      </c>
      <c r="D46">
        <f>IFERROR(VLOOKUP($C46,='📚 Catalogue_Indices'!$A$2:$F$11,2,FALSE),"")</f>
        <v>0</v>
      </c>
      <c r="F46">
        <f>IFERROR(YEAR($E46),"")</f>
        <v>0</v>
      </c>
      <c r="G46">
        <f>IFERROR(TEXT($E46,"yyyy-mm"),"")</f>
        <v>0</v>
      </c>
      <c r="I46">
        <f>IFERROR(VLOOKUP($C46,='📚 Catalogue_Indices'!$A$2:$F$11,6,FALSE),"")</f>
        <v>0</v>
      </c>
      <c r="J46">
        <f>IFERROR(VLOOKUP($C46,='📚 Catalogue_Indices'!$A$2:$F$11,3,FALSE),"")</f>
        <v>0</v>
      </c>
      <c r="L46">
        <f>IF($K46&lt;&gt;"",HYPERLINK($K46,"Ouvrir"),"")</f>
        <v>0</v>
      </c>
      <c r="P46">
        <f>IF(AND($C46&lt;&gt;"",$E46&lt;&gt;""),IF(COUNTIFS($C:$C,$C46,$E:$E,$E46)&gt;1,"OUI",""),"")</f>
        <v>0</v>
      </c>
    </row>
    <row r="47" spans="1:16">
      <c r="A47">
        <f>ROW()-0</f>
        <v>0</v>
      </c>
      <c r="D47">
        <f>IFERROR(VLOOKUP($C47,='📚 Catalogue_Indices'!$A$2:$F$11,2,FALSE),"")</f>
        <v>0</v>
      </c>
      <c r="F47">
        <f>IFERROR(YEAR($E47),"")</f>
        <v>0</v>
      </c>
      <c r="G47">
        <f>IFERROR(TEXT($E47,"yyyy-mm"),"")</f>
        <v>0</v>
      </c>
      <c r="I47">
        <f>IFERROR(VLOOKUP($C47,='📚 Catalogue_Indices'!$A$2:$F$11,6,FALSE),"")</f>
        <v>0</v>
      </c>
      <c r="J47">
        <f>IFERROR(VLOOKUP($C47,='📚 Catalogue_Indices'!$A$2:$F$11,3,FALSE),"")</f>
        <v>0</v>
      </c>
      <c r="L47">
        <f>IF($K47&lt;&gt;"",HYPERLINK($K47,"Ouvrir"),"")</f>
        <v>0</v>
      </c>
      <c r="P47">
        <f>IF(AND($C47&lt;&gt;"",$E47&lt;&gt;""),IF(COUNTIFS($C:$C,$C47,$E:$E,$E47)&gt;1,"OUI",""),"")</f>
        <v>0</v>
      </c>
    </row>
    <row r="48" spans="1:16">
      <c r="A48">
        <f>ROW()-0</f>
        <v>0</v>
      </c>
      <c r="D48">
        <f>IFERROR(VLOOKUP($C48,='📚 Catalogue_Indices'!$A$2:$F$11,2,FALSE),"")</f>
        <v>0</v>
      </c>
      <c r="F48">
        <f>IFERROR(YEAR($E48),"")</f>
        <v>0</v>
      </c>
      <c r="G48">
        <f>IFERROR(TEXT($E48,"yyyy-mm"),"")</f>
        <v>0</v>
      </c>
      <c r="I48">
        <f>IFERROR(VLOOKUP($C48,='📚 Catalogue_Indices'!$A$2:$F$11,6,FALSE),"")</f>
        <v>0</v>
      </c>
      <c r="J48">
        <f>IFERROR(VLOOKUP($C48,='📚 Catalogue_Indices'!$A$2:$F$11,3,FALSE),"")</f>
        <v>0</v>
      </c>
      <c r="L48">
        <f>IF($K48&lt;&gt;"",HYPERLINK($K48,"Ouvrir"),"")</f>
        <v>0</v>
      </c>
      <c r="P48">
        <f>IF(AND($C48&lt;&gt;"",$E48&lt;&gt;""),IF(COUNTIFS($C:$C,$C48,$E:$E,$E48)&gt;1,"OUI",""),"")</f>
        <v>0</v>
      </c>
    </row>
    <row r="49" spans="1:16">
      <c r="A49">
        <f>ROW()-0</f>
        <v>0</v>
      </c>
      <c r="D49">
        <f>IFERROR(VLOOKUP($C49,='📚 Catalogue_Indices'!$A$2:$F$11,2,FALSE),"")</f>
        <v>0</v>
      </c>
      <c r="F49">
        <f>IFERROR(YEAR($E49),"")</f>
        <v>0</v>
      </c>
      <c r="G49">
        <f>IFERROR(TEXT($E49,"yyyy-mm"),"")</f>
        <v>0</v>
      </c>
      <c r="I49">
        <f>IFERROR(VLOOKUP($C49,='📚 Catalogue_Indices'!$A$2:$F$11,6,FALSE),"")</f>
        <v>0</v>
      </c>
      <c r="J49">
        <f>IFERROR(VLOOKUP($C49,='📚 Catalogue_Indices'!$A$2:$F$11,3,FALSE),"")</f>
        <v>0</v>
      </c>
      <c r="L49">
        <f>IF($K49&lt;&gt;"",HYPERLINK($K49,"Ouvrir"),"")</f>
        <v>0</v>
      </c>
      <c r="P49">
        <f>IF(AND($C49&lt;&gt;"",$E49&lt;&gt;""),IF(COUNTIFS($C:$C,$C49,$E:$E,$E49)&gt;1,"OUI",""),"")</f>
        <v>0</v>
      </c>
    </row>
    <row r="50" spans="1:16">
      <c r="A50">
        <f>ROW()-0</f>
        <v>0</v>
      </c>
      <c r="D50">
        <f>IFERROR(VLOOKUP($C50,='📚 Catalogue_Indices'!$A$2:$F$11,2,FALSE),"")</f>
        <v>0</v>
      </c>
      <c r="F50">
        <f>IFERROR(YEAR($E50),"")</f>
        <v>0</v>
      </c>
      <c r="G50">
        <f>IFERROR(TEXT($E50,"yyyy-mm"),"")</f>
        <v>0</v>
      </c>
      <c r="I50">
        <f>IFERROR(VLOOKUP($C50,='📚 Catalogue_Indices'!$A$2:$F$11,6,FALSE),"")</f>
        <v>0</v>
      </c>
      <c r="J50">
        <f>IFERROR(VLOOKUP($C50,='📚 Catalogue_Indices'!$A$2:$F$11,3,FALSE),"")</f>
        <v>0</v>
      </c>
      <c r="L50">
        <f>IF($K50&lt;&gt;"",HYPERLINK($K50,"Ouvrir"),"")</f>
        <v>0</v>
      </c>
      <c r="P50">
        <f>IF(AND($C50&lt;&gt;"",$E50&lt;&gt;""),IF(COUNTIFS($C:$C,$C50,$E:$E,$E50)&gt;1,"OUI",""),"")</f>
        <v>0</v>
      </c>
    </row>
    <row r="51" spans="1:16">
      <c r="A51">
        <f>ROW()-0</f>
        <v>0</v>
      </c>
      <c r="D51">
        <f>IFERROR(VLOOKUP($C51,='📚 Catalogue_Indices'!$A$2:$F$11,2,FALSE),"")</f>
        <v>0</v>
      </c>
      <c r="F51">
        <f>IFERROR(YEAR($E51),"")</f>
        <v>0</v>
      </c>
      <c r="G51">
        <f>IFERROR(TEXT($E51,"yyyy-mm"),"")</f>
        <v>0</v>
      </c>
      <c r="I51">
        <f>IFERROR(VLOOKUP($C51,='📚 Catalogue_Indices'!$A$2:$F$11,6,FALSE),"")</f>
        <v>0</v>
      </c>
      <c r="J51">
        <f>IFERROR(VLOOKUP($C51,='📚 Catalogue_Indices'!$A$2:$F$11,3,FALSE),"")</f>
        <v>0</v>
      </c>
      <c r="L51">
        <f>IF($K51&lt;&gt;"",HYPERLINK($K51,"Ouvrir"),"")</f>
        <v>0</v>
      </c>
      <c r="P51">
        <f>IF(AND($C51&lt;&gt;"",$E51&lt;&gt;""),IF(COUNTIFS($C:$C,$C51,$E:$E,$E51)&gt;1,"OUI",""),"")</f>
        <v>0</v>
      </c>
    </row>
    <row r="52" spans="1:16">
      <c r="A52">
        <f>ROW()-0</f>
        <v>0</v>
      </c>
      <c r="D52">
        <f>IFERROR(VLOOKUP($C52,='📚 Catalogue_Indices'!$A$2:$F$11,2,FALSE),"")</f>
        <v>0</v>
      </c>
      <c r="F52">
        <f>IFERROR(YEAR($E52),"")</f>
        <v>0</v>
      </c>
      <c r="G52">
        <f>IFERROR(TEXT($E52,"yyyy-mm"),"")</f>
        <v>0</v>
      </c>
      <c r="I52">
        <f>IFERROR(VLOOKUP($C52,='📚 Catalogue_Indices'!$A$2:$F$11,6,FALSE),"")</f>
        <v>0</v>
      </c>
      <c r="J52">
        <f>IFERROR(VLOOKUP($C52,='📚 Catalogue_Indices'!$A$2:$F$11,3,FALSE),"")</f>
        <v>0</v>
      </c>
      <c r="L52">
        <f>IF($K52&lt;&gt;"",HYPERLINK($K52,"Ouvrir"),"")</f>
        <v>0</v>
      </c>
      <c r="P52">
        <f>IF(AND($C52&lt;&gt;"",$E52&lt;&gt;""),IF(COUNTIFS($C:$C,$C52,$E:$E,$E52)&gt;1,"OUI",""),"")</f>
        <v>0</v>
      </c>
    </row>
    <row r="53" spans="1:16">
      <c r="A53">
        <f>ROW()-0</f>
        <v>0</v>
      </c>
      <c r="D53">
        <f>IFERROR(VLOOKUP($C53,='📚 Catalogue_Indices'!$A$2:$F$11,2,FALSE),"")</f>
        <v>0</v>
      </c>
      <c r="F53">
        <f>IFERROR(YEAR($E53),"")</f>
        <v>0</v>
      </c>
      <c r="G53">
        <f>IFERROR(TEXT($E53,"yyyy-mm"),"")</f>
        <v>0</v>
      </c>
      <c r="I53">
        <f>IFERROR(VLOOKUP($C53,='📚 Catalogue_Indices'!$A$2:$F$11,6,FALSE),"")</f>
        <v>0</v>
      </c>
      <c r="J53">
        <f>IFERROR(VLOOKUP($C53,='📚 Catalogue_Indices'!$A$2:$F$11,3,FALSE),"")</f>
        <v>0</v>
      </c>
      <c r="L53">
        <f>IF($K53&lt;&gt;"",HYPERLINK($K53,"Ouvrir"),"")</f>
        <v>0</v>
      </c>
      <c r="P53">
        <f>IF(AND($C53&lt;&gt;"",$E53&lt;&gt;""),IF(COUNTIFS($C:$C,$C53,$E:$E,$E53)&gt;1,"OUI",""),"")</f>
        <v>0</v>
      </c>
    </row>
    <row r="54" spans="1:16">
      <c r="A54">
        <f>ROW()-0</f>
        <v>0</v>
      </c>
      <c r="D54">
        <f>IFERROR(VLOOKUP($C54,='📚 Catalogue_Indices'!$A$2:$F$11,2,FALSE),"")</f>
        <v>0</v>
      </c>
      <c r="F54">
        <f>IFERROR(YEAR($E54),"")</f>
        <v>0</v>
      </c>
      <c r="G54">
        <f>IFERROR(TEXT($E54,"yyyy-mm"),"")</f>
        <v>0</v>
      </c>
      <c r="I54">
        <f>IFERROR(VLOOKUP($C54,='📚 Catalogue_Indices'!$A$2:$F$11,6,FALSE),"")</f>
        <v>0</v>
      </c>
      <c r="J54">
        <f>IFERROR(VLOOKUP($C54,='📚 Catalogue_Indices'!$A$2:$F$11,3,FALSE),"")</f>
        <v>0</v>
      </c>
      <c r="L54">
        <f>IF($K54&lt;&gt;"",HYPERLINK($K54,"Ouvrir"),"")</f>
        <v>0</v>
      </c>
      <c r="P54">
        <f>IF(AND($C54&lt;&gt;"",$E54&lt;&gt;""),IF(COUNTIFS($C:$C,$C54,$E:$E,$E54)&gt;1,"OUI",""),"")</f>
        <v>0</v>
      </c>
    </row>
    <row r="55" spans="1:16">
      <c r="A55">
        <f>ROW()-0</f>
        <v>0</v>
      </c>
      <c r="D55">
        <f>IFERROR(VLOOKUP($C55,='📚 Catalogue_Indices'!$A$2:$F$11,2,FALSE),"")</f>
        <v>0</v>
      </c>
      <c r="F55">
        <f>IFERROR(YEAR($E55),"")</f>
        <v>0</v>
      </c>
      <c r="G55">
        <f>IFERROR(TEXT($E55,"yyyy-mm"),"")</f>
        <v>0</v>
      </c>
      <c r="I55">
        <f>IFERROR(VLOOKUP($C55,='📚 Catalogue_Indices'!$A$2:$F$11,6,FALSE),"")</f>
        <v>0</v>
      </c>
      <c r="J55">
        <f>IFERROR(VLOOKUP($C55,='📚 Catalogue_Indices'!$A$2:$F$11,3,FALSE),"")</f>
        <v>0</v>
      </c>
      <c r="L55">
        <f>IF($K55&lt;&gt;"",HYPERLINK($K55,"Ouvrir"),"")</f>
        <v>0</v>
      </c>
      <c r="P55">
        <f>IF(AND($C55&lt;&gt;"",$E55&lt;&gt;""),IF(COUNTIFS($C:$C,$C55,$E:$E,$E55)&gt;1,"OUI",""),"")</f>
        <v>0</v>
      </c>
    </row>
    <row r="56" spans="1:16">
      <c r="A56">
        <f>ROW()-0</f>
        <v>0</v>
      </c>
      <c r="D56">
        <f>IFERROR(VLOOKUP($C56,='📚 Catalogue_Indices'!$A$2:$F$11,2,FALSE),"")</f>
        <v>0</v>
      </c>
      <c r="F56">
        <f>IFERROR(YEAR($E56),"")</f>
        <v>0</v>
      </c>
      <c r="G56">
        <f>IFERROR(TEXT($E56,"yyyy-mm"),"")</f>
        <v>0</v>
      </c>
      <c r="I56">
        <f>IFERROR(VLOOKUP($C56,='📚 Catalogue_Indices'!$A$2:$F$11,6,FALSE),"")</f>
        <v>0</v>
      </c>
      <c r="J56">
        <f>IFERROR(VLOOKUP($C56,='📚 Catalogue_Indices'!$A$2:$F$11,3,FALSE),"")</f>
        <v>0</v>
      </c>
      <c r="L56">
        <f>IF($K56&lt;&gt;"",HYPERLINK($K56,"Ouvrir"),"")</f>
        <v>0</v>
      </c>
      <c r="P56">
        <f>IF(AND($C56&lt;&gt;"",$E56&lt;&gt;""),IF(COUNTIFS($C:$C,$C56,$E:$E,$E56)&gt;1,"OUI",""),"")</f>
        <v>0</v>
      </c>
    </row>
    <row r="57" spans="1:16">
      <c r="A57">
        <f>ROW()-0</f>
        <v>0</v>
      </c>
      <c r="D57">
        <f>IFERROR(VLOOKUP($C57,='📚 Catalogue_Indices'!$A$2:$F$11,2,FALSE),"")</f>
        <v>0</v>
      </c>
      <c r="F57">
        <f>IFERROR(YEAR($E57),"")</f>
        <v>0</v>
      </c>
      <c r="G57">
        <f>IFERROR(TEXT($E57,"yyyy-mm"),"")</f>
        <v>0</v>
      </c>
      <c r="I57">
        <f>IFERROR(VLOOKUP($C57,='📚 Catalogue_Indices'!$A$2:$F$11,6,FALSE),"")</f>
        <v>0</v>
      </c>
      <c r="J57">
        <f>IFERROR(VLOOKUP($C57,='📚 Catalogue_Indices'!$A$2:$F$11,3,FALSE),"")</f>
        <v>0</v>
      </c>
      <c r="L57">
        <f>IF($K57&lt;&gt;"",HYPERLINK($K57,"Ouvrir"),"")</f>
        <v>0</v>
      </c>
      <c r="P57">
        <f>IF(AND($C57&lt;&gt;"",$E57&lt;&gt;""),IF(COUNTIFS($C:$C,$C57,$E:$E,$E57)&gt;1,"OUI",""),"")</f>
        <v>0</v>
      </c>
    </row>
    <row r="58" spans="1:16">
      <c r="A58">
        <f>ROW()-0</f>
        <v>0</v>
      </c>
      <c r="D58">
        <f>IFERROR(VLOOKUP($C58,='📚 Catalogue_Indices'!$A$2:$F$11,2,FALSE),"")</f>
        <v>0</v>
      </c>
      <c r="F58">
        <f>IFERROR(YEAR($E58),"")</f>
        <v>0</v>
      </c>
      <c r="G58">
        <f>IFERROR(TEXT($E58,"yyyy-mm"),"")</f>
        <v>0</v>
      </c>
      <c r="I58">
        <f>IFERROR(VLOOKUP($C58,='📚 Catalogue_Indices'!$A$2:$F$11,6,FALSE),"")</f>
        <v>0</v>
      </c>
      <c r="J58">
        <f>IFERROR(VLOOKUP($C58,='📚 Catalogue_Indices'!$A$2:$F$11,3,FALSE),"")</f>
        <v>0</v>
      </c>
      <c r="L58">
        <f>IF($K58&lt;&gt;"",HYPERLINK($K58,"Ouvrir"),"")</f>
        <v>0</v>
      </c>
      <c r="P58">
        <f>IF(AND($C58&lt;&gt;"",$E58&lt;&gt;""),IF(COUNTIFS($C:$C,$C58,$E:$E,$E58)&gt;1,"OUI",""),"")</f>
        <v>0</v>
      </c>
    </row>
    <row r="59" spans="1:16">
      <c r="A59">
        <f>ROW()-0</f>
        <v>0</v>
      </c>
      <c r="D59">
        <f>IFERROR(VLOOKUP($C59,='📚 Catalogue_Indices'!$A$2:$F$11,2,FALSE),"")</f>
        <v>0</v>
      </c>
      <c r="F59">
        <f>IFERROR(YEAR($E59),"")</f>
        <v>0</v>
      </c>
      <c r="G59">
        <f>IFERROR(TEXT($E59,"yyyy-mm"),"")</f>
        <v>0</v>
      </c>
      <c r="I59">
        <f>IFERROR(VLOOKUP($C59,='📚 Catalogue_Indices'!$A$2:$F$11,6,FALSE),"")</f>
        <v>0</v>
      </c>
      <c r="J59">
        <f>IFERROR(VLOOKUP($C59,='📚 Catalogue_Indices'!$A$2:$F$11,3,FALSE),"")</f>
        <v>0</v>
      </c>
      <c r="L59">
        <f>IF($K59&lt;&gt;"",HYPERLINK($K59,"Ouvrir"),"")</f>
        <v>0</v>
      </c>
      <c r="P59">
        <f>IF(AND($C59&lt;&gt;"",$E59&lt;&gt;""),IF(COUNTIFS($C:$C,$C59,$E:$E,$E59)&gt;1,"OUI",""),"")</f>
        <v>0</v>
      </c>
    </row>
    <row r="60" spans="1:16">
      <c r="A60">
        <f>ROW()-0</f>
        <v>0</v>
      </c>
      <c r="D60">
        <f>IFERROR(VLOOKUP($C60,='📚 Catalogue_Indices'!$A$2:$F$11,2,FALSE),"")</f>
        <v>0</v>
      </c>
      <c r="F60">
        <f>IFERROR(YEAR($E60),"")</f>
        <v>0</v>
      </c>
      <c r="G60">
        <f>IFERROR(TEXT($E60,"yyyy-mm"),"")</f>
        <v>0</v>
      </c>
      <c r="I60">
        <f>IFERROR(VLOOKUP($C60,='📚 Catalogue_Indices'!$A$2:$F$11,6,FALSE),"")</f>
        <v>0</v>
      </c>
      <c r="J60">
        <f>IFERROR(VLOOKUP($C60,='📚 Catalogue_Indices'!$A$2:$F$11,3,FALSE),"")</f>
        <v>0</v>
      </c>
      <c r="L60">
        <f>IF($K60&lt;&gt;"",HYPERLINK($K60,"Ouvrir"),"")</f>
        <v>0</v>
      </c>
      <c r="P60">
        <f>IF(AND($C60&lt;&gt;"",$E60&lt;&gt;""),IF(COUNTIFS($C:$C,$C60,$E:$E,$E60)&gt;1,"OUI",""),"")</f>
        <v>0</v>
      </c>
    </row>
    <row r="61" spans="1:16">
      <c r="A61">
        <f>ROW()-0</f>
        <v>0</v>
      </c>
      <c r="D61">
        <f>IFERROR(VLOOKUP($C61,='📚 Catalogue_Indices'!$A$2:$F$11,2,FALSE),"")</f>
        <v>0</v>
      </c>
      <c r="F61">
        <f>IFERROR(YEAR($E61),"")</f>
        <v>0</v>
      </c>
      <c r="G61">
        <f>IFERROR(TEXT($E61,"yyyy-mm"),"")</f>
        <v>0</v>
      </c>
      <c r="I61">
        <f>IFERROR(VLOOKUP($C61,='📚 Catalogue_Indices'!$A$2:$F$11,6,FALSE),"")</f>
        <v>0</v>
      </c>
      <c r="J61">
        <f>IFERROR(VLOOKUP($C61,='📚 Catalogue_Indices'!$A$2:$F$11,3,FALSE),"")</f>
        <v>0</v>
      </c>
      <c r="L61">
        <f>IF($K61&lt;&gt;"",HYPERLINK($K61,"Ouvrir"),"")</f>
        <v>0</v>
      </c>
      <c r="P61">
        <f>IF(AND($C61&lt;&gt;"",$E61&lt;&gt;""),IF(COUNTIFS($C:$C,$C61,$E:$E,$E61)&gt;1,"OUI",""),"")</f>
        <v>0</v>
      </c>
    </row>
    <row r="62" spans="1:16">
      <c r="A62">
        <f>ROW()-0</f>
        <v>0</v>
      </c>
      <c r="D62">
        <f>IFERROR(VLOOKUP($C62,='📚 Catalogue_Indices'!$A$2:$F$11,2,FALSE),"")</f>
        <v>0</v>
      </c>
      <c r="F62">
        <f>IFERROR(YEAR($E62),"")</f>
        <v>0</v>
      </c>
      <c r="G62">
        <f>IFERROR(TEXT($E62,"yyyy-mm"),"")</f>
        <v>0</v>
      </c>
      <c r="I62">
        <f>IFERROR(VLOOKUP($C62,='📚 Catalogue_Indices'!$A$2:$F$11,6,FALSE),"")</f>
        <v>0</v>
      </c>
      <c r="J62">
        <f>IFERROR(VLOOKUP($C62,='📚 Catalogue_Indices'!$A$2:$F$11,3,FALSE),"")</f>
        <v>0</v>
      </c>
      <c r="L62">
        <f>IF($K62&lt;&gt;"",HYPERLINK($K62,"Ouvrir"),"")</f>
        <v>0</v>
      </c>
      <c r="P62">
        <f>IF(AND($C62&lt;&gt;"",$E62&lt;&gt;""),IF(COUNTIFS($C:$C,$C62,$E:$E,$E62)&gt;1,"OUI",""),"")</f>
        <v>0</v>
      </c>
    </row>
    <row r="63" spans="1:16">
      <c r="A63">
        <f>ROW()-0</f>
        <v>0</v>
      </c>
      <c r="D63">
        <f>IFERROR(VLOOKUP($C63,='📚 Catalogue_Indices'!$A$2:$F$11,2,FALSE),"")</f>
        <v>0</v>
      </c>
      <c r="F63">
        <f>IFERROR(YEAR($E63),"")</f>
        <v>0</v>
      </c>
      <c r="G63">
        <f>IFERROR(TEXT($E63,"yyyy-mm"),"")</f>
        <v>0</v>
      </c>
      <c r="I63">
        <f>IFERROR(VLOOKUP($C63,='📚 Catalogue_Indices'!$A$2:$F$11,6,FALSE),"")</f>
        <v>0</v>
      </c>
      <c r="J63">
        <f>IFERROR(VLOOKUP($C63,='📚 Catalogue_Indices'!$A$2:$F$11,3,FALSE),"")</f>
        <v>0</v>
      </c>
      <c r="L63">
        <f>IF($K63&lt;&gt;"",HYPERLINK($K63,"Ouvrir"),"")</f>
        <v>0</v>
      </c>
      <c r="P63">
        <f>IF(AND($C63&lt;&gt;"",$E63&lt;&gt;""),IF(COUNTIFS($C:$C,$C63,$E:$E,$E63)&gt;1,"OUI",""),"")</f>
        <v>0</v>
      </c>
    </row>
    <row r="64" spans="1:16">
      <c r="A64">
        <f>ROW()-0</f>
        <v>0</v>
      </c>
      <c r="D64">
        <f>IFERROR(VLOOKUP($C64,='📚 Catalogue_Indices'!$A$2:$F$11,2,FALSE),"")</f>
        <v>0</v>
      </c>
      <c r="F64">
        <f>IFERROR(YEAR($E64),"")</f>
        <v>0</v>
      </c>
      <c r="G64">
        <f>IFERROR(TEXT($E64,"yyyy-mm"),"")</f>
        <v>0</v>
      </c>
      <c r="I64">
        <f>IFERROR(VLOOKUP($C64,='📚 Catalogue_Indices'!$A$2:$F$11,6,FALSE),"")</f>
        <v>0</v>
      </c>
      <c r="J64">
        <f>IFERROR(VLOOKUP($C64,='📚 Catalogue_Indices'!$A$2:$F$11,3,FALSE),"")</f>
        <v>0</v>
      </c>
      <c r="L64">
        <f>IF($K64&lt;&gt;"",HYPERLINK($K64,"Ouvrir"),"")</f>
        <v>0</v>
      </c>
      <c r="P64">
        <f>IF(AND($C64&lt;&gt;"",$E64&lt;&gt;""),IF(COUNTIFS($C:$C,$C64,$E:$E,$E64)&gt;1,"OUI",""),"")</f>
        <v>0</v>
      </c>
    </row>
    <row r="65" spans="1:16">
      <c r="A65">
        <f>ROW()-0</f>
        <v>0</v>
      </c>
      <c r="D65">
        <f>IFERROR(VLOOKUP($C65,='📚 Catalogue_Indices'!$A$2:$F$11,2,FALSE),"")</f>
        <v>0</v>
      </c>
      <c r="F65">
        <f>IFERROR(YEAR($E65),"")</f>
        <v>0</v>
      </c>
      <c r="G65">
        <f>IFERROR(TEXT($E65,"yyyy-mm"),"")</f>
        <v>0</v>
      </c>
      <c r="I65">
        <f>IFERROR(VLOOKUP($C65,='📚 Catalogue_Indices'!$A$2:$F$11,6,FALSE),"")</f>
        <v>0</v>
      </c>
      <c r="J65">
        <f>IFERROR(VLOOKUP($C65,='📚 Catalogue_Indices'!$A$2:$F$11,3,FALSE),"")</f>
        <v>0</v>
      </c>
      <c r="L65">
        <f>IF($K65&lt;&gt;"",HYPERLINK($K65,"Ouvrir"),"")</f>
        <v>0</v>
      </c>
      <c r="P65">
        <f>IF(AND($C65&lt;&gt;"",$E65&lt;&gt;""),IF(COUNTIFS($C:$C,$C65,$E:$E,$E65)&gt;1,"OUI",""),"")</f>
        <v>0</v>
      </c>
    </row>
    <row r="66" spans="1:16">
      <c r="A66">
        <f>ROW()-0</f>
        <v>0</v>
      </c>
      <c r="D66">
        <f>IFERROR(VLOOKUP($C66,='📚 Catalogue_Indices'!$A$2:$F$11,2,FALSE),"")</f>
        <v>0</v>
      </c>
      <c r="F66">
        <f>IFERROR(YEAR($E66),"")</f>
        <v>0</v>
      </c>
      <c r="G66">
        <f>IFERROR(TEXT($E66,"yyyy-mm"),"")</f>
        <v>0</v>
      </c>
      <c r="I66">
        <f>IFERROR(VLOOKUP($C66,='📚 Catalogue_Indices'!$A$2:$F$11,6,FALSE),"")</f>
        <v>0</v>
      </c>
      <c r="J66">
        <f>IFERROR(VLOOKUP($C66,='📚 Catalogue_Indices'!$A$2:$F$11,3,FALSE),"")</f>
        <v>0</v>
      </c>
      <c r="L66">
        <f>IF($K66&lt;&gt;"",HYPERLINK($K66,"Ouvrir"),"")</f>
        <v>0</v>
      </c>
      <c r="P66">
        <f>IF(AND($C66&lt;&gt;"",$E66&lt;&gt;""),IF(COUNTIFS($C:$C,$C66,$E:$E,$E66)&gt;1,"OUI",""),"")</f>
        <v>0</v>
      </c>
    </row>
    <row r="67" spans="1:16">
      <c r="A67">
        <f>ROW()-0</f>
        <v>0</v>
      </c>
      <c r="D67">
        <f>IFERROR(VLOOKUP($C67,='📚 Catalogue_Indices'!$A$2:$F$11,2,FALSE),"")</f>
        <v>0</v>
      </c>
      <c r="F67">
        <f>IFERROR(YEAR($E67),"")</f>
        <v>0</v>
      </c>
      <c r="G67">
        <f>IFERROR(TEXT($E67,"yyyy-mm"),"")</f>
        <v>0</v>
      </c>
      <c r="I67">
        <f>IFERROR(VLOOKUP($C67,='📚 Catalogue_Indices'!$A$2:$F$11,6,FALSE),"")</f>
        <v>0</v>
      </c>
      <c r="J67">
        <f>IFERROR(VLOOKUP($C67,='📚 Catalogue_Indices'!$A$2:$F$11,3,FALSE),"")</f>
        <v>0</v>
      </c>
      <c r="L67">
        <f>IF($K67&lt;&gt;"",HYPERLINK($K67,"Ouvrir"),"")</f>
        <v>0</v>
      </c>
      <c r="P67">
        <f>IF(AND($C67&lt;&gt;"",$E67&lt;&gt;""),IF(COUNTIFS($C:$C,$C67,$E:$E,$E67)&gt;1,"OUI",""),"")</f>
        <v>0</v>
      </c>
    </row>
    <row r="68" spans="1:16">
      <c r="A68">
        <f>ROW()-0</f>
        <v>0</v>
      </c>
      <c r="D68">
        <f>IFERROR(VLOOKUP($C68,='📚 Catalogue_Indices'!$A$2:$F$11,2,FALSE),"")</f>
        <v>0</v>
      </c>
      <c r="F68">
        <f>IFERROR(YEAR($E68),"")</f>
        <v>0</v>
      </c>
      <c r="G68">
        <f>IFERROR(TEXT($E68,"yyyy-mm"),"")</f>
        <v>0</v>
      </c>
      <c r="I68">
        <f>IFERROR(VLOOKUP($C68,='📚 Catalogue_Indices'!$A$2:$F$11,6,FALSE),"")</f>
        <v>0</v>
      </c>
      <c r="J68">
        <f>IFERROR(VLOOKUP($C68,='📚 Catalogue_Indices'!$A$2:$F$11,3,FALSE),"")</f>
        <v>0</v>
      </c>
      <c r="L68">
        <f>IF($K68&lt;&gt;"",HYPERLINK($K68,"Ouvrir"),"")</f>
        <v>0</v>
      </c>
      <c r="P68">
        <f>IF(AND($C68&lt;&gt;"",$E68&lt;&gt;""),IF(COUNTIFS($C:$C,$C68,$E:$E,$E68)&gt;1,"OUI",""),"")</f>
        <v>0</v>
      </c>
    </row>
    <row r="69" spans="1:16">
      <c r="A69">
        <f>ROW()-0</f>
        <v>0</v>
      </c>
      <c r="D69">
        <f>IFERROR(VLOOKUP($C69,='📚 Catalogue_Indices'!$A$2:$F$11,2,FALSE),"")</f>
        <v>0</v>
      </c>
      <c r="F69">
        <f>IFERROR(YEAR($E69),"")</f>
        <v>0</v>
      </c>
      <c r="G69">
        <f>IFERROR(TEXT($E69,"yyyy-mm"),"")</f>
        <v>0</v>
      </c>
      <c r="I69">
        <f>IFERROR(VLOOKUP($C69,='📚 Catalogue_Indices'!$A$2:$F$11,6,FALSE),"")</f>
        <v>0</v>
      </c>
      <c r="J69">
        <f>IFERROR(VLOOKUP($C69,='📚 Catalogue_Indices'!$A$2:$F$11,3,FALSE),"")</f>
        <v>0</v>
      </c>
      <c r="L69">
        <f>IF($K69&lt;&gt;"",HYPERLINK($K69,"Ouvrir"),"")</f>
        <v>0</v>
      </c>
      <c r="P69">
        <f>IF(AND($C69&lt;&gt;"",$E69&lt;&gt;""),IF(COUNTIFS($C:$C,$C69,$E:$E,$E69)&gt;1,"OUI",""),"")</f>
        <v>0</v>
      </c>
    </row>
    <row r="70" spans="1:16">
      <c r="A70">
        <f>ROW()-0</f>
        <v>0</v>
      </c>
      <c r="D70">
        <f>IFERROR(VLOOKUP($C70,='📚 Catalogue_Indices'!$A$2:$F$11,2,FALSE),"")</f>
        <v>0</v>
      </c>
      <c r="F70">
        <f>IFERROR(YEAR($E70),"")</f>
        <v>0</v>
      </c>
      <c r="G70">
        <f>IFERROR(TEXT($E70,"yyyy-mm"),"")</f>
        <v>0</v>
      </c>
      <c r="I70">
        <f>IFERROR(VLOOKUP($C70,='📚 Catalogue_Indices'!$A$2:$F$11,6,FALSE),"")</f>
        <v>0</v>
      </c>
      <c r="J70">
        <f>IFERROR(VLOOKUP($C70,='📚 Catalogue_Indices'!$A$2:$F$11,3,FALSE),"")</f>
        <v>0</v>
      </c>
      <c r="L70">
        <f>IF($K70&lt;&gt;"",HYPERLINK($K70,"Ouvrir"),"")</f>
        <v>0</v>
      </c>
      <c r="P70">
        <f>IF(AND($C70&lt;&gt;"",$E70&lt;&gt;""),IF(COUNTIFS($C:$C,$C70,$E:$E,$E70)&gt;1,"OUI",""),"")</f>
        <v>0</v>
      </c>
    </row>
    <row r="71" spans="1:16">
      <c r="A71">
        <f>ROW()-0</f>
        <v>0</v>
      </c>
      <c r="D71">
        <f>IFERROR(VLOOKUP($C71,='📚 Catalogue_Indices'!$A$2:$F$11,2,FALSE),"")</f>
        <v>0</v>
      </c>
      <c r="F71">
        <f>IFERROR(YEAR($E71),"")</f>
        <v>0</v>
      </c>
      <c r="G71">
        <f>IFERROR(TEXT($E71,"yyyy-mm"),"")</f>
        <v>0</v>
      </c>
      <c r="I71">
        <f>IFERROR(VLOOKUP($C71,='📚 Catalogue_Indices'!$A$2:$F$11,6,FALSE),"")</f>
        <v>0</v>
      </c>
      <c r="J71">
        <f>IFERROR(VLOOKUP($C71,='📚 Catalogue_Indices'!$A$2:$F$11,3,FALSE),"")</f>
        <v>0</v>
      </c>
      <c r="L71">
        <f>IF($K71&lt;&gt;"",HYPERLINK($K71,"Ouvrir"),"")</f>
        <v>0</v>
      </c>
      <c r="P71">
        <f>IF(AND($C71&lt;&gt;"",$E71&lt;&gt;""),IF(COUNTIFS($C:$C,$C71,$E:$E,$E71)&gt;1,"OUI",""),"")</f>
        <v>0</v>
      </c>
    </row>
    <row r="72" spans="1:16">
      <c r="A72">
        <f>ROW()-0</f>
        <v>0</v>
      </c>
      <c r="D72">
        <f>IFERROR(VLOOKUP($C72,='📚 Catalogue_Indices'!$A$2:$F$11,2,FALSE),"")</f>
        <v>0</v>
      </c>
      <c r="F72">
        <f>IFERROR(YEAR($E72),"")</f>
        <v>0</v>
      </c>
      <c r="G72">
        <f>IFERROR(TEXT($E72,"yyyy-mm"),"")</f>
        <v>0</v>
      </c>
      <c r="I72">
        <f>IFERROR(VLOOKUP($C72,='📚 Catalogue_Indices'!$A$2:$F$11,6,FALSE),"")</f>
        <v>0</v>
      </c>
      <c r="J72">
        <f>IFERROR(VLOOKUP($C72,='📚 Catalogue_Indices'!$A$2:$F$11,3,FALSE),"")</f>
        <v>0</v>
      </c>
      <c r="L72">
        <f>IF($K72&lt;&gt;"",HYPERLINK($K72,"Ouvrir"),"")</f>
        <v>0</v>
      </c>
      <c r="P72">
        <f>IF(AND($C72&lt;&gt;"",$E72&lt;&gt;""),IF(COUNTIFS($C:$C,$C72,$E:$E,$E72)&gt;1,"OUI",""),"")</f>
        <v>0</v>
      </c>
    </row>
    <row r="73" spans="1:16">
      <c r="A73">
        <f>ROW()-0</f>
        <v>0</v>
      </c>
      <c r="D73">
        <f>IFERROR(VLOOKUP($C73,='📚 Catalogue_Indices'!$A$2:$F$11,2,FALSE),"")</f>
        <v>0</v>
      </c>
      <c r="F73">
        <f>IFERROR(YEAR($E73),"")</f>
        <v>0</v>
      </c>
      <c r="G73">
        <f>IFERROR(TEXT($E73,"yyyy-mm"),"")</f>
        <v>0</v>
      </c>
      <c r="I73">
        <f>IFERROR(VLOOKUP($C73,='📚 Catalogue_Indices'!$A$2:$F$11,6,FALSE),"")</f>
        <v>0</v>
      </c>
      <c r="J73">
        <f>IFERROR(VLOOKUP($C73,='📚 Catalogue_Indices'!$A$2:$F$11,3,FALSE),"")</f>
        <v>0</v>
      </c>
      <c r="L73">
        <f>IF($K73&lt;&gt;"",HYPERLINK($K73,"Ouvrir"),"")</f>
        <v>0</v>
      </c>
      <c r="P73">
        <f>IF(AND($C73&lt;&gt;"",$E73&lt;&gt;""),IF(COUNTIFS($C:$C,$C73,$E:$E,$E73)&gt;1,"OUI",""),"")</f>
        <v>0</v>
      </c>
    </row>
    <row r="74" spans="1:16">
      <c r="A74">
        <f>ROW()-0</f>
        <v>0</v>
      </c>
      <c r="D74">
        <f>IFERROR(VLOOKUP($C74,='📚 Catalogue_Indices'!$A$2:$F$11,2,FALSE),"")</f>
        <v>0</v>
      </c>
      <c r="F74">
        <f>IFERROR(YEAR($E74),"")</f>
        <v>0</v>
      </c>
      <c r="G74">
        <f>IFERROR(TEXT($E74,"yyyy-mm"),"")</f>
        <v>0</v>
      </c>
      <c r="I74">
        <f>IFERROR(VLOOKUP($C74,='📚 Catalogue_Indices'!$A$2:$F$11,6,FALSE),"")</f>
        <v>0</v>
      </c>
      <c r="J74">
        <f>IFERROR(VLOOKUP($C74,='📚 Catalogue_Indices'!$A$2:$F$11,3,FALSE),"")</f>
        <v>0</v>
      </c>
      <c r="L74">
        <f>IF($K74&lt;&gt;"",HYPERLINK($K74,"Ouvrir"),"")</f>
        <v>0</v>
      </c>
      <c r="P74">
        <f>IF(AND($C74&lt;&gt;"",$E74&lt;&gt;""),IF(COUNTIFS($C:$C,$C74,$E:$E,$E74)&gt;1,"OUI",""),"")</f>
        <v>0</v>
      </c>
    </row>
    <row r="75" spans="1:16">
      <c r="A75">
        <f>ROW()-0</f>
        <v>0</v>
      </c>
      <c r="D75">
        <f>IFERROR(VLOOKUP($C75,='📚 Catalogue_Indices'!$A$2:$F$11,2,FALSE),"")</f>
        <v>0</v>
      </c>
      <c r="F75">
        <f>IFERROR(YEAR($E75),"")</f>
        <v>0</v>
      </c>
      <c r="G75">
        <f>IFERROR(TEXT($E75,"yyyy-mm"),"")</f>
        <v>0</v>
      </c>
      <c r="I75">
        <f>IFERROR(VLOOKUP($C75,='📚 Catalogue_Indices'!$A$2:$F$11,6,FALSE),"")</f>
        <v>0</v>
      </c>
      <c r="J75">
        <f>IFERROR(VLOOKUP($C75,='📚 Catalogue_Indices'!$A$2:$F$11,3,FALSE),"")</f>
        <v>0</v>
      </c>
      <c r="L75">
        <f>IF($K75&lt;&gt;"",HYPERLINK($K75,"Ouvrir"),"")</f>
        <v>0</v>
      </c>
      <c r="P75">
        <f>IF(AND($C75&lt;&gt;"",$E75&lt;&gt;""),IF(COUNTIFS($C:$C,$C75,$E:$E,$E75)&gt;1,"OUI",""),"")</f>
        <v>0</v>
      </c>
    </row>
    <row r="76" spans="1:16">
      <c r="A76">
        <f>ROW()-0</f>
        <v>0</v>
      </c>
      <c r="D76">
        <f>IFERROR(VLOOKUP($C76,='📚 Catalogue_Indices'!$A$2:$F$11,2,FALSE),"")</f>
        <v>0</v>
      </c>
      <c r="F76">
        <f>IFERROR(YEAR($E76),"")</f>
        <v>0</v>
      </c>
      <c r="G76">
        <f>IFERROR(TEXT($E76,"yyyy-mm"),"")</f>
        <v>0</v>
      </c>
      <c r="I76">
        <f>IFERROR(VLOOKUP($C76,='📚 Catalogue_Indices'!$A$2:$F$11,6,FALSE),"")</f>
        <v>0</v>
      </c>
      <c r="J76">
        <f>IFERROR(VLOOKUP($C76,='📚 Catalogue_Indices'!$A$2:$F$11,3,FALSE),"")</f>
        <v>0</v>
      </c>
      <c r="L76">
        <f>IF($K76&lt;&gt;"",HYPERLINK($K76,"Ouvrir"),"")</f>
        <v>0</v>
      </c>
      <c r="P76">
        <f>IF(AND($C76&lt;&gt;"",$E76&lt;&gt;""),IF(COUNTIFS($C:$C,$C76,$E:$E,$E76)&gt;1,"OUI",""),"")</f>
        <v>0</v>
      </c>
    </row>
    <row r="77" spans="1:16">
      <c r="A77">
        <f>ROW()-0</f>
        <v>0</v>
      </c>
      <c r="D77">
        <f>IFERROR(VLOOKUP($C77,='📚 Catalogue_Indices'!$A$2:$F$11,2,FALSE),"")</f>
        <v>0</v>
      </c>
      <c r="F77">
        <f>IFERROR(YEAR($E77),"")</f>
        <v>0</v>
      </c>
      <c r="G77">
        <f>IFERROR(TEXT($E77,"yyyy-mm"),"")</f>
        <v>0</v>
      </c>
      <c r="I77">
        <f>IFERROR(VLOOKUP($C77,='📚 Catalogue_Indices'!$A$2:$F$11,6,FALSE),"")</f>
        <v>0</v>
      </c>
      <c r="J77">
        <f>IFERROR(VLOOKUP($C77,='📚 Catalogue_Indices'!$A$2:$F$11,3,FALSE),"")</f>
        <v>0</v>
      </c>
      <c r="L77">
        <f>IF($K77&lt;&gt;"",HYPERLINK($K77,"Ouvrir"),"")</f>
        <v>0</v>
      </c>
      <c r="P77">
        <f>IF(AND($C77&lt;&gt;"",$E77&lt;&gt;""),IF(COUNTIFS($C:$C,$C77,$E:$E,$E77)&gt;1,"OUI",""),"")</f>
        <v>0</v>
      </c>
    </row>
    <row r="78" spans="1:16">
      <c r="A78">
        <f>ROW()-0</f>
        <v>0</v>
      </c>
      <c r="D78">
        <f>IFERROR(VLOOKUP($C78,='📚 Catalogue_Indices'!$A$2:$F$11,2,FALSE),"")</f>
        <v>0</v>
      </c>
      <c r="F78">
        <f>IFERROR(YEAR($E78),"")</f>
        <v>0</v>
      </c>
      <c r="G78">
        <f>IFERROR(TEXT($E78,"yyyy-mm"),"")</f>
        <v>0</v>
      </c>
      <c r="I78">
        <f>IFERROR(VLOOKUP($C78,='📚 Catalogue_Indices'!$A$2:$F$11,6,FALSE),"")</f>
        <v>0</v>
      </c>
      <c r="J78">
        <f>IFERROR(VLOOKUP($C78,='📚 Catalogue_Indices'!$A$2:$F$11,3,FALSE),"")</f>
        <v>0</v>
      </c>
      <c r="L78">
        <f>IF($K78&lt;&gt;"",HYPERLINK($K78,"Ouvrir"),"")</f>
        <v>0</v>
      </c>
      <c r="P78">
        <f>IF(AND($C78&lt;&gt;"",$E78&lt;&gt;""),IF(COUNTIFS($C:$C,$C78,$E:$E,$E78)&gt;1,"OUI",""),"")</f>
        <v>0</v>
      </c>
    </row>
    <row r="79" spans="1:16">
      <c r="A79">
        <f>ROW()-0</f>
        <v>0</v>
      </c>
      <c r="D79">
        <f>IFERROR(VLOOKUP($C79,='📚 Catalogue_Indices'!$A$2:$F$11,2,FALSE),"")</f>
        <v>0</v>
      </c>
      <c r="F79">
        <f>IFERROR(YEAR($E79),"")</f>
        <v>0</v>
      </c>
      <c r="G79">
        <f>IFERROR(TEXT($E79,"yyyy-mm"),"")</f>
        <v>0</v>
      </c>
      <c r="I79">
        <f>IFERROR(VLOOKUP($C79,='📚 Catalogue_Indices'!$A$2:$F$11,6,FALSE),"")</f>
        <v>0</v>
      </c>
      <c r="J79">
        <f>IFERROR(VLOOKUP($C79,='📚 Catalogue_Indices'!$A$2:$F$11,3,FALSE),"")</f>
        <v>0</v>
      </c>
      <c r="L79">
        <f>IF($K79&lt;&gt;"",HYPERLINK($K79,"Ouvrir"),"")</f>
        <v>0</v>
      </c>
      <c r="P79">
        <f>IF(AND($C79&lt;&gt;"",$E79&lt;&gt;""),IF(COUNTIFS($C:$C,$C79,$E:$E,$E79)&gt;1,"OUI",""),"")</f>
        <v>0</v>
      </c>
    </row>
    <row r="80" spans="1:16">
      <c r="A80">
        <f>ROW()-0</f>
        <v>0</v>
      </c>
      <c r="D80">
        <f>IFERROR(VLOOKUP($C80,='📚 Catalogue_Indices'!$A$2:$F$11,2,FALSE),"")</f>
        <v>0</v>
      </c>
      <c r="F80">
        <f>IFERROR(YEAR($E80),"")</f>
        <v>0</v>
      </c>
      <c r="G80">
        <f>IFERROR(TEXT($E80,"yyyy-mm"),"")</f>
        <v>0</v>
      </c>
      <c r="I80">
        <f>IFERROR(VLOOKUP($C80,='📚 Catalogue_Indices'!$A$2:$F$11,6,FALSE),"")</f>
        <v>0</v>
      </c>
      <c r="J80">
        <f>IFERROR(VLOOKUP($C80,='📚 Catalogue_Indices'!$A$2:$F$11,3,FALSE),"")</f>
        <v>0</v>
      </c>
      <c r="L80">
        <f>IF($K80&lt;&gt;"",HYPERLINK($K80,"Ouvrir"),"")</f>
        <v>0</v>
      </c>
      <c r="P80">
        <f>IF(AND($C80&lt;&gt;"",$E80&lt;&gt;""),IF(COUNTIFS($C:$C,$C80,$E:$E,$E80)&gt;1,"OUI",""),"")</f>
        <v>0</v>
      </c>
    </row>
    <row r="81" spans="1:16">
      <c r="A81">
        <f>ROW()-0</f>
        <v>0</v>
      </c>
      <c r="D81">
        <f>IFERROR(VLOOKUP($C81,='📚 Catalogue_Indices'!$A$2:$F$11,2,FALSE),"")</f>
        <v>0</v>
      </c>
      <c r="F81">
        <f>IFERROR(YEAR($E81),"")</f>
        <v>0</v>
      </c>
      <c r="G81">
        <f>IFERROR(TEXT($E81,"yyyy-mm"),"")</f>
        <v>0</v>
      </c>
      <c r="I81">
        <f>IFERROR(VLOOKUP($C81,='📚 Catalogue_Indices'!$A$2:$F$11,6,FALSE),"")</f>
        <v>0</v>
      </c>
      <c r="J81">
        <f>IFERROR(VLOOKUP($C81,='📚 Catalogue_Indices'!$A$2:$F$11,3,FALSE),"")</f>
        <v>0</v>
      </c>
      <c r="L81">
        <f>IF($K81&lt;&gt;"",HYPERLINK($K81,"Ouvrir"),"")</f>
        <v>0</v>
      </c>
      <c r="P81">
        <f>IF(AND($C81&lt;&gt;"",$E81&lt;&gt;""),IF(COUNTIFS($C:$C,$C81,$E:$E,$E81)&gt;1,"OUI",""),"")</f>
        <v>0</v>
      </c>
    </row>
    <row r="82" spans="1:16">
      <c r="A82">
        <f>ROW()-0</f>
        <v>0</v>
      </c>
      <c r="D82">
        <f>IFERROR(VLOOKUP($C82,='📚 Catalogue_Indices'!$A$2:$F$11,2,FALSE),"")</f>
        <v>0</v>
      </c>
      <c r="F82">
        <f>IFERROR(YEAR($E82),"")</f>
        <v>0</v>
      </c>
      <c r="G82">
        <f>IFERROR(TEXT($E82,"yyyy-mm"),"")</f>
        <v>0</v>
      </c>
      <c r="I82">
        <f>IFERROR(VLOOKUP($C82,='📚 Catalogue_Indices'!$A$2:$F$11,6,FALSE),"")</f>
        <v>0</v>
      </c>
      <c r="J82">
        <f>IFERROR(VLOOKUP($C82,='📚 Catalogue_Indices'!$A$2:$F$11,3,FALSE),"")</f>
        <v>0</v>
      </c>
      <c r="L82">
        <f>IF($K82&lt;&gt;"",HYPERLINK($K82,"Ouvrir"),"")</f>
        <v>0</v>
      </c>
      <c r="P82">
        <f>IF(AND($C82&lt;&gt;"",$E82&lt;&gt;""),IF(COUNTIFS($C:$C,$C82,$E:$E,$E82)&gt;1,"OUI",""),"")</f>
        <v>0</v>
      </c>
    </row>
    <row r="83" spans="1:16">
      <c r="A83">
        <f>ROW()-0</f>
        <v>0</v>
      </c>
      <c r="D83">
        <f>IFERROR(VLOOKUP($C83,='📚 Catalogue_Indices'!$A$2:$F$11,2,FALSE),"")</f>
        <v>0</v>
      </c>
      <c r="F83">
        <f>IFERROR(YEAR($E83),"")</f>
        <v>0</v>
      </c>
      <c r="G83">
        <f>IFERROR(TEXT($E83,"yyyy-mm"),"")</f>
        <v>0</v>
      </c>
      <c r="I83">
        <f>IFERROR(VLOOKUP($C83,='📚 Catalogue_Indices'!$A$2:$F$11,6,FALSE),"")</f>
        <v>0</v>
      </c>
      <c r="J83">
        <f>IFERROR(VLOOKUP($C83,='📚 Catalogue_Indices'!$A$2:$F$11,3,FALSE),"")</f>
        <v>0</v>
      </c>
      <c r="L83">
        <f>IF($K83&lt;&gt;"",HYPERLINK($K83,"Ouvrir"),"")</f>
        <v>0</v>
      </c>
      <c r="P83">
        <f>IF(AND($C83&lt;&gt;"",$E83&lt;&gt;""),IF(COUNTIFS($C:$C,$C83,$E:$E,$E83)&gt;1,"OUI",""),"")</f>
        <v>0</v>
      </c>
    </row>
    <row r="84" spans="1:16">
      <c r="A84">
        <f>ROW()-0</f>
        <v>0</v>
      </c>
      <c r="D84">
        <f>IFERROR(VLOOKUP($C84,='📚 Catalogue_Indices'!$A$2:$F$11,2,FALSE),"")</f>
        <v>0</v>
      </c>
      <c r="F84">
        <f>IFERROR(YEAR($E84),"")</f>
        <v>0</v>
      </c>
      <c r="G84">
        <f>IFERROR(TEXT($E84,"yyyy-mm"),"")</f>
        <v>0</v>
      </c>
      <c r="I84">
        <f>IFERROR(VLOOKUP($C84,='📚 Catalogue_Indices'!$A$2:$F$11,6,FALSE),"")</f>
        <v>0</v>
      </c>
      <c r="J84">
        <f>IFERROR(VLOOKUP($C84,='📚 Catalogue_Indices'!$A$2:$F$11,3,FALSE),"")</f>
        <v>0</v>
      </c>
      <c r="L84">
        <f>IF($K84&lt;&gt;"",HYPERLINK($K84,"Ouvrir"),"")</f>
        <v>0</v>
      </c>
      <c r="P84">
        <f>IF(AND($C84&lt;&gt;"",$E84&lt;&gt;""),IF(COUNTIFS($C:$C,$C84,$E:$E,$E84)&gt;1,"OUI",""),"")</f>
        <v>0</v>
      </c>
    </row>
    <row r="85" spans="1:16">
      <c r="A85">
        <f>ROW()-0</f>
        <v>0</v>
      </c>
      <c r="D85">
        <f>IFERROR(VLOOKUP($C85,='📚 Catalogue_Indices'!$A$2:$F$11,2,FALSE),"")</f>
        <v>0</v>
      </c>
      <c r="F85">
        <f>IFERROR(YEAR($E85),"")</f>
        <v>0</v>
      </c>
      <c r="G85">
        <f>IFERROR(TEXT($E85,"yyyy-mm"),"")</f>
        <v>0</v>
      </c>
      <c r="I85">
        <f>IFERROR(VLOOKUP($C85,='📚 Catalogue_Indices'!$A$2:$F$11,6,FALSE),"")</f>
        <v>0</v>
      </c>
      <c r="J85">
        <f>IFERROR(VLOOKUP($C85,='📚 Catalogue_Indices'!$A$2:$F$11,3,FALSE),"")</f>
        <v>0</v>
      </c>
      <c r="L85">
        <f>IF($K85&lt;&gt;"",HYPERLINK($K85,"Ouvrir"),"")</f>
        <v>0</v>
      </c>
      <c r="P85">
        <f>IF(AND($C85&lt;&gt;"",$E85&lt;&gt;""),IF(COUNTIFS($C:$C,$C85,$E:$E,$E85)&gt;1,"OUI",""),"")</f>
        <v>0</v>
      </c>
    </row>
    <row r="86" spans="1:16">
      <c r="A86">
        <f>ROW()-0</f>
        <v>0</v>
      </c>
      <c r="D86">
        <f>IFERROR(VLOOKUP($C86,='📚 Catalogue_Indices'!$A$2:$F$11,2,FALSE),"")</f>
        <v>0</v>
      </c>
      <c r="F86">
        <f>IFERROR(YEAR($E86),"")</f>
        <v>0</v>
      </c>
      <c r="G86">
        <f>IFERROR(TEXT($E86,"yyyy-mm"),"")</f>
        <v>0</v>
      </c>
      <c r="I86">
        <f>IFERROR(VLOOKUP($C86,='📚 Catalogue_Indices'!$A$2:$F$11,6,FALSE),"")</f>
        <v>0</v>
      </c>
      <c r="J86">
        <f>IFERROR(VLOOKUP($C86,='📚 Catalogue_Indices'!$A$2:$F$11,3,FALSE),"")</f>
        <v>0</v>
      </c>
      <c r="L86">
        <f>IF($K86&lt;&gt;"",HYPERLINK($K86,"Ouvrir"),"")</f>
        <v>0</v>
      </c>
      <c r="P86">
        <f>IF(AND($C86&lt;&gt;"",$E86&lt;&gt;""),IF(COUNTIFS($C:$C,$C86,$E:$E,$E86)&gt;1,"OUI",""),"")</f>
        <v>0</v>
      </c>
    </row>
    <row r="87" spans="1:16">
      <c r="A87">
        <f>ROW()-0</f>
        <v>0</v>
      </c>
      <c r="D87">
        <f>IFERROR(VLOOKUP($C87,='📚 Catalogue_Indices'!$A$2:$F$11,2,FALSE),"")</f>
        <v>0</v>
      </c>
      <c r="F87">
        <f>IFERROR(YEAR($E87),"")</f>
        <v>0</v>
      </c>
      <c r="G87">
        <f>IFERROR(TEXT($E87,"yyyy-mm"),"")</f>
        <v>0</v>
      </c>
      <c r="I87">
        <f>IFERROR(VLOOKUP($C87,='📚 Catalogue_Indices'!$A$2:$F$11,6,FALSE),"")</f>
        <v>0</v>
      </c>
      <c r="J87">
        <f>IFERROR(VLOOKUP($C87,='📚 Catalogue_Indices'!$A$2:$F$11,3,FALSE),"")</f>
        <v>0</v>
      </c>
      <c r="L87">
        <f>IF($K87&lt;&gt;"",HYPERLINK($K87,"Ouvrir"),"")</f>
        <v>0</v>
      </c>
      <c r="P87">
        <f>IF(AND($C87&lt;&gt;"",$E87&lt;&gt;""),IF(COUNTIFS($C:$C,$C87,$E:$E,$E87)&gt;1,"OUI",""),"")</f>
        <v>0</v>
      </c>
    </row>
    <row r="88" spans="1:16">
      <c r="A88">
        <f>ROW()-0</f>
        <v>0</v>
      </c>
      <c r="D88">
        <f>IFERROR(VLOOKUP($C88,='📚 Catalogue_Indices'!$A$2:$F$11,2,FALSE),"")</f>
        <v>0</v>
      </c>
      <c r="F88">
        <f>IFERROR(YEAR($E88),"")</f>
        <v>0</v>
      </c>
      <c r="G88">
        <f>IFERROR(TEXT($E88,"yyyy-mm"),"")</f>
        <v>0</v>
      </c>
      <c r="I88">
        <f>IFERROR(VLOOKUP($C88,='📚 Catalogue_Indices'!$A$2:$F$11,6,FALSE),"")</f>
        <v>0</v>
      </c>
      <c r="J88">
        <f>IFERROR(VLOOKUP($C88,='📚 Catalogue_Indices'!$A$2:$F$11,3,FALSE),"")</f>
        <v>0</v>
      </c>
      <c r="L88">
        <f>IF($K88&lt;&gt;"",HYPERLINK($K88,"Ouvrir"),"")</f>
        <v>0</v>
      </c>
      <c r="P88">
        <f>IF(AND($C88&lt;&gt;"",$E88&lt;&gt;""),IF(COUNTIFS($C:$C,$C88,$E:$E,$E88)&gt;1,"OUI",""),"")</f>
        <v>0</v>
      </c>
    </row>
    <row r="89" spans="1:16">
      <c r="A89">
        <f>ROW()-0</f>
        <v>0</v>
      </c>
      <c r="D89">
        <f>IFERROR(VLOOKUP($C89,='📚 Catalogue_Indices'!$A$2:$F$11,2,FALSE),"")</f>
        <v>0</v>
      </c>
      <c r="F89">
        <f>IFERROR(YEAR($E89),"")</f>
        <v>0</v>
      </c>
      <c r="G89">
        <f>IFERROR(TEXT($E89,"yyyy-mm"),"")</f>
        <v>0</v>
      </c>
      <c r="I89">
        <f>IFERROR(VLOOKUP($C89,='📚 Catalogue_Indices'!$A$2:$F$11,6,FALSE),"")</f>
        <v>0</v>
      </c>
      <c r="J89">
        <f>IFERROR(VLOOKUP($C89,='📚 Catalogue_Indices'!$A$2:$F$11,3,FALSE),"")</f>
        <v>0</v>
      </c>
      <c r="L89">
        <f>IF($K89&lt;&gt;"",HYPERLINK($K89,"Ouvrir"),"")</f>
        <v>0</v>
      </c>
      <c r="P89">
        <f>IF(AND($C89&lt;&gt;"",$E89&lt;&gt;""),IF(COUNTIFS($C:$C,$C89,$E:$E,$E89)&gt;1,"OUI",""),"")</f>
        <v>0</v>
      </c>
    </row>
    <row r="90" spans="1:16">
      <c r="A90">
        <f>ROW()-0</f>
        <v>0</v>
      </c>
      <c r="D90">
        <f>IFERROR(VLOOKUP($C90,='📚 Catalogue_Indices'!$A$2:$F$11,2,FALSE),"")</f>
        <v>0</v>
      </c>
      <c r="F90">
        <f>IFERROR(YEAR($E90),"")</f>
        <v>0</v>
      </c>
      <c r="G90">
        <f>IFERROR(TEXT($E90,"yyyy-mm"),"")</f>
        <v>0</v>
      </c>
      <c r="I90">
        <f>IFERROR(VLOOKUP($C90,='📚 Catalogue_Indices'!$A$2:$F$11,6,FALSE),"")</f>
        <v>0</v>
      </c>
      <c r="J90">
        <f>IFERROR(VLOOKUP($C90,='📚 Catalogue_Indices'!$A$2:$F$11,3,FALSE),"")</f>
        <v>0</v>
      </c>
      <c r="L90">
        <f>IF($K90&lt;&gt;"",HYPERLINK($K90,"Ouvrir"),"")</f>
        <v>0</v>
      </c>
      <c r="P90">
        <f>IF(AND($C90&lt;&gt;"",$E90&lt;&gt;""),IF(COUNTIFS($C:$C,$C90,$E:$E,$E90)&gt;1,"OUI",""),"")</f>
        <v>0</v>
      </c>
    </row>
    <row r="91" spans="1:16">
      <c r="A91">
        <f>ROW()-0</f>
        <v>0</v>
      </c>
      <c r="D91">
        <f>IFERROR(VLOOKUP($C91,='📚 Catalogue_Indices'!$A$2:$F$11,2,FALSE),"")</f>
        <v>0</v>
      </c>
      <c r="F91">
        <f>IFERROR(YEAR($E91),"")</f>
        <v>0</v>
      </c>
      <c r="G91">
        <f>IFERROR(TEXT($E91,"yyyy-mm"),"")</f>
        <v>0</v>
      </c>
      <c r="I91">
        <f>IFERROR(VLOOKUP($C91,='📚 Catalogue_Indices'!$A$2:$F$11,6,FALSE),"")</f>
        <v>0</v>
      </c>
      <c r="J91">
        <f>IFERROR(VLOOKUP($C91,='📚 Catalogue_Indices'!$A$2:$F$11,3,FALSE),"")</f>
        <v>0</v>
      </c>
      <c r="L91">
        <f>IF($K91&lt;&gt;"",HYPERLINK($K91,"Ouvrir"),"")</f>
        <v>0</v>
      </c>
      <c r="P91">
        <f>IF(AND($C91&lt;&gt;"",$E91&lt;&gt;""),IF(COUNTIFS($C:$C,$C91,$E:$E,$E91)&gt;1,"OUI",""),"")</f>
        <v>0</v>
      </c>
    </row>
    <row r="92" spans="1:16">
      <c r="A92">
        <f>ROW()-0</f>
        <v>0</v>
      </c>
      <c r="D92">
        <f>IFERROR(VLOOKUP($C92,='📚 Catalogue_Indices'!$A$2:$F$11,2,FALSE),"")</f>
        <v>0</v>
      </c>
      <c r="F92">
        <f>IFERROR(YEAR($E92),"")</f>
        <v>0</v>
      </c>
      <c r="G92">
        <f>IFERROR(TEXT($E92,"yyyy-mm"),"")</f>
        <v>0</v>
      </c>
      <c r="I92">
        <f>IFERROR(VLOOKUP($C92,='📚 Catalogue_Indices'!$A$2:$F$11,6,FALSE),"")</f>
        <v>0</v>
      </c>
      <c r="J92">
        <f>IFERROR(VLOOKUP($C92,='📚 Catalogue_Indices'!$A$2:$F$11,3,FALSE),"")</f>
        <v>0</v>
      </c>
      <c r="L92">
        <f>IF($K92&lt;&gt;"",HYPERLINK($K92,"Ouvrir"),"")</f>
        <v>0</v>
      </c>
      <c r="P92">
        <f>IF(AND($C92&lt;&gt;"",$E92&lt;&gt;""),IF(COUNTIFS($C:$C,$C92,$E:$E,$E92)&gt;1,"OUI",""),"")</f>
        <v>0</v>
      </c>
    </row>
    <row r="93" spans="1:16">
      <c r="A93">
        <f>ROW()-0</f>
        <v>0</v>
      </c>
      <c r="D93">
        <f>IFERROR(VLOOKUP($C93,='📚 Catalogue_Indices'!$A$2:$F$11,2,FALSE),"")</f>
        <v>0</v>
      </c>
      <c r="F93">
        <f>IFERROR(YEAR($E93),"")</f>
        <v>0</v>
      </c>
      <c r="G93">
        <f>IFERROR(TEXT($E93,"yyyy-mm"),"")</f>
        <v>0</v>
      </c>
      <c r="I93">
        <f>IFERROR(VLOOKUP($C93,='📚 Catalogue_Indices'!$A$2:$F$11,6,FALSE),"")</f>
        <v>0</v>
      </c>
      <c r="J93">
        <f>IFERROR(VLOOKUP($C93,='📚 Catalogue_Indices'!$A$2:$F$11,3,FALSE),"")</f>
        <v>0</v>
      </c>
      <c r="L93">
        <f>IF($K93&lt;&gt;"",HYPERLINK($K93,"Ouvrir"),"")</f>
        <v>0</v>
      </c>
      <c r="P93">
        <f>IF(AND($C93&lt;&gt;"",$E93&lt;&gt;""),IF(COUNTIFS($C:$C,$C93,$E:$E,$E93)&gt;1,"OUI",""),"")</f>
        <v>0</v>
      </c>
    </row>
    <row r="94" spans="1:16">
      <c r="A94">
        <f>ROW()-0</f>
        <v>0</v>
      </c>
      <c r="D94">
        <f>IFERROR(VLOOKUP($C94,='📚 Catalogue_Indices'!$A$2:$F$11,2,FALSE),"")</f>
        <v>0</v>
      </c>
      <c r="F94">
        <f>IFERROR(YEAR($E94),"")</f>
        <v>0</v>
      </c>
      <c r="G94">
        <f>IFERROR(TEXT($E94,"yyyy-mm"),"")</f>
        <v>0</v>
      </c>
      <c r="I94">
        <f>IFERROR(VLOOKUP($C94,='📚 Catalogue_Indices'!$A$2:$F$11,6,FALSE),"")</f>
        <v>0</v>
      </c>
      <c r="J94">
        <f>IFERROR(VLOOKUP($C94,='📚 Catalogue_Indices'!$A$2:$F$11,3,FALSE),"")</f>
        <v>0</v>
      </c>
      <c r="L94">
        <f>IF($K94&lt;&gt;"",HYPERLINK($K94,"Ouvrir"),"")</f>
        <v>0</v>
      </c>
      <c r="P94">
        <f>IF(AND($C94&lt;&gt;"",$E94&lt;&gt;""),IF(COUNTIFS($C:$C,$C94,$E:$E,$E94)&gt;1,"OUI",""),"")</f>
        <v>0</v>
      </c>
    </row>
    <row r="95" spans="1:16">
      <c r="A95">
        <f>ROW()-0</f>
        <v>0</v>
      </c>
      <c r="D95">
        <f>IFERROR(VLOOKUP($C95,='📚 Catalogue_Indices'!$A$2:$F$11,2,FALSE),"")</f>
        <v>0</v>
      </c>
      <c r="F95">
        <f>IFERROR(YEAR($E95),"")</f>
        <v>0</v>
      </c>
      <c r="G95">
        <f>IFERROR(TEXT($E95,"yyyy-mm"),"")</f>
        <v>0</v>
      </c>
      <c r="I95">
        <f>IFERROR(VLOOKUP($C95,='📚 Catalogue_Indices'!$A$2:$F$11,6,FALSE),"")</f>
        <v>0</v>
      </c>
      <c r="J95">
        <f>IFERROR(VLOOKUP($C95,='📚 Catalogue_Indices'!$A$2:$F$11,3,FALSE),"")</f>
        <v>0</v>
      </c>
      <c r="L95">
        <f>IF($K95&lt;&gt;"",HYPERLINK($K95,"Ouvrir"),"")</f>
        <v>0</v>
      </c>
      <c r="P95">
        <f>IF(AND($C95&lt;&gt;"",$E95&lt;&gt;""),IF(COUNTIFS($C:$C,$C95,$E:$E,$E95)&gt;1,"OUI",""),"")</f>
        <v>0</v>
      </c>
    </row>
    <row r="96" spans="1:16">
      <c r="A96">
        <f>ROW()-0</f>
        <v>0</v>
      </c>
      <c r="D96">
        <f>IFERROR(VLOOKUP($C96,='📚 Catalogue_Indices'!$A$2:$F$11,2,FALSE),"")</f>
        <v>0</v>
      </c>
      <c r="F96">
        <f>IFERROR(YEAR($E96),"")</f>
        <v>0</v>
      </c>
      <c r="G96">
        <f>IFERROR(TEXT($E96,"yyyy-mm"),"")</f>
        <v>0</v>
      </c>
      <c r="I96">
        <f>IFERROR(VLOOKUP($C96,='📚 Catalogue_Indices'!$A$2:$F$11,6,FALSE),"")</f>
        <v>0</v>
      </c>
      <c r="J96">
        <f>IFERROR(VLOOKUP($C96,='📚 Catalogue_Indices'!$A$2:$F$11,3,FALSE),"")</f>
        <v>0</v>
      </c>
      <c r="L96">
        <f>IF($K96&lt;&gt;"",HYPERLINK($K96,"Ouvrir"),"")</f>
        <v>0</v>
      </c>
      <c r="P96">
        <f>IF(AND($C96&lt;&gt;"",$E96&lt;&gt;""),IF(COUNTIFS($C:$C,$C96,$E:$E,$E96)&gt;1,"OUI",""),"")</f>
        <v>0</v>
      </c>
    </row>
    <row r="97" spans="1:16">
      <c r="A97">
        <f>ROW()-0</f>
        <v>0</v>
      </c>
      <c r="D97">
        <f>IFERROR(VLOOKUP($C97,='📚 Catalogue_Indices'!$A$2:$F$11,2,FALSE),"")</f>
        <v>0</v>
      </c>
      <c r="F97">
        <f>IFERROR(YEAR($E97),"")</f>
        <v>0</v>
      </c>
      <c r="G97">
        <f>IFERROR(TEXT($E97,"yyyy-mm"),"")</f>
        <v>0</v>
      </c>
      <c r="I97">
        <f>IFERROR(VLOOKUP($C97,='📚 Catalogue_Indices'!$A$2:$F$11,6,FALSE),"")</f>
        <v>0</v>
      </c>
      <c r="J97">
        <f>IFERROR(VLOOKUP($C97,='📚 Catalogue_Indices'!$A$2:$F$11,3,FALSE),"")</f>
        <v>0</v>
      </c>
      <c r="L97">
        <f>IF($K97&lt;&gt;"",HYPERLINK($K97,"Ouvrir"),"")</f>
        <v>0</v>
      </c>
      <c r="P97">
        <f>IF(AND($C97&lt;&gt;"",$E97&lt;&gt;""),IF(COUNTIFS($C:$C,$C97,$E:$E,$E97)&gt;1,"OUI",""),"")</f>
        <v>0</v>
      </c>
    </row>
    <row r="98" spans="1:16">
      <c r="A98">
        <f>ROW()-0</f>
        <v>0</v>
      </c>
      <c r="D98">
        <f>IFERROR(VLOOKUP($C98,='📚 Catalogue_Indices'!$A$2:$F$11,2,FALSE),"")</f>
        <v>0</v>
      </c>
      <c r="F98">
        <f>IFERROR(YEAR($E98),"")</f>
        <v>0</v>
      </c>
      <c r="G98">
        <f>IFERROR(TEXT($E98,"yyyy-mm"),"")</f>
        <v>0</v>
      </c>
      <c r="I98">
        <f>IFERROR(VLOOKUP($C98,='📚 Catalogue_Indices'!$A$2:$F$11,6,FALSE),"")</f>
        <v>0</v>
      </c>
      <c r="J98">
        <f>IFERROR(VLOOKUP($C98,='📚 Catalogue_Indices'!$A$2:$F$11,3,FALSE),"")</f>
        <v>0</v>
      </c>
      <c r="L98">
        <f>IF($K98&lt;&gt;"",HYPERLINK($K98,"Ouvrir"),"")</f>
        <v>0</v>
      </c>
      <c r="P98">
        <f>IF(AND($C98&lt;&gt;"",$E98&lt;&gt;""),IF(COUNTIFS($C:$C,$C98,$E:$E,$E98)&gt;1,"OUI",""),"")</f>
        <v>0</v>
      </c>
    </row>
    <row r="99" spans="1:16">
      <c r="A99">
        <f>ROW()-0</f>
        <v>0</v>
      </c>
      <c r="D99">
        <f>IFERROR(VLOOKUP($C99,='📚 Catalogue_Indices'!$A$2:$F$11,2,FALSE),"")</f>
        <v>0</v>
      </c>
      <c r="F99">
        <f>IFERROR(YEAR($E99),"")</f>
        <v>0</v>
      </c>
      <c r="G99">
        <f>IFERROR(TEXT($E99,"yyyy-mm"),"")</f>
        <v>0</v>
      </c>
      <c r="I99">
        <f>IFERROR(VLOOKUP($C99,='📚 Catalogue_Indices'!$A$2:$F$11,6,FALSE),"")</f>
        <v>0</v>
      </c>
      <c r="J99">
        <f>IFERROR(VLOOKUP($C99,='📚 Catalogue_Indices'!$A$2:$F$11,3,FALSE),"")</f>
        <v>0</v>
      </c>
      <c r="L99">
        <f>IF($K99&lt;&gt;"",HYPERLINK($K99,"Ouvrir"),"")</f>
        <v>0</v>
      </c>
      <c r="P99">
        <f>IF(AND($C99&lt;&gt;"",$E99&lt;&gt;""),IF(COUNTIFS($C:$C,$C99,$E:$E,$E99)&gt;1,"OUI",""),"")</f>
        <v>0</v>
      </c>
    </row>
    <row r="100" spans="1:16">
      <c r="A100">
        <f>ROW()-0</f>
        <v>0</v>
      </c>
      <c r="D100">
        <f>IFERROR(VLOOKUP($C100,='📚 Catalogue_Indices'!$A$2:$F$11,2,FALSE),"")</f>
        <v>0</v>
      </c>
      <c r="F100">
        <f>IFERROR(YEAR($E100),"")</f>
        <v>0</v>
      </c>
      <c r="G100">
        <f>IFERROR(TEXT($E100,"yyyy-mm"),"")</f>
        <v>0</v>
      </c>
      <c r="I100">
        <f>IFERROR(VLOOKUP($C100,='📚 Catalogue_Indices'!$A$2:$F$11,6,FALSE),"")</f>
        <v>0</v>
      </c>
      <c r="J100">
        <f>IFERROR(VLOOKUP($C100,='📚 Catalogue_Indices'!$A$2:$F$11,3,FALSE),"")</f>
        <v>0</v>
      </c>
      <c r="L100">
        <f>IF($K100&lt;&gt;"",HYPERLINK($K100,"Ouvrir"),"")</f>
        <v>0</v>
      </c>
      <c r="P100">
        <f>IF(AND($C100&lt;&gt;"",$E100&lt;&gt;""),IF(COUNTIFS($C:$C,$C100,$E:$E,$E100)&gt;1,"OUI",""),"")</f>
        <v>0</v>
      </c>
    </row>
    <row r="101" spans="1:16">
      <c r="A101">
        <f>ROW()-0</f>
        <v>0</v>
      </c>
      <c r="D101">
        <f>IFERROR(VLOOKUP($C101,='📚 Catalogue_Indices'!$A$2:$F$11,2,FALSE),"")</f>
        <v>0</v>
      </c>
      <c r="F101">
        <f>IFERROR(YEAR($E101),"")</f>
        <v>0</v>
      </c>
      <c r="G101">
        <f>IFERROR(TEXT($E101,"yyyy-mm"),"")</f>
        <v>0</v>
      </c>
      <c r="I101">
        <f>IFERROR(VLOOKUP($C101,='📚 Catalogue_Indices'!$A$2:$F$11,6,FALSE),"")</f>
        <v>0</v>
      </c>
      <c r="J101">
        <f>IFERROR(VLOOKUP($C101,='📚 Catalogue_Indices'!$A$2:$F$11,3,FALSE),"")</f>
        <v>0</v>
      </c>
      <c r="L101">
        <f>IF($K101&lt;&gt;"",HYPERLINK($K101,"Ouvrir"),"")</f>
        <v>0</v>
      </c>
      <c r="P101">
        <f>IF(AND($C101&lt;&gt;"",$E101&lt;&gt;""),IF(COUNTIFS($C:$C,$C101,$E:$E,$E101)&gt;1,"OUI",""),"")</f>
        <v>0</v>
      </c>
    </row>
    <row r="102" spans="1:16">
      <c r="A102">
        <f>ROW()-0</f>
        <v>0</v>
      </c>
      <c r="D102">
        <f>IFERROR(VLOOKUP($C102,='📚 Catalogue_Indices'!$A$2:$F$11,2,FALSE),"")</f>
        <v>0</v>
      </c>
      <c r="F102">
        <f>IFERROR(YEAR($E102),"")</f>
        <v>0</v>
      </c>
      <c r="G102">
        <f>IFERROR(TEXT($E102,"yyyy-mm"),"")</f>
        <v>0</v>
      </c>
      <c r="I102">
        <f>IFERROR(VLOOKUP($C102,='📚 Catalogue_Indices'!$A$2:$F$11,6,FALSE),"")</f>
        <v>0</v>
      </c>
      <c r="J102">
        <f>IFERROR(VLOOKUP($C102,='📚 Catalogue_Indices'!$A$2:$F$11,3,FALSE),"")</f>
        <v>0</v>
      </c>
      <c r="L102">
        <f>IF($K102&lt;&gt;"",HYPERLINK($K102,"Ouvrir"),"")</f>
        <v>0</v>
      </c>
      <c r="P102">
        <f>IF(AND($C102&lt;&gt;"",$E102&lt;&gt;""),IF(COUNTIFS($C:$C,$C102,$E:$E,$E102)&gt;1,"OUI",""),"")</f>
        <v>0</v>
      </c>
    </row>
    <row r="103" spans="1:16">
      <c r="A103">
        <f>ROW()-0</f>
        <v>0</v>
      </c>
      <c r="D103">
        <f>IFERROR(VLOOKUP($C103,='📚 Catalogue_Indices'!$A$2:$F$11,2,FALSE),"")</f>
        <v>0</v>
      </c>
      <c r="F103">
        <f>IFERROR(YEAR($E103),"")</f>
        <v>0</v>
      </c>
      <c r="G103">
        <f>IFERROR(TEXT($E103,"yyyy-mm"),"")</f>
        <v>0</v>
      </c>
      <c r="I103">
        <f>IFERROR(VLOOKUP($C103,='📚 Catalogue_Indices'!$A$2:$F$11,6,FALSE),"")</f>
        <v>0</v>
      </c>
      <c r="J103">
        <f>IFERROR(VLOOKUP($C103,='📚 Catalogue_Indices'!$A$2:$F$11,3,FALSE),"")</f>
        <v>0</v>
      </c>
      <c r="L103">
        <f>IF($K103&lt;&gt;"",HYPERLINK($K103,"Ouvrir"),"")</f>
        <v>0</v>
      </c>
      <c r="P103">
        <f>IF(AND($C103&lt;&gt;"",$E103&lt;&gt;""),IF(COUNTIFS($C:$C,$C103,$E:$E,$E103)&gt;1,"OUI",""),"")</f>
        <v>0</v>
      </c>
    </row>
    <row r="104" spans="1:16">
      <c r="A104">
        <f>ROW()-0</f>
        <v>0</v>
      </c>
      <c r="D104">
        <f>IFERROR(VLOOKUP($C104,='📚 Catalogue_Indices'!$A$2:$F$11,2,FALSE),"")</f>
        <v>0</v>
      </c>
      <c r="F104">
        <f>IFERROR(YEAR($E104),"")</f>
        <v>0</v>
      </c>
      <c r="G104">
        <f>IFERROR(TEXT($E104,"yyyy-mm"),"")</f>
        <v>0</v>
      </c>
      <c r="I104">
        <f>IFERROR(VLOOKUP($C104,='📚 Catalogue_Indices'!$A$2:$F$11,6,FALSE),"")</f>
        <v>0</v>
      </c>
      <c r="J104">
        <f>IFERROR(VLOOKUP($C104,='📚 Catalogue_Indices'!$A$2:$F$11,3,FALSE),"")</f>
        <v>0</v>
      </c>
      <c r="L104">
        <f>IF($K104&lt;&gt;"",HYPERLINK($K104,"Ouvrir"),"")</f>
        <v>0</v>
      </c>
      <c r="P104">
        <f>IF(AND($C104&lt;&gt;"",$E104&lt;&gt;""),IF(COUNTIFS($C:$C,$C104,$E:$E,$E104)&gt;1,"OUI",""),"")</f>
        <v>0</v>
      </c>
    </row>
    <row r="105" spans="1:16">
      <c r="A105">
        <f>ROW()-0</f>
        <v>0</v>
      </c>
      <c r="D105">
        <f>IFERROR(VLOOKUP($C105,='📚 Catalogue_Indices'!$A$2:$F$11,2,FALSE),"")</f>
        <v>0</v>
      </c>
      <c r="F105">
        <f>IFERROR(YEAR($E105),"")</f>
        <v>0</v>
      </c>
      <c r="G105">
        <f>IFERROR(TEXT($E105,"yyyy-mm"),"")</f>
        <v>0</v>
      </c>
      <c r="I105">
        <f>IFERROR(VLOOKUP($C105,='📚 Catalogue_Indices'!$A$2:$F$11,6,FALSE),"")</f>
        <v>0</v>
      </c>
      <c r="J105">
        <f>IFERROR(VLOOKUP($C105,='📚 Catalogue_Indices'!$A$2:$F$11,3,FALSE),"")</f>
        <v>0</v>
      </c>
      <c r="L105">
        <f>IF($K105&lt;&gt;"",HYPERLINK($K105,"Ouvrir"),"")</f>
        <v>0</v>
      </c>
      <c r="P105">
        <f>IF(AND($C105&lt;&gt;"",$E105&lt;&gt;""),IF(COUNTIFS($C:$C,$C105,$E:$E,$E105)&gt;1,"OUI",""),"")</f>
        <v>0</v>
      </c>
    </row>
    <row r="106" spans="1:16">
      <c r="A106">
        <f>ROW()-0</f>
        <v>0</v>
      </c>
      <c r="D106">
        <f>IFERROR(VLOOKUP($C106,='📚 Catalogue_Indices'!$A$2:$F$11,2,FALSE),"")</f>
        <v>0</v>
      </c>
      <c r="F106">
        <f>IFERROR(YEAR($E106),"")</f>
        <v>0</v>
      </c>
      <c r="G106">
        <f>IFERROR(TEXT($E106,"yyyy-mm"),"")</f>
        <v>0</v>
      </c>
      <c r="I106">
        <f>IFERROR(VLOOKUP($C106,='📚 Catalogue_Indices'!$A$2:$F$11,6,FALSE),"")</f>
        <v>0</v>
      </c>
      <c r="J106">
        <f>IFERROR(VLOOKUP($C106,='📚 Catalogue_Indices'!$A$2:$F$11,3,FALSE),"")</f>
        <v>0</v>
      </c>
      <c r="L106">
        <f>IF($K106&lt;&gt;"",HYPERLINK($K106,"Ouvrir"),"")</f>
        <v>0</v>
      </c>
      <c r="P106">
        <f>IF(AND($C106&lt;&gt;"",$E106&lt;&gt;""),IF(COUNTIFS($C:$C,$C106,$E:$E,$E106)&gt;1,"OUI",""),"")</f>
        <v>0</v>
      </c>
    </row>
    <row r="107" spans="1:16">
      <c r="A107">
        <f>ROW()-0</f>
        <v>0</v>
      </c>
      <c r="D107">
        <f>IFERROR(VLOOKUP($C107,='📚 Catalogue_Indices'!$A$2:$F$11,2,FALSE),"")</f>
        <v>0</v>
      </c>
      <c r="F107">
        <f>IFERROR(YEAR($E107),"")</f>
        <v>0</v>
      </c>
      <c r="G107">
        <f>IFERROR(TEXT($E107,"yyyy-mm"),"")</f>
        <v>0</v>
      </c>
      <c r="I107">
        <f>IFERROR(VLOOKUP($C107,='📚 Catalogue_Indices'!$A$2:$F$11,6,FALSE),"")</f>
        <v>0</v>
      </c>
      <c r="J107">
        <f>IFERROR(VLOOKUP($C107,='📚 Catalogue_Indices'!$A$2:$F$11,3,FALSE),"")</f>
        <v>0</v>
      </c>
      <c r="L107">
        <f>IF($K107&lt;&gt;"",HYPERLINK($K107,"Ouvrir"),"")</f>
        <v>0</v>
      </c>
      <c r="P107">
        <f>IF(AND($C107&lt;&gt;"",$E107&lt;&gt;""),IF(COUNTIFS($C:$C,$C107,$E:$E,$E107)&gt;1,"OUI",""),"")</f>
        <v>0</v>
      </c>
    </row>
    <row r="108" spans="1:16">
      <c r="A108">
        <f>ROW()-0</f>
        <v>0</v>
      </c>
      <c r="D108">
        <f>IFERROR(VLOOKUP($C108,='📚 Catalogue_Indices'!$A$2:$F$11,2,FALSE),"")</f>
        <v>0</v>
      </c>
      <c r="F108">
        <f>IFERROR(YEAR($E108),"")</f>
        <v>0</v>
      </c>
      <c r="G108">
        <f>IFERROR(TEXT($E108,"yyyy-mm"),"")</f>
        <v>0</v>
      </c>
      <c r="I108">
        <f>IFERROR(VLOOKUP($C108,='📚 Catalogue_Indices'!$A$2:$F$11,6,FALSE),"")</f>
        <v>0</v>
      </c>
      <c r="J108">
        <f>IFERROR(VLOOKUP($C108,='📚 Catalogue_Indices'!$A$2:$F$11,3,FALSE),"")</f>
        <v>0</v>
      </c>
      <c r="L108">
        <f>IF($K108&lt;&gt;"",HYPERLINK($K108,"Ouvrir"),"")</f>
        <v>0</v>
      </c>
      <c r="P108">
        <f>IF(AND($C108&lt;&gt;"",$E108&lt;&gt;""),IF(COUNTIFS($C:$C,$C108,$E:$E,$E108)&gt;1,"OUI",""),"")</f>
        <v>0</v>
      </c>
    </row>
    <row r="109" spans="1:16">
      <c r="A109">
        <f>ROW()-0</f>
        <v>0</v>
      </c>
      <c r="D109">
        <f>IFERROR(VLOOKUP($C109,='📚 Catalogue_Indices'!$A$2:$F$11,2,FALSE),"")</f>
        <v>0</v>
      </c>
      <c r="F109">
        <f>IFERROR(YEAR($E109),"")</f>
        <v>0</v>
      </c>
      <c r="G109">
        <f>IFERROR(TEXT($E109,"yyyy-mm"),"")</f>
        <v>0</v>
      </c>
      <c r="I109">
        <f>IFERROR(VLOOKUP($C109,='📚 Catalogue_Indices'!$A$2:$F$11,6,FALSE),"")</f>
        <v>0</v>
      </c>
      <c r="J109">
        <f>IFERROR(VLOOKUP($C109,='📚 Catalogue_Indices'!$A$2:$F$11,3,FALSE),"")</f>
        <v>0</v>
      </c>
      <c r="L109">
        <f>IF($K109&lt;&gt;"",HYPERLINK($K109,"Ouvrir"),"")</f>
        <v>0</v>
      </c>
      <c r="P109">
        <f>IF(AND($C109&lt;&gt;"",$E109&lt;&gt;""),IF(COUNTIFS($C:$C,$C109,$E:$E,$E109)&gt;1,"OUI",""),"")</f>
        <v>0</v>
      </c>
    </row>
    <row r="110" spans="1:16">
      <c r="A110">
        <f>ROW()-0</f>
        <v>0</v>
      </c>
      <c r="D110">
        <f>IFERROR(VLOOKUP($C110,='📚 Catalogue_Indices'!$A$2:$F$11,2,FALSE),"")</f>
        <v>0</v>
      </c>
      <c r="F110">
        <f>IFERROR(YEAR($E110),"")</f>
        <v>0</v>
      </c>
      <c r="G110">
        <f>IFERROR(TEXT($E110,"yyyy-mm"),"")</f>
        <v>0</v>
      </c>
      <c r="I110">
        <f>IFERROR(VLOOKUP($C110,='📚 Catalogue_Indices'!$A$2:$F$11,6,FALSE),"")</f>
        <v>0</v>
      </c>
      <c r="J110">
        <f>IFERROR(VLOOKUP($C110,='📚 Catalogue_Indices'!$A$2:$F$11,3,FALSE),"")</f>
        <v>0</v>
      </c>
      <c r="L110">
        <f>IF($K110&lt;&gt;"",HYPERLINK($K110,"Ouvrir"),"")</f>
        <v>0</v>
      </c>
      <c r="P110">
        <f>IF(AND($C110&lt;&gt;"",$E110&lt;&gt;""),IF(COUNTIFS($C:$C,$C110,$E:$E,$E110)&gt;1,"OUI",""),"")</f>
        <v>0</v>
      </c>
    </row>
    <row r="111" spans="1:16">
      <c r="A111">
        <f>ROW()-0</f>
        <v>0</v>
      </c>
      <c r="D111">
        <f>IFERROR(VLOOKUP($C111,='📚 Catalogue_Indices'!$A$2:$F$11,2,FALSE),"")</f>
        <v>0</v>
      </c>
      <c r="F111">
        <f>IFERROR(YEAR($E111),"")</f>
        <v>0</v>
      </c>
      <c r="G111">
        <f>IFERROR(TEXT($E111,"yyyy-mm"),"")</f>
        <v>0</v>
      </c>
      <c r="I111">
        <f>IFERROR(VLOOKUP($C111,='📚 Catalogue_Indices'!$A$2:$F$11,6,FALSE),"")</f>
        <v>0</v>
      </c>
      <c r="J111">
        <f>IFERROR(VLOOKUP($C111,='📚 Catalogue_Indices'!$A$2:$F$11,3,FALSE),"")</f>
        <v>0</v>
      </c>
      <c r="L111">
        <f>IF($K111&lt;&gt;"",HYPERLINK($K111,"Ouvrir"),"")</f>
        <v>0</v>
      </c>
      <c r="P111">
        <f>IF(AND($C111&lt;&gt;"",$E111&lt;&gt;""),IF(COUNTIFS($C:$C,$C111,$E:$E,$E111)&gt;1,"OUI",""),"")</f>
        <v>0</v>
      </c>
    </row>
    <row r="112" spans="1:16">
      <c r="A112">
        <f>ROW()-0</f>
        <v>0</v>
      </c>
      <c r="D112">
        <f>IFERROR(VLOOKUP($C112,='📚 Catalogue_Indices'!$A$2:$F$11,2,FALSE),"")</f>
        <v>0</v>
      </c>
      <c r="F112">
        <f>IFERROR(YEAR($E112),"")</f>
        <v>0</v>
      </c>
      <c r="G112">
        <f>IFERROR(TEXT($E112,"yyyy-mm"),"")</f>
        <v>0</v>
      </c>
      <c r="I112">
        <f>IFERROR(VLOOKUP($C112,='📚 Catalogue_Indices'!$A$2:$F$11,6,FALSE),"")</f>
        <v>0</v>
      </c>
      <c r="J112">
        <f>IFERROR(VLOOKUP($C112,='📚 Catalogue_Indices'!$A$2:$F$11,3,FALSE),"")</f>
        <v>0</v>
      </c>
      <c r="L112">
        <f>IF($K112&lt;&gt;"",HYPERLINK($K112,"Ouvrir"),"")</f>
        <v>0</v>
      </c>
      <c r="P112">
        <f>IF(AND($C112&lt;&gt;"",$E112&lt;&gt;""),IF(COUNTIFS($C:$C,$C112,$E:$E,$E112)&gt;1,"OUI",""),"")</f>
        <v>0</v>
      </c>
    </row>
    <row r="113" spans="1:16">
      <c r="A113">
        <f>ROW()-0</f>
        <v>0</v>
      </c>
      <c r="D113">
        <f>IFERROR(VLOOKUP($C113,='📚 Catalogue_Indices'!$A$2:$F$11,2,FALSE),"")</f>
        <v>0</v>
      </c>
      <c r="F113">
        <f>IFERROR(YEAR($E113),"")</f>
        <v>0</v>
      </c>
      <c r="G113">
        <f>IFERROR(TEXT($E113,"yyyy-mm"),"")</f>
        <v>0</v>
      </c>
      <c r="I113">
        <f>IFERROR(VLOOKUP($C113,='📚 Catalogue_Indices'!$A$2:$F$11,6,FALSE),"")</f>
        <v>0</v>
      </c>
      <c r="J113">
        <f>IFERROR(VLOOKUP($C113,='📚 Catalogue_Indices'!$A$2:$F$11,3,FALSE),"")</f>
        <v>0</v>
      </c>
      <c r="L113">
        <f>IF($K113&lt;&gt;"",HYPERLINK($K113,"Ouvrir"),"")</f>
        <v>0</v>
      </c>
      <c r="P113">
        <f>IF(AND($C113&lt;&gt;"",$E113&lt;&gt;""),IF(COUNTIFS($C:$C,$C113,$E:$E,$E113)&gt;1,"OUI",""),"")</f>
        <v>0</v>
      </c>
    </row>
    <row r="114" spans="1:16">
      <c r="A114">
        <f>ROW()-0</f>
        <v>0</v>
      </c>
      <c r="D114">
        <f>IFERROR(VLOOKUP($C114,='📚 Catalogue_Indices'!$A$2:$F$11,2,FALSE),"")</f>
        <v>0</v>
      </c>
      <c r="F114">
        <f>IFERROR(YEAR($E114),"")</f>
        <v>0</v>
      </c>
      <c r="G114">
        <f>IFERROR(TEXT($E114,"yyyy-mm"),"")</f>
        <v>0</v>
      </c>
      <c r="I114">
        <f>IFERROR(VLOOKUP($C114,='📚 Catalogue_Indices'!$A$2:$F$11,6,FALSE),"")</f>
        <v>0</v>
      </c>
      <c r="J114">
        <f>IFERROR(VLOOKUP($C114,='📚 Catalogue_Indices'!$A$2:$F$11,3,FALSE),"")</f>
        <v>0</v>
      </c>
      <c r="L114">
        <f>IF($K114&lt;&gt;"",HYPERLINK($K114,"Ouvrir"),"")</f>
        <v>0</v>
      </c>
      <c r="P114">
        <f>IF(AND($C114&lt;&gt;"",$E114&lt;&gt;""),IF(COUNTIFS($C:$C,$C114,$E:$E,$E114)&gt;1,"OUI",""),"")</f>
        <v>0</v>
      </c>
    </row>
    <row r="115" spans="1:16">
      <c r="A115">
        <f>ROW()-0</f>
        <v>0</v>
      </c>
      <c r="D115">
        <f>IFERROR(VLOOKUP($C115,='📚 Catalogue_Indices'!$A$2:$F$11,2,FALSE),"")</f>
        <v>0</v>
      </c>
      <c r="F115">
        <f>IFERROR(YEAR($E115),"")</f>
        <v>0</v>
      </c>
      <c r="G115">
        <f>IFERROR(TEXT($E115,"yyyy-mm"),"")</f>
        <v>0</v>
      </c>
      <c r="I115">
        <f>IFERROR(VLOOKUP($C115,='📚 Catalogue_Indices'!$A$2:$F$11,6,FALSE),"")</f>
        <v>0</v>
      </c>
      <c r="J115">
        <f>IFERROR(VLOOKUP($C115,='📚 Catalogue_Indices'!$A$2:$F$11,3,FALSE),"")</f>
        <v>0</v>
      </c>
      <c r="L115">
        <f>IF($K115&lt;&gt;"",HYPERLINK($K115,"Ouvrir"),"")</f>
        <v>0</v>
      </c>
      <c r="P115">
        <f>IF(AND($C115&lt;&gt;"",$E115&lt;&gt;""),IF(COUNTIFS($C:$C,$C115,$E:$E,$E115)&gt;1,"OUI",""),"")</f>
        <v>0</v>
      </c>
    </row>
    <row r="116" spans="1:16">
      <c r="A116">
        <f>ROW()-0</f>
        <v>0</v>
      </c>
      <c r="D116">
        <f>IFERROR(VLOOKUP($C116,='📚 Catalogue_Indices'!$A$2:$F$11,2,FALSE),"")</f>
        <v>0</v>
      </c>
      <c r="F116">
        <f>IFERROR(YEAR($E116),"")</f>
        <v>0</v>
      </c>
      <c r="G116">
        <f>IFERROR(TEXT($E116,"yyyy-mm"),"")</f>
        <v>0</v>
      </c>
      <c r="I116">
        <f>IFERROR(VLOOKUP($C116,='📚 Catalogue_Indices'!$A$2:$F$11,6,FALSE),"")</f>
        <v>0</v>
      </c>
      <c r="J116">
        <f>IFERROR(VLOOKUP($C116,='📚 Catalogue_Indices'!$A$2:$F$11,3,FALSE),"")</f>
        <v>0</v>
      </c>
      <c r="L116">
        <f>IF($K116&lt;&gt;"",HYPERLINK($K116,"Ouvrir"),"")</f>
        <v>0</v>
      </c>
      <c r="P116">
        <f>IF(AND($C116&lt;&gt;"",$E116&lt;&gt;""),IF(COUNTIFS($C:$C,$C116,$E:$E,$E116)&gt;1,"OUI",""),"")</f>
        <v>0</v>
      </c>
    </row>
    <row r="117" spans="1:16">
      <c r="A117">
        <f>ROW()-0</f>
        <v>0</v>
      </c>
      <c r="D117">
        <f>IFERROR(VLOOKUP($C117,='📚 Catalogue_Indices'!$A$2:$F$11,2,FALSE),"")</f>
        <v>0</v>
      </c>
      <c r="F117">
        <f>IFERROR(YEAR($E117),"")</f>
        <v>0</v>
      </c>
      <c r="G117">
        <f>IFERROR(TEXT($E117,"yyyy-mm"),"")</f>
        <v>0</v>
      </c>
      <c r="I117">
        <f>IFERROR(VLOOKUP($C117,='📚 Catalogue_Indices'!$A$2:$F$11,6,FALSE),"")</f>
        <v>0</v>
      </c>
      <c r="J117">
        <f>IFERROR(VLOOKUP($C117,='📚 Catalogue_Indices'!$A$2:$F$11,3,FALSE),"")</f>
        <v>0</v>
      </c>
      <c r="L117">
        <f>IF($K117&lt;&gt;"",HYPERLINK($K117,"Ouvrir"),"")</f>
        <v>0</v>
      </c>
      <c r="P117">
        <f>IF(AND($C117&lt;&gt;"",$E117&lt;&gt;""),IF(COUNTIFS($C:$C,$C117,$E:$E,$E117)&gt;1,"OUI",""),"")</f>
        <v>0</v>
      </c>
    </row>
    <row r="118" spans="1:16">
      <c r="A118">
        <f>ROW()-0</f>
        <v>0</v>
      </c>
      <c r="D118">
        <f>IFERROR(VLOOKUP($C118,='📚 Catalogue_Indices'!$A$2:$F$11,2,FALSE),"")</f>
        <v>0</v>
      </c>
      <c r="F118">
        <f>IFERROR(YEAR($E118),"")</f>
        <v>0</v>
      </c>
      <c r="G118">
        <f>IFERROR(TEXT($E118,"yyyy-mm"),"")</f>
        <v>0</v>
      </c>
      <c r="I118">
        <f>IFERROR(VLOOKUP($C118,='📚 Catalogue_Indices'!$A$2:$F$11,6,FALSE),"")</f>
        <v>0</v>
      </c>
      <c r="J118">
        <f>IFERROR(VLOOKUP($C118,='📚 Catalogue_Indices'!$A$2:$F$11,3,FALSE),"")</f>
        <v>0</v>
      </c>
      <c r="L118">
        <f>IF($K118&lt;&gt;"",HYPERLINK($K118,"Ouvrir"),"")</f>
        <v>0</v>
      </c>
      <c r="P118">
        <f>IF(AND($C118&lt;&gt;"",$E118&lt;&gt;""),IF(COUNTIFS($C:$C,$C118,$E:$E,$E118)&gt;1,"OUI",""),"")</f>
        <v>0</v>
      </c>
    </row>
    <row r="119" spans="1:16">
      <c r="A119">
        <f>ROW()-0</f>
        <v>0</v>
      </c>
      <c r="D119">
        <f>IFERROR(VLOOKUP($C119,='📚 Catalogue_Indices'!$A$2:$F$11,2,FALSE),"")</f>
        <v>0</v>
      </c>
      <c r="F119">
        <f>IFERROR(YEAR($E119),"")</f>
        <v>0</v>
      </c>
      <c r="G119">
        <f>IFERROR(TEXT($E119,"yyyy-mm"),"")</f>
        <v>0</v>
      </c>
      <c r="I119">
        <f>IFERROR(VLOOKUP($C119,='📚 Catalogue_Indices'!$A$2:$F$11,6,FALSE),"")</f>
        <v>0</v>
      </c>
      <c r="J119">
        <f>IFERROR(VLOOKUP($C119,='📚 Catalogue_Indices'!$A$2:$F$11,3,FALSE),"")</f>
        <v>0</v>
      </c>
      <c r="L119">
        <f>IF($K119&lt;&gt;"",HYPERLINK($K119,"Ouvrir"),"")</f>
        <v>0</v>
      </c>
      <c r="P119">
        <f>IF(AND($C119&lt;&gt;"",$E119&lt;&gt;""),IF(COUNTIFS($C:$C,$C119,$E:$E,$E119)&gt;1,"OUI",""),"")</f>
        <v>0</v>
      </c>
    </row>
    <row r="120" spans="1:16">
      <c r="A120">
        <f>ROW()-0</f>
        <v>0</v>
      </c>
      <c r="D120">
        <f>IFERROR(VLOOKUP($C120,='📚 Catalogue_Indices'!$A$2:$F$11,2,FALSE),"")</f>
        <v>0</v>
      </c>
      <c r="F120">
        <f>IFERROR(YEAR($E120),"")</f>
        <v>0</v>
      </c>
      <c r="G120">
        <f>IFERROR(TEXT($E120,"yyyy-mm"),"")</f>
        <v>0</v>
      </c>
      <c r="I120">
        <f>IFERROR(VLOOKUP($C120,='📚 Catalogue_Indices'!$A$2:$F$11,6,FALSE),"")</f>
        <v>0</v>
      </c>
      <c r="J120">
        <f>IFERROR(VLOOKUP($C120,='📚 Catalogue_Indices'!$A$2:$F$11,3,FALSE),"")</f>
        <v>0</v>
      </c>
      <c r="L120">
        <f>IF($K120&lt;&gt;"",HYPERLINK($K120,"Ouvrir"),"")</f>
        <v>0</v>
      </c>
      <c r="P120">
        <f>IF(AND($C120&lt;&gt;"",$E120&lt;&gt;""),IF(COUNTIFS($C:$C,$C120,$E:$E,$E120)&gt;1,"OUI",""),"")</f>
        <v>0</v>
      </c>
    </row>
    <row r="121" spans="1:16">
      <c r="A121">
        <f>ROW()-0</f>
        <v>0</v>
      </c>
      <c r="D121">
        <f>IFERROR(VLOOKUP($C121,='📚 Catalogue_Indices'!$A$2:$F$11,2,FALSE),"")</f>
        <v>0</v>
      </c>
      <c r="F121">
        <f>IFERROR(YEAR($E121),"")</f>
        <v>0</v>
      </c>
      <c r="G121">
        <f>IFERROR(TEXT($E121,"yyyy-mm"),"")</f>
        <v>0</v>
      </c>
      <c r="I121">
        <f>IFERROR(VLOOKUP($C121,='📚 Catalogue_Indices'!$A$2:$F$11,6,FALSE),"")</f>
        <v>0</v>
      </c>
      <c r="J121">
        <f>IFERROR(VLOOKUP($C121,='📚 Catalogue_Indices'!$A$2:$F$11,3,FALSE),"")</f>
        <v>0</v>
      </c>
      <c r="L121">
        <f>IF($K121&lt;&gt;"",HYPERLINK($K121,"Ouvrir"),"")</f>
        <v>0</v>
      </c>
      <c r="P121">
        <f>IF(AND($C121&lt;&gt;"",$E121&lt;&gt;""),IF(COUNTIFS($C:$C,$C121,$E:$E,$E121)&gt;1,"OUI",""),"")</f>
        <v>0</v>
      </c>
    </row>
    <row r="122" spans="1:16">
      <c r="A122">
        <f>ROW()-0</f>
        <v>0</v>
      </c>
      <c r="D122">
        <f>IFERROR(VLOOKUP($C122,='📚 Catalogue_Indices'!$A$2:$F$11,2,FALSE),"")</f>
        <v>0</v>
      </c>
      <c r="F122">
        <f>IFERROR(YEAR($E122),"")</f>
        <v>0</v>
      </c>
      <c r="G122">
        <f>IFERROR(TEXT($E122,"yyyy-mm"),"")</f>
        <v>0</v>
      </c>
      <c r="I122">
        <f>IFERROR(VLOOKUP($C122,='📚 Catalogue_Indices'!$A$2:$F$11,6,FALSE),"")</f>
        <v>0</v>
      </c>
      <c r="J122">
        <f>IFERROR(VLOOKUP($C122,='📚 Catalogue_Indices'!$A$2:$F$11,3,FALSE),"")</f>
        <v>0</v>
      </c>
      <c r="L122">
        <f>IF($K122&lt;&gt;"",HYPERLINK($K122,"Ouvrir"),"")</f>
        <v>0</v>
      </c>
      <c r="P122">
        <f>IF(AND($C122&lt;&gt;"",$E122&lt;&gt;""),IF(COUNTIFS($C:$C,$C122,$E:$E,$E122)&gt;1,"OUI",""),"")</f>
        <v>0</v>
      </c>
    </row>
    <row r="123" spans="1:16">
      <c r="A123">
        <f>ROW()-0</f>
        <v>0</v>
      </c>
      <c r="D123">
        <f>IFERROR(VLOOKUP($C123,='📚 Catalogue_Indices'!$A$2:$F$11,2,FALSE),"")</f>
        <v>0</v>
      </c>
      <c r="F123">
        <f>IFERROR(YEAR($E123),"")</f>
        <v>0</v>
      </c>
      <c r="G123">
        <f>IFERROR(TEXT($E123,"yyyy-mm"),"")</f>
        <v>0</v>
      </c>
      <c r="I123">
        <f>IFERROR(VLOOKUP($C123,='📚 Catalogue_Indices'!$A$2:$F$11,6,FALSE),"")</f>
        <v>0</v>
      </c>
      <c r="J123">
        <f>IFERROR(VLOOKUP($C123,='📚 Catalogue_Indices'!$A$2:$F$11,3,FALSE),"")</f>
        <v>0</v>
      </c>
      <c r="L123">
        <f>IF($K123&lt;&gt;"",HYPERLINK($K123,"Ouvrir"),"")</f>
        <v>0</v>
      </c>
      <c r="P123">
        <f>IF(AND($C123&lt;&gt;"",$E123&lt;&gt;""),IF(COUNTIFS($C:$C,$C123,$E:$E,$E123)&gt;1,"OUI",""),"")</f>
        <v>0</v>
      </c>
    </row>
    <row r="124" spans="1:16">
      <c r="A124">
        <f>ROW()-0</f>
        <v>0</v>
      </c>
      <c r="D124">
        <f>IFERROR(VLOOKUP($C124,='📚 Catalogue_Indices'!$A$2:$F$11,2,FALSE),"")</f>
        <v>0</v>
      </c>
      <c r="F124">
        <f>IFERROR(YEAR($E124),"")</f>
        <v>0</v>
      </c>
      <c r="G124">
        <f>IFERROR(TEXT($E124,"yyyy-mm"),"")</f>
        <v>0</v>
      </c>
      <c r="I124">
        <f>IFERROR(VLOOKUP($C124,='📚 Catalogue_Indices'!$A$2:$F$11,6,FALSE),"")</f>
        <v>0</v>
      </c>
      <c r="J124">
        <f>IFERROR(VLOOKUP($C124,='📚 Catalogue_Indices'!$A$2:$F$11,3,FALSE),"")</f>
        <v>0</v>
      </c>
      <c r="L124">
        <f>IF($K124&lt;&gt;"",HYPERLINK($K124,"Ouvrir"),"")</f>
        <v>0</v>
      </c>
      <c r="P124">
        <f>IF(AND($C124&lt;&gt;"",$E124&lt;&gt;""),IF(COUNTIFS($C:$C,$C124,$E:$E,$E124)&gt;1,"OUI",""),"")</f>
        <v>0</v>
      </c>
    </row>
    <row r="125" spans="1:16">
      <c r="A125">
        <f>ROW()-0</f>
        <v>0</v>
      </c>
      <c r="D125">
        <f>IFERROR(VLOOKUP($C125,='📚 Catalogue_Indices'!$A$2:$F$11,2,FALSE),"")</f>
        <v>0</v>
      </c>
      <c r="F125">
        <f>IFERROR(YEAR($E125),"")</f>
        <v>0</v>
      </c>
      <c r="G125">
        <f>IFERROR(TEXT($E125,"yyyy-mm"),"")</f>
        <v>0</v>
      </c>
      <c r="I125">
        <f>IFERROR(VLOOKUP($C125,='📚 Catalogue_Indices'!$A$2:$F$11,6,FALSE),"")</f>
        <v>0</v>
      </c>
      <c r="J125">
        <f>IFERROR(VLOOKUP($C125,='📚 Catalogue_Indices'!$A$2:$F$11,3,FALSE),"")</f>
        <v>0</v>
      </c>
      <c r="L125">
        <f>IF($K125&lt;&gt;"",HYPERLINK($K125,"Ouvrir"),"")</f>
        <v>0</v>
      </c>
      <c r="P125">
        <f>IF(AND($C125&lt;&gt;"",$E125&lt;&gt;""),IF(COUNTIFS($C:$C,$C125,$E:$E,$E125)&gt;1,"OUI",""),"")</f>
        <v>0</v>
      </c>
    </row>
    <row r="126" spans="1:16">
      <c r="A126">
        <f>ROW()-0</f>
        <v>0</v>
      </c>
      <c r="D126">
        <f>IFERROR(VLOOKUP($C126,='📚 Catalogue_Indices'!$A$2:$F$11,2,FALSE),"")</f>
        <v>0</v>
      </c>
      <c r="F126">
        <f>IFERROR(YEAR($E126),"")</f>
        <v>0</v>
      </c>
      <c r="G126">
        <f>IFERROR(TEXT($E126,"yyyy-mm"),"")</f>
        <v>0</v>
      </c>
      <c r="I126">
        <f>IFERROR(VLOOKUP($C126,='📚 Catalogue_Indices'!$A$2:$F$11,6,FALSE),"")</f>
        <v>0</v>
      </c>
      <c r="J126">
        <f>IFERROR(VLOOKUP($C126,='📚 Catalogue_Indices'!$A$2:$F$11,3,FALSE),"")</f>
        <v>0</v>
      </c>
      <c r="L126">
        <f>IF($K126&lt;&gt;"",HYPERLINK($K126,"Ouvrir"),"")</f>
        <v>0</v>
      </c>
      <c r="P126">
        <f>IF(AND($C126&lt;&gt;"",$E126&lt;&gt;""),IF(COUNTIFS($C:$C,$C126,$E:$E,$E126)&gt;1,"OUI",""),"")</f>
        <v>0</v>
      </c>
    </row>
    <row r="127" spans="1:16">
      <c r="A127">
        <f>ROW()-0</f>
        <v>0</v>
      </c>
      <c r="D127">
        <f>IFERROR(VLOOKUP($C127,='📚 Catalogue_Indices'!$A$2:$F$11,2,FALSE),"")</f>
        <v>0</v>
      </c>
      <c r="F127">
        <f>IFERROR(YEAR($E127),"")</f>
        <v>0</v>
      </c>
      <c r="G127">
        <f>IFERROR(TEXT($E127,"yyyy-mm"),"")</f>
        <v>0</v>
      </c>
      <c r="I127">
        <f>IFERROR(VLOOKUP($C127,='📚 Catalogue_Indices'!$A$2:$F$11,6,FALSE),"")</f>
        <v>0</v>
      </c>
      <c r="J127">
        <f>IFERROR(VLOOKUP($C127,='📚 Catalogue_Indices'!$A$2:$F$11,3,FALSE),"")</f>
        <v>0</v>
      </c>
      <c r="L127">
        <f>IF($K127&lt;&gt;"",HYPERLINK($K127,"Ouvrir"),"")</f>
        <v>0</v>
      </c>
      <c r="P127">
        <f>IF(AND($C127&lt;&gt;"",$E127&lt;&gt;""),IF(COUNTIFS($C:$C,$C127,$E:$E,$E127)&gt;1,"OUI",""),"")</f>
        <v>0</v>
      </c>
    </row>
    <row r="128" spans="1:16">
      <c r="A128">
        <f>ROW()-0</f>
        <v>0</v>
      </c>
      <c r="D128">
        <f>IFERROR(VLOOKUP($C128,='📚 Catalogue_Indices'!$A$2:$F$11,2,FALSE),"")</f>
        <v>0</v>
      </c>
      <c r="F128">
        <f>IFERROR(YEAR($E128),"")</f>
        <v>0</v>
      </c>
      <c r="G128">
        <f>IFERROR(TEXT($E128,"yyyy-mm"),"")</f>
        <v>0</v>
      </c>
      <c r="I128">
        <f>IFERROR(VLOOKUP($C128,='📚 Catalogue_Indices'!$A$2:$F$11,6,FALSE),"")</f>
        <v>0</v>
      </c>
      <c r="J128">
        <f>IFERROR(VLOOKUP($C128,='📚 Catalogue_Indices'!$A$2:$F$11,3,FALSE),"")</f>
        <v>0</v>
      </c>
      <c r="L128">
        <f>IF($K128&lt;&gt;"",HYPERLINK($K128,"Ouvrir"),"")</f>
        <v>0</v>
      </c>
      <c r="P128">
        <f>IF(AND($C128&lt;&gt;"",$E128&lt;&gt;""),IF(COUNTIFS($C:$C,$C128,$E:$E,$E128)&gt;1,"OUI",""),"")</f>
        <v>0</v>
      </c>
    </row>
    <row r="129" spans="1:16">
      <c r="A129">
        <f>ROW()-0</f>
        <v>0</v>
      </c>
      <c r="D129">
        <f>IFERROR(VLOOKUP($C129,='📚 Catalogue_Indices'!$A$2:$F$11,2,FALSE),"")</f>
        <v>0</v>
      </c>
      <c r="F129">
        <f>IFERROR(YEAR($E129),"")</f>
        <v>0</v>
      </c>
      <c r="G129">
        <f>IFERROR(TEXT($E129,"yyyy-mm"),"")</f>
        <v>0</v>
      </c>
      <c r="I129">
        <f>IFERROR(VLOOKUP($C129,='📚 Catalogue_Indices'!$A$2:$F$11,6,FALSE),"")</f>
        <v>0</v>
      </c>
      <c r="J129">
        <f>IFERROR(VLOOKUP($C129,='📚 Catalogue_Indices'!$A$2:$F$11,3,FALSE),"")</f>
        <v>0</v>
      </c>
      <c r="L129">
        <f>IF($K129&lt;&gt;"",HYPERLINK($K129,"Ouvrir"),"")</f>
        <v>0</v>
      </c>
      <c r="P129">
        <f>IF(AND($C129&lt;&gt;"",$E129&lt;&gt;""),IF(COUNTIFS($C:$C,$C129,$E:$E,$E129)&gt;1,"OUI",""),"")</f>
        <v>0</v>
      </c>
    </row>
    <row r="130" spans="1:16">
      <c r="A130">
        <f>ROW()-0</f>
        <v>0</v>
      </c>
      <c r="D130">
        <f>IFERROR(VLOOKUP($C130,='📚 Catalogue_Indices'!$A$2:$F$11,2,FALSE),"")</f>
        <v>0</v>
      </c>
      <c r="F130">
        <f>IFERROR(YEAR($E130),"")</f>
        <v>0</v>
      </c>
      <c r="G130">
        <f>IFERROR(TEXT($E130,"yyyy-mm"),"")</f>
        <v>0</v>
      </c>
      <c r="I130">
        <f>IFERROR(VLOOKUP($C130,='📚 Catalogue_Indices'!$A$2:$F$11,6,FALSE),"")</f>
        <v>0</v>
      </c>
      <c r="J130">
        <f>IFERROR(VLOOKUP($C130,='📚 Catalogue_Indices'!$A$2:$F$11,3,FALSE),"")</f>
        <v>0</v>
      </c>
      <c r="L130">
        <f>IF($K130&lt;&gt;"",HYPERLINK($K130,"Ouvrir"),"")</f>
        <v>0</v>
      </c>
      <c r="P130">
        <f>IF(AND($C130&lt;&gt;"",$E130&lt;&gt;""),IF(COUNTIFS($C:$C,$C130,$E:$E,$E130)&gt;1,"OUI",""),"")</f>
        <v>0</v>
      </c>
    </row>
    <row r="131" spans="1:16">
      <c r="A131">
        <f>ROW()-0</f>
        <v>0</v>
      </c>
      <c r="D131">
        <f>IFERROR(VLOOKUP($C131,='📚 Catalogue_Indices'!$A$2:$F$11,2,FALSE),"")</f>
        <v>0</v>
      </c>
      <c r="F131">
        <f>IFERROR(YEAR($E131),"")</f>
        <v>0</v>
      </c>
      <c r="G131">
        <f>IFERROR(TEXT($E131,"yyyy-mm"),"")</f>
        <v>0</v>
      </c>
      <c r="I131">
        <f>IFERROR(VLOOKUP($C131,='📚 Catalogue_Indices'!$A$2:$F$11,6,FALSE),"")</f>
        <v>0</v>
      </c>
      <c r="J131">
        <f>IFERROR(VLOOKUP($C131,='📚 Catalogue_Indices'!$A$2:$F$11,3,FALSE),"")</f>
        <v>0</v>
      </c>
      <c r="L131">
        <f>IF($K131&lt;&gt;"",HYPERLINK($K131,"Ouvrir"),"")</f>
        <v>0</v>
      </c>
      <c r="P131">
        <f>IF(AND($C131&lt;&gt;"",$E131&lt;&gt;""),IF(COUNTIFS($C:$C,$C131,$E:$E,$E131)&gt;1,"OUI",""),"")</f>
        <v>0</v>
      </c>
    </row>
    <row r="132" spans="1:16">
      <c r="A132">
        <f>ROW()-0</f>
        <v>0</v>
      </c>
      <c r="D132">
        <f>IFERROR(VLOOKUP($C132,='📚 Catalogue_Indices'!$A$2:$F$11,2,FALSE),"")</f>
        <v>0</v>
      </c>
      <c r="F132">
        <f>IFERROR(YEAR($E132),"")</f>
        <v>0</v>
      </c>
      <c r="G132">
        <f>IFERROR(TEXT($E132,"yyyy-mm"),"")</f>
        <v>0</v>
      </c>
      <c r="I132">
        <f>IFERROR(VLOOKUP($C132,='📚 Catalogue_Indices'!$A$2:$F$11,6,FALSE),"")</f>
        <v>0</v>
      </c>
      <c r="J132">
        <f>IFERROR(VLOOKUP($C132,='📚 Catalogue_Indices'!$A$2:$F$11,3,FALSE),"")</f>
        <v>0</v>
      </c>
      <c r="L132">
        <f>IF($K132&lt;&gt;"",HYPERLINK($K132,"Ouvrir"),"")</f>
        <v>0</v>
      </c>
      <c r="P132">
        <f>IF(AND($C132&lt;&gt;"",$E132&lt;&gt;""),IF(COUNTIFS($C:$C,$C132,$E:$E,$E132)&gt;1,"OUI",""),"")</f>
        <v>0</v>
      </c>
    </row>
    <row r="133" spans="1:16">
      <c r="A133">
        <f>ROW()-0</f>
        <v>0</v>
      </c>
      <c r="D133">
        <f>IFERROR(VLOOKUP($C133,='📚 Catalogue_Indices'!$A$2:$F$11,2,FALSE),"")</f>
        <v>0</v>
      </c>
      <c r="F133">
        <f>IFERROR(YEAR($E133),"")</f>
        <v>0</v>
      </c>
      <c r="G133">
        <f>IFERROR(TEXT($E133,"yyyy-mm"),"")</f>
        <v>0</v>
      </c>
      <c r="I133">
        <f>IFERROR(VLOOKUP($C133,='📚 Catalogue_Indices'!$A$2:$F$11,6,FALSE),"")</f>
        <v>0</v>
      </c>
      <c r="J133">
        <f>IFERROR(VLOOKUP($C133,='📚 Catalogue_Indices'!$A$2:$F$11,3,FALSE),"")</f>
        <v>0</v>
      </c>
      <c r="L133">
        <f>IF($K133&lt;&gt;"",HYPERLINK($K133,"Ouvrir"),"")</f>
        <v>0</v>
      </c>
      <c r="P133">
        <f>IF(AND($C133&lt;&gt;"",$E133&lt;&gt;""),IF(COUNTIFS($C:$C,$C133,$E:$E,$E133)&gt;1,"OUI",""),"")</f>
        <v>0</v>
      </c>
    </row>
    <row r="134" spans="1:16">
      <c r="A134">
        <f>ROW()-0</f>
        <v>0</v>
      </c>
      <c r="D134">
        <f>IFERROR(VLOOKUP($C134,='📚 Catalogue_Indices'!$A$2:$F$11,2,FALSE),"")</f>
        <v>0</v>
      </c>
      <c r="F134">
        <f>IFERROR(YEAR($E134),"")</f>
        <v>0</v>
      </c>
      <c r="G134">
        <f>IFERROR(TEXT($E134,"yyyy-mm"),"")</f>
        <v>0</v>
      </c>
      <c r="I134">
        <f>IFERROR(VLOOKUP($C134,='📚 Catalogue_Indices'!$A$2:$F$11,6,FALSE),"")</f>
        <v>0</v>
      </c>
      <c r="J134">
        <f>IFERROR(VLOOKUP($C134,='📚 Catalogue_Indices'!$A$2:$F$11,3,FALSE),"")</f>
        <v>0</v>
      </c>
      <c r="L134">
        <f>IF($K134&lt;&gt;"",HYPERLINK($K134,"Ouvrir"),"")</f>
        <v>0</v>
      </c>
      <c r="P134">
        <f>IF(AND($C134&lt;&gt;"",$E134&lt;&gt;""),IF(COUNTIFS($C:$C,$C134,$E:$E,$E134)&gt;1,"OUI",""),"")</f>
        <v>0</v>
      </c>
    </row>
    <row r="135" spans="1:16">
      <c r="A135">
        <f>ROW()-0</f>
        <v>0</v>
      </c>
      <c r="D135">
        <f>IFERROR(VLOOKUP($C135,='📚 Catalogue_Indices'!$A$2:$F$11,2,FALSE),"")</f>
        <v>0</v>
      </c>
      <c r="F135">
        <f>IFERROR(YEAR($E135),"")</f>
        <v>0</v>
      </c>
      <c r="G135">
        <f>IFERROR(TEXT($E135,"yyyy-mm"),"")</f>
        <v>0</v>
      </c>
      <c r="I135">
        <f>IFERROR(VLOOKUP($C135,='📚 Catalogue_Indices'!$A$2:$F$11,6,FALSE),"")</f>
        <v>0</v>
      </c>
      <c r="J135">
        <f>IFERROR(VLOOKUP($C135,='📚 Catalogue_Indices'!$A$2:$F$11,3,FALSE),"")</f>
        <v>0</v>
      </c>
      <c r="L135">
        <f>IF($K135&lt;&gt;"",HYPERLINK($K135,"Ouvrir"),"")</f>
        <v>0</v>
      </c>
      <c r="P135">
        <f>IF(AND($C135&lt;&gt;"",$E135&lt;&gt;""),IF(COUNTIFS($C:$C,$C135,$E:$E,$E135)&gt;1,"OUI",""),"")</f>
        <v>0</v>
      </c>
    </row>
    <row r="136" spans="1:16">
      <c r="A136">
        <f>ROW()-0</f>
        <v>0</v>
      </c>
      <c r="D136">
        <f>IFERROR(VLOOKUP($C136,='📚 Catalogue_Indices'!$A$2:$F$11,2,FALSE),"")</f>
        <v>0</v>
      </c>
      <c r="F136">
        <f>IFERROR(YEAR($E136),"")</f>
        <v>0</v>
      </c>
      <c r="G136">
        <f>IFERROR(TEXT($E136,"yyyy-mm"),"")</f>
        <v>0</v>
      </c>
      <c r="I136">
        <f>IFERROR(VLOOKUP($C136,='📚 Catalogue_Indices'!$A$2:$F$11,6,FALSE),"")</f>
        <v>0</v>
      </c>
      <c r="J136">
        <f>IFERROR(VLOOKUP($C136,='📚 Catalogue_Indices'!$A$2:$F$11,3,FALSE),"")</f>
        <v>0</v>
      </c>
      <c r="L136">
        <f>IF($K136&lt;&gt;"",HYPERLINK($K136,"Ouvrir"),"")</f>
        <v>0</v>
      </c>
      <c r="P136">
        <f>IF(AND($C136&lt;&gt;"",$E136&lt;&gt;""),IF(COUNTIFS($C:$C,$C136,$E:$E,$E136)&gt;1,"OUI",""),"")</f>
        <v>0</v>
      </c>
    </row>
    <row r="137" spans="1:16">
      <c r="A137">
        <f>ROW()-0</f>
        <v>0</v>
      </c>
      <c r="D137">
        <f>IFERROR(VLOOKUP($C137,='📚 Catalogue_Indices'!$A$2:$F$11,2,FALSE),"")</f>
        <v>0</v>
      </c>
      <c r="F137">
        <f>IFERROR(YEAR($E137),"")</f>
        <v>0</v>
      </c>
      <c r="G137">
        <f>IFERROR(TEXT($E137,"yyyy-mm"),"")</f>
        <v>0</v>
      </c>
      <c r="I137">
        <f>IFERROR(VLOOKUP($C137,='📚 Catalogue_Indices'!$A$2:$F$11,6,FALSE),"")</f>
        <v>0</v>
      </c>
      <c r="J137">
        <f>IFERROR(VLOOKUP($C137,='📚 Catalogue_Indices'!$A$2:$F$11,3,FALSE),"")</f>
        <v>0</v>
      </c>
      <c r="L137">
        <f>IF($K137&lt;&gt;"",HYPERLINK($K137,"Ouvrir"),"")</f>
        <v>0</v>
      </c>
      <c r="P137">
        <f>IF(AND($C137&lt;&gt;"",$E137&lt;&gt;""),IF(COUNTIFS($C:$C,$C137,$E:$E,$E137)&gt;1,"OUI",""),"")</f>
        <v>0</v>
      </c>
    </row>
    <row r="138" spans="1:16">
      <c r="A138">
        <f>ROW()-0</f>
        <v>0</v>
      </c>
      <c r="D138">
        <f>IFERROR(VLOOKUP($C138,='📚 Catalogue_Indices'!$A$2:$F$11,2,FALSE),"")</f>
        <v>0</v>
      </c>
      <c r="F138">
        <f>IFERROR(YEAR($E138),"")</f>
        <v>0</v>
      </c>
      <c r="G138">
        <f>IFERROR(TEXT($E138,"yyyy-mm"),"")</f>
        <v>0</v>
      </c>
      <c r="I138">
        <f>IFERROR(VLOOKUP($C138,='📚 Catalogue_Indices'!$A$2:$F$11,6,FALSE),"")</f>
        <v>0</v>
      </c>
      <c r="J138">
        <f>IFERROR(VLOOKUP($C138,='📚 Catalogue_Indices'!$A$2:$F$11,3,FALSE),"")</f>
        <v>0</v>
      </c>
      <c r="L138">
        <f>IF($K138&lt;&gt;"",HYPERLINK($K138,"Ouvrir"),"")</f>
        <v>0</v>
      </c>
      <c r="P138">
        <f>IF(AND($C138&lt;&gt;"",$E138&lt;&gt;""),IF(COUNTIFS($C:$C,$C138,$E:$E,$E138)&gt;1,"OUI",""),"")</f>
        <v>0</v>
      </c>
    </row>
    <row r="139" spans="1:16">
      <c r="A139">
        <f>ROW()-0</f>
        <v>0</v>
      </c>
      <c r="D139">
        <f>IFERROR(VLOOKUP($C139,='📚 Catalogue_Indices'!$A$2:$F$11,2,FALSE),"")</f>
        <v>0</v>
      </c>
      <c r="F139">
        <f>IFERROR(YEAR($E139),"")</f>
        <v>0</v>
      </c>
      <c r="G139">
        <f>IFERROR(TEXT($E139,"yyyy-mm"),"")</f>
        <v>0</v>
      </c>
      <c r="I139">
        <f>IFERROR(VLOOKUP($C139,='📚 Catalogue_Indices'!$A$2:$F$11,6,FALSE),"")</f>
        <v>0</v>
      </c>
      <c r="J139">
        <f>IFERROR(VLOOKUP($C139,='📚 Catalogue_Indices'!$A$2:$F$11,3,FALSE),"")</f>
        <v>0</v>
      </c>
      <c r="L139">
        <f>IF($K139&lt;&gt;"",HYPERLINK($K139,"Ouvrir"),"")</f>
        <v>0</v>
      </c>
      <c r="P139">
        <f>IF(AND($C139&lt;&gt;"",$E139&lt;&gt;""),IF(COUNTIFS($C:$C,$C139,$E:$E,$E139)&gt;1,"OUI",""),"")</f>
        <v>0</v>
      </c>
    </row>
    <row r="140" spans="1:16">
      <c r="A140">
        <f>ROW()-0</f>
        <v>0</v>
      </c>
      <c r="D140">
        <f>IFERROR(VLOOKUP($C140,='📚 Catalogue_Indices'!$A$2:$F$11,2,FALSE),"")</f>
        <v>0</v>
      </c>
      <c r="F140">
        <f>IFERROR(YEAR($E140),"")</f>
        <v>0</v>
      </c>
      <c r="G140">
        <f>IFERROR(TEXT($E140,"yyyy-mm"),"")</f>
        <v>0</v>
      </c>
      <c r="I140">
        <f>IFERROR(VLOOKUP($C140,='📚 Catalogue_Indices'!$A$2:$F$11,6,FALSE),"")</f>
        <v>0</v>
      </c>
      <c r="J140">
        <f>IFERROR(VLOOKUP($C140,='📚 Catalogue_Indices'!$A$2:$F$11,3,FALSE),"")</f>
        <v>0</v>
      </c>
      <c r="L140">
        <f>IF($K140&lt;&gt;"",HYPERLINK($K140,"Ouvrir"),"")</f>
        <v>0</v>
      </c>
      <c r="P140">
        <f>IF(AND($C140&lt;&gt;"",$E140&lt;&gt;""),IF(COUNTIFS($C:$C,$C140,$E:$E,$E140)&gt;1,"OUI",""),"")</f>
        <v>0</v>
      </c>
    </row>
    <row r="141" spans="1:16">
      <c r="A141">
        <f>ROW()-0</f>
        <v>0</v>
      </c>
      <c r="D141">
        <f>IFERROR(VLOOKUP($C141,='📚 Catalogue_Indices'!$A$2:$F$11,2,FALSE),"")</f>
        <v>0</v>
      </c>
      <c r="F141">
        <f>IFERROR(YEAR($E141),"")</f>
        <v>0</v>
      </c>
      <c r="G141">
        <f>IFERROR(TEXT($E141,"yyyy-mm"),"")</f>
        <v>0</v>
      </c>
      <c r="I141">
        <f>IFERROR(VLOOKUP($C141,='📚 Catalogue_Indices'!$A$2:$F$11,6,FALSE),"")</f>
        <v>0</v>
      </c>
      <c r="J141">
        <f>IFERROR(VLOOKUP($C141,='📚 Catalogue_Indices'!$A$2:$F$11,3,FALSE),"")</f>
        <v>0</v>
      </c>
      <c r="L141">
        <f>IF($K141&lt;&gt;"",HYPERLINK($K141,"Ouvrir"),"")</f>
        <v>0</v>
      </c>
      <c r="P141">
        <f>IF(AND($C141&lt;&gt;"",$E141&lt;&gt;""),IF(COUNTIFS($C:$C,$C141,$E:$E,$E141)&gt;1,"OUI",""),"")</f>
        <v>0</v>
      </c>
    </row>
    <row r="142" spans="1:16">
      <c r="A142">
        <f>ROW()-0</f>
        <v>0</v>
      </c>
      <c r="D142">
        <f>IFERROR(VLOOKUP($C142,='📚 Catalogue_Indices'!$A$2:$F$11,2,FALSE),"")</f>
        <v>0</v>
      </c>
      <c r="F142">
        <f>IFERROR(YEAR($E142),"")</f>
        <v>0</v>
      </c>
      <c r="G142">
        <f>IFERROR(TEXT($E142,"yyyy-mm"),"")</f>
        <v>0</v>
      </c>
      <c r="I142">
        <f>IFERROR(VLOOKUP($C142,='📚 Catalogue_Indices'!$A$2:$F$11,6,FALSE),"")</f>
        <v>0</v>
      </c>
      <c r="J142">
        <f>IFERROR(VLOOKUP($C142,='📚 Catalogue_Indices'!$A$2:$F$11,3,FALSE),"")</f>
        <v>0</v>
      </c>
      <c r="L142">
        <f>IF($K142&lt;&gt;"",HYPERLINK($K142,"Ouvrir"),"")</f>
        <v>0</v>
      </c>
      <c r="P142">
        <f>IF(AND($C142&lt;&gt;"",$E142&lt;&gt;""),IF(COUNTIFS($C:$C,$C142,$E:$E,$E142)&gt;1,"OUI",""),"")</f>
        <v>0</v>
      </c>
    </row>
    <row r="143" spans="1:16">
      <c r="A143">
        <f>ROW()-0</f>
        <v>0</v>
      </c>
      <c r="D143">
        <f>IFERROR(VLOOKUP($C143,='📚 Catalogue_Indices'!$A$2:$F$11,2,FALSE),"")</f>
        <v>0</v>
      </c>
      <c r="F143">
        <f>IFERROR(YEAR($E143),"")</f>
        <v>0</v>
      </c>
      <c r="G143">
        <f>IFERROR(TEXT($E143,"yyyy-mm"),"")</f>
        <v>0</v>
      </c>
      <c r="I143">
        <f>IFERROR(VLOOKUP($C143,='📚 Catalogue_Indices'!$A$2:$F$11,6,FALSE),"")</f>
        <v>0</v>
      </c>
      <c r="J143">
        <f>IFERROR(VLOOKUP($C143,='📚 Catalogue_Indices'!$A$2:$F$11,3,FALSE),"")</f>
        <v>0</v>
      </c>
      <c r="L143">
        <f>IF($K143&lt;&gt;"",HYPERLINK($K143,"Ouvrir"),"")</f>
        <v>0</v>
      </c>
      <c r="P143">
        <f>IF(AND($C143&lt;&gt;"",$E143&lt;&gt;""),IF(COUNTIFS($C:$C,$C143,$E:$E,$E143)&gt;1,"OUI",""),"")</f>
        <v>0</v>
      </c>
    </row>
    <row r="144" spans="1:16">
      <c r="A144">
        <f>ROW()-0</f>
        <v>0</v>
      </c>
      <c r="D144">
        <f>IFERROR(VLOOKUP($C144,='📚 Catalogue_Indices'!$A$2:$F$11,2,FALSE),"")</f>
        <v>0</v>
      </c>
      <c r="F144">
        <f>IFERROR(YEAR($E144),"")</f>
        <v>0</v>
      </c>
      <c r="G144">
        <f>IFERROR(TEXT($E144,"yyyy-mm"),"")</f>
        <v>0</v>
      </c>
      <c r="I144">
        <f>IFERROR(VLOOKUP($C144,='📚 Catalogue_Indices'!$A$2:$F$11,6,FALSE),"")</f>
        <v>0</v>
      </c>
      <c r="J144">
        <f>IFERROR(VLOOKUP($C144,='📚 Catalogue_Indices'!$A$2:$F$11,3,FALSE),"")</f>
        <v>0</v>
      </c>
      <c r="L144">
        <f>IF($K144&lt;&gt;"",HYPERLINK($K144,"Ouvrir"),"")</f>
        <v>0</v>
      </c>
      <c r="P144">
        <f>IF(AND($C144&lt;&gt;"",$E144&lt;&gt;""),IF(COUNTIFS($C:$C,$C144,$E:$E,$E144)&gt;1,"OUI",""),"")</f>
        <v>0</v>
      </c>
    </row>
    <row r="145" spans="1:16">
      <c r="A145">
        <f>ROW()-0</f>
        <v>0</v>
      </c>
      <c r="D145">
        <f>IFERROR(VLOOKUP($C145,='📚 Catalogue_Indices'!$A$2:$F$11,2,FALSE),"")</f>
        <v>0</v>
      </c>
      <c r="F145">
        <f>IFERROR(YEAR($E145),"")</f>
        <v>0</v>
      </c>
      <c r="G145">
        <f>IFERROR(TEXT($E145,"yyyy-mm"),"")</f>
        <v>0</v>
      </c>
      <c r="I145">
        <f>IFERROR(VLOOKUP($C145,='📚 Catalogue_Indices'!$A$2:$F$11,6,FALSE),"")</f>
        <v>0</v>
      </c>
      <c r="J145">
        <f>IFERROR(VLOOKUP($C145,='📚 Catalogue_Indices'!$A$2:$F$11,3,FALSE),"")</f>
        <v>0</v>
      </c>
      <c r="L145">
        <f>IF($K145&lt;&gt;"",HYPERLINK($K145,"Ouvrir"),"")</f>
        <v>0</v>
      </c>
      <c r="P145">
        <f>IF(AND($C145&lt;&gt;"",$E145&lt;&gt;""),IF(COUNTIFS($C:$C,$C145,$E:$E,$E145)&gt;1,"OUI",""),"")</f>
        <v>0</v>
      </c>
    </row>
    <row r="146" spans="1:16">
      <c r="A146">
        <f>ROW()-0</f>
        <v>0</v>
      </c>
      <c r="D146">
        <f>IFERROR(VLOOKUP($C146,='📚 Catalogue_Indices'!$A$2:$F$11,2,FALSE),"")</f>
        <v>0</v>
      </c>
      <c r="F146">
        <f>IFERROR(YEAR($E146),"")</f>
        <v>0</v>
      </c>
      <c r="G146">
        <f>IFERROR(TEXT($E146,"yyyy-mm"),"")</f>
        <v>0</v>
      </c>
      <c r="I146">
        <f>IFERROR(VLOOKUP($C146,='📚 Catalogue_Indices'!$A$2:$F$11,6,FALSE),"")</f>
        <v>0</v>
      </c>
      <c r="J146">
        <f>IFERROR(VLOOKUP($C146,='📚 Catalogue_Indices'!$A$2:$F$11,3,FALSE),"")</f>
        <v>0</v>
      </c>
      <c r="L146">
        <f>IF($K146&lt;&gt;"",HYPERLINK($K146,"Ouvrir"),"")</f>
        <v>0</v>
      </c>
      <c r="P146">
        <f>IF(AND($C146&lt;&gt;"",$E146&lt;&gt;""),IF(COUNTIFS($C:$C,$C146,$E:$E,$E146)&gt;1,"OUI",""),"")</f>
        <v>0</v>
      </c>
    </row>
    <row r="147" spans="1:16">
      <c r="A147">
        <f>ROW()-0</f>
        <v>0</v>
      </c>
      <c r="D147">
        <f>IFERROR(VLOOKUP($C147,='📚 Catalogue_Indices'!$A$2:$F$11,2,FALSE),"")</f>
        <v>0</v>
      </c>
      <c r="F147">
        <f>IFERROR(YEAR($E147),"")</f>
        <v>0</v>
      </c>
      <c r="G147">
        <f>IFERROR(TEXT($E147,"yyyy-mm"),"")</f>
        <v>0</v>
      </c>
      <c r="I147">
        <f>IFERROR(VLOOKUP($C147,='📚 Catalogue_Indices'!$A$2:$F$11,6,FALSE),"")</f>
        <v>0</v>
      </c>
      <c r="J147">
        <f>IFERROR(VLOOKUP($C147,='📚 Catalogue_Indices'!$A$2:$F$11,3,FALSE),"")</f>
        <v>0</v>
      </c>
      <c r="L147">
        <f>IF($K147&lt;&gt;"",HYPERLINK($K147,"Ouvrir"),"")</f>
        <v>0</v>
      </c>
      <c r="P147">
        <f>IF(AND($C147&lt;&gt;"",$E147&lt;&gt;""),IF(COUNTIFS($C:$C,$C147,$E:$E,$E147)&gt;1,"OUI",""),"")</f>
        <v>0</v>
      </c>
    </row>
    <row r="148" spans="1:16">
      <c r="A148">
        <f>ROW()-0</f>
        <v>0</v>
      </c>
      <c r="D148">
        <f>IFERROR(VLOOKUP($C148,='📚 Catalogue_Indices'!$A$2:$F$11,2,FALSE),"")</f>
        <v>0</v>
      </c>
      <c r="F148">
        <f>IFERROR(YEAR($E148),"")</f>
        <v>0</v>
      </c>
      <c r="G148">
        <f>IFERROR(TEXT($E148,"yyyy-mm"),"")</f>
        <v>0</v>
      </c>
      <c r="I148">
        <f>IFERROR(VLOOKUP($C148,='📚 Catalogue_Indices'!$A$2:$F$11,6,FALSE),"")</f>
        <v>0</v>
      </c>
      <c r="J148">
        <f>IFERROR(VLOOKUP($C148,='📚 Catalogue_Indices'!$A$2:$F$11,3,FALSE),"")</f>
        <v>0</v>
      </c>
      <c r="L148">
        <f>IF($K148&lt;&gt;"",HYPERLINK($K148,"Ouvrir"),"")</f>
        <v>0</v>
      </c>
      <c r="P148">
        <f>IF(AND($C148&lt;&gt;"",$E148&lt;&gt;""),IF(COUNTIFS($C:$C,$C148,$E:$E,$E148)&gt;1,"OUI",""),"")</f>
        <v>0</v>
      </c>
    </row>
    <row r="149" spans="1:16">
      <c r="A149">
        <f>ROW()-0</f>
        <v>0</v>
      </c>
      <c r="D149">
        <f>IFERROR(VLOOKUP($C149,='📚 Catalogue_Indices'!$A$2:$F$11,2,FALSE),"")</f>
        <v>0</v>
      </c>
      <c r="F149">
        <f>IFERROR(YEAR($E149),"")</f>
        <v>0</v>
      </c>
      <c r="G149">
        <f>IFERROR(TEXT($E149,"yyyy-mm"),"")</f>
        <v>0</v>
      </c>
      <c r="I149">
        <f>IFERROR(VLOOKUP($C149,='📚 Catalogue_Indices'!$A$2:$F$11,6,FALSE),"")</f>
        <v>0</v>
      </c>
      <c r="J149">
        <f>IFERROR(VLOOKUP($C149,='📚 Catalogue_Indices'!$A$2:$F$11,3,FALSE),"")</f>
        <v>0</v>
      </c>
      <c r="L149">
        <f>IF($K149&lt;&gt;"",HYPERLINK($K149,"Ouvrir"),"")</f>
        <v>0</v>
      </c>
      <c r="P149">
        <f>IF(AND($C149&lt;&gt;"",$E149&lt;&gt;""),IF(COUNTIFS($C:$C,$C149,$E:$E,$E149)&gt;1,"OUI",""),"")</f>
        <v>0</v>
      </c>
    </row>
    <row r="150" spans="1:16">
      <c r="A150">
        <f>ROW()-0</f>
        <v>0</v>
      </c>
      <c r="D150">
        <f>IFERROR(VLOOKUP($C150,='📚 Catalogue_Indices'!$A$2:$F$11,2,FALSE),"")</f>
        <v>0</v>
      </c>
      <c r="F150">
        <f>IFERROR(YEAR($E150),"")</f>
        <v>0</v>
      </c>
      <c r="G150">
        <f>IFERROR(TEXT($E150,"yyyy-mm"),"")</f>
        <v>0</v>
      </c>
      <c r="I150">
        <f>IFERROR(VLOOKUP($C150,='📚 Catalogue_Indices'!$A$2:$F$11,6,FALSE),"")</f>
        <v>0</v>
      </c>
      <c r="J150">
        <f>IFERROR(VLOOKUP($C150,='📚 Catalogue_Indices'!$A$2:$F$11,3,FALSE),"")</f>
        <v>0</v>
      </c>
      <c r="L150">
        <f>IF($K150&lt;&gt;"",HYPERLINK($K150,"Ouvrir"),"")</f>
        <v>0</v>
      </c>
      <c r="P150">
        <f>IF(AND($C150&lt;&gt;"",$E150&lt;&gt;""),IF(COUNTIFS($C:$C,$C150,$E:$E,$E150)&gt;1,"OUI",""),"")</f>
        <v>0</v>
      </c>
    </row>
    <row r="151" spans="1:16">
      <c r="A151">
        <f>ROW()-0</f>
        <v>0</v>
      </c>
      <c r="D151">
        <f>IFERROR(VLOOKUP($C151,='📚 Catalogue_Indices'!$A$2:$F$11,2,FALSE),"")</f>
        <v>0</v>
      </c>
      <c r="F151">
        <f>IFERROR(YEAR($E151),"")</f>
        <v>0</v>
      </c>
      <c r="G151">
        <f>IFERROR(TEXT($E151,"yyyy-mm"),"")</f>
        <v>0</v>
      </c>
      <c r="I151">
        <f>IFERROR(VLOOKUP($C151,='📚 Catalogue_Indices'!$A$2:$F$11,6,FALSE),"")</f>
        <v>0</v>
      </c>
      <c r="J151">
        <f>IFERROR(VLOOKUP($C151,='📚 Catalogue_Indices'!$A$2:$F$11,3,FALSE),"")</f>
        <v>0</v>
      </c>
      <c r="L151">
        <f>IF($K151&lt;&gt;"",HYPERLINK($K151,"Ouvrir"),"")</f>
        <v>0</v>
      </c>
      <c r="P151">
        <f>IF(AND($C151&lt;&gt;"",$E151&lt;&gt;""),IF(COUNTIFS($C:$C,$C151,$E:$E,$E151)&gt;1,"OUI",""),"")</f>
        <v>0</v>
      </c>
    </row>
    <row r="152" spans="1:16">
      <c r="A152">
        <f>ROW()-0</f>
        <v>0</v>
      </c>
      <c r="D152">
        <f>IFERROR(VLOOKUP($C152,='📚 Catalogue_Indices'!$A$2:$F$11,2,FALSE),"")</f>
        <v>0</v>
      </c>
      <c r="F152">
        <f>IFERROR(YEAR($E152),"")</f>
        <v>0</v>
      </c>
      <c r="G152">
        <f>IFERROR(TEXT($E152,"yyyy-mm"),"")</f>
        <v>0</v>
      </c>
      <c r="I152">
        <f>IFERROR(VLOOKUP($C152,='📚 Catalogue_Indices'!$A$2:$F$11,6,FALSE),"")</f>
        <v>0</v>
      </c>
      <c r="J152">
        <f>IFERROR(VLOOKUP($C152,='📚 Catalogue_Indices'!$A$2:$F$11,3,FALSE),"")</f>
        <v>0</v>
      </c>
      <c r="L152">
        <f>IF($K152&lt;&gt;"",HYPERLINK($K152,"Ouvrir"),"")</f>
        <v>0</v>
      </c>
      <c r="P152">
        <f>IF(AND($C152&lt;&gt;"",$E152&lt;&gt;""),IF(COUNTIFS($C:$C,$C152,$E:$E,$E152)&gt;1,"OUI",""),"")</f>
        <v>0</v>
      </c>
    </row>
    <row r="153" spans="1:16">
      <c r="A153">
        <f>ROW()-0</f>
        <v>0</v>
      </c>
      <c r="D153">
        <f>IFERROR(VLOOKUP($C153,='📚 Catalogue_Indices'!$A$2:$F$11,2,FALSE),"")</f>
        <v>0</v>
      </c>
      <c r="F153">
        <f>IFERROR(YEAR($E153),"")</f>
        <v>0</v>
      </c>
      <c r="G153">
        <f>IFERROR(TEXT($E153,"yyyy-mm"),"")</f>
        <v>0</v>
      </c>
      <c r="I153">
        <f>IFERROR(VLOOKUP($C153,='📚 Catalogue_Indices'!$A$2:$F$11,6,FALSE),"")</f>
        <v>0</v>
      </c>
      <c r="J153">
        <f>IFERROR(VLOOKUP($C153,='📚 Catalogue_Indices'!$A$2:$F$11,3,FALSE),"")</f>
        <v>0</v>
      </c>
      <c r="L153">
        <f>IF($K153&lt;&gt;"",HYPERLINK($K153,"Ouvrir"),"")</f>
        <v>0</v>
      </c>
      <c r="P153">
        <f>IF(AND($C153&lt;&gt;"",$E153&lt;&gt;""),IF(COUNTIFS($C:$C,$C153,$E:$E,$E153)&gt;1,"OUI",""),"")</f>
        <v>0</v>
      </c>
    </row>
    <row r="154" spans="1:16">
      <c r="A154">
        <f>ROW()-0</f>
        <v>0</v>
      </c>
      <c r="D154">
        <f>IFERROR(VLOOKUP($C154,='📚 Catalogue_Indices'!$A$2:$F$11,2,FALSE),"")</f>
        <v>0</v>
      </c>
      <c r="F154">
        <f>IFERROR(YEAR($E154),"")</f>
        <v>0</v>
      </c>
      <c r="G154">
        <f>IFERROR(TEXT($E154,"yyyy-mm"),"")</f>
        <v>0</v>
      </c>
      <c r="I154">
        <f>IFERROR(VLOOKUP($C154,='📚 Catalogue_Indices'!$A$2:$F$11,6,FALSE),"")</f>
        <v>0</v>
      </c>
      <c r="J154">
        <f>IFERROR(VLOOKUP($C154,='📚 Catalogue_Indices'!$A$2:$F$11,3,FALSE),"")</f>
        <v>0</v>
      </c>
      <c r="L154">
        <f>IF($K154&lt;&gt;"",HYPERLINK($K154,"Ouvrir"),"")</f>
        <v>0</v>
      </c>
      <c r="P154">
        <f>IF(AND($C154&lt;&gt;"",$E154&lt;&gt;""),IF(COUNTIFS($C:$C,$C154,$E:$E,$E154)&gt;1,"OUI",""),"")</f>
        <v>0</v>
      </c>
    </row>
    <row r="155" spans="1:16">
      <c r="A155">
        <f>ROW()-0</f>
        <v>0</v>
      </c>
      <c r="D155">
        <f>IFERROR(VLOOKUP($C155,='📚 Catalogue_Indices'!$A$2:$F$11,2,FALSE),"")</f>
        <v>0</v>
      </c>
      <c r="F155">
        <f>IFERROR(YEAR($E155),"")</f>
        <v>0</v>
      </c>
      <c r="G155">
        <f>IFERROR(TEXT($E155,"yyyy-mm"),"")</f>
        <v>0</v>
      </c>
      <c r="I155">
        <f>IFERROR(VLOOKUP($C155,='📚 Catalogue_Indices'!$A$2:$F$11,6,FALSE),"")</f>
        <v>0</v>
      </c>
      <c r="J155">
        <f>IFERROR(VLOOKUP($C155,='📚 Catalogue_Indices'!$A$2:$F$11,3,FALSE),"")</f>
        <v>0</v>
      </c>
      <c r="L155">
        <f>IF($K155&lt;&gt;"",HYPERLINK($K155,"Ouvrir"),"")</f>
        <v>0</v>
      </c>
      <c r="P155">
        <f>IF(AND($C155&lt;&gt;"",$E155&lt;&gt;""),IF(COUNTIFS($C:$C,$C155,$E:$E,$E155)&gt;1,"OUI",""),"")</f>
        <v>0</v>
      </c>
    </row>
    <row r="156" spans="1:16">
      <c r="A156">
        <f>ROW()-0</f>
        <v>0</v>
      </c>
      <c r="D156">
        <f>IFERROR(VLOOKUP($C156,='📚 Catalogue_Indices'!$A$2:$F$11,2,FALSE),"")</f>
        <v>0</v>
      </c>
      <c r="F156">
        <f>IFERROR(YEAR($E156),"")</f>
        <v>0</v>
      </c>
      <c r="G156">
        <f>IFERROR(TEXT($E156,"yyyy-mm"),"")</f>
        <v>0</v>
      </c>
      <c r="I156">
        <f>IFERROR(VLOOKUP($C156,='📚 Catalogue_Indices'!$A$2:$F$11,6,FALSE),"")</f>
        <v>0</v>
      </c>
      <c r="J156">
        <f>IFERROR(VLOOKUP($C156,='📚 Catalogue_Indices'!$A$2:$F$11,3,FALSE),"")</f>
        <v>0</v>
      </c>
      <c r="L156">
        <f>IF($K156&lt;&gt;"",HYPERLINK($K156,"Ouvrir"),"")</f>
        <v>0</v>
      </c>
      <c r="P156">
        <f>IF(AND($C156&lt;&gt;"",$E156&lt;&gt;""),IF(COUNTIFS($C:$C,$C156,$E:$E,$E156)&gt;1,"OUI",""),"")</f>
        <v>0</v>
      </c>
    </row>
    <row r="157" spans="1:16">
      <c r="A157">
        <f>ROW()-0</f>
        <v>0</v>
      </c>
      <c r="D157">
        <f>IFERROR(VLOOKUP($C157,='📚 Catalogue_Indices'!$A$2:$F$11,2,FALSE),"")</f>
        <v>0</v>
      </c>
      <c r="F157">
        <f>IFERROR(YEAR($E157),"")</f>
        <v>0</v>
      </c>
      <c r="G157">
        <f>IFERROR(TEXT($E157,"yyyy-mm"),"")</f>
        <v>0</v>
      </c>
      <c r="I157">
        <f>IFERROR(VLOOKUP($C157,='📚 Catalogue_Indices'!$A$2:$F$11,6,FALSE),"")</f>
        <v>0</v>
      </c>
      <c r="J157">
        <f>IFERROR(VLOOKUP($C157,='📚 Catalogue_Indices'!$A$2:$F$11,3,FALSE),"")</f>
        <v>0</v>
      </c>
      <c r="L157">
        <f>IF($K157&lt;&gt;"",HYPERLINK($K157,"Ouvrir"),"")</f>
        <v>0</v>
      </c>
      <c r="P157">
        <f>IF(AND($C157&lt;&gt;"",$E157&lt;&gt;""),IF(COUNTIFS($C:$C,$C157,$E:$E,$E157)&gt;1,"OUI",""),"")</f>
        <v>0</v>
      </c>
    </row>
    <row r="158" spans="1:16">
      <c r="A158">
        <f>ROW()-0</f>
        <v>0</v>
      </c>
      <c r="D158">
        <f>IFERROR(VLOOKUP($C158,='📚 Catalogue_Indices'!$A$2:$F$11,2,FALSE),"")</f>
        <v>0</v>
      </c>
      <c r="F158">
        <f>IFERROR(YEAR($E158),"")</f>
        <v>0</v>
      </c>
      <c r="G158">
        <f>IFERROR(TEXT($E158,"yyyy-mm"),"")</f>
        <v>0</v>
      </c>
      <c r="I158">
        <f>IFERROR(VLOOKUP($C158,='📚 Catalogue_Indices'!$A$2:$F$11,6,FALSE),"")</f>
        <v>0</v>
      </c>
      <c r="J158">
        <f>IFERROR(VLOOKUP($C158,='📚 Catalogue_Indices'!$A$2:$F$11,3,FALSE),"")</f>
        <v>0</v>
      </c>
      <c r="L158">
        <f>IF($K158&lt;&gt;"",HYPERLINK($K158,"Ouvrir"),"")</f>
        <v>0</v>
      </c>
      <c r="P158">
        <f>IF(AND($C158&lt;&gt;"",$E158&lt;&gt;""),IF(COUNTIFS($C:$C,$C158,$E:$E,$E158)&gt;1,"OUI",""),"")</f>
        <v>0</v>
      </c>
    </row>
    <row r="159" spans="1:16">
      <c r="A159">
        <f>ROW()-0</f>
        <v>0</v>
      </c>
      <c r="D159">
        <f>IFERROR(VLOOKUP($C159,='📚 Catalogue_Indices'!$A$2:$F$11,2,FALSE),"")</f>
        <v>0</v>
      </c>
      <c r="F159">
        <f>IFERROR(YEAR($E159),"")</f>
        <v>0</v>
      </c>
      <c r="G159">
        <f>IFERROR(TEXT($E159,"yyyy-mm"),"")</f>
        <v>0</v>
      </c>
      <c r="I159">
        <f>IFERROR(VLOOKUP($C159,='📚 Catalogue_Indices'!$A$2:$F$11,6,FALSE),"")</f>
        <v>0</v>
      </c>
      <c r="J159">
        <f>IFERROR(VLOOKUP($C159,='📚 Catalogue_Indices'!$A$2:$F$11,3,FALSE),"")</f>
        <v>0</v>
      </c>
      <c r="L159">
        <f>IF($K159&lt;&gt;"",HYPERLINK($K159,"Ouvrir"),"")</f>
        <v>0</v>
      </c>
      <c r="P159">
        <f>IF(AND($C159&lt;&gt;"",$E159&lt;&gt;""),IF(COUNTIFS($C:$C,$C159,$E:$E,$E159)&gt;1,"OUI",""),"")</f>
        <v>0</v>
      </c>
    </row>
    <row r="160" spans="1:16">
      <c r="A160">
        <f>ROW()-0</f>
        <v>0</v>
      </c>
      <c r="D160">
        <f>IFERROR(VLOOKUP($C160,='📚 Catalogue_Indices'!$A$2:$F$11,2,FALSE),"")</f>
        <v>0</v>
      </c>
      <c r="F160">
        <f>IFERROR(YEAR($E160),"")</f>
        <v>0</v>
      </c>
      <c r="G160">
        <f>IFERROR(TEXT($E160,"yyyy-mm"),"")</f>
        <v>0</v>
      </c>
      <c r="I160">
        <f>IFERROR(VLOOKUP($C160,='📚 Catalogue_Indices'!$A$2:$F$11,6,FALSE),"")</f>
        <v>0</v>
      </c>
      <c r="J160">
        <f>IFERROR(VLOOKUP($C160,='📚 Catalogue_Indices'!$A$2:$F$11,3,FALSE),"")</f>
        <v>0</v>
      </c>
      <c r="L160">
        <f>IF($K160&lt;&gt;"",HYPERLINK($K160,"Ouvrir"),"")</f>
        <v>0</v>
      </c>
      <c r="P160">
        <f>IF(AND($C160&lt;&gt;"",$E160&lt;&gt;""),IF(COUNTIFS($C:$C,$C160,$E:$E,$E160)&gt;1,"OUI",""),"")</f>
        <v>0</v>
      </c>
    </row>
    <row r="161" spans="1:16">
      <c r="A161">
        <f>ROW()-0</f>
        <v>0</v>
      </c>
      <c r="D161">
        <f>IFERROR(VLOOKUP($C161,='📚 Catalogue_Indices'!$A$2:$F$11,2,FALSE),"")</f>
        <v>0</v>
      </c>
      <c r="F161">
        <f>IFERROR(YEAR($E161),"")</f>
        <v>0</v>
      </c>
      <c r="G161">
        <f>IFERROR(TEXT($E161,"yyyy-mm"),"")</f>
        <v>0</v>
      </c>
      <c r="I161">
        <f>IFERROR(VLOOKUP($C161,='📚 Catalogue_Indices'!$A$2:$F$11,6,FALSE),"")</f>
        <v>0</v>
      </c>
      <c r="J161">
        <f>IFERROR(VLOOKUP($C161,='📚 Catalogue_Indices'!$A$2:$F$11,3,FALSE),"")</f>
        <v>0</v>
      </c>
      <c r="L161">
        <f>IF($K161&lt;&gt;"",HYPERLINK($K161,"Ouvrir"),"")</f>
        <v>0</v>
      </c>
      <c r="P161">
        <f>IF(AND($C161&lt;&gt;"",$E161&lt;&gt;""),IF(COUNTIFS($C:$C,$C161,$E:$E,$E161)&gt;1,"OUI",""),"")</f>
        <v>0</v>
      </c>
    </row>
    <row r="162" spans="1:16">
      <c r="A162">
        <f>ROW()-0</f>
        <v>0</v>
      </c>
      <c r="D162">
        <f>IFERROR(VLOOKUP($C162,='📚 Catalogue_Indices'!$A$2:$F$11,2,FALSE),"")</f>
        <v>0</v>
      </c>
      <c r="F162">
        <f>IFERROR(YEAR($E162),"")</f>
        <v>0</v>
      </c>
      <c r="G162">
        <f>IFERROR(TEXT($E162,"yyyy-mm"),"")</f>
        <v>0</v>
      </c>
      <c r="I162">
        <f>IFERROR(VLOOKUP($C162,='📚 Catalogue_Indices'!$A$2:$F$11,6,FALSE),"")</f>
        <v>0</v>
      </c>
      <c r="J162">
        <f>IFERROR(VLOOKUP($C162,='📚 Catalogue_Indices'!$A$2:$F$11,3,FALSE),"")</f>
        <v>0</v>
      </c>
      <c r="L162">
        <f>IF($K162&lt;&gt;"",HYPERLINK($K162,"Ouvrir"),"")</f>
        <v>0</v>
      </c>
      <c r="P162">
        <f>IF(AND($C162&lt;&gt;"",$E162&lt;&gt;""),IF(COUNTIFS($C:$C,$C162,$E:$E,$E162)&gt;1,"OUI",""),"")</f>
        <v>0</v>
      </c>
    </row>
    <row r="163" spans="1:16">
      <c r="A163">
        <f>ROW()-0</f>
        <v>0</v>
      </c>
      <c r="D163">
        <f>IFERROR(VLOOKUP($C163,='📚 Catalogue_Indices'!$A$2:$F$11,2,FALSE),"")</f>
        <v>0</v>
      </c>
      <c r="F163">
        <f>IFERROR(YEAR($E163),"")</f>
        <v>0</v>
      </c>
      <c r="G163">
        <f>IFERROR(TEXT($E163,"yyyy-mm"),"")</f>
        <v>0</v>
      </c>
      <c r="I163">
        <f>IFERROR(VLOOKUP($C163,='📚 Catalogue_Indices'!$A$2:$F$11,6,FALSE),"")</f>
        <v>0</v>
      </c>
      <c r="J163">
        <f>IFERROR(VLOOKUP($C163,='📚 Catalogue_Indices'!$A$2:$F$11,3,FALSE),"")</f>
        <v>0</v>
      </c>
      <c r="L163">
        <f>IF($K163&lt;&gt;"",HYPERLINK($K163,"Ouvrir"),"")</f>
        <v>0</v>
      </c>
      <c r="P163">
        <f>IF(AND($C163&lt;&gt;"",$E163&lt;&gt;""),IF(COUNTIFS($C:$C,$C163,$E:$E,$E163)&gt;1,"OUI",""),"")</f>
        <v>0</v>
      </c>
    </row>
    <row r="164" spans="1:16">
      <c r="A164">
        <f>ROW()-0</f>
        <v>0</v>
      </c>
      <c r="D164">
        <f>IFERROR(VLOOKUP($C164,='📚 Catalogue_Indices'!$A$2:$F$11,2,FALSE),"")</f>
        <v>0</v>
      </c>
      <c r="F164">
        <f>IFERROR(YEAR($E164),"")</f>
        <v>0</v>
      </c>
      <c r="G164">
        <f>IFERROR(TEXT($E164,"yyyy-mm"),"")</f>
        <v>0</v>
      </c>
      <c r="I164">
        <f>IFERROR(VLOOKUP($C164,='📚 Catalogue_Indices'!$A$2:$F$11,6,FALSE),"")</f>
        <v>0</v>
      </c>
      <c r="J164">
        <f>IFERROR(VLOOKUP($C164,='📚 Catalogue_Indices'!$A$2:$F$11,3,FALSE),"")</f>
        <v>0</v>
      </c>
      <c r="L164">
        <f>IF($K164&lt;&gt;"",HYPERLINK($K164,"Ouvrir"),"")</f>
        <v>0</v>
      </c>
      <c r="P164">
        <f>IF(AND($C164&lt;&gt;"",$E164&lt;&gt;""),IF(COUNTIFS($C:$C,$C164,$E:$E,$E164)&gt;1,"OUI",""),"")</f>
        <v>0</v>
      </c>
    </row>
    <row r="165" spans="1:16">
      <c r="A165">
        <f>ROW()-0</f>
        <v>0</v>
      </c>
      <c r="D165">
        <f>IFERROR(VLOOKUP($C165,='📚 Catalogue_Indices'!$A$2:$F$11,2,FALSE),"")</f>
        <v>0</v>
      </c>
      <c r="F165">
        <f>IFERROR(YEAR($E165),"")</f>
        <v>0</v>
      </c>
      <c r="G165">
        <f>IFERROR(TEXT($E165,"yyyy-mm"),"")</f>
        <v>0</v>
      </c>
      <c r="I165">
        <f>IFERROR(VLOOKUP($C165,='📚 Catalogue_Indices'!$A$2:$F$11,6,FALSE),"")</f>
        <v>0</v>
      </c>
      <c r="J165">
        <f>IFERROR(VLOOKUP($C165,='📚 Catalogue_Indices'!$A$2:$F$11,3,FALSE),"")</f>
        <v>0</v>
      </c>
      <c r="L165">
        <f>IF($K165&lt;&gt;"",HYPERLINK($K165,"Ouvrir"),"")</f>
        <v>0</v>
      </c>
      <c r="P165">
        <f>IF(AND($C165&lt;&gt;"",$E165&lt;&gt;""),IF(COUNTIFS($C:$C,$C165,$E:$E,$E165)&gt;1,"OUI",""),"")</f>
        <v>0</v>
      </c>
    </row>
    <row r="166" spans="1:16">
      <c r="A166">
        <f>ROW()-0</f>
        <v>0</v>
      </c>
      <c r="D166">
        <f>IFERROR(VLOOKUP($C166,='📚 Catalogue_Indices'!$A$2:$F$11,2,FALSE),"")</f>
        <v>0</v>
      </c>
      <c r="F166">
        <f>IFERROR(YEAR($E166),"")</f>
        <v>0</v>
      </c>
      <c r="G166">
        <f>IFERROR(TEXT($E166,"yyyy-mm"),"")</f>
        <v>0</v>
      </c>
      <c r="I166">
        <f>IFERROR(VLOOKUP($C166,='📚 Catalogue_Indices'!$A$2:$F$11,6,FALSE),"")</f>
        <v>0</v>
      </c>
      <c r="J166">
        <f>IFERROR(VLOOKUP($C166,='📚 Catalogue_Indices'!$A$2:$F$11,3,FALSE),"")</f>
        <v>0</v>
      </c>
      <c r="L166">
        <f>IF($K166&lt;&gt;"",HYPERLINK($K166,"Ouvrir"),"")</f>
        <v>0</v>
      </c>
      <c r="P166">
        <f>IF(AND($C166&lt;&gt;"",$E166&lt;&gt;""),IF(COUNTIFS($C:$C,$C166,$E:$E,$E166)&gt;1,"OUI",""),"")</f>
        <v>0</v>
      </c>
    </row>
    <row r="167" spans="1:16">
      <c r="A167">
        <f>ROW()-0</f>
        <v>0</v>
      </c>
      <c r="D167">
        <f>IFERROR(VLOOKUP($C167,='📚 Catalogue_Indices'!$A$2:$F$11,2,FALSE),"")</f>
        <v>0</v>
      </c>
      <c r="F167">
        <f>IFERROR(YEAR($E167),"")</f>
        <v>0</v>
      </c>
      <c r="G167">
        <f>IFERROR(TEXT($E167,"yyyy-mm"),"")</f>
        <v>0</v>
      </c>
      <c r="I167">
        <f>IFERROR(VLOOKUP($C167,='📚 Catalogue_Indices'!$A$2:$F$11,6,FALSE),"")</f>
        <v>0</v>
      </c>
      <c r="J167">
        <f>IFERROR(VLOOKUP($C167,='📚 Catalogue_Indices'!$A$2:$F$11,3,FALSE),"")</f>
        <v>0</v>
      </c>
      <c r="L167">
        <f>IF($K167&lt;&gt;"",HYPERLINK($K167,"Ouvrir"),"")</f>
        <v>0</v>
      </c>
      <c r="P167">
        <f>IF(AND($C167&lt;&gt;"",$E167&lt;&gt;""),IF(COUNTIFS($C:$C,$C167,$E:$E,$E167)&gt;1,"OUI",""),"")</f>
        <v>0</v>
      </c>
    </row>
    <row r="168" spans="1:16">
      <c r="A168">
        <f>ROW()-0</f>
        <v>0</v>
      </c>
      <c r="D168">
        <f>IFERROR(VLOOKUP($C168,='📚 Catalogue_Indices'!$A$2:$F$11,2,FALSE),"")</f>
        <v>0</v>
      </c>
      <c r="F168">
        <f>IFERROR(YEAR($E168),"")</f>
        <v>0</v>
      </c>
      <c r="G168">
        <f>IFERROR(TEXT($E168,"yyyy-mm"),"")</f>
        <v>0</v>
      </c>
      <c r="I168">
        <f>IFERROR(VLOOKUP($C168,='📚 Catalogue_Indices'!$A$2:$F$11,6,FALSE),"")</f>
        <v>0</v>
      </c>
      <c r="J168">
        <f>IFERROR(VLOOKUP($C168,='📚 Catalogue_Indices'!$A$2:$F$11,3,FALSE),"")</f>
        <v>0</v>
      </c>
      <c r="L168">
        <f>IF($K168&lt;&gt;"",HYPERLINK($K168,"Ouvrir"),"")</f>
        <v>0</v>
      </c>
      <c r="P168">
        <f>IF(AND($C168&lt;&gt;"",$E168&lt;&gt;""),IF(COUNTIFS($C:$C,$C168,$E:$E,$E168)&gt;1,"OUI",""),"")</f>
        <v>0</v>
      </c>
    </row>
    <row r="169" spans="1:16">
      <c r="A169">
        <f>ROW()-0</f>
        <v>0</v>
      </c>
      <c r="D169">
        <f>IFERROR(VLOOKUP($C169,='📚 Catalogue_Indices'!$A$2:$F$11,2,FALSE),"")</f>
        <v>0</v>
      </c>
      <c r="F169">
        <f>IFERROR(YEAR($E169),"")</f>
        <v>0</v>
      </c>
      <c r="G169">
        <f>IFERROR(TEXT($E169,"yyyy-mm"),"")</f>
        <v>0</v>
      </c>
      <c r="I169">
        <f>IFERROR(VLOOKUP($C169,='📚 Catalogue_Indices'!$A$2:$F$11,6,FALSE),"")</f>
        <v>0</v>
      </c>
      <c r="J169">
        <f>IFERROR(VLOOKUP($C169,='📚 Catalogue_Indices'!$A$2:$F$11,3,FALSE),"")</f>
        <v>0</v>
      </c>
      <c r="L169">
        <f>IF($K169&lt;&gt;"",HYPERLINK($K169,"Ouvrir"),"")</f>
        <v>0</v>
      </c>
      <c r="P169">
        <f>IF(AND($C169&lt;&gt;"",$E169&lt;&gt;""),IF(COUNTIFS($C:$C,$C169,$E:$E,$E169)&gt;1,"OUI",""),"")</f>
        <v>0</v>
      </c>
    </row>
    <row r="170" spans="1:16">
      <c r="A170">
        <f>ROW()-0</f>
        <v>0</v>
      </c>
      <c r="D170">
        <f>IFERROR(VLOOKUP($C170,='📚 Catalogue_Indices'!$A$2:$F$11,2,FALSE),"")</f>
        <v>0</v>
      </c>
      <c r="F170">
        <f>IFERROR(YEAR($E170),"")</f>
        <v>0</v>
      </c>
      <c r="G170">
        <f>IFERROR(TEXT($E170,"yyyy-mm"),"")</f>
        <v>0</v>
      </c>
      <c r="I170">
        <f>IFERROR(VLOOKUP($C170,='📚 Catalogue_Indices'!$A$2:$F$11,6,FALSE),"")</f>
        <v>0</v>
      </c>
      <c r="J170">
        <f>IFERROR(VLOOKUP($C170,='📚 Catalogue_Indices'!$A$2:$F$11,3,FALSE),"")</f>
        <v>0</v>
      </c>
      <c r="L170">
        <f>IF($K170&lt;&gt;"",HYPERLINK($K170,"Ouvrir"),"")</f>
        <v>0</v>
      </c>
      <c r="P170">
        <f>IF(AND($C170&lt;&gt;"",$E170&lt;&gt;""),IF(COUNTIFS($C:$C,$C170,$E:$E,$E170)&gt;1,"OUI",""),"")</f>
        <v>0</v>
      </c>
    </row>
    <row r="171" spans="1:16">
      <c r="A171">
        <f>ROW()-0</f>
        <v>0</v>
      </c>
      <c r="D171">
        <f>IFERROR(VLOOKUP($C171,='📚 Catalogue_Indices'!$A$2:$F$11,2,FALSE),"")</f>
        <v>0</v>
      </c>
      <c r="F171">
        <f>IFERROR(YEAR($E171),"")</f>
        <v>0</v>
      </c>
      <c r="G171">
        <f>IFERROR(TEXT($E171,"yyyy-mm"),"")</f>
        <v>0</v>
      </c>
      <c r="I171">
        <f>IFERROR(VLOOKUP($C171,='📚 Catalogue_Indices'!$A$2:$F$11,6,FALSE),"")</f>
        <v>0</v>
      </c>
      <c r="J171">
        <f>IFERROR(VLOOKUP($C171,='📚 Catalogue_Indices'!$A$2:$F$11,3,FALSE),"")</f>
        <v>0</v>
      </c>
      <c r="L171">
        <f>IF($K171&lt;&gt;"",HYPERLINK($K171,"Ouvrir"),"")</f>
        <v>0</v>
      </c>
      <c r="P171">
        <f>IF(AND($C171&lt;&gt;"",$E171&lt;&gt;""),IF(COUNTIFS($C:$C,$C171,$E:$E,$E171)&gt;1,"OUI",""),"")</f>
        <v>0</v>
      </c>
    </row>
    <row r="172" spans="1:16">
      <c r="A172">
        <f>ROW()-0</f>
        <v>0</v>
      </c>
      <c r="D172">
        <f>IFERROR(VLOOKUP($C172,='📚 Catalogue_Indices'!$A$2:$F$11,2,FALSE),"")</f>
        <v>0</v>
      </c>
      <c r="F172">
        <f>IFERROR(YEAR($E172),"")</f>
        <v>0</v>
      </c>
      <c r="G172">
        <f>IFERROR(TEXT($E172,"yyyy-mm"),"")</f>
        <v>0</v>
      </c>
      <c r="I172">
        <f>IFERROR(VLOOKUP($C172,='📚 Catalogue_Indices'!$A$2:$F$11,6,FALSE),"")</f>
        <v>0</v>
      </c>
      <c r="J172">
        <f>IFERROR(VLOOKUP($C172,='📚 Catalogue_Indices'!$A$2:$F$11,3,FALSE),"")</f>
        <v>0</v>
      </c>
      <c r="L172">
        <f>IF($K172&lt;&gt;"",HYPERLINK($K172,"Ouvrir"),"")</f>
        <v>0</v>
      </c>
      <c r="P172">
        <f>IF(AND($C172&lt;&gt;"",$E172&lt;&gt;""),IF(COUNTIFS($C:$C,$C172,$E:$E,$E172)&gt;1,"OUI",""),"")</f>
        <v>0</v>
      </c>
    </row>
    <row r="173" spans="1:16">
      <c r="A173">
        <f>ROW()-0</f>
        <v>0</v>
      </c>
      <c r="D173">
        <f>IFERROR(VLOOKUP($C173,='📚 Catalogue_Indices'!$A$2:$F$11,2,FALSE),"")</f>
        <v>0</v>
      </c>
      <c r="F173">
        <f>IFERROR(YEAR($E173),"")</f>
        <v>0</v>
      </c>
      <c r="G173">
        <f>IFERROR(TEXT($E173,"yyyy-mm"),"")</f>
        <v>0</v>
      </c>
      <c r="I173">
        <f>IFERROR(VLOOKUP($C173,='📚 Catalogue_Indices'!$A$2:$F$11,6,FALSE),"")</f>
        <v>0</v>
      </c>
      <c r="J173">
        <f>IFERROR(VLOOKUP($C173,='📚 Catalogue_Indices'!$A$2:$F$11,3,FALSE),"")</f>
        <v>0</v>
      </c>
      <c r="L173">
        <f>IF($K173&lt;&gt;"",HYPERLINK($K173,"Ouvrir"),"")</f>
        <v>0</v>
      </c>
      <c r="P173">
        <f>IF(AND($C173&lt;&gt;"",$E173&lt;&gt;""),IF(COUNTIFS($C:$C,$C173,$E:$E,$E173)&gt;1,"OUI",""),"")</f>
        <v>0</v>
      </c>
    </row>
    <row r="174" spans="1:16">
      <c r="A174">
        <f>ROW()-0</f>
        <v>0</v>
      </c>
      <c r="D174">
        <f>IFERROR(VLOOKUP($C174,='📚 Catalogue_Indices'!$A$2:$F$11,2,FALSE),"")</f>
        <v>0</v>
      </c>
      <c r="F174">
        <f>IFERROR(YEAR($E174),"")</f>
        <v>0</v>
      </c>
      <c r="G174">
        <f>IFERROR(TEXT($E174,"yyyy-mm"),"")</f>
        <v>0</v>
      </c>
      <c r="I174">
        <f>IFERROR(VLOOKUP($C174,='📚 Catalogue_Indices'!$A$2:$F$11,6,FALSE),"")</f>
        <v>0</v>
      </c>
      <c r="J174">
        <f>IFERROR(VLOOKUP($C174,='📚 Catalogue_Indices'!$A$2:$F$11,3,FALSE),"")</f>
        <v>0</v>
      </c>
      <c r="L174">
        <f>IF($K174&lt;&gt;"",HYPERLINK($K174,"Ouvrir"),"")</f>
        <v>0</v>
      </c>
      <c r="P174">
        <f>IF(AND($C174&lt;&gt;"",$E174&lt;&gt;""),IF(COUNTIFS($C:$C,$C174,$E:$E,$E174)&gt;1,"OUI",""),"")</f>
        <v>0</v>
      </c>
    </row>
    <row r="175" spans="1:16">
      <c r="A175">
        <f>ROW()-0</f>
        <v>0</v>
      </c>
      <c r="D175">
        <f>IFERROR(VLOOKUP($C175,='📚 Catalogue_Indices'!$A$2:$F$11,2,FALSE),"")</f>
        <v>0</v>
      </c>
      <c r="F175">
        <f>IFERROR(YEAR($E175),"")</f>
        <v>0</v>
      </c>
      <c r="G175">
        <f>IFERROR(TEXT($E175,"yyyy-mm"),"")</f>
        <v>0</v>
      </c>
      <c r="I175">
        <f>IFERROR(VLOOKUP($C175,='📚 Catalogue_Indices'!$A$2:$F$11,6,FALSE),"")</f>
        <v>0</v>
      </c>
      <c r="J175">
        <f>IFERROR(VLOOKUP($C175,='📚 Catalogue_Indices'!$A$2:$F$11,3,FALSE),"")</f>
        <v>0</v>
      </c>
      <c r="L175">
        <f>IF($K175&lt;&gt;"",HYPERLINK($K175,"Ouvrir"),"")</f>
        <v>0</v>
      </c>
      <c r="P175">
        <f>IF(AND($C175&lt;&gt;"",$E175&lt;&gt;""),IF(COUNTIFS($C:$C,$C175,$E:$E,$E175)&gt;1,"OUI",""),"")</f>
        <v>0</v>
      </c>
    </row>
    <row r="176" spans="1:16">
      <c r="A176">
        <f>ROW()-0</f>
        <v>0</v>
      </c>
      <c r="D176">
        <f>IFERROR(VLOOKUP($C176,='📚 Catalogue_Indices'!$A$2:$F$11,2,FALSE),"")</f>
        <v>0</v>
      </c>
      <c r="F176">
        <f>IFERROR(YEAR($E176),"")</f>
        <v>0</v>
      </c>
      <c r="G176">
        <f>IFERROR(TEXT($E176,"yyyy-mm"),"")</f>
        <v>0</v>
      </c>
      <c r="I176">
        <f>IFERROR(VLOOKUP($C176,='📚 Catalogue_Indices'!$A$2:$F$11,6,FALSE),"")</f>
        <v>0</v>
      </c>
      <c r="J176">
        <f>IFERROR(VLOOKUP($C176,='📚 Catalogue_Indices'!$A$2:$F$11,3,FALSE),"")</f>
        <v>0</v>
      </c>
      <c r="L176">
        <f>IF($K176&lt;&gt;"",HYPERLINK($K176,"Ouvrir"),"")</f>
        <v>0</v>
      </c>
      <c r="P176">
        <f>IF(AND($C176&lt;&gt;"",$E176&lt;&gt;""),IF(COUNTIFS($C:$C,$C176,$E:$E,$E176)&gt;1,"OUI",""),"")</f>
        <v>0</v>
      </c>
    </row>
    <row r="177" spans="1:16">
      <c r="A177">
        <f>ROW()-0</f>
        <v>0</v>
      </c>
      <c r="D177">
        <f>IFERROR(VLOOKUP($C177,='📚 Catalogue_Indices'!$A$2:$F$11,2,FALSE),"")</f>
        <v>0</v>
      </c>
      <c r="F177">
        <f>IFERROR(YEAR($E177),"")</f>
        <v>0</v>
      </c>
      <c r="G177">
        <f>IFERROR(TEXT($E177,"yyyy-mm"),"")</f>
        <v>0</v>
      </c>
      <c r="I177">
        <f>IFERROR(VLOOKUP($C177,='📚 Catalogue_Indices'!$A$2:$F$11,6,FALSE),"")</f>
        <v>0</v>
      </c>
      <c r="J177">
        <f>IFERROR(VLOOKUP($C177,='📚 Catalogue_Indices'!$A$2:$F$11,3,FALSE),"")</f>
        <v>0</v>
      </c>
      <c r="L177">
        <f>IF($K177&lt;&gt;"",HYPERLINK($K177,"Ouvrir"),"")</f>
        <v>0</v>
      </c>
      <c r="P177">
        <f>IF(AND($C177&lt;&gt;"",$E177&lt;&gt;""),IF(COUNTIFS($C:$C,$C177,$E:$E,$E177)&gt;1,"OUI",""),"")</f>
        <v>0</v>
      </c>
    </row>
    <row r="178" spans="1:16">
      <c r="A178">
        <f>ROW()-0</f>
        <v>0</v>
      </c>
      <c r="D178">
        <f>IFERROR(VLOOKUP($C178,='📚 Catalogue_Indices'!$A$2:$F$11,2,FALSE),"")</f>
        <v>0</v>
      </c>
      <c r="F178">
        <f>IFERROR(YEAR($E178),"")</f>
        <v>0</v>
      </c>
      <c r="G178">
        <f>IFERROR(TEXT($E178,"yyyy-mm"),"")</f>
        <v>0</v>
      </c>
      <c r="I178">
        <f>IFERROR(VLOOKUP($C178,='📚 Catalogue_Indices'!$A$2:$F$11,6,FALSE),"")</f>
        <v>0</v>
      </c>
      <c r="J178">
        <f>IFERROR(VLOOKUP($C178,='📚 Catalogue_Indices'!$A$2:$F$11,3,FALSE),"")</f>
        <v>0</v>
      </c>
      <c r="L178">
        <f>IF($K178&lt;&gt;"",HYPERLINK($K178,"Ouvrir"),"")</f>
        <v>0</v>
      </c>
      <c r="P178">
        <f>IF(AND($C178&lt;&gt;"",$E178&lt;&gt;""),IF(COUNTIFS($C:$C,$C178,$E:$E,$E178)&gt;1,"OUI",""),"")</f>
        <v>0</v>
      </c>
    </row>
    <row r="179" spans="1:16">
      <c r="A179">
        <f>ROW()-0</f>
        <v>0</v>
      </c>
      <c r="D179">
        <f>IFERROR(VLOOKUP($C179,='📚 Catalogue_Indices'!$A$2:$F$11,2,FALSE),"")</f>
        <v>0</v>
      </c>
      <c r="F179">
        <f>IFERROR(YEAR($E179),"")</f>
        <v>0</v>
      </c>
      <c r="G179">
        <f>IFERROR(TEXT($E179,"yyyy-mm"),"")</f>
        <v>0</v>
      </c>
      <c r="I179">
        <f>IFERROR(VLOOKUP($C179,='📚 Catalogue_Indices'!$A$2:$F$11,6,FALSE),"")</f>
        <v>0</v>
      </c>
      <c r="J179">
        <f>IFERROR(VLOOKUP($C179,='📚 Catalogue_Indices'!$A$2:$F$11,3,FALSE),"")</f>
        <v>0</v>
      </c>
      <c r="L179">
        <f>IF($K179&lt;&gt;"",HYPERLINK($K179,"Ouvrir"),"")</f>
        <v>0</v>
      </c>
      <c r="P179">
        <f>IF(AND($C179&lt;&gt;"",$E179&lt;&gt;""),IF(COUNTIFS($C:$C,$C179,$E:$E,$E179)&gt;1,"OUI",""),"")</f>
        <v>0</v>
      </c>
    </row>
    <row r="180" spans="1:16">
      <c r="A180">
        <f>ROW()-0</f>
        <v>0</v>
      </c>
      <c r="D180">
        <f>IFERROR(VLOOKUP($C180,='📚 Catalogue_Indices'!$A$2:$F$11,2,FALSE),"")</f>
        <v>0</v>
      </c>
      <c r="F180">
        <f>IFERROR(YEAR($E180),"")</f>
        <v>0</v>
      </c>
      <c r="G180">
        <f>IFERROR(TEXT($E180,"yyyy-mm"),"")</f>
        <v>0</v>
      </c>
      <c r="I180">
        <f>IFERROR(VLOOKUP($C180,='📚 Catalogue_Indices'!$A$2:$F$11,6,FALSE),"")</f>
        <v>0</v>
      </c>
      <c r="J180">
        <f>IFERROR(VLOOKUP($C180,='📚 Catalogue_Indices'!$A$2:$F$11,3,FALSE),"")</f>
        <v>0</v>
      </c>
      <c r="L180">
        <f>IF($K180&lt;&gt;"",HYPERLINK($K180,"Ouvrir"),"")</f>
        <v>0</v>
      </c>
      <c r="P180">
        <f>IF(AND($C180&lt;&gt;"",$E180&lt;&gt;""),IF(COUNTIFS($C:$C,$C180,$E:$E,$E180)&gt;1,"OUI",""),"")</f>
        <v>0</v>
      </c>
    </row>
    <row r="181" spans="1:16">
      <c r="A181">
        <f>ROW()-0</f>
        <v>0</v>
      </c>
      <c r="D181">
        <f>IFERROR(VLOOKUP($C181,='📚 Catalogue_Indices'!$A$2:$F$11,2,FALSE),"")</f>
        <v>0</v>
      </c>
      <c r="F181">
        <f>IFERROR(YEAR($E181),"")</f>
        <v>0</v>
      </c>
      <c r="G181">
        <f>IFERROR(TEXT($E181,"yyyy-mm"),"")</f>
        <v>0</v>
      </c>
      <c r="I181">
        <f>IFERROR(VLOOKUP($C181,='📚 Catalogue_Indices'!$A$2:$F$11,6,FALSE),"")</f>
        <v>0</v>
      </c>
      <c r="J181">
        <f>IFERROR(VLOOKUP($C181,='📚 Catalogue_Indices'!$A$2:$F$11,3,FALSE),"")</f>
        <v>0</v>
      </c>
      <c r="L181">
        <f>IF($K181&lt;&gt;"",HYPERLINK($K181,"Ouvrir"),"")</f>
        <v>0</v>
      </c>
      <c r="P181">
        <f>IF(AND($C181&lt;&gt;"",$E181&lt;&gt;""),IF(COUNTIFS($C:$C,$C181,$E:$E,$E181)&gt;1,"OUI",""),"")</f>
        <v>0</v>
      </c>
    </row>
    <row r="182" spans="1:16">
      <c r="A182">
        <f>ROW()-0</f>
        <v>0</v>
      </c>
      <c r="D182">
        <f>IFERROR(VLOOKUP($C182,='📚 Catalogue_Indices'!$A$2:$F$11,2,FALSE),"")</f>
        <v>0</v>
      </c>
      <c r="F182">
        <f>IFERROR(YEAR($E182),"")</f>
        <v>0</v>
      </c>
      <c r="G182">
        <f>IFERROR(TEXT($E182,"yyyy-mm"),"")</f>
        <v>0</v>
      </c>
      <c r="I182">
        <f>IFERROR(VLOOKUP($C182,='📚 Catalogue_Indices'!$A$2:$F$11,6,FALSE),"")</f>
        <v>0</v>
      </c>
      <c r="J182">
        <f>IFERROR(VLOOKUP($C182,='📚 Catalogue_Indices'!$A$2:$F$11,3,FALSE),"")</f>
        <v>0</v>
      </c>
      <c r="L182">
        <f>IF($K182&lt;&gt;"",HYPERLINK($K182,"Ouvrir"),"")</f>
        <v>0</v>
      </c>
      <c r="P182">
        <f>IF(AND($C182&lt;&gt;"",$E182&lt;&gt;""),IF(COUNTIFS($C:$C,$C182,$E:$E,$E182)&gt;1,"OUI",""),"")</f>
        <v>0</v>
      </c>
    </row>
    <row r="183" spans="1:16">
      <c r="A183">
        <f>ROW()-0</f>
        <v>0</v>
      </c>
      <c r="D183">
        <f>IFERROR(VLOOKUP($C183,='📚 Catalogue_Indices'!$A$2:$F$11,2,FALSE),"")</f>
        <v>0</v>
      </c>
      <c r="F183">
        <f>IFERROR(YEAR($E183),"")</f>
        <v>0</v>
      </c>
      <c r="G183">
        <f>IFERROR(TEXT($E183,"yyyy-mm"),"")</f>
        <v>0</v>
      </c>
      <c r="I183">
        <f>IFERROR(VLOOKUP($C183,='📚 Catalogue_Indices'!$A$2:$F$11,6,FALSE),"")</f>
        <v>0</v>
      </c>
      <c r="J183">
        <f>IFERROR(VLOOKUP($C183,='📚 Catalogue_Indices'!$A$2:$F$11,3,FALSE),"")</f>
        <v>0</v>
      </c>
      <c r="L183">
        <f>IF($K183&lt;&gt;"",HYPERLINK($K183,"Ouvrir"),"")</f>
        <v>0</v>
      </c>
      <c r="P183">
        <f>IF(AND($C183&lt;&gt;"",$E183&lt;&gt;""),IF(COUNTIFS($C:$C,$C183,$E:$E,$E183)&gt;1,"OUI",""),"")</f>
        <v>0</v>
      </c>
    </row>
    <row r="184" spans="1:16">
      <c r="A184">
        <f>ROW()-0</f>
        <v>0</v>
      </c>
      <c r="D184">
        <f>IFERROR(VLOOKUP($C184,='📚 Catalogue_Indices'!$A$2:$F$11,2,FALSE),"")</f>
        <v>0</v>
      </c>
      <c r="F184">
        <f>IFERROR(YEAR($E184),"")</f>
        <v>0</v>
      </c>
      <c r="G184">
        <f>IFERROR(TEXT($E184,"yyyy-mm"),"")</f>
        <v>0</v>
      </c>
      <c r="I184">
        <f>IFERROR(VLOOKUP($C184,='📚 Catalogue_Indices'!$A$2:$F$11,6,FALSE),"")</f>
        <v>0</v>
      </c>
      <c r="J184">
        <f>IFERROR(VLOOKUP($C184,='📚 Catalogue_Indices'!$A$2:$F$11,3,FALSE),"")</f>
        <v>0</v>
      </c>
      <c r="L184">
        <f>IF($K184&lt;&gt;"",HYPERLINK($K184,"Ouvrir"),"")</f>
        <v>0</v>
      </c>
      <c r="P184">
        <f>IF(AND($C184&lt;&gt;"",$E184&lt;&gt;""),IF(COUNTIFS($C:$C,$C184,$E:$E,$E184)&gt;1,"OUI",""),"")</f>
        <v>0</v>
      </c>
    </row>
    <row r="185" spans="1:16">
      <c r="A185">
        <f>ROW()-0</f>
        <v>0</v>
      </c>
      <c r="D185">
        <f>IFERROR(VLOOKUP($C185,='📚 Catalogue_Indices'!$A$2:$F$11,2,FALSE),"")</f>
        <v>0</v>
      </c>
      <c r="F185">
        <f>IFERROR(YEAR($E185),"")</f>
        <v>0</v>
      </c>
      <c r="G185">
        <f>IFERROR(TEXT($E185,"yyyy-mm"),"")</f>
        <v>0</v>
      </c>
      <c r="I185">
        <f>IFERROR(VLOOKUP($C185,='📚 Catalogue_Indices'!$A$2:$F$11,6,FALSE),"")</f>
        <v>0</v>
      </c>
      <c r="J185">
        <f>IFERROR(VLOOKUP($C185,='📚 Catalogue_Indices'!$A$2:$F$11,3,FALSE),"")</f>
        <v>0</v>
      </c>
      <c r="L185">
        <f>IF($K185&lt;&gt;"",HYPERLINK($K185,"Ouvrir"),"")</f>
        <v>0</v>
      </c>
      <c r="P185">
        <f>IF(AND($C185&lt;&gt;"",$E185&lt;&gt;""),IF(COUNTIFS($C:$C,$C185,$E:$E,$E185)&gt;1,"OUI",""),"")</f>
        <v>0</v>
      </c>
    </row>
    <row r="186" spans="1:16">
      <c r="A186">
        <f>ROW()-0</f>
        <v>0</v>
      </c>
      <c r="D186">
        <f>IFERROR(VLOOKUP($C186,='📚 Catalogue_Indices'!$A$2:$F$11,2,FALSE),"")</f>
        <v>0</v>
      </c>
      <c r="F186">
        <f>IFERROR(YEAR($E186),"")</f>
        <v>0</v>
      </c>
      <c r="G186">
        <f>IFERROR(TEXT($E186,"yyyy-mm"),"")</f>
        <v>0</v>
      </c>
      <c r="I186">
        <f>IFERROR(VLOOKUP($C186,='📚 Catalogue_Indices'!$A$2:$F$11,6,FALSE),"")</f>
        <v>0</v>
      </c>
      <c r="J186">
        <f>IFERROR(VLOOKUP($C186,='📚 Catalogue_Indices'!$A$2:$F$11,3,FALSE),"")</f>
        <v>0</v>
      </c>
      <c r="L186">
        <f>IF($K186&lt;&gt;"",HYPERLINK($K186,"Ouvrir"),"")</f>
        <v>0</v>
      </c>
      <c r="P186">
        <f>IF(AND($C186&lt;&gt;"",$E186&lt;&gt;""),IF(COUNTIFS($C:$C,$C186,$E:$E,$E186)&gt;1,"OUI",""),"")</f>
        <v>0</v>
      </c>
    </row>
    <row r="187" spans="1:16">
      <c r="A187">
        <f>ROW()-0</f>
        <v>0</v>
      </c>
      <c r="D187">
        <f>IFERROR(VLOOKUP($C187,='📚 Catalogue_Indices'!$A$2:$F$11,2,FALSE),"")</f>
        <v>0</v>
      </c>
      <c r="F187">
        <f>IFERROR(YEAR($E187),"")</f>
        <v>0</v>
      </c>
      <c r="G187">
        <f>IFERROR(TEXT($E187,"yyyy-mm"),"")</f>
        <v>0</v>
      </c>
      <c r="I187">
        <f>IFERROR(VLOOKUP($C187,='📚 Catalogue_Indices'!$A$2:$F$11,6,FALSE),"")</f>
        <v>0</v>
      </c>
      <c r="J187">
        <f>IFERROR(VLOOKUP($C187,='📚 Catalogue_Indices'!$A$2:$F$11,3,FALSE),"")</f>
        <v>0</v>
      </c>
      <c r="L187">
        <f>IF($K187&lt;&gt;"",HYPERLINK($K187,"Ouvrir"),"")</f>
        <v>0</v>
      </c>
      <c r="P187">
        <f>IF(AND($C187&lt;&gt;"",$E187&lt;&gt;""),IF(COUNTIFS($C:$C,$C187,$E:$E,$E187)&gt;1,"OUI",""),"")</f>
        <v>0</v>
      </c>
    </row>
    <row r="188" spans="1:16">
      <c r="A188">
        <f>ROW()-0</f>
        <v>0</v>
      </c>
      <c r="D188">
        <f>IFERROR(VLOOKUP($C188,='📚 Catalogue_Indices'!$A$2:$F$11,2,FALSE),"")</f>
        <v>0</v>
      </c>
      <c r="F188">
        <f>IFERROR(YEAR($E188),"")</f>
        <v>0</v>
      </c>
      <c r="G188">
        <f>IFERROR(TEXT($E188,"yyyy-mm"),"")</f>
        <v>0</v>
      </c>
      <c r="I188">
        <f>IFERROR(VLOOKUP($C188,='📚 Catalogue_Indices'!$A$2:$F$11,6,FALSE),"")</f>
        <v>0</v>
      </c>
      <c r="J188">
        <f>IFERROR(VLOOKUP($C188,='📚 Catalogue_Indices'!$A$2:$F$11,3,FALSE),"")</f>
        <v>0</v>
      </c>
      <c r="L188">
        <f>IF($K188&lt;&gt;"",HYPERLINK($K188,"Ouvrir"),"")</f>
        <v>0</v>
      </c>
      <c r="P188">
        <f>IF(AND($C188&lt;&gt;"",$E188&lt;&gt;""),IF(COUNTIFS($C:$C,$C188,$E:$E,$E188)&gt;1,"OUI",""),"")</f>
        <v>0</v>
      </c>
    </row>
    <row r="189" spans="1:16">
      <c r="A189">
        <f>ROW()-0</f>
        <v>0</v>
      </c>
      <c r="D189">
        <f>IFERROR(VLOOKUP($C189,='📚 Catalogue_Indices'!$A$2:$F$11,2,FALSE),"")</f>
        <v>0</v>
      </c>
      <c r="F189">
        <f>IFERROR(YEAR($E189),"")</f>
        <v>0</v>
      </c>
      <c r="G189">
        <f>IFERROR(TEXT($E189,"yyyy-mm"),"")</f>
        <v>0</v>
      </c>
      <c r="I189">
        <f>IFERROR(VLOOKUP($C189,='📚 Catalogue_Indices'!$A$2:$F$11,6,FALSE),"")</f>
        <v>0</v>
      </c>
      <c r="J189">
        <f>IFERROR(VLOOKUP($C189,='📚 Catalogue_Indices'!$A$2:$F$11,3,FALSE),"")</f>
        <v>0</v>
      </c>
      <c r="L189">
        <f>IF($K189&lt;&gt;"",HYPERLINK($K189,"Ouvrir"),"")</f>
        <v>0</v>
      </c>
      <c r="P189">
        <f>IF(AND($C189&lt;&gt;"",$E189&lt;&gt;""),IF(COUNTIFS($C:$C,$C189,$E:$E,$E189)&gt;1,"OUI",""),"")</f>
        <v>0</v>
      </c>
    </row>
    <row r="190" spans="1:16">
      <c r="A190">
        <f>ROW()-0</f>
        <v>0</v>
      </c>
      <c r="D190">
        <f>IFERROR(VLOOKUP($C190,='📚 Catalogue_Indices'!$A$2:$F$11,2,FALSE),"")</f>
        <v>0</v>
      </c>
      <c r="F190">
        <f>IFERROR(YEAR($E190),"")</f>
        <v>0</v>
      </c>
      <c r="G190">
        <f>IFERROR(TEXT($E190,"yyyy-mm"),"")</f>
        <v>0</v>
      </c>
      <c r="I190">
        <f>IFERROR(VLOOKUP($C190,='📚 Catalogue_Indices'!$A$2:$F$11,6,FALSE),"")</f>
        <v>0</v>
      </c>
      <c r="J190">
        <f>IFERROR(VLOOKUP($C190,='📚 Catalogue_Indices'!$A$2:$F$11,3,FALSE),"")</f>
        <v>0</v>
      </c>
      <c r="L190">
        <f>IF($K190&lt;&gt;"",HYPERLINK($K190,"Ouvrir"),"")</f>
        <v>0</v>
      </c>
      <c r="P190">
        <f>IF(AND($C190&lt;&gt;"",$E190&lt;&gt;""),IF(COUNTIFS($C:$C,$C190,$E:$E,$E190)&gt;1,"OUI",""),"")</f>
        <v>0</v>
      </c>
    </row>
    <row r="191" spans="1:16">
      <c r="A191">
        <f>ROW()-0</f>
        <v>0</v>
      </c>
      <c r="D191">
        <f>IFERROR(VLOOKUP($C191,='📚 Catalogue_Indices'!$A$2:$F$11,2,FALSE),"")</f>
        <v>0</v>
      </c>
      <c r="F191">
        <f>IFERROR(YEAR($E191),"")</f>
        <v>0</v>
      </c>
      <c r="G191">
        <f>IFERROR(TEXT($E191,"yyyy-mm"),"")</f>
        <v>0</v>
      </c>
      <c r="I191">
        <f>IFERROR(VLOOKUP($C191,='📚 Catalogue_Indices'!$A$2:$F$11,6,FALSE),"")</f>
        <v>0</v>
      </c>
      <c r="J191">
        <f>IFERROR(VLOOKUP($C191,='📚 Catalogue_Indices'!$A$2:$F$11,3,FALSE),"")</f>
        <v>0</v>
      </c>
      <c r="L191">
        <f>IF($K191&lt;&gt;"",HYPERLINK($K191,"Ouvrir"),"")</f>
        <v>0</v>
      </c>
      <c r="P191">
        <f>IF(AND($C191&lt;&gt;"",$E191&lt;&gt;""),IF(COUNTIFS($C:$C,$C191,$E:$E,$E191)&gt;1,"OUI",""),"")</f>
        <v>0</v>
      </c>
    </row>
    <row r="192" spans="1:16">
      <c r="A192">
        <f>ROW()-0</f>
        <v>0</v>
      </c>
      <c r="D192">
        <f>IFERROR(VLOOKUP($C192,='📚 Catalogue_Indices'!$A$2:$F$11,2,FALSE),"")</f>
        <v>0</v>
      </c>
      <c r="F192">
        <f>IFERROR(YEAR($E192),"")</f>
        <v>0</v>
      </c>
      <c r="G192">
        <f>IFERROR(TEXT($E192,"yyyy-mm"),"")</f>
        <v>0</v>
      </c>
      <c r="I192">
        <f>IFERROR(VLOOKUP($C192,='📚 Catalogue_Indices'!$A$2:$F$11,6,FALSE),"")</f>
        <v>0</v>
      </c>
      <c r="J192">
        <f>IFERROR(VLOOKUP($C192,='📚 Catalogue_Indices'!$A$2:$F$11,3,FALSE),"")</f>
        <v>0</v>
      </c>
      <c r="L192">
        <f>IF($K192&lt;&gt;"",HYPERLINK($K192,"Ouvrir"),"")</f>
        <v>0</v>
      </c>
      <c r="P192">
        <f>IF(AND($C192&lt;&gt;"",$E192&lt;&gt;""),IF(COUNTIFS($C:$C,$C192,$E:$E,$E192)&gt;1,"OUI",""),"")</f>
        <v>0</v>
      </c>
    </row>
    <row r="193" spans="1:16">
      <c r="A193">
        <f>ROW()-0</f>
        <v>0</v>
      </c>
      <c r="D193">
        <f>IFERROR(VLOOKUP($C193,='📚 Catalogue_Indices'!$A$2:$F$11,2,FALSE),"")</f>
        <v>0</v>
      </c>
      <c r="F193">
        <f>IFERROR(YEAR($E193),"")</f>
        <v>0</v>
      </c>
      <c r="G193">
        <f>IFERROR(TEXT($E193,"yyyy-mm"),"")</f>
        <v>0</v>
      </c>
      <c r="I193">
        <f>IFERROR(VLOOKUP($C193,='📚 Catalogue_Indices'!$A$2:$F$11,6,FALSE),"")</f>
        <v>0</v>
      </c>
      <c r="J193">
        <f>IFERROR(VLOOKUP($C193,='📚 Catalogue_Indices'!$A$2:$F$11,3,FALSE),"")</f>
        <v>0</v>
      </c>
      <c r="L193">
        <f>IF($K193&lt;&gt;"",HYPERLINK($K193,"Ouvrir"),"")</f>
        <v>0</v>
      </c>
      <c r="P193">
        <f>IF(AND($C193&lt;&gt;"",$E193&lt;&gt;""),IF(COUNTIFS($C:$C,$C193,$E:$E,$E193)&gt;1,"OUI",""),"")</f>
        <v>0</v>
      </c>
    </row>
    <row r="194" spans="1:16">
      <c r="A194">
        <f>ROW()-0</f>
        <v>0</v>
      </c>
      <c r="D194">
        <f>IFERROR(VLOOKUP($C194,='📚 Catalogue_Indices'!$A$2:$F$11,2,FALSE),"")</f>
        <v>0</v>
      </c>
      <c r="F194">
        <f>IFERROR(YEAR($E194),"")</f>
        <v>0</v>
      </c>
      <c r="G194">
        <f>IFERROR(TEXT($E194,"yyyy-mm"),"")</f>
        <v>0</v>
      </c>
      <c r="I194">
        <f>IFERROR(VLOOKUP($C194,='📚 Catalogue_Indices'!$A$2:$F$11,6,FALSE),"")</f>
        <v>0</v>
      </c>
      <c r="J194">
        <f>IFERROR(VLOOKUP($C194,='📚 Catalogue_Indices'!$A$2:$F$11,3,FALSE),"")</f>
        <v>0</v>
      </c>
      <c r="L194">
        <f>IF($K194&lt;&gt;"",HYPERLINK($K194,"Ouvrir"),"")</f>
        <v>0</v>
      </c>
      <c r="P194">
        <f>IF(AND($C194&lt;&gt;"",$E194&lt;&gt;""),IF(COUNTIFS($C:$C,$C194,$E:$E,$E194)&gt;1,"OUI",""),"")</f>
        <v>0</v>
      </c>
    </row>
    <row r="195" spans="1:16">
      <c r="A195">
        <f>ROW()-0</f>
        <v>0</v>
      </c>
      <c r="D195">
        <f>IFERROR(VLOOKUP($C195,='📚 Catalogue_Indices'!$A$2:$F$11,2,FALSE),"")</f>
        <v>0</v>
      </c>
      <c r="F195">
        <f>IFERROR(YEAR($E195),"")</f>
        <v>0</v>
      </c>
      <c r="G195">
        <f>IFERROR(TEXT($E195,"yyyy-mm"),"")</f>
        <v>0</v>
      </c>
      <c r="I195">
        <f>IFERROR(VLOOKUP($C195,='📚 Catalogue_Indices'!$A$2:$F$11,6,FALSE),"")</f>
        <v>0</v>
      </c>
      <c r="J195">
        <f>IFERROR(VLOOKUP($C195,='📚 Catalogue_Indices'!$A$2:$F$11,3,FALSE),"")</f>
        <v>0</v>
      </c>
      <c r="L195">
        <f>IF($K195&lt;&gt;"",HYPERLINK($K195,"Ouvrir"),"")</f>
        <v>0</v>
      </c>
      <c r="P195">
        <f>IF(AND($C195&lt;&gt;"",$E195&lt;&gt;""),IF(COUNTIFS($C:$C,$C195,$E:$E,$E195)&gt;1,"OUI",""),"")</f>
        <v>0</v>
      </c>
    </row>
    <row r="196" spans="1:16">
      <c r="A196">
        <f>ROW()-0</f>
        <v>0</v>
      </c>
      <c r="D196">
        <f>IFERROR(VLOOKUP($C196,='📚 Catalogue_Indices'!$A$2:$F$11,2,FALSE),"")</f>
        <v>0</v>
      </c>
      <c r="F196">
        <f>IFERROR(YEAR($E196),"")</f>
        <v>0</v>
      </c>
      <c r="G196">
        <f>IFERROR(TEXT($E196,"yyyy-mm"),"")</f>
        <v>0</v>
      </c>
      <c r="I196">
        <f>IFERROR(VLOOKUP($C196,='📚 Catalogue_Indices'!$A$2:$F$11,6,FALSE),"")</f>
        <v>0</v>
      </c>
      <c r="J196">
        <f>IFERROR(VLOOKUP($C196,='📚 Catalogue_Indices'!$A$2:$F$11,3,FALSE),"")</f>
        <v>0</v>
      </c>
      <c r="L196">
        <f>IF($K196&lt;&gt;"",HYPERLINK($K196,"Ouvrir"),"")</f>
        <v>0</v>
      </c>
      <c r="P196">
        <f>IF(AND($C196&lt;&gt;"",$E196&lt;&gt;""),IF(COUNTIFS($C:$C,$C196,$E:$E,$E196)&gt;1,"OUI",""),"")</f>
        <v>0</v>
      </c>
    </row>
    <row r="197" spans="1:16">
      <c r="A197">
        <f>ROW()-0</f>
        <v>0</v>
      </c>
      <c r="D197">
        <f>IFERROR(VLOOKUP($C197,='📚 Catalogue_Indices'!$A$2:$F$11,2,FALSE),"")</f>
        <v>0</v>
      </c>
      <c r="F197">
        <f>IFERROR(YEAR($E197),"")</f>
        <v>0</v>
      </c>
      <c r="G197">
        <f>IFERROR(TEXT($E197,"yyyy-mm"),"")</f>
        <v>0</v>
      </c>
      <c r="I197">
        <f>IFERROR(VLOOKUP($C197,='📚 Catalogue_Indices'!$A$2:$F$11,6,FALSE),"")</f>
        <v>0</v>
      </c>
      <c r="J197">
        <f>IFERROR(VLOOKUP($C197,='📚 Catalogue_Indices'!$A$2:$F$11,3,FALSE),"")</f>
        <v>0</v>
      </c>
      <c r="L197">
        <f>IF($K197&lt;&gt;"",HYPERLINK($K197,"Ouvrir"),"")</f>
        <v>0</v>
      </c>
      <c r="P197">
        <f>IF(AND($C197&lt;&gt;"",$E197&lt;&gt;""),IF(COUNTIFS($C:$C,$C197,$E:$E,$E197)&gt;1,"OUI",""),"")</f>
        <v>0</v>
      </c>
    </row>
    <row r="198" spans="1:16">
      <c r="A198">
        <f>ROW()-0</f>
        <v>0</v>
      </c>
      <c r="D198">
        <f>IFERROR(VLOOKUP($C198,='📚 Catalogue_Indices'!$A$2:$F$11,2,FALSE),"")</f>
        <v>0</v>
      </c>
      <c r="F198">
        <f>IFERROR(YEAR($E198),"")</f>
        <v>0</v>
      </c>
      <c r="G198">
        <f>IFERROR(TEXT($E198,"yyyy-mm"),"")</f>
        <v>0</v>
      </c>
      <c r="I198">
        <f>IFERROR(VLOOKUP($C198,='📚 Catalogue_Indices'!$A$2:$F$11,6,FALSE),"")</f>
        <v>0</v>
      </c>
      <c r="J198">
        <f>IFERROR(VLOOKUP($C198,='📚 Catalogue_Indices'!$A$2:$F$11,3,FALSE),"")</f>
        <v>0</v>
      </c>
      <c r="L198">
        <f>IF($K198&lt;&gt;"",HYPERLINK($K198,"Ouvrir"),"")</f>
        <v>0</v>
      </c>
      <c r="P198">
        <f>IF(AND($C198&lt;&gt;"",$E198&lt;&gt;""),IF(COUNTIFS($C:$C,$C198,$E:$E,$E198)&gt;1,"OUI",""),"")</f>
        <v>0</v>
      </c>
    </row>
    <row r="199" spans="1:16">
      <c r="A199">
        <f>ROW()-0</f>
        <v>0</v>
      </c>
      <c r="D199">
        <f>IFERROR(VLOOKUP($C199,='📚 Catalogue_Indices'!$A$2:$F$11,2,FALSE),"")</f>
        <v>0</v>
      </c>
      <c r="F199">
        <f>IFERROR(YEAR($E199),"")</f>
        <v>0</v>
      </c>
      <c r="G199">
        <f>IFERROR(TEXT($E199,"yyyy-mm"),"")</f>
        <v>0</v>
      </c>
      <c r="I199">
        <f>IFERROR(VLOOKUP($C199,='📚 Catalogue_Indices'!$A$2:$F$11,6,FALSE),"")</f>
        <v>0</v>
      </c>
      <c r="J199">
        <f>IFERROR(VLOOKUP($C199,='📚 Catalogue_Indices'!$A$2:$F$11,3,FALSE),"")</f>
        <v>0</v>
      </c>
      <c r="L199">
        <f>IF($K199&lt;&gt;"",HYPERLINK($K199,"Ouvrir"),"")</f>
        <v>0</v>
      </c>
      <c r="P199">
        <f>IF(AND($C199&lt;&gt;"",$E199&lt;&gt;""),IF(COUNTIFS($C:$C,$C199,$E:$E,$E199)&gt;1,"OUI",""),"")</f>
        <v>0</v>
      </c>
    </row>
    <row r="200" spans="1:16">
      <c r="A200">
        <f>ROW()-0</f>
        <v>0</v>
      </c>
      <c r="D200">
        <f>IFERROR(VLOOKUP($C200,='📚 Catalogue_Indices'!$A$2:$F$11,2,FALSE),"")</f>
        <v>0</v>
      </c>
      <c r="F200">
        <f>IFERROR(YEAR($E200),"")</f>
        <v>0</v>
      </c>
      <c r="G200">
        <f>IFERROR(TEXT($E200,"yyyy-mm"),"")</f>
        <v>0</v>
      </c>
      <c r="I200">
        <f>IFERROR(VLOOKUP($C200,='📚 Catalogue_Indices'!$A$2:$F$11,6,FALSE),"")</f>
        <v>0</v>
      </c>
      <c r="J200">
        <f>IFERROR(VLOOKUP($C200,='📚 Catalogue_Indices'!$A$2:$F$11,3,FALSE),"")</f>
        <v>0</v>
      </c>
      <c r="L200">
        <f>IF($K200&lt;&gt;"",HYPERLINK($K200,"Ouvrir"),"")</f>
        <v>0</v>
      </c>
      <c r="P200">
        <f>IF(AND($C200&lt;&gt;"",$E200&lt;&gt;""),IF(COUNTIFS($C:$C,$C200,$E:$E,$E200)&gt;1,"OUI",""),"")</f>
        <v>0</v>
      </c>
    </row>
    <row r="201" spans="1:16">
      <c r="A201">
        <f>ROW()-0</f>
        <v>0</v>
      </c>
      <c r="D201">
        <f>IFERROR(VLOOKUP($C201,='📚 Catalogue_Indices'!$A$2:$F$11,2,FALSE),"")</f>
        <v>0</v>
      </c>
      <c r="F201">
        <f>IFERROR(YEAR($E201),"")</f>
        <v>0</v>
      </c>
      <c r="G201">
        <f>IFERROR(TEXT($E201,"yyyy-mm"),"")</f>
        <v>0</v>
      </c>
      <c r="I201">
        <f>IFERROR(VLOOKUP($C201,='📚 Catalogue_Indices'!$A$2:$F$11,6,FALSE),"")</f>
        <v>0</v>
      </c>
      <c r="J201">
        <f>IFERROR(VLOOKUP($C201,='📚 Catalogue_Indices'!$A$2:$F$11,3,FALSE),"")</f>
        <v>0</v>
      </c>
      <c r="L201">
        <f>IF($K201&lt;&gt;"",HYPERLINK($K201,"Ouvrir"),"")</f>
        <v>0</v>
      </c>
      <c r="P201">
        <f>IF(AND($C201&lt;&gt;"",$E201&lt;&gt;""),IF(COUNTIFS($C:$C,$C201,$E:$E,$E201)&gt;1,"OUI",""),"")</f>
        <v>0</v>
      </c>
    </row>
    <row r="202" spans="1:16">
      <c r="A202">
        <f>ROW()-0</f>
        <v>0</v>
      </c>
      <c r="D202">
        <f>IFERROR(VLOOKUP($C202,='📚 Catalogue_Indices'!$A$2:$F$11,2,FALSE),"")</f>
        <v>0</v>
      </c>
      <c r="F202">
        <f>IFERROR(YEAR($E202),"")</f>
        <v>0</v>
      </c>
      <c r="G202">
        <f>IFERROR(TEXT($E202,"yyyy-mm"),"")</f>
        <v>0</v>
      </c>
      <c r="I202">
        <f>IFERROR(VLOOKUP($C202,='📚 Catalogue_Indices'!$A$2:$F$11,6,FALSE),"")</f>
        <v>0</v>
      </c>
      <c r="J202">
        <f>IFERROR(VLOOKUP($C202,='📚 Catalogue_Indices'!$A$2:$F$11,3,FALSE),"")</f>
        <v>0</v>
      </c>
      <c r="L202">
        <f>IF($K202&lt;&gt;"",HYPERLINK($K202,"Ouvrir"),"")</f>
        <v>0</v>
      </c>
      <c r="P202">
        <f>IF(AND($C202&lt;&gt;"",$E202&lt;&gt;""),IF(COUNTIFS($C:$C,$C202,$E:$E,$E202)&gt;1,"OUI",""),"")</f>
        <v>0</v>
      </c>
    </row>
    <row r="203" spans="1:16">
      <c r="A203">
        <f>ROW()-0</f>
        <v>0</v>
      </c>
      <c r="D203">
        <f>IFERROR(VLOOKUP($C203,='📚 Catalogue_Indices'!$A$2:$F$11,2,FALSE),"")</f>
        <v>0</v>
      </c>
      <c r="F203">
        <f>IFERROR(YEAR($E203),"")</f>
        <v>0</v>
      </c>
      <c r="G203">
        <f>IFERROR(TEXT($E203,"yyyy-mm"),"")</f>
        <v>0</v>
      </c>
      <c r="I203">
        <f>IFERROR(VLOOKUP($C203,='📚 Catalogue_Indices'!$A$2:$F$11,6,FALSE),"")</f>
        <v>0</v>
      </c>
      <c r="J203">
        <f>IFERROR(VLOOKUP($C203,='📚 Catalogue_Indices'!$A$2:$F$11,3,FALSE),"")</f>
        <v>0</v>
      </c>
      <c r="L203">
        <f>IF($K203&lt;&gt;"",HYPERLINK($K203,"Ouvrir"),"")</f>
        <v>0</v>
      </c>
      <c r="P203">
        <f>IF(AND($C203&lt;&gt;"",$E203&lt;&gt;""),IF(COUNTIFS($C:$C,$C203,$E:$E,$E203)&gt;1,"OUI",""),"")</f>
        <v>0</v>
      </c>
    </row>
    <row r="204" spans="1:16">
      <c r="A204">
        <f>ROW()-0</f>
        <v>0</v>
      </c>
      <c r="D204">
        <f>IFERROR(VLOOKUP($C204,='📚 Catalogue_Indices'!$A$2:$F$11,2,FALSE),"")</f>
        <v>0</v>
      </c>
      <c r="F204">
        <f>IFERROR(YEAR($E204),"")</f>
        <v>0</v>
      </c>
      <c r="G204">
        <f>IFERROR(TEXT($E204,"yyyy-mm"),"")</f>
        <v>0</v>
      </c>
      <c r="I204">
        <f>IFERROR(VLOOKUP($C204,='📚 Catalogue_Indices'!$A$2:$F$11,6,FALSE),"")</f>
        <v>0</v>
      </c>
      <c r="J204">
        <f>IFERROR(VLOOKUP($C204,='📚 Catalogue_Indices'!$A$2:$F$11,3,FALSE),"")</f>
        <v>0</v>
      </c>
      <c r="L204">
        <f>IF($K204&lt;&gt;"",HYPERLINK($K204,"Ouvrir"),"")</f>
        <v>0</v>
      </c>
      <c r="P204">
        <f>IF(AND($C204&lt;&gt;"",$E204&lt;&gt;""),IF(COUNTIFS($C:$C,$C204,$E:$E,$E204)&gt;1,"OUI",""),"")</f>
        <v>0</v>
      </c>
    </row>
    <row r="205" spans="1:16">
      <c r="A205">
        <f>ROW()-0</f>
        <v>0</v>
      </c>
      <c r="D205">
        <f>IFERROR(VLOOKUP($C205,='📚 Catalogue_Indices'!$A$2:$F$11,2,FALSE),"")</f>
        <v>0</v>
      </c>
      <c r="F205">
        <f>IFERROR(YEAR($E205),"")</f>
        <v>0</v>
      </c>
      <c r="G205">
        <f>IFERROR(TEXT($E205,"yyyy-mm"),"")</f>
        <v>0</v>
      </c>
      <c r="I205">
        <f>IFERROR(VLOOKUP($C205,='📚 Catalogue_Indices'!$A$2:$F$11,6,FALSE),"")</f>
        <v>0</v>
      </c>
      <c r="J205">
        <f>IFERROR(VLOOKUP($C205,='📚 Catalogue_Indices'!$A$2:$F$11,3,FALSE),"")</f>
        <v>0</v>
      </c>
      <c r="L205">
        <f>IF($K205&lt;&gt;"",HYPERLINK($K205,"Ouvrir"),"")</f>
        <v>0</v>
      </c>
      <c r="P205">
        <f>IF(AND($C205&lt;&gt;"",$E205&lt;&gt;""),IF(COUNTIFS($C:$C,$C205,$E:$E,$E205)&gt;1,"OUI",""),"")</f>
        <v>0</v>
      </c>
    </row>
    <row r="206" spans="1:16">
      <c r="A206">
        <f>ROW()-0</f>
        <v>0</v>
      </c>
      <c r="D206">
        <f>IFERROR(VLOOKUP($C206,='📚 Catalogue_Indices'!$A$2:$F$11,2,FALSE),"")</f>
        <v>0</v>
      </c>
      <c r="F206">
        <f>IFERROR(YEAR($E206),"")</f>
        <v>0</v>
      </c>
      <c r="G206">
        <f>IFERROR(TEXT($E206,"yyyy-mm"),"")</f>
        <v>0</v>
      </c>
      <c r="I206">
        <f>IFERROR(VLOOKUP($C206,='📚 Catalogue_Indices'!$A$2:$F$11,6,FALSE),"")</f>
        <v>0</v>
      </c>
      <c r="J206">
        <f>IFERROR(VLOOKUP($C206,='📚 Catalogue_Indices'!$A$2:$F$11,3,FALSE),"")</f>
        <v>0</v>
      </c>
      <c r="L206">
        <f>IF($K206&lt;&gt;"",HYPERLINK($K206,"Ouvrir"),"")</f>
        <v>0</v>
      </c>
      <c r="P206">
        <f>IF(AND($C206&lt;&gt;"",$E206&lt;&gt;""),IF(COUNTIFS($C:$C,$C206,$E:$E,$E206)&gt;1,"OUI",""),"")</f>
        <v>0</v>
      </c>
    </row>
    <row r="207" spans="1:16">
      <c r="A207">
        <f>ROW()-0</f>
        <v>0</v>
      </c>
      <c r="D207">
        <f>IFERROR(VLOOKUP($C207,='📚 Catalogue_Indices'!$A$2:$F$11,2,FALSE),"")</f>
        <v>0</v>
      </c>
      <c r="F207">
        <f>IFERROR(YEAR($E207),"")</f>
        <v>0</v>
      </c>
      <c r="G207">
        <f>IFERROR(TEXT($E207,"yyyy-mm"),"")</f>
        <v>0</v>
      </c>
      <c r="I207">
        <f>IFERROR(VLOOKUP($C207,='📚 Catalogue_Indices'!$A$2:$F$11,6,FALSE),"")</f>
        <v>0</v>
      </c>
      <c r="J207">
        <f>IFERROR(VLOOKUP($C207,='📚 Catalogue_Indices'!$A$2:$F$11,3,FALSE),"")</f>
        <v>0</v>
      </c>
      <c r="L207">
        <f>IF($K207&lt;&gt;"",HYPERLINK($K207,"Ouvrir"),"")</f>
        <v>0</v>
      </c>
      <c r="P207">
        <f>IF(AND($C207&lt;&gt;"",$E207&lt;&gt;""),IF(COUNTIFS($C:$C,$C207,$E:$E,$E207)&gt;1,"OUI",""),"")</f>
        <v>0</v>
      </c>
    </row>
    <row r="208" spans="1:16">
      <c r="A208">
        <f>ROW()-0</f>
        <v>0</v>
      </c>
      <c r="D208">
        <f>IFERROR(VLOOKUP($C208,='📚 Catalogue_Indices'!$A$2:$F$11,2,FALSE),"")</f>
        <v>0</v>
      </c>
      <c r="F208">
        <f>IFERROR(YEAR($E208),"")</f>
        <v>0</v>
      </c>
      <c r="G208">
        <f>IFERROR(TEXT($E208,"yyyy-mm"),"")</f>
        <v>0</v>
      </c>
      <c r="I208">
        <f>IFERROR(VLOOKUP($C208,='📚 Catalogue_Indices'!$A$2:$F$11,6,FALSE),"")</f>
        <v>0</v>
      </c>
      <c r="J208">
        <f>IFERROR(VLOOKUP($C208,='📚 Catalogue_Indices'!$A$2:$F$11,3,FALSE),"")</f>
        <v>0</v>
      </c>
      <c r="L208">
        <f>IF($K208&lt;&gt;"",HYPERLINK($K208,"Ouvrir"),"")</f>
        <v>0</v>
      </c>
      <c r="P208">
        <f>IF(AND($C208&lt;&gt;"",$E208&lt;&gt;""),IF(COUNTIFS($C:$C,$C208,$E:$E,$E208)&gt;1,"OUI",""),"")</f>
        <v>0</v>
      </c>
    </row>
    <row r="209" spans="1:16">
      <c r="A209">
        <f>ROW()-0</f>
        <v>0</v>
      </c>
      <c r="D209">
        <f>IFERROR(VLOOKUP($C209,='📚 Catalogue_Indices'!$A$2:$F$11,2,FALSE),"")</f>
        <v>0</v>
      </c>
      <c r="F209">
        <f>IFERROR(YEAR($E209),"")</f>
        <v>0</v>
      </c>
      <c r="G209">
        <f>IFERROR(TEXT($E209,"yyyy-mm"),"")</f>
        <v>0</v>
      </c>
      <c r="I209">
        <f>IFERROR(VLOOKUP($C209,='📚 Catalogue_Indices'!$A$2:$F$11,6,FALSE),"")</f>
        <v>0</v>
      </c>
      <c r="J209">
        <f>IFERROR(VLOOKUP($C209,='📚 Catalogue_Indices'!$A$2:$F$11,3,FALSE),"")</f>
        <v>0</v>
      </c>
      <c r="L209">
        <f>IF($K209&lt;&gt;"",HYPERLINK($K209,"Ouvrir"),"")</f>
        <v>0</v>
      </c>
      <c r="P209">
        <f>IF(AND($C209&lt;&gt;"",$E209&lt;&gt;""),IF(COUNTIFS($C:$C,$C209,$E:$E,$E209)&gt;1,"OUI",""),"")</f>
        <v>0</v>
      </c>
    </row>
    <row r="210" spans="1:16">
      <c r="A210">
        <f>ROW()-0</f>
        <v>0</v>
      </c>
      <c r="D210">
        <f>IFERROR(VLOOKUP($C210,='📚 Catalogue_Indices'!$A$2:$F$11,2,FALSE),"")</f>
        <v>0</v>
      </c>
      <c r="F210">
        <f>IFERROR(YEAR($E210),"")</f>
        <v>0</v>
      </c>
      <c r="G210">
        <f>IFERROR(TEXT($E210,"yyyy-mm"),"")</f>
        <v>0</v>
      </c>
      <c r="I210">
        <f>IFERROR(VLOOKUP($C210,='📚 Catalogue_Indices'!$A$2:$F$11,6,FALSE),"")</f>
        <v>0</v>
      </c>
      <c r="J210">
        <f>IFERROR(VLOOKUP($C210,='📚 Catalogue_Indices'!$A$2:$F$11,3,FALSE),"")</f>
        <v>0</v>
      </c>
      <c r="L210">
        <f>IF($K210&lt;&gt;"",HYPERLINK($K210,"Ouvrir"),"")</f>
        <v>0</v>
      </c>
      <c r="P210">
        <f>IF(AND($C210&lt;&gt;"",$E210&lt;&gt;""),IF(COUNTIFS($C:$C,$C210,$E:$E,$E210)&gt;1,"OUI",""),"")</f>
        <v>0</v>
      </c>
    </row>
    <row r="211" spans="1:16">
      <c r="A211">
        <f>ROW()-0</f>
        <v>0</v>
      </c>
      <c r="D211">
        <f>IFERROR(VLOOKUP($C211,='📚 Catalogue_Indices'!$A$2:$F$11,2,FALSE),"")</f>
        <v>0</v>
      </c>
      <c r="F211">
        <f>IFERROR(YEAR($E211),"")</f>
        <v>0</v>
      </c>
      <c r="G211">
        <f>IFERROR(TEXT($E211,"yyyy-mm"),"")</f>
        <v>0</v>
      </c>
      <c r="I211">
        <f>IFERROR(VLOOKUP($C211,='📚 Catalogue_Indices'!$A$2:$F$11,6,FALSE),"")</f>
        <v>0</v>
      </c>
      <c r="J211">
        <f>IFERROR(VLOOKUP($C211,='📚 Catalogue_Indices'!$A$2:$F$11,3,FALSE),"")</f>
        <v>0</v>
      </c>
      <c r="L211">
        <f>IF($K211&lt;&gt;"",HYPERLINK($K211,"Ouvrir"),"")</f>
        <v>0</v>
      </c>
      <c r="P211">
        <f>IF(AND($C211&lt;&gt;"",$E211&lt;&gt;""),IF(COUNTIFS($C:$C,$C211,$E:$E,$E211)&gt;1,"OUI",""),"")</f>
        <v>0</v>
      </c>
    </row>
    <row r="212" spans="1:16">
      <c r="A212">
        <f>ROW()-0</f>
        <v>0</v>
      </c>
      <c r="D212">
        <f>IFERROR(VLOOKUP($C212,='📚 Catalogue_Indices'!$A$2:$F$11,2,FALSE),"")</f>
        <v>0</v>
      </c>
      <c r="F212">
        <f>IFERROR(YEAR($E212),"")</f>
        <v>0</v>
      </c>
      <c r="G212">
        <f>IFERROR(TEXT($E212,"yyyy-mm"),"")</f>
        <v>0</v>
      </c>
      <c r="I212">
        <f>IFERROR(VLOOKUP($C212,='📚 Catalogue_Indices'!$A$2:$F$11,6,FALSE),"")</f>
        <v>0</v>
      </c>
      <c r="J212">
        <f>IFERROR(VLOOKUP($C212,='📚 Catalogue_Indices'!$A$2:$F$11,3,FALSE),"")</f>
        <v>0</v>
      </c>
      <c r="L212">
        <f>IF($K212&lt;&gt;"",HYPERLINK($K212,"Ouvrir"),"")</f>
        <v>0</v>
      </c>
      <c r="P212">
        <f>IF(AND($C212&lt;&gt;"",$E212&lt;&gt;""),IF(COUNTIFS($C:$C,$C212,$E:$E,$E212)&gt;1,"OUI",""),"")</f>
        <v>0</v>
      </c>
    </row>
    <row r="213" spans="1:16">
      <c r="A213">
        <f>ROW()-0</f>
        <v>0</v>
      </c>
      <c r="D213">
        <f>IFERROR(VLOOKUP($C213,='📚 Catalogue_Indices'!$A$2:$F$11,2,FALSE),"")</f>
        <v>0</v>
      </c>
      <c r="F213">
        <f>IFERROR(YEAR($E213),"")</f>
        <v>0</v>
      </c>
      <c r="G213">
        <f>IFERROR(TEXT($E213,"yyyy-mm"),"")</f>
        <v>0</v>
      </c>
      <c r="I213">
        <f>IFERROR(VLOOKUP($C213,='📚 Catalogue_Indices'!$A$2:$F$11,6,FALSE),"")</f>
        <v>0</v>
      </c>
      <c r="J213">
        <f>IFERROR(VLOOKUP($C213,='📚 Catalogue_Indices'!$A$2:$F$11,3,FALSE),"")</f>
        <v>0</v>
      </c>
      <c r="L213">
        <f>IF($K213&lt;&gt;"",HYPERLINK($K213,"Ouvrir"),"")</f>
        <v>0</v>
      </c>
      <c r="P213">
        <f>IF(AND($C213&lt;&gt;"",$E213&lt;&gt;""),IF(COUNTIFS($C:$C,$C213,$E:$E,$E213)&gt;1,"OUI",""),"")</f>
        <v>0</v>
      </c>
    </row>
    <row r="214" spans="1:16">
      <c r="A214">
        <f>ROW()-0</f>
        <v>0</v>
      </c>
      <c r="D214">
        <f>IFERROR(VLOOKUP($C214,='📚 Catalogue_Indices'!$A$2:$F$11,2,FALSE),"")</f>
        <v>0</v>
      </c>
      <c r="F214">
        <f>IFERROR(YEAR($E214),"")</f>
        <v>0</v>
      </c>
      <c r="G214">
        <f>IFERROR(TEXT($E214,"yyyy-mm"),"")</f>
        <v>0</v>
      </c>
      <c r="I214">
        <f>IFERROR(VLOOKUP($C214,='📚 Catalogue_Indices'!$A$2:$F$11,6,FALSE),"")</f>
        <v>0</v>
      </c>
      <c r="J214">
        <f>IFERROR(VLOOKUP($C214,='📚 Catalogue_Indices'!$A$2:$F$11,3,FALSE),"")</f>
        <v>0</v>
      </c>
      <c r="L214">
        <f>IF($K214&lt;&gt;"",HYPERLINK($K214,"Ouvrir"),"")</f>
        <v>0</v>
      </c>
      <c r="P214">
        <f>IF(AND($C214&lt;&gt;"",$E214&lt;&gt;""),IF(COUNTIFS($C:$C,$C214,$E:$E,$E214)&gt;1,"OUI",""),"")</f>
        <v>0</v>
      </c>
    </row>
    <row r="215" spans="1:16">
      <c r="A215">
        <f>ROW()-0</f>
        <v>0</v>
      </c>
      <c r="D215">
        <f>IFERROR(VLOOKUP($C215,='📚 Catalogue_Indices'!$A$2:$F$11,2,FALSE),"")</f>
        <v>0</v>
      </c>
      <c r="F215">
        <f>IFERROR(YEAR($E215),"")</f>
        <v>0</v>
      </c>
      <c r="G215">
        <f>IFERROR(TEXT($E215,"yyyy-mm"),"")</f>
        <v>0</v>
      </c>
      <c r="I215">
        <f>IFERROR(VLOOKUP($C215,='📚 Catalogue_Indices'!$A$2:$F$11,6,FALSE),"")</f>
        <v>0</v>
      </c>
      <c r="J215">
        <f>IFERROR(VLOOKUP($C215,='📚 Catalogue_Indices'!$A$2:$F$11,3,FALSE),"")</f>
        <v>0</v>
      </c>
      <c r="L215">
        <f>IF($K215&lt;&gt;"",HYPERLINK($K215,"Ouvrir"),"")</f>
        <v>0</v>
      </c>
      <c r="P215">
        <f>IF(AND($C215&lt;&gt;"",$E215&lt;&gt;""),IF(COUNTIFS($C:$C,$C215,$E:$E,$E215)&gt;1,"OUI",""),"")</f>
        <v>0</v>
      </c>
    </row>
    <row r="216" spans="1:16">
      <c r="A216">
        <f>ROW()-0</f>
        <v>0</v>
      </c>
      <c r="D216">
        <f>IFERROR(VLOOKUP($C216,='📚 Catalogue_Indices'!$A$2:$F$11,2,FALSE),"")</f>
        <v>0</v>
      </c>
      <c r="F216">
        <f>IFERROR(YEAR($E216),"")</f>
        <v>0</v>
      </c>
      <c r="G216">
        <f>IFERROR(TEXT($E216,"yyyy-mm"),"")</f>
        <v>0</v>
      </c>
      <c r="I216">
        <f>IFERROR(VLOOKUP($C216,='📚 Catalogue_Indices'!$A$2:$F$11,6,FALSE),"")</f>
        <v>0</v>
      </c>
      <c r="J216">
        <f>IFERROR(VLOOKUP($C216,='📚 Catalogue_Indices'!$A$2:$F$11,3,FALSE),"")</f>
        <v>0</v>
      </c>
      <c r="L216">
        <f>IF($K216&lt;&gt;"",HYPERLINK($K216,"Ouvrir"),"")</f>
        <v>0</v>
      </c>
      <c r="P216">
        <f>IF(AND($C216&lt;&gt;"",$E216&lt;&gt;""),IF(COUNTIFS($C:$C,$C216,$E:$E,$E216)&gt;1,"OUI",""),"")</f>
        <v>0</v>
      </c>
    </row>
    <row r="217" spans="1:16">
      <c r="A217">
        <f>ROW()-0</f>
        <v>0</v>
      </c>
      <c r="D217">
        <f>IFERROR(VLOOKUP($C217,='📚 Catalogue_Indices'!$A$2:$F$11,2,FALSE),"")</f>
        <v>0</v>
      </c>
      <c r="F217">
        <f>IFERROR(YEAR($E217),"")</f>
        <v>0</v>
      </c>
      <c r="G217">
        <f>IFERROR(TEXT($E217,"yyyy-mm"),"")</f>
        <v>0</v>
      </c>
      <c r="I217">
        <f>IFERROR(VLOOKUP($C217,='📚 Catalogue_Indices'!$A$2:$F$11,6,FALSE),"")</f>
        <v>0</v>
      </c>
      <c r="J217">
        <f>IFERROR(VLOOKUP($C217,='📚 Catalogue_Indices'!$A$2:$F$11,3,FALSE),"")</f>
        <v>0</v>
      </c>
      <c r="L217">
        <f>IF($K217&lt;&gt;"",HYPERLINK($K217,"Ouvrir"),"")</f>
        <v>0</v>
      </c>
      <c r="P217">
        <f>IF(AND($C217&lt;&gt;"",$E217&lt;&gt;""),IF(COUNTIFS($C:$C,$C217,$E:$E,$E217)&gt;1,"OUI",""),"")</f>
        <v>0</v>
      </c>
    </row>
    <row r="218" spans="1:16">
      <c r="A218">
        <f>ROW()-0</f>
        <v>0</v>
      </c>
      <c r="D218">
        <f>IFERROR(VLOOKUP($C218,='📚 Catalogue_Indices'!$A$2:$F$11,2,FALSE),"")</f>
        <v>0</v>
      </c>
      <c r="F218">
        <f>IFERROR(YEAR($E218),"")</f>
        <v>0</v>
      </c>
      <c r="G218">
        <f>IFERROR(TEXT($E218,"yyyy-mm"),"")</f>
        <v>0</v>
      </c>
      <c r="I218">
        <f>IFERROR(VLOOKUP($C218,='📚 Catalogue_Indices'!$A$2:$F$11,6,FALSE),"")</f>
        <v>0</v>
      </c>
      <c r="J218">
        <f>IFERROR(VLOOKUP($C218,='📚 Catalogue_Indices'!$A$2:$F$11,3,FALSE),"")</f>
        <v>0</v>
      </c>
      <c r="L218">
        <f>IF($K218&lt;&gt;"",HYPERLINK($K218,"Ouvrir"),"")</f>
        <v>0</v>
      </c>
      <c r="P218">
        <f>IF(AND($C218&lt;&gt;"",$E218&lt;&gt;""),IF(COUNTIFS($C:$C,$C218,$E:$E,$E218)&gt;1,"OUI",""),"")</f>
        <v>0</v>
      </c>
    </row>
    <row r="219" spans="1:16">
      <c r="A219">
        <f>ROW()-0</f>
        <v>0</v>
      </c>
      <c r="D219">
        <f>IFERROR(VLOOKUP($C219,='📚 Catalogue_Indices'!$A$2:$F$11,2,FALSE),"")</f>
        <v>0</v>
      </c>
      <c r="F219">
        <f>IFERROR(YEAR($E219),"")</f>
        <v>0</v>
      </c>
      <c r="G219">
        <f>IFERROR(TEXT($E219,"yyyy-mm"),"")</f>
        <v>0</v>
      </c>
      <c r="I219">
        <f>IFERROR(VLOOKUP($C219,='📚 Catalogue_Indices'!$A$2:$F$11,6,FALSE),"")</f>
        <v>0</v>
      </c>
      <c r="J219">
        <f>IFERROR(VLOOKUP($C219,='📚 Catalogue_Indices'!$A$2:$F$11,3,FALSE),"")</f>
        <v>0</v>
      </c>
      <c r="L219">
        <f>IF($K219&lt;&gt;"",HYPERLINK($K219,"Ouvrir"),"")</f>
        <v>0</v>
      </c>
      <c r="P219">
        <f>IF(AND($C219&lt;&gt;"",$E219&lt;&gt;""),IF(COUNTIFS($C:$C,$C219,$E:$E,$E219)&gt;1,"OUI",""),"")</f>
        <v>0</v>
      </c>
    </row>
    <row r="220" spans="1:16">
      <c r="A220">
        <f>ROW()-0</f>
        <v>0</v>
      </c>
      <c r="D220">
        <f>IFERROR(VLOOKUP($C220,='📚 Catalogue_Indices'!$A$2:$F$11,2,FALSE),"")</f>
        <v>0</v>
      </c>
      <c r="F220">
        <f>IFERROR(YEAR($E220),"")</f>
        <v>0</v>
      </c>
      <c r="G220">
        <f>IFERROR(TEXT($E220,"yyyy-mm"),"")</f>
        <v>0</v>
      </c>
      <c r="I220">
        <f>IFERROR(VLOOKUP($C220,='📚 Catalogue_Indices'!$A$2:$F$11,6,FALSE),"")</f>
        <v>0</v>
      </c>
      <c r="J220">
        <f>IFERROR(VLOOKUP($C220,='📚 Catalogue_Indices'!$A$2:$F$11,3,FALSE),"")</f>
        <v>0</v>
      </c>
      <c r="L220">
        <f>IF($K220&lt;&gt;"",HYPERLINK($K220,"Ouvrir"),"")</f>
        <v>0</v>
      </c>
      <c r="P220">
        <f>IF(AND($C220&lt;&gt;"",$E220&lt;&gt;""),IF(COUNTIFS($C:$C,$C220,$E:$E,$E220)&gt;1,"OUI",""),"")</f>
        <v>0</v>
      </c>
    </row>
    <row r="221" spans="1:16">
      <c r="A221">
        <f>ROW()-0</f>
        <v>0</v>
      </c>
      <c r="D221">
        <f>IFERROR(VLOOKUP($C221,='📚 Catalogue_Indices'!$A$2:$F$11,2,FALSE),"")</f>
        <v>0</v>
      </c>
      <c r="F221">
        <f>IFERROR(YEAR($E221),"")</f>
        <v>0</v>
      </c>
      <c r="G221">
        <f>IFERROR(TEXT($E221,"yyyy-mm"),"")</f>
        <v>0</v>
      </c>
      <c r="I221">
        <f>IFERROR(VLOOKUP($C221,='📚 Catalogue_Indices'!$A$2:$F$11,6,FALSE),"")</f>
        <v>0</v>
      </c>
      <c r="J221">
        <f>IFERROR(VLOOKUP($C221,='📚 Catalogue_Indices'!$A$2:$F$11,3,FALSE),"")</f>
        <v>0</v>
      </c>
      <c r="L221">
        <f>IF($K221&lt;&gt;"",HYPERLINK($K221,"Ouvrir"),"")</f>
        <v>0</v>
      </c>
      <c r="P221">
        <f>IF(AND($C221&lt;&gt;"",$E221&lt;&gt;""),IF(COUNTIFS($C:$C,$C221,$E:$E,$E221)&gt;1,"OUI",""),"")</f>
        <v>0</v>
      </c>
    </row>
    <row r="222" spans="1:16">
      <c r="A222">
        <f>ROW()-0</f>
        <v>0</v>
      </c>
      <c r="D222">
        <f>IFERROR(VLOOKUP($C222,='📚 Catalogue_Indices'!$A$2:$F$11,2,FALSE),"")</f>
        <v>0</v>
      </c>
      <c r="F222">
        <f>IFERROR(YEAR($E222),"")</f>
        <v>0</v>
      </c>
      <c r="G222">
        <f>IFERROR(TEXT($E222,"yyyy-mm"),"")</f>
        <v>0</v>
      </c>
      <c r="I222">
        <f>IFERROR(VLOOKUP($C222,='📚 Catalogue_Indices'!$A$2:$F$11,6,FALSE),"")</f>
        <v>0</v>
      </c>
      <c r="J222">
        <f>IFERROR(VLOOKUP($C222,='📚 Catalogue_Indices'!$A$2:$F$11,3,FALSE),"")</f>
        <v>0</v>
      </c>
      <c r="L222">
        <f>IF($K222&lt;&gt;"",HYPERLINK($K222,"Ouvrir"),"")</f>
        <v>0</v>
      </c>
      <c r="P222">
        <f>IF(AND($C222&lt;&gt;"",$E222&lt;&gt;""),IF(COUNTIFS($C:$C,$C222,$E:$E,$E222)&gt;1,"OUI",""),"")</f>
        <v>0</v>
      </c>
    </row>
    <row r="223" spans="1:16">
      <c r="A223">
        <f>ROW()-0</f>
        <v>0</v>
      </c>
      <c r="D223">
        <f>IFERROR(VLOOKUP($C223,='📚 Catalogue_Indices'!$A$2:$F$11,2,FALSE),"")</f>
        <v>0</v>
      </c>
      <c r="F223">
        <f>IFERROR(YEAR($E223),"")</f>
        <v>0</v>
      </c>
      <c r="G223">
        <f>IFERROR(TEXT($E223,"yyyy-mm"),"")</f>
        <v>0</v>
      </c>
      <c r="I223">
        <f>IFERROR(VLOOKUP($C223,='📚 Catalogue_Indices'!$A$2:$F$11,6,FALSE),"")</f>
        <v>0</v>
      </c>
      <c r="J223">
        <f>IFERROR(VLOOKUP($C223,='📚 Catalogue_Indices'!$A$2:$F$11,3,FALSE),"")</f>
        <v>0</v>
      </c>
      <c r="L223">
        <f>IF($K223&lt;&gt;"",HYPERLINK($K223,"Ouvrir"),"")</f>
        <v>0</v>
      </c>
      <c r="P223">
        <f>IF(AND($C223&lt;&gt;"",$E223&lt;&gt;""),IF(COUNTIFS($C:$C,$C223,$E:$E,$E223)&gt;1,"OUI",""),"")</f>
        <v>0</v>
      </c>
    </row>
    <row r="224" spans="1:16">
      <c r="A224">
        <f>ROW()-0</f>
        <v>0</v>
      </c>
      <c r="D224">
        <f>IFERROR(VLOOKUP($C224,='📚 Catalogue_Indices'!$A$2:$F$11,2,FALSE),"")</f>
        <v>0</v>
      </c>
      <c r="F224">
        <f>IFERROR(YEAR($E224),"")</f>
        <v>0</v>
      </c>
      <c r="G224">
        <f>IFERROR(TEXT($E224,"yyyy-mm"),"")</f>
        <v>0</v>
      </c>
      <c r="I224">
        <f>IFERROR(VLOOKUP($C224,='📚 Catalogue_Indices'!$A$2:$F$11,6,FALSE),"")</f>
        <v>0</v>
      </c>
      <c r="J224">
        <f>IFERROR(VLOOKUP($C224,='📚 Catalogue_Indices'!$A$2:$F$11,3,FALSE),"")</f>
        <v>0</v>
      </c>
      <c r="L224">
        <f>IF($K224&lt;&gt;"",HYPERLINK($K224,"Ouvrir"),"")</f>
        <v>0</v>
      </c>
      <c r="P224">
        <f>IF(AND($C224&lt;&gt;"",$E224&lt;&gt;""),IF(COUNTIFS($C:$C,$C224,$E:$E,$E224)&gt;1,"OUI",""),"")</f>
        <v>0</v>
      </c>
    </row>
    <row r="225" spans="1:16">
      <c r="A225">
        <f>ROW()-0</f>
        <v>0</v>
      </c>
      <c r="D225">
        <f>IFERROR(VLOOKUP($C225,='📚 Catalogue_Indices'!$A$2:$F$11,2,FALSE),"")</f>
        <v>0</v>
      </c>
      <c r="F225">
        <f>IFERROR(YEAR($E225),"")</f>
        <v>0</v>
      </c>
      <c r="G225">
        <f>IFERROR(TEXT($E225,"yyyy-mm"),"")</f>
        <v>0</v>
      </c>
      <c r="I225">
        <f>IFERROR(VLOOKUP($C225,='📚 Catalogue_Indices'!$A$2:$F$11,6,FALSE),"")</f>
        <v>0</v>
      </c>
      <c r="J225">
        <f>IFERROR(VLOOKUP($C225,='📚 Catalogue_Indices'!$A$2:$F$11,3,FALSE),"")</f>
        <v>0</v>
      </c>
      <c r="L225">
        <f>IF($K225&lt;&gt;"",HYPERLINK($K225,"Ouvrir"),"")</f>
        <v>0</v>
      </c>
      <c r="P225">
        <f>IF(AND($C225&lt;&gt;"",$E225&lt;&gt;""),IF(COUNTIFS($C:$C,$C225,$E:$E,$E225)&gt;1,"OUI",""),"")</f>
        <v>0</v>
      </c>
    </row>
    <row r="226" spans="1:16">
      <c r="A226">
        <f>ROW()-0</f>
        <v>0</v>
      </c>
      <c r="D226">
        <f>IFERROR(VLOOKUP($C226,='📚 Catalogue_Indices'!$A$2:$F$11,2,FALSE),"")</f>
        <v>0</v>
      </c>
      <c r="F226">
        <f>IFERROR(YEAR($E226),"")</f>
        <v>0</v>
      </c>
      <c r="G226">
        <f>IFERROR(TEXT($E226,"yyyy-mm"),"")</f>
        <v>0</v>
      </c>
      <c r="I226">
        <f>IFERROR(VLOOKUP($C226,='📚 Catalogue_Indices'!$A$2:$F$11,6,FALSE),"")</f>
        <v>0</v>
      </c>
      <c r="J226">
        <f>IFERROR(VLOOKUP($C226,='📚 Catalogue_Indices'!$A$2:$F$11,3,FALSE),"")</f>
        <v>0</v>
      </c>
      <c r="L226">
        <f>IF($K226&lt;&gt;"",HYPERLINK($K226,"Ouvrir"),"")</f>
        <v>0</v>
      </c>
      <c r="P226">
        <f>IF(AND($C226&lt;&gt;"",$E226&lt;&gt;""),IF(COUNTIFS($C:$C,$C226,$E:$E,$E226)&gt;1,"OUI",""),"")</f>
        <v>0</v>
      </c>
    </row>
    <row r="227" spans="1:16">
      <c r="A227">
        <f>ROW()-0</f>
        <v>0</v>
      </c>
      <c r="D227">
        <f>IFERROR(VLOOKUP($C227,='📚 Catalogue_Indices'!$A$2:$F$11,2,FALSE),"")</f>
        <v>0</v>
      </c>
      <c r="F227">
        <f>IFERROR(YEAR($E227),"")</f>
        <v>0</v>
      </c>
      <c r="G227">
        <f>IFERROR(TEXT($E227,"yyyy-mm"),"")</f>
        <v>0</v>
      </c>
      <c r="I227">
        <f>IFERROR(VLOOKUP($C227,='📚 Catalogue_Indices'!$A$2:$F$11,6,FALSE),"")</f>
        <v>0</v>
      </c>
      <c r="J227">
        <f>IFERROR(VLOOKUP($C227,='📚 Catalogue_Indices'!$A$2:$F$11,3,FALSE),"")</f>
        <v>0</v>
      </c>
      <c r="L227">
        <f>IF($K227&lt;&gt;"",HYPERLINK($K227,"Ouvrir"),"")</f>
        <v>0</v>
      </c>
      <c r="P227">
        <f>IF(AND($C227&lt;&gt;"",$E227&lt;&gt;""),IF(COUNTIFS($C:$C,$C227,$E:$E,$E227)&gt;1,"OUI",""),"")</f>
        <v>0</v>
      </c>
    </row>
    <row r="228" spans="1:16">
      <c r="A228">
        <f>ROW()-0</f>
        <v>0</v>
      </c>
      <c r="D228">
        <f>IFERROR(VLOOKUP($C228,='📚 Catalogue_Indices'!$A$2:$F$11,2,FALSE),"")</f>
        <v>0</v>
      </c>
      <c r="F228">
        <f>IFERROR(YEAR($E228),"")</f>
        <v>0</v>
      </c>
      <c r="G228">
        <f>IFERROR(TEXT($E228,"yyyy-mm"),"")</f>
        <v>0</v>
      </c>
      <c r="I228">
        <f>IFERROR(VLOOKUP($C228,='📚 Catalogue_Indices'!$A$2:$F$11,6,FALSE),"")</f>
        <v>0</v>
      </c>
      <c r="J228">
        <f>IFERROR(VLOOKUP($C228,='📚 Catalogue_Indices'!$A$2:$F$11,3,FALSE),"")</f>
        <v>0</v>
      </c>
      <c r="L228">
        <f>IF($K228&lt;&gt;"",HYPERLINK($K228,"Ouvrir"),"")</f>
        <v>0</v>
      </c>
      <c r="P228">
        <f>IF(AND($C228&lt;&gt;"",$E228&lt;&gt;""),IF(COUNTIFS($C:$C,$C228,$E:$E,$E228)&gt;1,"OUI",""),"")</f>
        <v>0</v>
      </c>
    </row>
    <row r="229" spans="1:16">
      <c r="A229">
        <f>ROW()-0</f>
        <v>0</v>
      </c>
      <c r="D229">
        <f>IFERROR(VLOOKUP($C229,='📚 Catalogue_Indices'!$A$2:$F$11,2,FALSE),"")</f>
        <v>0</v>
      </c>
      <c r="F229">
        <f>IFERROR(YEAR($E229),"")</f>
        <v>0</v>
      </c>
      <c r="G229">
        <f>IFERROR(TEXT($E229,"yyyy-mm"),"")</f>
        <v>0</v>
      </c>
      <c r="I229">
        <f>IFERROR(VLOOKUP($C229,='📚 Catalogue_Indices'!$A$2:$F$11,6,FALSE),"")</f>
        <v>0</v>
      </c>
      <c r="J229">
        <f>IFERROR(VLOOKUP($C229,='📚 Catalogue_Indices'!$A$2:$F$11,3,FALSE),"")</f>
        <v>0</v>
      </c>
      <c r="L229">
        <f>IF($K229&lt;&gt;"",HYPERLINK($K229,"Ouvrir"),"")</f>
        <v>0</v>
      </c>
      <c r="P229">
        <f>IF(AND($C229&lt;&gt;"",$E229&lt;&gt;""),IF(COUNTIFS($C:$C,$C229,$E:$E,$E229)&gt;1,"OUI",""),"")</f>
        <v>0</v>
      </c>
    </row>
    <row r="230" spans="1:16">
      <c r="A230">
        <f>ROW()-0</f>
        <v>0</v>
      </c>
      <c r="D230">
        <f>IFERROR(VLOOKUP($C230,='📚 Catalogue_Indices'!$A$2:$F$11,2,FALSE),"")</f>
        <v>0</v>
      </c>
      <c r="F230">
        <f>IFERROR(YEAR($E230),"")</f>
        <v>0</v>
      </c>
      <c r="G230">
        <f>IFERROR(TEXT($E230,"yyyy-mm"),"")</f>
        <v>0</v>
      </c>
      <c r="I230">
        <f>IFERROR(VLOOKUP($C230,='📚 Catalogue_Indices'!$A$2:$F$11,6,FALSE),"")</f>
        <v>0</v>
      </c>
      <c r="J230">
        <f>IFERROR(VLOOKUP($C230,='📚 Catalogue_Indices'!$A$2:$F$11,3,FALSE),"")</f>
        <v>0</v>
      </c>
      <c r="L230">
        <f>IF($K230&lt;&gt;"",HYPERLINK($K230,"Ouvrir"),"")</f>
        <v>0</v>
      </c>
      <c r="P230">
        <f>IF(AND($C230&lt;&gt;"",$E230&lt;&gt;""),IF(COUNTIFS($C:$C,$C230,$E:$E,$E230)&gt;1,"OUI",""),"")</f>
        <v>0</v>
      </c>
    </row>
    <row r="231" spans="1:16">
      <c r="A231">
        <f>ROW()-0</f>
        <v>0</v>
      </c>
      <c r="D231">
        <f>IFERROR(VLOOKUP($C231,='📚 Catalogue_Indices'!$A$2:$F$11,2,FALSE),"")</f>
        <v>0</v>
      </c>
      <c r="F231">
        <f>IFERROR(YEAR($E231),"")</f>
        <v>0</v>
      </c>
      <c r="G231">
        <f>IFERROR(TEXT($E231,"yyyy-mm"),"")</f>
        <v>0</v>
      </c>
      <c r="I231">
        <f>IFERROR(VLOOKUP($C231,='📚 Catalogue_Indices'!$A$2:$F$11,6,FALSE),"")</f>
        <v>0</v>
      </c>
      <c r="J231">
        <f>IFERROR(VLOOKUP($C231,='📚 Catalogue_Indices'!$A$2:$F$11,3,FALSE),"")</f>
        <v>0</v>
      </c>
      <c r="L231">
        <f>IF($K231&lt;&gt;"",HYPERLINK($K231,"Ouvrir"),"")</f>
        <v>0</v>
      </c>
      <c r="P231">
        <f>IF(AND($C231&lt;&gt;"",$E231&lt;&gt;""),IF(COUNTIFS($C:$C,$C231,$E:$E,$E231)&gt;1,"OUI",""),"")</f>
        <v>0</v>
      </c>
    </row>
    <row r="232" spans="1:16">
      <c r="A232">
        <f>ROW()-0</f>
        <v>0</v>
      </c>
      <c r="D232">
        <f>IFERROR(VLOOKUP($C232,='📚 Catalogue_Indices'!$A$2:$F$11,2,FALSE),"")</f>
        <v>0</v>
      </c>
      <c r="F232">
        <f>IFERROR(YEAR($E232),"")</f>
        <v>0</v>
      </c>
      <c r="G232">
        <f>IFERROR(TEXT($E232,"yyyy-mm"),"")</f>
        <v>0</v>
      </c>
      <c r="I232">
        <f>IFERROR(VLOOKUP($C232,='📚 Catalogue_Indices'!$A$2:$F$11,6,FALSE),"")</f>
        <v>0</v>
      </c>
      <c r="J232">
        <f>IFERROR(VLOOKUP($C232,='📚 Catalogue_Indices'!$A$2:$F$11,3,FALSE),"")</f>
        <v>0</v>
      </c>
      <c r="L232">
        <f>IF($K232&lt;&gt;"",HYPERLINK($K232,"Ouvrir"),"")</f>
        <v>0</v>
      </c>
      <c r="P232">
        <f>IF(AND($C232&lt;&gt;"",$E232&lt;&gt;""),IF(COUNTIFS($C:$C,$C232,$E:$E,$E232)&gt;1,"OUI",""),"")</f>
        <v>0</v>
      </c>
    </row>
    <row r="233" spans="1:16">
      <c r="A233">
        <f>ROW()-0</f>
        <v>0</v>
      </c>
      <c r="D233">
        <f>IFERROR(VLOOKUP($C233,='📚 Catalogue_Indices'!$A$2:$F$11,2,FALSE),"")</f>
        <v>0</v>
      </c>
      <c r="F233">
        <f>IFERROR(YEAR($E233),"")</f>
        <v>0</v>
      </c>
      <c r="G233">
        <f>IFERROR(TEXT($E233,"yyyy-mm"),"")</f>
        <v>0</v>
      </c>
      <c r="I233">
        <f>IFERROR(VLOOKUP($C233,='📚 Catalogue_Indices'!$A$2:$F$11,6,FALSE),"")</f>
        <v>0</v>
      </c>
      <c r="J233">
        <f>IFERROR(VLOOKUP($C233,='📚 Catalogue_Indices'!$A$2:$F$11,3,FALSE),"")</f>
        <v>0</v>
      </c>
      <c r="L233">
        <f>IF($K233&lt;&gt;"",HYPERLINK($K233,"Ouvrir"),"")</f>
        <v>0</v>
      </c>
      <c r="P233">
        <f>IF(AND($C233&lt;&gt;"",$E233&lt;&gt;""),IF(COUNTIFS($C:$C,$C233,$E:$E,$E233)&gt;1,"OUI",""),"")</f>
        <v>0</v>
      </c>
    </row>
    <row r="234" spans="1:16">
      <c r="A234">
        <f>ROW()-0</f>
        <v>0</v>
      </c>
      <c r="D234">
        <f>IFERROR(VLOOKUP($C234,='📚 Catalogue_Indices'!$A$2:$F$11,2,FALSE),"")</f>
        <v>0</v>
      </c>
      <c r="F234">
        <f>IFERROR(YEAR($E234),"")</f>
        <v>0</v>
      </c>
      <c r="G234">
        <f>IFERROR(TEXT($E234,"yyyy-mm"),"")</f>
        <v>0</v>
      </c>
      <c r="I234">
        <f>IFERROR(VLOOKUP($C234,='📚 Catalogue_Indices'!$A$2:$F$11,6,FALSE),"")</f>
        <v>0</v>
      </c>
      <c r="J234">
        <f>IFERROR(VLOOKUP($C234,='📚 Catalogue_Indices'!$A$2:$F$11,3,FALSE),"")</f>
        <v>0</v>
      </c>
      <c r="L234">
        <f>IF($K234&lt;&gt;"",HYPERLINK($K234,"Ouvrir"),"")</f>
        <v>0</v>
      </c>
      <c r="P234">
        <f>IF(AND($C234&lt;&gt;"",$E234&lt;&gt;""),IF(COUNTIFS($C:$C,$C234,$E:$E,$E234)&gt;1,"OUI",""),"")</f>
        <v>0</v>
      </c>
    </row>
    <row r="235" spans="1:16">
      <c r="A235">
        <f>ROW()-0</f>
        <v>0</v>
      </c>
      <c r="D235">
        <f>IFERROR(VLOOKUP($C235,='📚 Catalogue_Indices'!$A$2:$F$11,2,FALSE),"")</f>
        <v>0</v>
      </c>
      <c r="F235">
        <f>IFERROR(YEAR($E235),"")</f>
        <v>0</v>
      </c>
      <c r="G235">
        <f>IFERROR(TEXT($E235,"yyyy-mm"),"")</f>
        <v>0</v>
      </c>
      <c r="I235">
        <f>IFERROR(VLOOKUP($C235,='📚 Catalogue_Indices'!$A$2:$F$11,6,FALSE),"")</f>
        <v>0</v>
      </c>
      <c r="J235">
        <f>IFERROR(VLOOKUP($C235,='📚 Catalogue_Indices'!$A$2:$F$11,3,FALSE),"")</f>
        <v>0</v>
      </c>
      <c r="L235">
        <f>IF($K235&lt;&gt;"",HYPERLINK($K235,"Ouvrir"),"")</f>
        <v>0</v>
      </c>
      <c r="P235">
        <f>IF(AND($C235&lt;&gt;"",$E235&lt;&gt;""),IF(COUNTIFS($C:$C,$C235,$E:$E,$E235)&gt;1,"OUI",""),"")</f>
        <v>0</v>
      </c>
    </row>
    <row r="236" spans="1:16">
      <c r="A236">
        <f>ROW()-0</f>
        <v>0</v>
      </c>
      <c r="D236">
        <f>IFERROR(VLOOKUP($C236,='📚 Catalogue_Indices'!$A$2:$F$11,2,FALSE),"")</f>
        <v>0</v>
      </c>
      <c r="F236">
        <f>IFERROR(YEAR($E236),"")</f>
        <v>0</v>
      </c>
      <c r="G236">
        <f>IFERROR(TEXT($E236,"yyyy-mm"),"")</f>
        <v>0</v>
      </c>
      <c r="I236">
        <f>IFERROR(VLOOKUP($C236,='📚 Catalogue_Indices'!$A$2:$F$11,6,FALSE),"")</f>
        <v>0</v>
      </c>
      <c r="J236">
        <f>IFERROR(VLOOKUP($C236,='📚 Catalogue_Indices'!$A$2:$F$11,3,FALSE),"")</f>
        <v>0</v>
      </c>
      <c r="L236">
        <f>IF($K236&lt;&gt;"",HYPERLINK($K236,"Ouvrir"),"")</f>
        <v>0</v>
      </c>
      <c r="P236">
        <f>IF(AND($C236&lt;&gt;"",$E236&lt;&gt;""),IF(COUNTIFS($C:$C,$C236,$E:$E,$E236)&gt;1,"OUI",""),"")</f>
        <v>0</v>
      </c>
    </row>
    <row r="237" spans="1:16">
      <c r="A237">
        <f>ROW()-0</f>
        <v>0</v>
      </c>
      <c r="D237">
        <f>IFERROR(VLOOKUP($C237,='📚 Catalogue_Indices'!$A$2:$F$11,2,FALSE),"")</f>
        <v>0</v>
      </c>
      <c r="F237">
        <f>IFERROR(YEAR($E237),"")</f>
        <v>0</v>
      </c>
      <c r="G237">
        <f>IFERROR(TEXT($E237,"yyyy-mm"),"")</f>
        <v>0</v>
      </c>
      <c r="I237">
        <f>IFERROR(VLOOKUP($C237,='📚 Catalogue_Indices'!$A$2:$F$11,6,FALSE),"")</f>
        <v>0</v>
      </c>
      <c r="J237">
        <f>IFERROR(VLOOKUP($C237,='📚 Catalogue_Indices'!$A$2:$F$11,3,FALSE),"")</f>
        <v>0</v>
      </c>
      <c r="L237">
        <f>IF($K237&lt;&gt;"",HYPERLINK($K237,"Ouvrir"),"")</f>
        <v>0</v>
      </c>
      <c r="P237">
        <f>IF(AND($C237&lt;&gt;"",$E237&lt;&gt;""),IF(COUNTIFS($C:$C,$C237,$E:$E,$E237)&gt;1,"OUI",""),"")</f>
        <v>0</v>
      </c>
    </row>
    <row r="238" spans="1:16">
      <c r="A238">
        <f>ROW()-0</f>
        <v>0</v>
      </c>
      <c r="D238">
        <f>IFERROR(VLOOKUP($C238,='📚 Catalogue_Indices'!$A$2:$F$11,2,FALSE),"")</f>
        <v>0</v>
      </c>
      <c r="F238">
        <f>IFERROR(YEAR($E238),"")</f>
        <v>0</v>
      </c>
      <c r="G238">
        <f>IFERROR(TEXT($E238,"yyyy-mm"),"")</f>
        <v>0</v>
      </c>
      <c r="I238">
        <f>IFERROR(VLOOKUP($C238,='📚 Catalogue_Indices'!$A$2:$F$11,6,FALSE),"")</f>
        <v>0</v>
      </c>
      <c r="J238">
        <f>IFERROR(VLOOKUP($C238,='📚 Catalogue_Indices'!$A$2:$F$11,3,FALSE),"")</f>
        <v>0</v>
      </c>
      <c r="L238">
        <f>IF($K238&lt;&gt;"",HYPERLINK($K238,"Ouvrir"),"")</f>
        <v>0</v>
      </c>
      <c r="P238">
        <f>IF(AND($C238&lt;&gt;"",$E238&lt;&gt;""),IF(COUNTIFS($C:$C,$C238,$E:$E,$E238)&gt;1,"OUI",""),"")</f>
        <v>0</v>
      </c>
    </row>
    <row r="239" spans="1:16">
      <c r="A239">
        <f>ROW()-0</f>
        <v>0</v>
      </c>
      <c r="D239">
        <f>IFERROR(VLOOKUP($C239,='📚 Catalogue_Indices'!$A$2:$F$11,2,FALSE),"")</f>
        <v>0</v>
      </c>
      <c r="F239">
        <f>IFERROR(YEAR($E239),"")</f>
        <v>0</v>
      </c>
      <c r="G239">
        <f>IFERROR(TEXT($E239,"yyyy-mm"),"")</f>
        <v>0</v>
      </c>
      <c r="I239">
        <f>IFERROR(VLOOKUP($C239,='📚 Catalogue_Indices'!$A$2:$F$11,6,FALSE),"")</f>
        <v>0</v>
      </c>
      <c r="J239">
        <f>IFERROR(VLOOKUP($C239,='📚 Catalogue_Indices'!$A$2:$F$11,3,FALSE),"")</f>
        <v>0</v>
      </c>
      <c r="L239">
        <f>IF($K239&lt;&gt;"",HYPERLINK($K239,"Ouvrir"),"")</f>
        <v>0</v>
      </c>
      <c r="P239">
        <f>IF(AND($C239&lt;&gt;"",$E239&lt;&gt;""),IF(COUNTIFS($C:$C,$C239,$E:$E,$E239)&gt;1,"OUI",""),"")</f>
        <v>0</v>
      </c>
    </row>
    <row r="240" spans="1:16">
      <c r="A240">
        <f>ROW()-0</f>
        <v>0</v>
      </c>
      <c r="D240">
        <f>IFERROR(VLOOKUP($C240,='📚 Catalogue_Indices'!$A$2:$F$11,2,FALSE),"")</f>
        <v>0</v>
      </c>
      <c r="F240">
        <f>IFERROR(YEAR($E240),"")</f>
        <v>0</v>
      </c>
      <c r="G240">
        <f>IFERROR(TEXT($E240,"yyyy-mm"),"")</f>
        <v>0</v>
      </c>
      <c r="I240">
        <f>IFERROR(VLOOKUP($C240,='📚 Catalogue_Indices'!$A$2:$F$11,6,FALSE),"")</f>
        <v>0</v>
      </c>
      <c r="J240">
        <f>IFERROR(VLOOKUP($C240,='📚 Catalogue_Indices'!$A$2:$F$11,3,FALSE),"")</f>
        <v>0</v>
      </c>
      <c r="L240">
        <f>IF($K240&lt;&gt;"",HYPERLINK($K240,"Ouvrir"),"")</f>
        <v>0</v>
      </c>
      <c r="P240">
        <f>IF(AND($C240&lt;&gt;"",$E240&lt;&gt;""),IF(COUNTIFS($C:$C,$C240,$E:$E,$E240)&gt;1,"OUI",""),"")</f>
        <v>0</v>
      </c>
    </row>
    <row r="241" spans="1:16">
      <c r="A241">
        <f>ROW()-0</f>
        <v>0</v>
      </c>
      <c r="D241">
        <f>IFERROR(VLOOKUP($C241,='📚 Catalogue_Indices'!$A$2:$F$11,2,FALSE),"")</f>
        <v>0</v>
      </c>
      <c r="F241">
        <f>IFERROR(YEAR($E241),"")</f>
        <v>0</v>
      </c>
      <c r="G241">
        <f>IFERROR(TEXT($E241,"yyyy-mm"),"")</f>
        <v>0</v>
      </c>
      <c r="I241">
        <f>IFERROR(VLOOKUP($C241,='📚 Catalogue_Indices'!$A$2:$F$11,6,FALSE),"")</f>
        <v>0</v>
      </c>
      <c r="J241">
        <f>IFERROR(VLOOKUP($C241,='📚 Catalogue_Indices'!$A$2:$F$11,3,FALSE),"")</f>
        <v>0</v>
      </c>
      <c r="L241">
        <f>IF($K241&lt;&gt;"",HYPERLINK($K241,"Ouvrir"),"")</f>
        <v>0</v>
      </c>
      <c r="P241">
        <f>IF(AND($C241&lt;&gt;"",$E241&lt;&gt;""),IF(COUNTIFS($C:$C,$C241,$E:$E,$E241)&gt;1,"OUI",""),"")</f>
        <v>0</v>
      </c>
    </row>
    <row r="242" spans="1:16">
      <c r="A242">
        <f>ROW()-0</f>
        <v>0</v>
      </c>
      <c r="D242">
        <f>IFERROR(VLOOKUP($C242,='📚 Catalogue_Indices'!$A$2:$F$11,2,FALSE),"")</f>
        <v>0</v>
      </c>
      <c r="F242">
        <f>IFERROR(YEAR($E242),"")</f>
        <v>0</v>
      </c>
      <c r="G242">
        <f>IFERROR(TEXT($E242,"yyyy-mm"),"")</f>
        <v>0</v>
      </c>
      <c r="I242">
        <f>IFERROR(VLOOKUP($C242,='📚 Catalogue_Indices'!$A$2:$F$11,6,FALSE),"")</f>
        <v>0</v>
      </c>
      <c r="J242">
        <f>IFERROR(VLOOKUP($C242,='📚 Catalogue_Indices'!$A$2:$F$11,3,FALSE),"")</f>
        <v>0</v>
      </c>
      <c r="L242">
        <f>IF($K242&lt;&gt;"",HYPERLINK($K242,"Ouvrir"),"")</f>
        <v>0</v>
      </c>
      <c r="P242">
        <f>IF(AND($C242&lt;&gt;"",$E242&lt;&gt;""),IF(COUNTIFS($C:$C,$C242,$E:$E,$E242)&gt;1,"OUI",""),"")</f>
        <v>0</v>
      </c>
    </row>
    <row r="243" spans="1:16">
      <c r="A243">
        <f>ROW()-0</f>
        <v>0</v>
      </c>
      <c r="D243">
        <f>IFERROR(VLOOKUP($C243,='📚 Catalogue_Indices'!$A$2:$F$11,2,FALSE),"")</f>
        <v>0</v>
      </c>
      <c r="F243">
        <f>IFERROR(YEAR($E243),"")</f>
        <v>0</v>
      </c>
      <c r="G243">
        <f>IFERROR(TEXT($E243,"yyyy-mm"),"")</f>
        <v>0</v>
      </c>
      <c r="I243">
        <f>IFERROR(VLOOKUP($C243,='📚 Catalogue_Indices'!$A$2:$F$11,6,FALSE),"")</f>
        <v>0</v>
      </c>
      <c r="J243">
        <f>IFERROR(VLOOKUP($C243,='📚 Catalogue_Indices'!$A$2:$F$11,3,FALSE),"")</f>
        <v>0</v>
      </c>
      <c r="L243">
        <f>IF($K243&lt;&gt;"",HYPERLINK($K243,"Ouvrir"),"")</f>
        <v>0</v>
      </c>
      <c r="P243">
        <f>IF(AND($C243&lt;&gt;"",$E243&lt;&gt;""),IF(COUNTIFS($C:$C,$C243,$E:$E,$E243)&gt;1,"OUI",""),"")</f>
        <v>0</v>
      </c>
    </row>
    <row r="244" spans="1:16">
      <c r="A244">
        <f>ROW()-0</f>
        <v>0</v>
      </c>
      <c r="D244">
        <f>IFERROR(VLOOKUP($C244,='📚 Catalogue_Indices'!$A$2:$F$11,2,FALSE),"")</f>
        <v>0</v>
      </c>
      <c r="F244">
        <f>IFERROR(YEAR($E244),"")</f>
        <v>0</v>
      </c>
      <c r="G244">
        <f>IFERROR(TEXT($E244,"yyyy-mm"),"")</f>
        <v>0</v>
      </c>
      <c r="I244">
        <f>IFERROR(VLOOKUP($C244,='📚 Catalogue_Indices'!$A$2:$F$11,6,FALSE),"")</f>
        <v>0</v>
      </c>
      <c r="J244">
        <f>IFERROR(VLOOKUP($C244,='📚 Catalogue_Indices'!$A$2:$F$11,3,FALSE),"")</f>
        <v>0</v>
      </c>
      <c r="L244">
        <f>IF($K244&lt;&gt;"",HYPERLINK($K244,"Ouvrir"),"")</f>
        <v>0</v>
      </c>
      <c r="P244">
        <f>IF(AND($C244&lt;&gt;"",$E244&lt;&gt;""),IF(COUNTIFS($C:$C,$C244,$E:$E,$E244)&gt;1,"OUI",""),"")</f>
        <v>0</v>
      </c>
    </row>
    <row r="245" spans="1:16">
      <c r="A245">
        <f>ROW()-0</f>
        <v>0</v>
      </c>
      <c r="D245">
        <f>IFERROR(VLOOKUP($C245,='📚 Catalogue_Indices'!$A$2:$F$11,2,FALSE),"")</f>
        <v>0</v>
      </c>
      <c r="F245">
        <f>IFERROR(YEAR($E245),"")</f>
        <v>0</v>
      </c>
      <c r="G245">
        <f>IFERROR(TEXT($E245,"yyyy-mm"),"")</f>
        <v>0</v>
      </c>
      <c r="I245">
        <f>IFERROR(VLOOKUP($C245,='📚 Catalogue_Indices'!$A$2:$F$11,6,FALSE),"")</f>
        <v>0</v>
      </c>
      <c r="J245">
        <f>IFERROR(VLOOKUP($C245,='📚 Catalogue_Indices'!$A$2:$F$11,3,FALSE),"")</f>
        <v>0</v>
      </c>
      <c r="L245">
        <f>IF($K245&lt;&gt;"",HYPERLINK($K245,"Ouvrir"),"")</f>
        <v>0</v>
      </c>
      <c r="P245">
        <f>IF(AND($C245&lt;&gt;"",$E245&lt;&gt;""),IF(COUNTIFS($C:$C,$C245,$E:$E,$E245)&gt;1,"OUI",""),"")</f>
        <v>0</v>
      </c>
    </row>
    <row r="246" spans="1:16">
      <c r="A246">
        <f>ROW()-0</f>
        <v>0</v>
      </c>
      <c r="D246">
        <f>IFERROR(VLOOKUP($C246,='📚 Catalogue_Indices'!$A$2:$F$11,2,FALSE),"")</f>
        <v>0</v>
      </c>
      <c r="F246">
        <f>IFERROR(YEAR($E246),"")</f>
        <v>0</v>
      </c>
      <c r="G246">
        <f>IFERROR(TEXT($E246,"yyyy-mm"),"")</f>
        <v>0</v>
      </c>
      <c r="I246">
        <f>IFERROR(VLOOKUP($C246,='📚 Catalogue_Indices'!$A$2:$F$11,6,FALSE),"")</f>
        <v>0</v>
      </c>
      <c r="J246">
        <f>IFERROR(VLOOKUP($C246,='📚 Catalogue_Indices'!$A$2:$F$11,3,FALSE),"")</f>
        <v>0</v>
      </c>
      <c r="L246">
        <f>IF($K246&lt;&gt;"",HYPERLINK($K246,"Ouvrir"),"")</f>
        <v>0</v>
      </c>
      <c r="P246">
        <f>IF(AND($C246&lt;&gt;"",$E246&lt;&gt;""),IF(COUNTIFS($C:$C,$C246,$E:$E,$E246)&gt;1,"OUI",""),"")</f>
        <v>0</v>
      </c>
    </row>
    <row r="247" spans="1:16">
      <c r="A247">
        <f>ROW()-0</f>
        <v>0</v>
      </c>
      <c r="D247">
        <f>IFERROR(VLOOKUP($C247,='📚 Catalogue_Indices'!$A$2:$F$11,2,FALSE),"")</f>
        <v>0</v>
      </c>
      <c r="F247">
        <f>IFERROR(YEAR($E247),"")</f>
        <v>0</v>
      </c>
      <c r="G247">
        <f>IFERROR(TEXT($E247,"yyyy-mm"),"")</f>
        <v>0</v>
      </c>
      <c r="I247">
        <f>IFERROR(VLOOKUP($C247,='📚 Catalogue_Indices'!$A$2:$F$11,6,FALSE),"")</f>
        <v>0</v>
      </c>
      <c r="J247">
        <f>IFERROR(VLOOKUP($C247,='📚 Catalogue_Indices'!$A$2:$F$11,3,FALSE),"")</f>
        <v>0</v>
      </c>
      <c r="L247">
        <f>IF($K247&lt;&gt;"",HYPERLINK($K247,"Ouvrir"),"")</f>
        <v>0</v>
      </c>
      <c r="P247">
        <f>IF(AND($C247&lt;&gt;"",$E247&lt;&gt;""),IF(COUNTIFS($C:$C,$C247,$E:$E,$E247)&gt;1,"OUI",""),"")</f>
        <v>0</v>
      </c>
    </row>
    <row r="248" spans="1:16">
      <c r="A248">
        <f>ROW()-0</f>
        <v>0</v>
      </c>
      <c r="D248">
        <f>IFERROR(VLOOKUP($C248,='📚 Catalogue_Indices'!$A$2:$F$11,2,FALSE),"")</f>
        <v>0</v>
      </c>
      <c r="F248">
        <f>IFERROR(YEAR($E248),"")</f>
        <v>0</v>
      </c>
      <c r="G248">
        <f>IFERROR(TEXT($E248,"yyyy-mm"),"")</f>
        <v>0</v>
      </c>
      <c r="I248">
        <f>IFERROR(VLOOKUP($C248,='📚 Catalogue_Indices'!$A$2:$F$11,6,FALSE),"")</f>
        <v>0</v>
      </c>
      <c r="J248">
        <f>IFERROR(VLOOKUP($C248,='📚 Catalogue_Indices'!$A$2:$F$11,3,FALSE),"")</f>
        <v>0</v>
      </c>
      <c r="L248">
        <f>IF($K248&lt;&gt;"",HYPERLINK($K248,"Ouvrir"),"")</f>
        <v>0</v>
      </c>
      <c r="P248">
        <f>IF(AND($C248&lt;&gt;"",$E248&lt;&gt;""),IF(COUNTIFS($C:$C,$C248,$E:$E,$E248)&gt;1,"OUI",""),"")</f>
        <v>0</v>
      </c>
    </row>
    <row r="249" spans="1:16">
      <c r="A249">
        <f>ROW()-0</f>
        <v>0</v>
      </c>
      <c r="D249">
        <f>IFERROR(VLOOKUP($C249,='📚 Catalogue_Indices'!$A$2:$F$11,2,FALSE),"")</f>
        <v>0</v>
      </c>
      <c r="F249">
        <f>IFERROR(YEAR($E249),"")</f>
        <v>0</v>
      </c>
      <c r="G249">
        <f>IFERROR(TEXT($E249,"yyyy-mm"),"")</f>
        <v>0</v>
      </c>
      <c r="I249">
        <f>IFERROR(VLOOKUP($C249,='📚 Catalogue_Indices'!$A$2:$F$11,6,FALSE),"")</f>
        <v>0</v>
      </c>
      <c r="J249">
        <f>IFERROR(VLOOKUP($C249,='📚 Catalogue_Indices'!$A$2:$F$11,3,FALSE),"")</f>
        <v>0</v>
      </c>
      <c r="L249">
        <f>IF($K249&lt;&gt;"",HYPERLINK($K249,"Ouvrir"),"")</f>
        <v>0</v>
      </c>
      <c r="P249">
        <f>IF(AND($C249&lt;&gt;"",$E249&lt;&gt;""),IF(COUNTIFS($C:$C,$C249,$E:$E,$E249)&gt;1,"OUI",""),"")</f>
        <v>0</v>
      </c>
    </row>
    <row r="250" spans="1:16">
      <c r="A250">
        <f>ROW()-0</f>
        <v>0</v>
      </c>
      <c r="D250">
        <f>IFERROR(VLOOKUP($C250,='📚 Catalogue_Indices'!$A$2:$F$11,2,FALSE),"")</f>
        <v>0</v>
      </c>
      <c r="F250">
        <f>IFERROR(YEAR($E250),"")</f>
        <v>0</v>
      </c>
      <c r="G250">
        <f>IFERROR(TEXT($E250,"yyyy-mm"),"")</f>
        <v>0</v>
      </c>
      <c r="I250">
        <f>IFERROR(VLOOKUP($C250,='📚 Catalogue_Indices'!$A$2:$F$11,6,FALSE),"")</f>
        <v>0</v>
      </c>
      <c r="J250">
        <f>IFERROR(VLOOKUP($C250,='📚 Catalogue_Indices'!$A$2:$F$11,3,FALSE),"")</f>
        <v>0</v>
      </c>
      <c r="L250">
        <f>IF($K250&lt;&gt;"",HYPERLINK($K250,"Ouvrir"),"")</f>
        <v>0</v>
      </c>
      <c r="P250">
        <f>IF(AND($C250&lt;&gt;"",$E250&lt;&gt;""),IF(COUNTIFS($C:$C,$C250,$E:$E,$E250)&gt;1,"OUI",""),"")</f>
        <v>0</v>
      </c>
    </row>
    <row r="251" spans="1:16">
      <c r="A251">
        <f>ROW()-0</f>
        <v>0</v>
      </c>
      <c r="D251">
        <f>IFERROR(VLOOKUP($C251,='📚 Catalogue_Indices'!$A$2:$F$11,2,FALSE),"")</f>
        <v>0</v>
      </c>
      <c r="F251">
        <f>IFERROR(YEAR($E251),"")</f>
        <v>0</v>
      </c>
      <c r="G251">
        <f>IFERROR(TEXT($E251,"yyyy-mm"),"")</f>
        <v>0</v>
      </c>
      <c r="I251">
        <f>IFERROR(VLOOKUP($C251,='📚 Catalogue_Indices'!$A$2:$F$11,6,FALSE),"")</f>
        <v>0</v>
      </c>
      <c r="J251">
        <f>IFERROR(VLOOKUP($C251,='📚 Catalogue_Indices'!$A$2:$F$11,3,FALSE),"")</f>
        <v>0</v>
      </c>
      <c r="L251">
        <f>IF($K251&lt;&gt;"",HYPERLINK($K251,"Ouvrir"),"")</f>
        <v>0</v>
      </c>
      <c r="P251">
        <f>IF(AND($C251&lt;&gt;"",$E251&lt;&gt;""),IF(COUNTIFS($C:$C,$C251,$E:$E,$E251)&gt;1,"OUI",""),"")</f>
        <v>0</v>
      </c>
    </row>
    <row r="252" spans="1:16">
      <c r="A252">
        <f>ROW()-0</f>
        <v>0</v>
      </c>
      <c r="D252">
        <f>IFERROR(VLOOKUP($C252,='📚 Catalogue_Indices'!$A$2:$F$11,2,FALSE),"")</f>
        <v>0</v>
      </c>
      <c r="F252">
        <f>IFERROR(YEAR($E252),"")</f>
        <v>0</v>
      </c>
      <c r="G252">
        <f>IFERROR(TEXT($E252,"yyyy-mm"),"")</f>
        <v>0</v>
      </c>
      <c r="I252">
        <f>IFERROR(VLOOKUP($C252,='📚 Catalogue_Indices'!$A$2:$F$11,6,FALSE),"")</f>
        <v>0</v>
      </c>
      <c r="J252">
        <f>IFERROR(VLOOKUP($C252,='📚 Catalogue_Indices'!$A$2:$F$11,3,FALSE),"")</f>
        <v>0</v>
      </c>
      <c r="L252">
        <f>IF($K252&lt;&gt;"",HYPERLINK($K252,"Ouvrir"),"")</f>
        <v>0</v>
      </c>
      <c r="P252">
        <f>IF(AND($C252&lt;&gt;"",$E252&lt;&gt;""),IF(COUNTIFS($C:$C,$C252,$E:$E,$E252)&gt;1,"OUI",""),"")</f>
        <v>0</v>
      </c>
    </row>
    <row r="253" spans="1:16">
      <c r="A253">
        <f>ROW()-0</f>
        <v>0</v>
      </c>
      <c r="D253">
        <f>IFERROR(VLOOKUP($C253,='📚 Catalogue_Indices'!$A$2:$F$11,2,FALSE),"")</f>
        <v>0</v>
      </c>
      <c r="F253">
        <f>IFERROR(YEAR($E253),"")</f>
        <v>0</v>
      </c>
      <c r="G253">
        <f>IFERROR(TEXT($E253,"yyyy-mm"),"")</f>
        <v>0</v>
      </c>
      <c r="I253">
        <f>IFERROR(VLOOKUP($C253,='📚 Catalogue_Indices'!$A$2:$F$11,6,FALSE),"")</f>
        <v>0</v>
      </c>
      <c r="J253">
        <f>IFERROR(VLOOKUP($C253,='📚 Catalogue_Indices'!$A$2:$F$11,3,FALSE),"")</f>
        <v>0</v>
      </c>
      <c r="L253">
        <f>IF($K253&lt;&gt;"",HYPERLINK($K253,"Ouvrir"),"")</f>
        <v>0</v>
      </c>
      <c r="P253">
        <f>IF(AND($C253&lt;&gt;"",$E253&lt;&gt;""),IF(COUNTIFS($C:$C,$C253,$E:$E,$E253)&gt;1,"OUI",""),"")</f>
        <v>0</v>
      </c>
    </row>
    <row r="254" spans="1:16">
      <c r="A254">
        <f>ROW()-0</f>
        <v>0</v>
      </c>
      <c r="D254">
        <f>IFERROR(VLOOKUP($C254,='📚 Catalogue_Indices'!$A$2:$F$11,2,FALSE),"")</f>
        <v>0</v>
      </c>
      <c r="F254">
        <f>IFERROR(YEAR($E254),"")</f>
        <v>0</v>
      </c>
      <c r="G254">
        <f>IFERROR(TEXT($E254,"yyyy-mm"),"")</f>
        <v>0</v>
      </c>
      <c r="I254">
        <f>IFERROR(VLOOKUP($C254,='📚 Catalogue_Indices'!$A$2:$F$11,6,FALSE),"")</f>
        <v>0</v>
      </c>
      <c r="J254">
        <f>IFERROR(VLOOKUP($C254,='📚 Catalogue_Indices'!$A$2:$F$11,3,FALSE),"")</f>
        <v>0</v>
      </c>
      <c r="L254">
        <f>IF($K254&lt;&gt;"",HYPERLINK($K254,"Ouvrir"),"")</f>
        <v>0</v>
      </c>
      <c r="P254">
        <f>IF(AND($C254&lt;&gt;"",$E254&lt;&gt;""),IF(COUNTIFS($C:$C,$C254,$E:$E,$E254)&gt;1,"OUI",""),"")</f>
        <v>0</v>
      </c>
    </row>
    <row r="255" spans="1:16">
      <c r="A255">
        <f>ROW()-0</f>
        <v>0</v>
      </c>
      <c r="D255">
        <f>IFERROR(VLOOKUP($C255,='📚 Catalogue_Indices'!$A$2:$F$11,2,FALSE),"")</f>
        <v>0</v>
      </c>
      <c r="F255">
        <f>IFERROR(YEAR($E255),"")</f>
        <v>0</v>
      </c>
      <c r="G255">
        <f>IFERROR(TEXT($E255,"yyyy-mm"),"")</f>
        <v>0</v>
      </c>
      <c r="I255">
        <f>IFERROR(VLOOKUP($C255,='📚 Catalogue_Indices'!$A$2:$F$11,6,FALSE),"")</f>
        <v>0</v>
      </c>
      <c r="J255">
        <f>IFERROR(VLOOKUP($C255,='📚 Catalogue_Indices'!$A$2:$F$11,3,FALSE),"")</f>
        <v>0</v>
      </c>
      <c r="L255">
        <f>IF($K255&lt;&gt;"",HYPERLINK($K255,"Ouvrir"),"")</f>
        <v>0</v>
      </c>
      <c r="P255">
        <f>IF(AND($C255&lt;&gt;"",$E255&lt;&gt;""),IF(COUNTIFS($C:$C,$C255,$E:$E,$E255)&gt;1,"OUI",""),"")</f>
        <v>0</v>
      </c>
    </row>
    <row r="256" spans="1:16">
      <c r="A256">
        <f>ROW()-0</f>
        <v>0</v>
      </c>
      <c r="D256">
        <f>IFERROR(VLOOKUP($C256,='📚 Catalogue_Indices'!$A$2:$F$11,2,FALSE),"")</f>
        <v>0</v>
      </c>
      <c r="F256">
        <f>IFERROR(YEAR($E256),"")</f>
        <v>0</v>
      </c>
      <c r="G256">
        <f>IFERROR(TEXT($E256,"yyyy-mm"),"")</f>
        <v>0</v>
      </c>
      <c r="I256">
        <f>IFERROR(VLOOKUP($C256,='📚 Catalogue_Indices'!$A$2:$F$11,6,FALSE),"")</f>
        <v>0</v>
      </c>
      <c r="J256">
        <f>IFERROR(VLOOKUP($C256,='📚 Catalogue_Indices'!$A$2:$F$11,3,FALSE),"")</f>
        <v>0</v>
      </c>
      <c r="L256">
        <f>IF($K256&lt;&gt;"",HYPERLINK($K256,"Ouvrir"),"")</f>
        <v>0</v>
      </c>
      <c r="P256">
        <f>IF(AND($C256&lt;&gt;"",$E256&lt;&gt;""),IF(COUNTIFS($C:$C,$C256,$E:$E,$E256)&gt;1,"OUI",""),"")</f>
        <v>0</v>
      </c>
    </row>
    <row r="257" spans="1:16">
      <c r="A257">
        <f>ROW()-0</f>
        <v>0</v>
      </c>
      <c r="D257">
        <f>IFERROR(VLOOKUP($C257,='📚 Catalogue_Indices'!$A$2:$F$11,2,FALSE),"")</f>
        <v>0</v>
      </c>
      <c r="F257">
        <f>IFERROR(YEAR($E257),"")</f>
        <v>0</v>
      </c>
      <c r="G257">
        <f>IFERROR(TEXT($E257,"yyyy-mm"),"")</f>
        <v>0</v>
      </c>
      <c r="I257">
        <f>IFERROR(VLOOKUP($C257,='📚 Catalogue_Indices'!$A$2:$F$11,6,FALSE),"")</f>
        <v>0</v>
      </c>
      <c r="J257">
        <f>IFERROR(VLOOKUP($C257,='📚 Catalogue_Indices'!$A$2:$F$11,3,FALSE),"")</f>
        <v>0</v>
      </c>
      <c r="L257">
        <f>IF($K257&lt;&gt;"",HYPERLINK($K257,"Ouvrir"),"")</f>
        <v>0</v>
      </c>
      <c r="P257">
        <f>IF(AND($C257&lt;&gt;"",$E257&lt;&gt;""),IF(COUNTIFS($C:$C,$C257,$E:$E,$E257)&gt;1,"OUI",""),"")</f>
        <v>0</v>
      </c>
    </row>
    <row r="258" spans="1:16">
      <c r="A258">
        <f>ROW()-0</f>
        <v>0</v>
      </c>
      <c r="D258">
        <f>IFERROR(VLOOKUP($C258,='📚 Catalogue_Indices'!$A$2:$F$11,2,FALSE),"")</f>
        <v>0</v>
      </c>
      <c r="F258">
        <f>IFERROR(YEAR($E258),"")</f>
        <v>0</v>
      </c>
      <c r="G258">
        <f>IFERROR(TEXT($E258,"yyyy-mm"),"")</f>
        <v>0</v>
      </c>
      <c r="I258">
        <f>IFERROR(VLOOKUP($C258,='📚 Catalogue_Indices'!$A$2:$F$11,6,FALSE),"")</f>
        <v>0</v>
      </c>
      <c r="J258">
        <f>IFERROR(VLOOKUP($C258,='📚 Catalogue_Indices'!$A$2:$F$11,3,FALSE),"")</f>
        <v>0</v>
      </c>
      <c r="L258">
        <f>IF($K258&lt;&gt;"",HYPERLINK($K258,"Ouvrir"),"")</f>
        <v>0</v>
      </c>
      <c r="P258">
        <f>IF(AND($C258&lt;&gt;"",$E258&lt;&gt;""),IF(COUNTIFS($C:$C,$C258,$E:$E,$E258)&gt;1,"OUI",""),"")</f>
        <v>0</v>
      </c>
    </row>
    <row r="259" spans="1:16">
      <c r="A259">
        <f>ROW()-0</f>
        <v>0</v>
      </c>
      <c r="D259">
        <f>IFERROR(VLOOKUP($C259,='📚 Catalogue_Indices'!$A$2:$F$11,2,FALSE),"")</f>
        <v>0</v>
      </c>
      <c r="F259">
        <f>IFERROR(YEAR($E259),"")</f>
        <v>0</v>
      </c>
      <c r="G259">
        <f>IFERROR(TEXT($E259,"yyyy-mm"),"")</f>
        <v>0</v>
      </c>
      <c r="I259">
        <f>IFERROR(VLOOKUP($C259,='📚 Catalogue_Indices'!$A$2:$F$11,6,FALSE),"")</f>
        <v>0</v>
      </c>
      <c r="J259">
        <f>IFERROR(VLOOKUP($C259,='📚 Catalogue_Indices'!$A$2:$F$11,3,FALSE),"")</f>
        <v>0</v>
      </c>
      <c r="L259">
        <f>IF($K259&lt;&gt;"",HYPERLINK($K259,"Ouvrir"),"")</f>
        <v>0</v>
      </c>
      <c r="P259">
        <f>IF(AND($C259&lt;&gt;"",$E259&lt;&gt;""),IF(COUNTIFS($C:$C,$C259,$E:$E,$E259)&gt;1,"OUI",""),"")</f>
        <v>0</v>
      </c>
    </row>
    <row r="260" spans="1:16">
      <c r="A260">
        <f>ROW()-0</f>
        <v>0</v>
      </c>
      <c r="D260">
        <f>IFERROR(VLOOKUP($C260,='📚 Catalogue_Indices'!$A$2:$F$11,2,FALSE),"")</f>
        <v>0</v>
      </c>
      <c r="F260">
        <f>IFERROR(YEAR($E260),"")</f>
        <v>0</v>
      </c>
      <c r="G260">
        <f>IFERROR(TEXT($E260,"yyyy-mm"),"")</f>
        <v>0</v>
      </c>
      <c r="I260">
        <f>IFERROR(VLOOKUP($C260,='📚 Catalogue_Indices'!$A$2:$F$11,6,FALSE),"")</f>
        <v>0</v>
      </c>
      <c r="J260">
        <f>IFERROR(VLOOKUP($C260,='📚 Catalogue_Indices'!$A$2:$F$11,3,FALSE),"")</f>
        <v>0</v>
      </c>
      <c r="L260">
        <f>IF($K260&lt;&gt;"",HYPERLINK($K260,"Ouvrir"),"")</f>
        <v>0</v>
      </c>
      <c r="P260">
        <f>IF(AND($C260&lt;&gt;"",$E260&lt;&gt;""),IF(COUNTIFS($C:$C,$C260,$E:$E,$E260)&gt;1,"OUI",""),"")</f>
        <v>0</v>
      </c>
    </row>
    <row r="261" spans="1:16">
      <c r="A261">
        <f>ROW()-0</f>
        <v>0</v>
      </c>
      <c r="D261">
        <f>IFERROR(VLOOKUP($C261,='📚 Catalogue_Indices'!$A$2:$F$11,2,FALSE),"")</f>
        <v>0</v>
      </c>
      <c r="F261">
        <f>IFERROR(YEAR($E261),"")</f>
        <v>0</v>
      </c>
      <c r="G261">
        <f>IFERROR(TEXT($E261,"yyyy-mm"),"")</f>
        <v>0</v>
      </c>
      <c r="I261">
        <f>IFERROR(VLOOKUP($C261,='📚 Catalogue_Indices'!$A$2:$F$11,6,FALSE),"")</f>
        <v>0</v>
      </c>
      <c r="J261">
        <f>IFERROR(VLOOKUP($C261,='📚 Catalogue_Indices'!$A$2:$F$11,3,FALSE),"")</f>
        <v>0</v>
      </c>
      <c r="L261">
        <f>IF($K261&lt;&gt;"",HYPERLINK($K261,"Ouvrir"),"")</f>
        <v>0</v>
      </c>
      <c r="P261">
        <f>IF(AND($C261&lt;&gt;"",$E261&lt;&gt;""),IF(COUNTIFS($C:$C,$C261,$E:$E,$E261)&gt;1,"OUI",""),"")</f>
        <v>0</v>
      </c>
    </row>
    <row r="262" spans="1:16">
      <c r="A262">
        <f>ROW()-0</f>
        <v>0</v>
      </c>
      <c r="D262">
        <f>IFERROR(VLOOKUP($C262,='📚 Catalogue_Indices'!$A$2:$F$11,2,FALSE),"")</f>
        <v>0</v>
      </c>
      <c r="F262">
        <f>IFERROR(YEAR($E262),"")</f>
        <v>0</v>
      </c>
      <c r="G262">
        <f>IFERROR(TEXT($E262,"yyyy-mm"),"")</f>
        <v>0</v>
      </c>
      <c r="I262">
        <f>IFERROR(VLOOKUP($C262,='📚 Catalogue_Indices'!$A$2:$F$11,6,FALSE),"")</f>
        <v>0</v>
      </c>
      <c r="J262">
        <f>IFERROR(VLOOKUP($C262,='📚 Catalogue_Indices'!$A$2:$F$11,3,FALSE),"")</f>
        <v>0</v>
      </c>
      <c r="L262">
        <f>IF($K262&lt;&gt;"",HYPERLINK($K262,"Ouvrir"),"")</f>
        <v>0</v>
      </c>
      <c r="P262">
        <f>IF(AND($C262&lt;&gt;"",$E262&lt;&gt;""),IF(COUNTIFS($C:$C,$C262,$E:$E,$E262)&gt;1,"OUI",""),"")</f>
        <v>0</v>
      </c>
    </row>
    <row r="263" spans="1:16">
      <c r="A263">
        <f>ROW()-0</f>
        <v>0</v>
      </c>
      <c r="D263">
        <f>IFERROR(VLOOKUP($C263,='📚 Catalogue_Indices'!$A$2:$F$11,2,FALSE),"")</f>
        <v>0</v>
      </c>
      <c r="F263">
        <f>IFERROR(YEAR($E263),"")</f>
        <v>0</v>
      </c>
      <c r="G263">
        <f>IFERROR(TEXT($E263,"yyyy-mm"),"")</f>
        <v>0</v>
      </c>
      <c r="I263">
        <f>IFERROR(VLOOKUP($C263,='📚 Catalogue_Indices'!$A$2:$F$11,6,FALSE),"")</f>
        <v>0</v>
      </c>
      <c r="J263">
        <f>IFERROR(VLOOKUP($C263,='📚 Catalogue_Indices'!$A$2:$F$11,3,FALSE),"")</f>
        <v>0</v>
      </c>
      <c r="L263">
        <f>IF($K263&lt;&gt;"",HYPERLINK($K263,"Ouvrir"),"")</f>
        <v>0</v>
      </c>
      <c r="P263">
        <f>IF(AND($C263&lt;&gt;"",$E263&lt;&gt;""),IF(COUNTIFS($C:$C,$C263,$E:$E,$E263)&gt;1,"OUI",""),"")</f>
        <v>0</v>
      </c>
    </row>
    <row r="264" spans="1:16">
      <c r="A264">
        <f>ROW()-0</f>
        <v>0</v>
      </c>
      <c r="D264">
        <f>IFERROR(VLOOKUP($C264,='📚 Catalogue_Indices'!$A$2:$F$11,2,FALSE),"")</f>
        <v>0</v>
      </c>
      <c r="F264">
        <f>IFERROR(YEAR($E264),"")</f>
        <v>0</v>
      </c>
      <c r="G264">
        <f>IFERROR(TEXT($E264,"yyyy-mm"),"")</f>
        <v>0</v>
      </c>
      <c r="I264">
        <f>IFERROR(VLOOKUP($C264,='📚 Catalogue_Indices'!$A$2:$F$11,6,FALSE),"")</f>
        <v>0</v>
      </c>
      <c r="J264">
        <f>IFERROR(VLOOKUP($C264,='📚 Catalogue_Indices'!$A$2:$F$11,3,FALSE),"")</f>
        <v>0</v>
      </c>
      <c r="L264">
        <f>IF($K264&lt;&gt;"",HYPERLINK($K264,"Ouvrir"),"")</f>
        <v>0</v>
      </c>
      <c r="P264">
        <f>IF(AND($C264&lt;&gt;"",$E264&lt;&gt;""),IF(COUNTIFS($C:$C,$C264,$E:$E,$E264)&gt;1,"OUI",""),"")</f>
        <v>0</v>
      </c>
    </row>
    <row r="265" spans="1:16">
      <c r="A265">
        <f>ROW()-0</f>
        <v>0</v>
      </c>
      <c r="D265">
        <f>IFERROR(VLOOKUP($C265,='📚 Catalogue_Indices'!$A$2:$F$11,2,FALSE),"")</f>
        <v>0</v>
      </c>
      <c r="F265">
        <f>IFERROR(YEAR($E265),"")</f>
        <v>0</v>
      </c>
      <c r="G265">
        <f>IFERROR(TEXT($E265,"yyyy-mm"),"")</f>
        <v>0</v>
      </c>
      <c r="I265">
        <f>IFERROR(VLOOKUP($C265,='📚 Catalogue_Indices'!$A$2:$F$11,6,FALSE),"")</f>
        <v>0</v>
      </c>
      <c r="J265">
        <f>IFERROR(VLOOKUP($C265,='📚 Catalogue_Indices'!$A$2:$F$11,3,FALSE),"")</f>
        <v>0</v>
      </c>
      <c r="L265">
        <f>IF($K265&lt;&gt;"",HYPERLINK($K265,"Ouvrir"),"")</f>
        <v>0</v>
      </c>
      <c r="P265">
        <f>IF(AND($C265&lt;&gt;"",$E265&lt;&gt;""),IF(COUNTIFS($C:$C,$C265,$E:$E,$E265)&gt;1,"OUI",""),"")</f>
        <v>0</v>
      </c>
    </row>
    <row r="266" spans="1:16">
      <c r="A266">
        <f>ROW()-0</f>
        <v>0</v>
      </c>
      <c r="D266">
        <f>IFERROR(VLOOKUP($C266,='📚 Catalogue_Indices'!$A$2:$F$11,2,FALSE),"")</f>
        <v>0</v>
      </c>
      <c r="F266">
        <f>IFERROR(YEAR($E266),"")</f>
        <v>0</v>
      </c>
      <c r="G266">
        <f>IFERROR(TEXT($E266,"yyyy-mm"),"")</f>
        <v>0</v>
      </c>
      <c r="I266">
        <f>IFERROR(VLOOKUP($C266,='📚 Catalogue_Indices'!$A$2:$F$11,6,FALSE),"")</f>
        <v>0</v>
      </c>
      <c r="J266">
        <f>IFERROR(VLOOKUP($C266,='📚 Catalogue_Indices'!$A$2:$F$11,3,FALSE),"")</f>
        <v>0</v>
      </c>
      <c r="L266">
        <f>IF($K266&lt;&gt;"",HYPERLINK($K266,"Ouvrir"),"")</f>
        <v>0</v>
      </c>
      <c r="P266">
        <f>IF(AND($C266&lt;&gt;"",$E266&lt;&gt;""),IF(COUNTIFS($C:$C,$C266,$E:$E,$E266)&gt;1,"OUI",""),"")</f>
        <v>0</v>
      </c>
    </row>
    <row r="267" spans="1:16">
      <c r="A267">
        <f>ROW()-0</f>
        <v>0</v>
      </c>
      <c r="D267">
        <f>IFERROR(VLOOKUP($C267,='📚 Catalogue_Indices'!$A$2:$F$11,2,FALSE),"")</f>
        <v>0</v>
      </c>
      <c r="F267">
        <f>IFERROR(YEAR($E267),"")</f>
        <v>0</v>
      </c>
      <c r="G267">
        <f>IFERROR(TEXT($E267,"yyyy-mm"),"")</f>
        <v>0</v>
      </c>
      <c r="I267">
        <f>IFERROR(VLOOKUP($C267,='📚 Catalogue_Indices'!$A$2:$F$11,6,FALSE),"")</f>
        <v>0</v>
      </c>
      <c r="J267">
        <f>IFERROR(VLOOKUP($C267,='📚 Catalogue_Indices'!$A$2:$F$11,3,FALSE),"")</f>
        <v>0</v>
      </c>
      <c r="L267">
        <f>IF($K267&lt;&gt;"",HYPERLINK($K267,"Ouvrir"),"")</f>
        <v>0</v>
      </c>
      <c r="P267">
        <f>IF(AND($C267&lt;&gt;"",$E267&lt;&gt;""),IF(COUNTIFS($C:$C,$C267,$E:$E,$E267)&gt;1,"OUI",""),"")</f>
        <v>0</v>
      </c>
    </row>
    <row r="268" spans="1:16">
      <c r="A268">
        <f>ROW()-0</f>
        <v>0</v>
      </c>
      <c r="D268">
        <f>IFERROR(VLOOKUP($C268,='📚 Catalogue_Indices'!$A$2:$F$11,2,FALSE),"")</f>
        <v>0</v>
      </c>
      <c r="F268">
        <f>IFERROR(YEAR($E268),"")</f>
        <v>0</v>
      </c>
      <c r="G268">
        <f>IFERROR(TEXT($E268,"yyyy-mm"),"")</f>
        <v>0</v>
      </c>
      <c r="I268">
        <f>IFERROR(VLOOKUP($C268,='📚 Catalogue_Indices'!$A$2:$F$11,6,FALSE),"")</f>
        <v>0</v>
      </c>
      <c r="J268">
        <f>IFERROR(VLOOKUP($C268,='📚 Catalogue_Indices'!$A$2:$F$11,3,FALSE),"")</f>
        <v>0</v>
      </c>
      <c r="L268">
        <f>IF($K268&lt;&gt;"",HYPERLINK($K268,"Ouvrir"),"")</f>
        <v>0</v>
      </c>
      <c r="P268">
        <f>IF(AND($C268&lt;&gt;"",$E268&lt;&gt;""),IF(COUNTIFS($C:$C,$C268,$E:$E,$E268)&gt;1,"OUI",""),"")</f>
        <v>0</v>
      </c>
    </row>
    <row r="269" spans="1:16">
      <c r="A269">
        <f>ROW()-0</f>
        <v>0</v>
      </c>
      <c r="D269">
        <f>IFERROR(VLOOKUP($C269,='📚 Catalogue_Indices'!$A$2:$F$11,2,FALSE),"")</f>
        <v>0</v>
      </c>
      <c r="F269">
        <f>IFERROR(YEAR($E269),"")</f>
        <v>0</v>
      </c>
      <c r="G269">
        <f>IFERROR(TEXT($E269,"yyyy-mm"),"")</f>
        <v>0</v>
      </c>
      <c r="I269">
        <f>IFERROR(VLOOKUP($C269,='📚 Catalogue_Indices'!$A$2:$F$11,6,FALSE),"")</f>
        <v>0</v>
      </c>
      <c r="J269">
        <f>IFERROR(VLOOKUP($C269,='📚 Catalogue_Indices'!$A$2:$F$11,3,FALSE),"")</f>
        <v>0</v>
      </c>
      <c r="L269">
        <f>IF($K269&lt;&gt;"",HYPERLINK($K269,"Ouvrir"),"")</f>
        <v>0</v>
      </c>
      <c r="P269">
        <f>IF(AND($C269&lt;&gt;"",$E269&lt;&gt;""),IF(COUNTIFS($C:$C,$C269,$E:$E,$E269)&gt;1,"OUI",""),"")</f>
        <v>0</v>
      </c>
    </row>
    <row r="270" spans="1:16">
      <c r="A270">
        <f>ROW()-0</f>
        <v>0</v>
      </c>
      <c r="D270">
        <f>IFERROR(VLOOKUP($C270,='📚 Catalogue_Indices'!$A$2:$F$11,2,FALSE),"")</f>
        <v>0</v>
      </c>
      <c r="F270">
        <f>IFERROR(YEAR($E270),"")</f>
        <v>0</v>
      </c>
      <c r="G270">
        <f>IFERROR(TEXT($E270,"yyyy-mm"),"")</f>
        <v>0</v>
      </c>
      <c r="I270">
        <f>IFERROR(VLOOKUP($C270,='📚 Catalogue_Indices'!$A$2:$F$11,6,FALSE),"")</f>
        <v>0</v>
      </c>
      <c r="J270">
        <f>IFERROR(VLOOKUP($C270,='📚 Catalogue_Indices'!$A$2:$F$11,3,FALSE),"")</f>
        <v>0</v>
      </c>
      <c r="L270">
        <f>IF($K270&lt;&gt;"",HYPERLINK($K270,"Ouvrir"),"")</f>
        <v>0</v>
      </c>
      <c r="P270">
        <f>IF(AND($C270&lt;&gt;"",$E270&lt;&gt;""),IF(COUNTIFS($C:$C,$C270,$E:$E,$E270)&gt;1,"OUI",""),"")</f>
        <v>0</v>
      </c>
    </row>
    <row r="271" spans="1:16">
      <c r="A271">
        <f>ROW()-0</f>
        <v>0</v>
      </c>
      <c r="D271">
        <f>IFERROR(VLOOKUP($C271,='📚 Catalogue_Indices'!$A$2:$F$11,2,FALSE),"")</f>
        <v>0</v>
      </c>
      <c r="F271">
        <f>IFERROR(YEAR($E271),"")</f>
        <v>0</v>
      </c>
      <c r="G271">
        <f>IFERROR(TEXT($E271,"yyyy-mm"),"")</f>
        <v>0</v>
      </c>
      <c r="I271">
        <f>IFERROR(VLOOKUP($C271,='📚 Catalogue_Indices'!$A$2:$F$11,6,FALSE),"")</f>
        <v>0</v>
      </c>
      <c r="J271">
        <f>IFERROR(VLOOKUP($C271,='📚 Catalogue_Indices'!$A$2:$F$11,3,FALSE),"")</f>
        <v>0</v>
      </c>
      <c r="L271">
        <f>IF($K271&lt;&gt;"",HYPERLINK($K271,"Ouvrir"),"")</f>
        <v>0</v>
      </c>
      <c r="P271">
        <f>IF(AND($C271&lt;&gt;"",$E271&lt;&gt;""),IF(COUNTIFS($C:$C,$C271,$E:$E,$E271)&gt;1,"OUI",""),"")</f>
        <v>0</v>
      </c>
    </row>
    <row r="272" spans="1:16">
      <c r="A272">
        <f>ROW()-0</f>
        <v>0</v>
      </c>
      <c r="D272">
        <f>IFERROR(VLOOKUP($C272,='📚 Catalogue_Indices'!$A$2:$F$11,2,FALSE),"")</f>
        <v>0</v>
      </c>
      <c r="F272">
        <f>IFERROR(YEAR($E272),"")</f>
        <v>0</v>
      </c>
      <c r="G272">
        <f>IFERROR(TEXT($E272,"yyyy-mm"),"")</f>
        <v>0</v>
      </c>
      <c r="I272">
        <f>IFERROR(VLOOKUP($C272,='📚 Catalogue_Indices'!$A$2:$F$11,6,FALSE),"")</f>
        <v>0</v>
      </c>
      <c r="J272">
        <f>IFERROR(VLOOKUP($C272,='📚 Catalogue_Indices'!$A$2:$F$11,3,FALSE),"")</f>
        <v>0</v>
      </c>
      <c r="L272">
        <f>IF($K272&lt;&gt;"",HYPERLINK($K272,"Ouvrir"),"")</f>
        <v>0</v>
      </c>
      <c r="P272">
        <f>IF(AND($C272&lt;&gt;"",$E272&lt;&gt;""),IF(COUNTIFS($C:$C,$C272,$E:$E,$E272)&gt;1,"OUI",""),"")</f>
        <v>0</v>
      </c>
    </row>
    <row r="273" spans="1:16">
      <c r="A273">
        <f>ROW()-0</f>
        <v>0</v>
      </c>
      <c r="D273">
        <f>IFERROR(VLOOKUP($C273,='📚 Catalogue_Indices'!$A$2:$F$11,2,FALSE),"")</f>
        <v>0</v>
      </c>
      <c r="F273">
        <f>IFERROR(YEAR($E273),"")</f>
        <v>0</v>
      </c>
      <c r="G273">
        <f>IFERROR(TEXT($E273,"yyyy-mm"),"")</f>
        <v>0</v>
      </c>
      <c r="I273">
        <f>IFERROR(VLOOKUP($C273,='📚 Catalogue_Indices'!$A$2:$F$11,6,FALSE),"")</f>
        <v>0</v>
      </c>
      <c r="J273">
        <f>IFERROR(VLOOKUP($C273,='📚 Catalogue_Indices'!$A$2:$F$11,3,FALSE),"")</f>
        <v>0</v>
      </c>
      <c r="L273">
        <f>IF($K273&lt;&gt;"",HYPERLINK($K273,"Ouvrir"),"")</f>
        <v>0</v>
      </c>
      <c r="P273">
        <f>IF(AND($C273&lt;&gt;"",$E273&lt;&gt;""),IF(COUNTIFS($C:$C,$C273,$E:$E,$E273)&gt;1,"OUI",""),"")</f>
        <v>0</v>
      </c>
    </row>
    <row r="274" spans="1:16">
      <c r="A274">
        <f>ROW()-0</f>
        <v>0</v>
      </c>
      <c r="D274">
        <f>IFERROR(VLOOKUP($C274,='📚 Catalogue_Indices'!$A$2:$F$11,2,FALSE),"")</f>
        <v>0</v>
      </c>
      <c r="F274">
        <f>IFERROR(YEAR($E274),"")</f>
        <v>0</v>
      </c>
      <c r="G274">
        <f>IFERROR(TEXT($E274,"yyyy-mm"),"")</f>
        <v>0</v>
      </c>
      <c r="I274">
        <f>IFERROR(VLOOKUP($C274,='📚 Catalogue_Indices'!$A$2:$F$11,6,FALSE),"")</f>
        <v>0</v>
      </c>
      <c r="J274">
        <f>IFERROR(VLOOKUP($C274,='📚 Catalogue_Indices'!$A$2:$F$11,3,FALSE),"")</f>
        <v>0</v>
      </c>
      <c r="L274">
        <f>IF($K274&lt;&gt;"",HYPERLINK($K274,"Ouvrir"),"")</f>
        <v>0</v>
      </c>
      <c r="P274">
        <f>IF(AND($C274&lt;&gt;"",$E274&lt;&gt;""),IF(COUNTIFS($C:$C,$C274,$E:$E,$E274)&gt;1,"OUI",""),"")</f>
        <v>0</v>
      </c>
    </row>
    <row r="275" spans="1:16">
      <c r="A275">
        <f>ROW()-0</f>
        <v>0</v>
      </c>
      <c r="D275">
        <f>IFERROR(VLOOKUP($C275,='📚 Catalogue_Indices'!$A$2:$F$11,2,FALSE),"")</f>
        <v>0</v>
      </c>
      <c r="F275">
        <f>IFERROR(YEAR($E275),"")</f>
        <v>0</v>
      </c>
      <c r="G275">
        <f>IFERROR(TEXT($E275,"yyyy-mm"),"")</f>
        <v>0</v>
      </c>
      <c r="I275">
        <f>IFERROR(VLOOKUP($C275,='📚 Catalogue_Indices'!$A$2:$F$11,6,FALSE),"")</f>
        <v>0</v>
      </c>
      <c r="J275">
        <f>IFERROR(VLOOKUP($C275,='📚 Catalogue_Indices'!$A$2:$F$11,3,FALSE),"")</f>
        <v>0</v>
      </c>
      <c r="L275">
        <f>IF($K275&lt;&gt;"",HYPERLINK($K275,"Ouvrir"),"")</f>
        <v>0</v>
      </c>
      <c r="P275">
        <f>IF(AND($C275&lt;&gt;"",$E275&lt;&gt;""),IF(COUNTIFS($C:$C,$C275,$E:$E,$E275)&gt;1,"OUI",""),"")</f>
        <v>0</v>
      </c>
    </row>
    <row r="276" spans="1:16">
      <c r="A276">
        <f>ROW()-0</f>
        <v>0</v>
      </c>
      <c r="D276">
        <f>IFERROR(VLOOKUP($C276,='📚 Catalogue_Indices'!$A$2:$F$11,2,FALSE),"")</f>
        <v>0</v>
      </c>
      <c r="F276">
        <f>IFERROR(YEAR($E276),"")</f>
        <v>0</v>
      </c>
      <c r="G276">
        <f>IFERROR(TEXT($E276,"yyyy-mm"),"")</f>
        <v>0</v>
      </c>
      <c r="I276">
        <f>IFERROR(VLOOKUP($C276,='📚 Catalogue_Indices'!$A$2:$F$11,6,FALSE),"")</f>
        <v>0</v>
      </c>
      <c r="J276">
        <f>IFERROR(VLOOKUP($C276,='📚 Catalogue_Indices'!$A$2:$F$11,3,FALSE),"")</f>
        <v>0</v>
      </c>
      <c r="L276">
        <f>IF($K276&lt;&gt;"",HYPERLINK($K276,"Ouvrir"),"")</f>
        <v>0</v>
      </c>
      <c r="P276">
        <f>IF(AND($C276&lt;&gt;"",$E276&lt;&gt;""),IF(COUNTIFS($C:$C,$C276,$E:$E,$E276)&gt;1,"OUI",""),"")</f>
        <v>0</v>
      </c>
    </row>
    <row r="277" spans="1:16">
      <c r="A277">
        <f>ROW()-0</f>
        <v>0</v>
      </c>
      <c r="D277">
        <f>IFERROR(VLOOKUP($C277,='📚 Catalogue_Indices'!$A$2:$F$11,2,FALSE),"")</f>
        <v>0</v>
      </c>
      <c r="F277">
        <f>IFERROR(YEAR($E277),"")</f>
        <v>0</v>
      </c>
      <c r="G277">
        <f>IFERROR(TEXT($E277,"yyyy-mm"),"")</f>
        <v>0</v>
      </c>
      <c r="I277">
        <f>IFERROR(VLOOKUP($C277,='📚 Catalogue_Indices'!$A$2:$F$11,6,FALSE),"")</f>
        <v>0</v>
      </c>
      <c r="J277">
        <f>IFERROR(VLOOKUP($C277,='📚 Catalogue_Indices'!$A$2:$F$11,3,FALSE),"")</f>
        <v>0</v>
      </c>
      <c r="L277">
        <f>IF($K277&lt;&gt;"",HYPERLINK($K277,"Ouvrir"),"")</f>
        <v>0</v>
      </c>
      <c r="P277">
        <f>IF(AND($C277&lt;&gt;"",$E277&lt;&gt;""),IF(COUNTIFS($C:$C,$C277,$E:$E,$E277)&gt;1,"OUI",""),"")</f>
        <v>0</v>
      </c>
    </row>
    <row r="278" spans="1:16">
      <c r="A278">
        <f>ROW()-0</f>
        <v>0</v>
      </c>
      <c r="D278">
        <f>IFERROR(VLOOKUP($C278,='📚 Catalogue_Indices'!$A$2:$F$11,2,FALSE),"")</f>
        <v>0</v>
      </c>
      <c r="F278">
        <f>IFERROR(YEAR($E278),"")</f>
        <v>0</v>
      </c>
      <c r="G278">
        <f>IFERROR(TEXT($E278,"yyyy-mm"),"")</f>
        <v>0</v>
      </c>
      <c r="I278">
        <f>IFERROR(VLOOKUP($C278,='📚 Catalogue_Indices'!$A$2:$F$11,6,FALSE),"")</f>
        <v>0</v>
      </c>
      <c r="J278">
        <f>IFERROR(VLOOKUP($C278,='📚 Catalogue_Indices'!$A$2:$F$11,3,FALSE),"")</f>
        <v>0</v>
      </c>
      <c r="L278">
        <f>IF($K278&lt;&gt;"",HYPERLINK($K278,"Ouvrir"),"")</f>
        <v>0</v>
      </c>
      <c r="P278">
        <f>IF(AND($C278&lt;&gt;"",$E278&lt;&gt;""),IF(COUNTIFS($C:$C,$C278,$E:$E,$E278)&gt;1,"OUI",""),"")</f>
        <v>0</v>
      </c>
    </row>
    <row r="279" spans="1:16">
      <c r="A279">
        <f>ROW()-0</f>
        <v>0</v>
      </c>
      <c r="D279">
        <f>IFERROR(VLOOKUP($C279,='📚 Catalogue_Indices'!$A$2:$F$11,2,FALSE),"")</f>
        <v>0</v>
      </c>
      <c r="F279">
        <f>IFERROR(YEAR($E279),"")</f>
        <v>0</v>
      </c>
      <c r="G279">
        <f>IFERROR(TEXT($E279,"yyyy-mm"),"")</f>
        <v>0</v>
      </c>
      <c r="I279">
        <f>IFERROR(VLOOKUP($C279,='📚 Catalogue_Indices'!$A$2:$F$11,6,FALSE),"")</f>
        <v>0</v>
      </c>
      <c r="J279">
        <f>IFERROR(VLOOKUP($C279,='📚 Catalogue_Indices'!$A$2:$F$11,3,FALSE),"")</f>
        <v>0</v>
      </c>
      <c r="L279">
        <f>IF($K279&lt;&gt;"",HYPERLINK($K279,"Ouvrir"),"")</f>
        <v>0</v>
      </c>
      <c r="P279">
        <f>IF(AND($C279&lt;&gt;"",$E279&lt;&gt;""),IF(COUNTIFS($C:$C,$C279,$E:$E,$E279)&gt;1,"OUI",""),"")</f>
        <v>0</v>
      </c>
    </row>
    <row r="280" spans="1:16">
      <c r="A280">
        <f>ROW()-0</f>
        <v>0</v>
      </c>
      <c r="D280">
        <f>IFERROR(VLOOKUP($C280,='📚 Catalogue_Indices'!$A$2:$F$11,2,FALSE),"")</f>
        <v>0</v>
      </c>
      <c r="F280">
        <f>IFERROR(YEAR($E280),"")</f>
        <v>0</v>
      </c>
      <c r="G280">
        <f>IFERROR(TEXT($E280,"yyyy-mm"),"")</f>
        <v>0</v>
      </c>
      <c r="I280">
        <f>IFERROR(VLOOKUP($C280,='📚 Catalogue_Indices'!$A$2:$F$11,6,FALSE),"")</f>
        <v>0</v>
      </c>
      <c r="J280">
        <f>IFERROR(VLOOKUP($C280,='📚 Catalogue_Indices'!$A$2:$F$11,3,FALSE),"")</f>
        <v>0</v>
      </c>
      <c r="L280">
        <f>IF($K280&lt;&gt;"",HYPERLINK($K280,"Ouvrir"),"")</f>
        <v>0</v>
      </c>
      <c r="P280">
        <f>IF(AND($C280&lt;&gt;"",$E280&lt;&gt;""),IF(COUNTIFS($C:$C,$C280,$E:$E,$E280)&gt;1,"OUI",""),"")</f>
        <v>0</v>
      </c>
    </row>
    <row r="281" spans="1:16">
      <c r="A281">
        <f>ROW()-0</f>
        <v>0</v>
      </c>
      <c r="D281">
        <f>IFERROR(VLOOKUP($C281,='📚 Catalogue_Indices'!$A$2:$F$11,2,FALSE),"")</f>
        <v>0</v>
      </c>
      <c r="F281">
        <f>IFERROR(YEAR($E281),"")</f>
        <v>0</v>
      </c>
      <c r="G281">
        <f>IFERROR(TEXT($E281,"yyyy-mm"),"")</f>
        <v>0</v>
      </c>
      <c r="I281">
        <f>IFERROR(VLOOKUP($C281,='📚 Catalogue_Indices'!$A$2:$F$11,6,FALSE),"")</f>
        <v>0</v>
      </c>
      <c r="J281">
        <f>IFERROR(VLOOKUP($C281,='📚 Catalogue_Indices'!$A$2:$F$11,3,FALSE),"")</f>
        <v>0</v>
      </c>
      <c r="L281">
        <f>IF($K281&lt;&gt;"",HYPERLINK($K281,"Ouvrir"),"")</f>
        <v>0</v>
      </c>
      <c r="P281">
        <f>IF(AND($C281&lt;&gt;"",$E281&lt;&gt;""),IF(COUNTIFS($C:$C,$C281,$E:$E,$E281)&gt;1,"OUI",""),"")</f>
        <v>0</v>
      </c>
    </row>
    <row r="282" spans="1:16">
      <c r="A282">
        <f>ROW()-0</f>
        <v>0</v>
      </c>
      <c r="D282">
        <f>IFERROR(VLOOKUP($C282,='📚 Catalogue_Indices'!$A$2:$F$11,2,FALSE),"")</f>
        <v>0</v>
      </c>
      <c r="F282">
        <f>IFERROR(YEAR($E282),"")</f>
        <v>0</v>
      </c>
      <c r="G282">
        <f>IFERROR(TEXT($E282,"yyyy-mm"),"")</f>
        <v>0</v>
      </c>
      <c r="I282">
        <f>IFERROR(VLOOKUP($C282,='📚 Catalogue_Indices'!$A$2:$F$11,6,FALSE),"")</f>
        <v>0</v>
      </c>
      <c r="J282">
        <f>IFERROR(VLOOKUP($C282,='📚 Catalogue_Indices'!$A$2:$F$11,3,FALSE),"")</f>
        <v>0</v>
      </c>
      <c r="L282">
        <f>IF($K282&lt;&gt;"",HYPERLINK($K282,"Ouvrir"),"")</f>
        <v>0</v>
      </c>
      <c r="P282">
        <f>IF(AND($C282&lt;&gt;"",$E282&lt;&gt;""),IF(COUNTIFS($C:$C,$C282,$E:$E,$E282)&gt;1,"OUI",""),"")</f>
        <v>0</v>
      </c>
    </row>
    <row r="283" spans="1:16">
      <c r="A283">
        <f>ROW()-0</f>
        <v>0</v>
      </c>
      <c r="D283">
        <f>IFERROR(VLOOKUP($C283,='📚 Catalogue_Indices'!$A$2:$F$11,2,FALSE),"")</f>
        <v>0</v>
      </c>
      <c r="F283">
        <f>IFERROR(YEAR($E283),"")</f>
        <v>0</v>
      </c>
      <c r="G283">
        <f>IFERROR(TEXT($E283,"yyyy-mm"),"")</f>
        <v>0</v>
      </c>
      <c r="I283">
        <f>IFERROR(VLOOKUP($C283,='📚 Catalogue_Indices'!$A$2:$F$11,6,FALSE),"")</f>
        <v>0</v>
      </c>
      <c r="J283">
        <f>IFERROR(VLOOKUP($C283,='📚 Catalogue_Indices'!$A$2:$F$11,3,FALSE),"")</f>
        <v>0</v>
      </c>
      <c r="L283">
        <f>IF($K283&lt;&gt;"",HYPERLINK($K283,"Ouvrir"),"")</f>
        <v>0</v>
      </c>
      <c r="P283">
        <f>IF(AND($C283&lt;&gt;"",$E283&lt;&gt;""),IF(COUNTIFS($C:$C,$C283,$E:$E,$E283)&gt;1,"OUI",""),"")</f>
        <v>0</v>
      </c>
    </row>
    <row r="284" spans="1:16">
      <c r="A284">
        <f>ROW()-0</f>
        <v>0</v>
      </c>
      <c r="D284">
        <f>IFERROR(VLOOKUP($C284,='📚 Catalogue_Indices'!$A$2:$F$11,2,FALSE),"")</f>
        <v>0</v>
      </c>
      <c r="F284">
        <f>IFERROR(YEAR($E284),"")</f>
        <v>0</v>
      </c>
      <c r="G284">
        <f>IFERROR(TEXT($E284,"yyyy-mm"),"")</f>
        <v>0</v>
      </c>
      <c r="I284">
        <f>IFERROR(VLOOKUP($C284,='📚 Catalogue_Indices'!$A$2:$F$11,6,FALSE),"")</f>
        <v>0</v>
      </c>
      <c r="J284">
        <f>IFERROR(VLOOKUP($C284,='📚 Catalogue_Indices'!$A$2:$F$11,3,FALSE),"")</f>
        <v>0</v>
      </c>
      <c r="L284">
        <f>IF($K284&lt;&gt;"",HYPERLINK($K284,"Ouvrir"),"")</f>
        <v>0</v>
      </c>
      <c r="P284">
        <f>IF(AND($C284&lt;&gt;"",$E284&lt;&gt;""),IF(COUNTIFS($C:$C,$C284,$E:$E,$E284)&gt;1,"OUI",""),"")</f>
        <v>0</v>
      </c>
    </row>
    <row r="285" spans="1:16">
      <c r="A285">
        <f>ROW()-0</f>
        <v>0</v>
      </c>
      <c r="D285">
        <f>IFERROR(VLOOKUP($C285,='📚 Catalogue_Indices'!$A$2:$F$11,2,FALSE),"")</f>
        <v>0</v>
      </c>
      <c r="F285">
        <f>IFERROR(YEAR($E285),"")</f>
        <v>0</v>
      </c>
      <c r="G285">
        <f>IFERROR(TEXT($E285,"yyyy-mm"),"")</f>
        <v>0</v>
      </c>
      <c r="I285">
        <f>IFERROR(VLOOKUP($C285,='📚 Catalogue_Indices'!$A$2:$F$11,6,FALSE),"")</f>
        <v>0</v>
      </c>
      <c r="J285">
        <f>IFERROR(VLOOKUP($C285,='📚 Catalogue_Indices'!$A$2:$F$11,3,FALSE),"")</f>
        <v>0</v>
      </c>
      <c r="L285">
        <f>IF($K285&lt;&gt;"",HYPERLINK($K285,"Ouvrir"),"")</f>
        <v>0</v>
      </c>
      <c r="P285">
        <f>IF(AND($C285&lt;&gt;"",$E285&lt;&gt;""),IF(COUNTIFS($C:$C,$C285,$E:$E,$E285)&gt;1,"OUI",""),"")</f>
        <v>0</v>
      </c>
    </row>
    <row r="286" spans="1:16">
      <c r="A286">
        <f>ROW()-0</f>
        <v>0</v>
      </c>
      <c r="D286">
        <f>IFERROR(VLOOKUP($C286,='📚 Catalogue_Indices'!$A$2:$F$11,2,FALSE),"")</f>
        <v>0</v>
      </c>
      <c r="F286">
        <f>IFERROR(YEAR($E286),"")</f>
        <v>0</v>
      </c>
      <c r="G286">
        <f>IFERROR(TEXT($E286,"yyyy-mm"),"")</f>
        <v>0</v>
      </c>
      <c r="I286">
        <f>IFERROR(VLOOKUP($C286,='📚 Catalogue_Indices'!$A$2:$F$11,6,FALSE),"")</f>
        <v>0</v>
      </c>
      <c r="J286">
        <f>IFERROR(VLOOKUP($C286,='📚 Catalogue_Indices'!$A$2:$F$11,3,FALSE),"")</f>
        <v>0</v>
      </c>
      <c r="L286">
        <f>IF($K286&lt;&gt;"",HYPERLINK($K286,"Ouvrir"),"")</f>
        <v>0</v>
      </c>
      <c r="P286">
        <f>IF(AND($C286&lt;&gt;"",$E286&lt;&gt;""),IF(COUNTIFS($C:$C,$C286,$E:$E,$E286)&gt;1,"OUI",""),"")</f>
        <v>0</v>
      </c>
    </row>
    <row r="287" spans="1:16">
      <c r="A287">
        <f>ROW()-0</f>
        <v>0</v>
      </c>
      <c r="D287">
        <f>IFERROR(VLOOKUP($C287,='📚 Catalogue_Indices'!$A$2:$F$11,2,FALSE),"")</f>
        <v>0</v>
      </c>
      <c r="F287">
        <f>IFERROR(YEAR($E287),"")</f>
        <v>0</v>
      </c>
      <c r="G287">
        <f>IFERROR(TEXT($E287,"yyyy-mm"),"")</f>
        <v>0</v>
      </c>
      <c r="I287">
        <f>IFERROR(VLOOKUP($C287,='📚 Catalogue_Indices'!$A$2:$F$11,6,FALSE),"")</f>
        <v>0</v>
      </c>
      <c r="J287">
        <f>IFERROR(VLOOKUP($C287,='📚 Catalogue_Indices'!$A$2:$F$11,3,FALSE),"")</f>
        <v>0</v>
      </c>
      <c r="L287">
        <f>IF($K287&lt;&gt;"",HYPERLINK($K287,"Ouvrir"),"")</f>
        <v>0</v>
      </c>
      <c r="P287">
        <f>IF(AND($C287&lt;&gt;"",$E287&lt;&gt;""),IF(COUNTIFS($C:$C,$C287,$E:$E,$E287)&gt;1,"OUI",""),"")</f>
        <v>0</v>
      </c>
    </row>
    <row r="288" spans="1:16">
      <c r="A288">
        <f>ROW()-0</f>
        <v>0</v>
      </c>
      <c r="D288">
        <f>IFERROR(VLOOKUP($C288,='📚 Catalogue_Indices'!$A$2:$F$11,2,FALSE),"")</f>
        <v>0</v>
      </c>
      <c r="F288">
        <f>IFERROR(YEAR($E288),"")</f>
        <v>0</v>
      </c>
      <c r="G288">
        <f>IFERROR(TEXT($E288,"yyyy-mm"),"")</f>
        <v>0</v>
      </c>
      <c r="I288">
        <f>IFERROR(VLOOKUP($C288,='📚 Catalogue_Indices'!$A$2:$F$11,6,FALSE),"")</f>
        <v>0</v>
      </c>
      <c r="J288">
        <f>IFERROR(VLOOKUP($C288,='📚 Catalogue_Indices'!$A$2:$F$11,3,FALSE),"")</f>
        <v>0</v>
      </c>
      <c r="L288">
        <f>IF($K288&lt;&gt;"",HYPERLINK($K288,"Ouvrir"),"")</f>
        <v>0</v>
      </c>
      <c r="P288">
        <f>IF(AND($C288&lt;&gt;"",$E288&lt;&gt;""),IF(COUNTIFS($C:$C,$C288,$E:$E,$E288)&gt;1,"OUI",""),"")</f>
        <v>0</v>
      </c>
    </row>
    <row r="289" spans="1:16">
      <c r="A289">
        <f>ROW()-0</f>
        <v>0</v>
      </c>
      <c r="D289">
        <f>IFERROR(VLOOKUP($C289,='📚 Catalogue_Indices'!$A$2:$F$11,2,FALSE),"")</f>
        <v>0</v>
      </c>
      <c r="F289">
        <f>IFERROR(YEAR($E289),"")</f>
        <v>0</v>
      </c>
      <c r="G289">
        <f>IFERROR(TEXT($E289,"yyyy-mm"),"")</f>
        <v>0</v>
      </c>
      <c r="I289">
        <f>IFERROR(VLOOKUP($C289,='📚 Catalogue_Indices'!$A$2:$F$11,6,FALSE),"")</f>
        <v>0</v>
      </c>
      <c r="J289">
        <f>IFERROR(VLOOKUP($C289,='📚 Catalogue_Indices'!$A$2:$F$11,3,FALSE),"")</f>
        <v>0</v>
      </c>
      <c r="L289">
        <f>IF($K289&lt;&gt;"",HYPERLINK($K289,"Ouvrir"),"")</f>
        <v>0</v>
      </c>
      <c r="P289">
        <f>IF(AND($C289&lt;&gt;"",$E289&lt;&gt;""),IF(COUNTIFS($C:$C,$C289,$E:$E,$E289)&gt;1,"OUI",""),"")</f>
        <v>0</v>
      </c>
    </row>
    <row r="290" spans="1:16">
      <c r="A290">
        <f>ROW()-0</f>
        <v>0</v>
      </c>
      <c r="D290">
        <f>IFERROR(VLOOKUP($C290,='📚 Catalogue_Indices'!$A$2:$F$11,2,FALSE),"")</f>
        <v>0</v>
      </c>
      <c r="F290">
        <f>IFERROR(YEAR($E290),"")</f>
        <v>0</v>
      </c>
      <c r="G290">
        <f>IFERROR(TEXT($E290,"yyyy-mm"),"")</f>
        <v>0</v>
      </c>
      <c r="I290">
        <f>IFERROR(VLOOKUP($C290,='📚 Catalogue_Indices'!$A$2:$F$11,6,FALSE),"")</f>
        <v>0</v>
      </c>
      <c r="J290">
        <f>IFERROR(VLOOKUP($C290,='📚 Catalogue_Indices'!$A$2:$F$11,3,FALSE),"")</f>
        <v>0</v>
      </c>
      <c r="L290">
        <f>IF($K290&lt;&gt;"",HYPERLINK($K290,"Ouvrir"),"")</f>
        <v>0</v>
      </c>
      <c r="P290">
        <f>IF(AND($C290&lt;&gt;"",$E290&lt;&gt;""),IF(COUNTIFS($C:$C,$C290,$E:$E,$E290)&gt;1,"OUI",""),"")</f>
        <v>0</v>
      </c>
    </row>
    <row r="291" spans="1:16">
      <c r="A291">
        <f>ROW()-0</f>
        <v>0</v>
      </c>
      <c r="D291">
        <f>IFERROR(VLOOKUP($C291,='📚 Catalogue_Indices'!$A$2:$F$11,2,FALSE),"")</f>
        <v>0</v>
      </c>
      <c r="F291">
        <f>IFERROR(YEAR($E291),"")</f>
        <v>0</v>
      </c>
      <c r="G291">
        <f>IFERROR(TEXT($E291,"yyyy-mm"),"")</f>
        <v>0</v>
      </c>
      <c r="I291">
        <f>IFERROR(VLOOKUP($C291,='📚 Catalogue_Indices'!$A$2:$F$11,6,FALSE),"")</f>
        <v>0</v>
      </c>
      <c r="J291">
        <f>IFERROR(VLOOKUP($C291,='📚 Catalogue_Indices'!$A$2:$F$11,3,FALSE),"")</f>
        <v>0</v>
      </c>
      <c r="L291">
        <f>IF($K291&lt;&gt;"",HYPERLINK($K291,"Ouvrir"),"")</f>
        <v>0</v>
      </c>
      <c r="P291">
        <f>IF(AND($C291&lt;&gt;"",$E291&lt;&gt;""),IF(COUNTIFS($C:$C,$C291,$E:$E,$E291)&gt;1,"OUI",""),"")</f>
        <v>0</v>
      </c>
    </row>
    <row r="292" spans="1:16">
      <c r="A292">
        <f>ROW()-0</f>
        <v>0</v>
      </c>
      <c r="D292">
        <f>IFERROR(VLOOKUP($C292,='📚 Catalogue_Indices'!$A$2:$F$11,2,FALSE),"")</f>
        <v>0</v>
      </c>
      <c r="F292">
        <f>IFERROR(YEAR($E292),"")</f>
        <v>0</v>
      </c>
      <c r="G292">
        <f>IFERROR(TEXT($E292,"yyyy-mm"),"")</f>
        <v>0</v>
      </c>
      <c r="I292">
        <f>IFERROR(VLOOKUP($C292,='📚 Catalogue_Indices'!$A$2:$F$11,6,FALSE),"")</f>
        <v>0</v>
      </c>
      <c r="J292">
        <f>IFERROR(VLOOKUP($C292,='📚 Catalogue_Indices'!$A$2:$F$11,3,FALSE),"")</f>
        <v>0</v>
      </c>
      <c r="L292">
        <f>IF($K292&lt;&gt;"",HYPERLINK($K292,"Ouvrir"),"")</f>
        <v>0</v>
      </c>
      <c r="P292">
        <f>IF(AND($C292&lt;&gt;"",$E292&lt;&gt;""),IF(COUNTIFS($C:$C,$C292,$E:$E,$E292)&gt;1,"OUI",""),"")</f>
        <v>0</v>
      </c>
    </row>
    <row r="293" spans="1:16">
      <c r="A293">
        <f>ROW()-0</f>
        <v>0</v>
      </c>
      <c r="D293">
        <f>IFERROR(VLOOKUP($C293,='📚 Catalogue_Indices'!$A$2:$F$11,2,FALSE),"")</f>
        <v>0</v>
      </c>
      <c r="F293">
        <f>IFERROR(YEAR($E293),"")</f>
        <v>0</v>
      </c>
      <c r="G293">
        <f>IFERROR(TEXT($E293,"yyyy-mm"),"")</f>
        <v>0</v>
      </c>
      <c r="I293">
        <f>IFERROR(VLOOKUP($C293,='📚 Catalogue_Indices'!$A$2:$F$11,6,FALSE),"")</f>
        <v>0</v>
      </c>
      <c r="J293">
        <f>IFERROR(VLOOKUP($C293,='📚 Catalogue_Indices'!$A$2:$F$11,3,FALSE),"")</f>
        <v>0</v>
      </c>
      <c r="L293">
        <f>IF($K293&lt;&gt;"",HYPERLINK($K293,"Ouvrir"),"")</f>
        <v>0</v>
      </c>
      <c r="P293">
        <f>IF(AND($C293&lt;&gt;"",$E293&lt;&gt;""),IF(COUNTIFS($C:$C,$C293,$E:$E,$E293)&gt;1,"OUI",""),"")</f>
        <v>0</v>
      </c>
    </row>
    <row r="294" spans="1:16">
      <c r="A294">
        <f>ROW()-0</f>
        <v>0</v>
      </c>
      <c r="D294">
        <f>IFERROR(VLOOKUP($C294,='📚 Catalogue_Indices'!$A$2:$F$11,2,FALSE),"")</f>
        <v>0</v>
      </c>
      <c r="F294">
        <f>IFERROR(YEAR($E294),"")</f>
        <v>0</v>
      </c>
      <c r="G294">
        <f>IFERROR(TEXT($E294,"yyyy-mm"),"")</f>
        <v>0</v>
      </c>
      <c r="I294">
        <f>IFERROR(VLOOKUP($C294,='📚 Catalogue_Indices'!$A$2:$F$11,6,FALSE),"")</f>
        <v>0</v>
      </c>
      <c r="J294">
        <f>IFERROR(VLOOKUP($C294,='📚 Catalogue_Indices'!$A$2:$F$11,3,FALSE),"")</f>
        <v>0</v>
      </c>
      <c r="L294">
        <f>IF($K294&lt;&gt;"",HYPERLINK($K294,"Ouvrir"),"")</f>
        <v>0</v>
      </c>
      <c r="P294">
        <f>IF(AND($C294&lt;&gt;"",$E294&lt;&gt;""),IF(COUNTIFS($C:$C,$C294,$E:$E,$E294)&gt;1,"OUI",""),"")</f>
        <v>0</v>
      </c>
    </row>
    <row r="295" spans="1:16">
      <c r="A295">
        <f>ROW()-0</f>
        <v>0</v>
      </c>
      <c r="D295">
        <f>IFERROR(VLOOKUP($C295,='📚 Catalogue_Indices'!$A$2:$F$11,2,FALSE),"")</f>
        <v>0</v>
      </c>
      <c r="F295">
        <f>IFERROR(YEAR($E295),"")</f>
        <v>0</v>
      </c>
      <c r="G295">
        <f>IFERROR(TEXT($E295,"yyyy-mm"),"")</f>
        <v>0</v>
      </c>
      <c r="I295">
        <f>IFERROR(VLOOKUP($C295,='📚 Catalogue_Indices'!$A$2:$F$11,6,FALSE),"")</f>
        <v>0</v>
      </c>
      <c r="J295">
        <f>IFERROR(VLOOKUP($C295,='📚 Catalogue_Indices'!$A$2:$F$11,3,FALSE),"")</f>
        <v>0</v>
      </c>
      <c r="L295">
        <f>IF($K295&lt;&gt;"",HYPERLINK($K295,"Ouvrir"),"")</f>
        <v>0</v>
      </c>
      <c r="P295">
        <f>IF(AND($C295&lt;&gt;"",$E295&lt;&gt;""),IF(COUNTIFS($C:$C,$C295,$E:$E,$E295)&gt;1,"OUI",""),"")</f>
        <v>0</v>
      </c>
    </row>
    <row r="296" spans="1:16">
      <c r="A296">
        <f>ROW()-0</f>
        <v>0</v>
      </c>
      <c r="D296">
        <f>IFERROR(VLOOKUP($C296,='📚 Catalogue_Indices'!$A$2:$F$11,2,FALSE),"")</f>
        <v>0</v>
      </c>
      <c r="F296">
        <f>IFERROR(YEAR($E296),"")</f>
        <v>0</v>
      </c>
      <c r="G296">
        <f>IFERROR(TEXT($E296,"yyyy-mm"),"")</f>
        <v>0</v>
      </c>
      <c r="I296">
        <f>IFERROR(VLOOKUP($C296,='📚 Catalogue_Indices'!$A$2:$F$11,6,FALSE),"")</f>
        <v>0</v>
      </c>
      <c r="J296">
        <f>IFERROR(VLOOKUP($C296,='📚 Catalogue_Indices'!$A$2:$F$11,3,FALSE),"")</f>
        <v>0</v>
      </c>
      <c r="L296">
        <f>IF($K296&lt;&gt;"",HYPERLINK($K296,"Ouvrir"),"")</f>
        <v>0</v>
      </c>
      <c r="P296">
        <f>IF(AND($C296&lt;&gt;"",$E296&lt;&gt;""),IF(COUNTIFS($C:$C,$C296,$E:$E,$E296)&gt;1,"OUI",""),"")</f>
        <v>0</v>
      </c>
    </row>
    <row r="297" spans="1:16">
      <c r="A297">
        <f>ROW()-0</f>
        <v>0</v>
      </c>
      <c r="D297">
        <f>IFERROR(VLOOKUP($C297,='📚 Catalogue_Indices'!$A$2:$F$11,2,FALSE),"")</f>
        <v>0</v>
      </c>
      <c r="F297">
        <f>IFERROR(YEAR($E297),"")</f>
        <v>0</v>
      </c>
      <c r="G297">
        <f>IFERROR(TEXT($E297,"yyyy-mm"),"")</f>
        <v>0</v>
      </c>
      <c r="I297">
        <f>IFERROR(VLOOKUP($C297,='📚 Catalogue_Indices'!$A$2:$F$11,6,FALSE),"")</f>
        <v>0</v>
      </c>
      <c r="J297">
        <f>IFERROR(VLOOKUP($C297,='📚 Catalogue_Indices'!$A$2:$F$11,3,FALSE),"")</f>
        <v>0</v>
      </c>
      <c r="L297">
        <f>IF($K297&lt;&gt;"",HYPERLINK($K297,"Ouvrir"),"")</f>
        <v>0</v>
      </c>
      <c r="P297">
        <f>IF(AND($C297&lt;&gt;"",$E297&lt;&gt;""),IF(COUNTIFS($C:$C,$C297,$E:$E,$E297)&gt;1,"OUI",""),"")</f>
        <v>0</v>
      </c>
    </row>
    <row r="298" spans="1:16">
      <c r="A298">
        <f>ROW()-0</f>
        <v>0</v>
      </c>
      <c r="D298">
        <f>IFERROR(VLOOKUP($C298,='📚 Catalogue_Indices'!$A$2:$F$11,2,FALSE),"")</f>
        <v>0</v>
      </c>
      <c r="F298">
        <f>IFERROR(YEAR($E298),"")</f>
        <v>0</v>
      </c>
      <c r="G298">
        <f>IFERROR(TEXT($E298,"yyyy-mm"),"")</f>
        <v>0</v>
      </c>
      <c r="I298">
        <f>IFERROR(VLOOKUP($C298,='📚 Catalogue_Indices'!$A$2:$F$11,6,FALSE),"")</f>
        <v>0</v>
      </c>
      <c r="J298">
        <f>IFERROR(VLOOKUP($C298,='📚 Catalogue_Indices'!$A$2:$F$11,3,FALSE),"")</f>
        <v>0</v>
      </c>
      <c r="L298">
        <f>IF($K298&lt;&gt;"",HYPERLINK($K298,"Ouvrir"),"")</f>
        <v>0</v>
      </c>
      <c r="P298">
        <f>IF(AND($C298&lt;&gt;"",$E298&lt;&gt;""),IF(COUNTIFS($C:$C,$C298,$E:$E,$E298)&gt;1,"OUI",""),"")</f>
        <v>0</v>
      </c>
    </row>
    <row r="299" spans="1:16">
      <c r="A299">
        <f>ROW()-0</f>
        <v>0</v>
      </c>
      <c r="D299">
        <f>IFERROR(VLOOKUP($C299,='📚 Catalogue_Indices'!$A$2:$F$11,2,FALSE),"")</f>
        <v>0</v>
      </c>
      <c r="F299">
        <f>IFERROR(YEAR($E299),"")</f>
        <v>0</v>
      </c>
      <c r="G299">
        <f>IFERROR(TEXT($E299,"yyyy-mm"),"")</f>
        <v>0</v>
      </c>
      <c r="I299">
        <f>IFERROR(VLOOKUP($C299,='📚 Catalogue_Indices'!$A$2:$F$11,6,FALSE),"")</f>
        <v>0</v>
      </c>
      <c r="J299">
        <f>IFERROR(VLOOKUP($C299,='📚 Catalogue_Indices'!$A$2:$F$11,3,FALSE),"")</f>
        <v>0</v>
      </c>
      <c r="L299">
        <f>IF($K299&lt;&gt;"",HYPERLINK($K299,"Ouvrir"),"")</f>
        <v>0</v>
      </c>
      <c r="P299">
        <f>IF(AND($C299&lt;&gt;"",$E299&lt;&gt;""),IF(COUNTIFS($C:$C,$C299,$E:$E,$E299)&gt;1,"OUI",""),"")</f>
        <v>0</v>
      </c>
    </row>
    <row r="300" spans="1:16">
      <c r="A300">
        <f>ROW()-0</f>
        <v>0</v>
      </c>
      <c r="D300">
        <f>IFERROR(VLOOKUP($C300,='📚 Catalogue_Indices'!$A$2:$F$11,2,FALSE),"")</f>
        <v>0</v>
      </c>
      <c r="F300">
        <f>IFERROR(YEAR($E300),"")</f>
        <v>0</v>
      </c>
      <c r="G300">
        <f>IFERROR(TEXT($E300,"yyyy-mm"),"")</f>
        <v>0</v>
      </c>
      <c r="I300">
        <f>IFERROR(VLOOKUP($C300,='📚 Catalogue_Indices'!$A$2:$F$11,6,FALSE),"")</f>
        <v>0</v>
      </c>
      <c r="J300">
        <f>IFERROR(VLOOKUP($C300,='📚 Catalogue_Indices'!$A$2:$F$11,3,FALSE),"")</f>
        <v>0</v>
      </c>
      <c r="L300">
        <f>IF($K300&lt;&gt;"",HYPERLINK($K300,"Ouvrir"),"")</f>
        <v>0</v>
      </c>
      <c r="P300">
        <f>IF(AND($C300&lt;&gt;"",$E300&lt;&gt;""),IF(COUNTIFS($C:$C,$C300,$E:$E,$E300)&gt;1,"OUI",""),"")</f>
        <v>0</v>
      </c>
    </row>
    <row r="301" spans="1:16">
      <c r="A301">
        <f>ROW()-0</f>
        <v>0</v>
      </c>
      <c r="D301">
        <f>IFERROR(VLOOKUP($C301,='📚 Catalogue_Indices'!$A$2:$F$11,2,FALSE),"")</f>
        <v>0</v>
      </c>
      <c r="F301">
        <f>IFERROR(YEAR($E301),"")</f>
        <v>0</v>
      </c>
      <c r="G301">
        <f>IFERROR(TEXT($E301,"yyyy-mm"),"")</f>
        <v>0</v>
      </c>
      <c r="I301">
        <f>IFERROR(VLOOKUP($C301,='📚 Catalogue_Indices'!$A$2:$F$11,6,FALSE),"")</f>
        <v>0</v>
      </c>
      <c r="J301">
        <f>IFERROR(VLOOKUP($C301,='📚 Catalogue_Indices'!$A$2:$F$11,3,FALSE),"")</f>
        <v>0</v>
      </c>
      <c r="L301">
        <f>IF($K301&lt;&gt;"",HYPERLINK($K301,"Ouvrir"),"")</f>
        <v>0</v>
      </c>
      <c r="P301">
        <f>IF(AND($C301&lt;&gt;"",$E301&lt;&gt;""),IF(COUNTIFS($C:$C,$C301,$E:$E,$E301)&gt;1,"OUI",""),"")</f>
        <v>0</v>
      </c>
    </row>
    <row r="302" spans="1:16">
      <c r="A302">
        <f>ROW()-0</f>
        <v>0</v>
      </c>
      <c r="D302">
        <f>IFERROR(VLOOKUP($C302,='📚 Catalogue_Indices'!$A$2:$F$11,2,FALSE),"")</f>
        <v>0</v>
      </c>
      <c r="F302">
        <f>IFERROR(YEAR($E302),"")</f>
        <v>0</v>
      </c>
      <c r="G302">
        <f>IFERROR(TEXT($E302,"yyyy-mm"),"")</f>
        <v>0</v>
      </c>
      <c r="I302">
        <f>IFERROR(VLOOKUP($C302,='📚 Catalogue_Indices'!$A$2:$F$11,6,FALSE),"")</f>
        <v>0</v>
      </c>
      <c r="J302">
        <f>IFERROR(VLOOKUP($C302,='📚 Catalogue_Indices'!$A$2:$F$11,3,FALSE),"")</f>
        <v>0</v>
      </c>
      <c r="L302">
        <f>IF($K302&lt;&gt;"",HYPERLINK($K302,"Ouvrir"),"")</f>
        <v>0</v>
      </c>
      <c r="P302">
        <f>IF(AND($C302&lt;&gt;"",$E302&lt;&gt;""),IF(COUNTIFS($C:$C,$C302,$E:$E,$E302)&gt;1,"OUI",""),"")</f>
        <v>0</v>
      </c>
    </row>
    <row r="303" spans="1:16">
      <c r="A303">
        <f>ROW()-0</f>
        <v>0</v>
      </c>
      <c r="D303">
        <f>IFERROR(VLOOKUP($C303,='📚 Catalogue_Indices'!$A$2:$F$11,2,FALSE),"")</f>
        <v>0</v>
      </c>
      <c r="F303">
        <f>IFERROR(YEAR($E303),"")</f>
        <v>0</v>
      </c>
      <c r="G303">
        <f>IFERROR(TEXT($E303,"yyyy-mm"),"")</f>
        <v>0</v>
      </c>
      <c r="I303">
        <f>IFERROR(VLOOKUP($C303,='📚 Catalogue_Indices'!$A$2:$F$11,6,FALSE),"")</f>
        <v>0</v>
      </c>
      <c r="J303">
        <f>IFERROR(VLOOKUP($C303,='📚 Catalogue_Indices'!$A$2:$F$11,3,FALSE),"")</f>
        <v>0</v>
      </c>
      <c r="L303">
        <f>IF($K303&lt;&gt;"",HYPERLINK($K303,"Ouvrir"),"")</f>
        <v>0</v>
      </c>
      <c r="P303">
        <f>IF(AND($C303&lt;&gt;"",$E303&lt;&gt;""),IF(COUNTIFS($C:$C,$C303,$E:$E,$E303)&gt;1,"OUI",""),"")</f>
        <v>0</v>
      </c>
    </row>
    <row r="304" spans="1:16">
      <c r="A304">
        <f>ROW()-0</f>
        <v>0</v>
      </c>
      <c r="D304">
        <f>IFERROR(VLOOKUP($C304,='📚 Catalogue_Indices'!$A$2:$F$11,2,FALSE),"")</f>
        <v>0</v>
      </c>
      <c r="F304">
        <f>IFERROR(YEAR($E304),"")</f>
        <v>0</v>
      </c>
      <c r="G304">
        <f>IFERROR(TEXT($E304,"yyyy-mm"),"")</f>
        <v>0</v>
      </c>
      <c r="I304">
        <f>IFERROR(VLOOKUP($C304,='📚 Catalogue_Indices'!$A$2:$F$11,6,FALSE),"")</f>
        <v>0</v>
      </c>
      <c r="J304">
        <f>IFERROR(VLOOKUP($C304,='📚 Catalogue_Indices'!$A$2:$F$11,3,FALSE),"")</f>
        <v>0</v>
      </c>
      <c r="L304">
        <f>IF($K304&lt;&gt;"",HYPERLINK($K304,"Ouvrir"),"")</f>
        <v>0</v>
      </c>
      <c r="P304">
        <f>IF(AND($C304&lt;&gt;"",$E304&lt;&gt;""),IF(COUNTIFS($C:$C,$C304,$E:$E,$E304)&gt;1,"OUI",""),"")</f>
        <v>0</v>
      </c>
    </row>
    <row r="305" spans="1:16">
      <c r="A305">
        <f>ROW()-0</f>
        <v>0</v>
      </c>
      <c r="D305">
        <f>IFERROR(VLOOKUP($C305,='📚 Catalogue_Indices'!$A$2:$F$11,2,FALSE),"")</f>
        <v>0</v>
      </c>
      <c r="F305">
        <f>IFERROR(YEAR($E305),"")</f>
        <v>0</v>
      </c>
      <c r="G305">
        <f>IFERROR(TEXT($E305,"yyyy-mm"),"")</f>
        <v>0</v>
      </c>
      <c r="I305">
        <f>IFERROR(VLOOKUP($C305,='📚 Catalogue_Indices'!$A$2:$F$11,6,FALSE),"")</f>
        <v>0</v>
      </c>
      <c r="J305">
        <f>IFERROR(VLOOKUP($C305,='📚 Catalogue_Indices'!$A$2:$F$11,3,FALSE),"")</f>
        <v>0</v>
      </c>
      <c r="L305">
        <f>IF($K305&lt;&gt;"",HYPERLINK($K305,"Ouvrir"),"")</f>
        <v>0</v>
      </c>
      <c r="P305">
        <f>IF(AND($C305&lt;&gt;"",$E305&lt;&gt;""),IF(COUNTIFS($C:$C,$C305,$E:$E,$E305)&gt;1,"OUI",""),"")</f>
        <v>0</v>
      </c>
    </row>
    <row r="306" spans="1:16">
      <c r="A306">
        <f>ROW()-0</f>
        <v>0</v>
      </c>
      <c r="D306">
        <f>IFERROR(VLOOKUP($C306,='📚 Catalogue_Indices'!$A$2:$F$11,2,FALSE),"")</f>
        <v>0</v>
      </c>
      <c r="F306">
        <f>IFERROR(YEAR($E306),"")</f>
        <v>0</v>
      </c>
      <c r="G306">
        <f>IFERROR(TEXT($E306,"yyyy-mm"),"")</f>
        <v>0</v>
      </c>
      <c r="I306">
        <f>IFERROR(VLOOKUP($C306,='📚 Catalogue_Indices'!$A$2:$F$11,6,FALSE),"")</f>
        <v>0</v>
      </c>
      <c r="J306">
        <f>IFERROR(VLOOKUP($C306,='📚 Catalogue_Indices'!$A$2:$F$11,3,FALSE),"")</f>
        <v>0</v>
      </c>
      <c r="L306">
        <f>IF($K306&lt;&gt;"",HYPERLINK($K306,"Ouvrir"),"")</f>
        <v>0</v>
      </c>
      <c r="P306">
        <f>IF(AND($C306&lt;&gt;"",$E306&lt;&gt;""),IF(COUNTIFS($C:$C,$C306,$E:$E,$E306)&gt;1,"OUI",""),"")</f>
        <v>0</v>
      </c>
    </row>
    <row r="307" spans="1:16">
      <c r="A307">
        <f>ROW()-0</f>
        <v>0</v>
      </c>
      <c r="D307">
        <f>IFERROR(VLOOKUP($C307,='📚 Catalogue_Indices'!$A$2:$F$11,2,FALSE),"")</f>
        <v>0</v>
      </c>
      <c r="F307">
        <f>IFERROR(YEAR($E307),"")</f>
        <v>0</v>
      </c>
      <c r="G307">
        <f>IFERROR(TEXT($E307,"yyyy-mm"),"")</f>
        <v>0</v>
      </c>
      <c r="I307">
        <f>IFERROR(VLOOKUP($C307,='📚 Catalogue_Indices'!$A$2:$F$11,6,FALSE),"")</f>
        <v>0</v>
      </c>
      <c r="J307">
        <f>IFERROR(VLOOKUP($C307,='📚 Catalogue_Indices'!$A$2:$F$11,3,FALSE),"")</f>
        <v>0</v>
      </c>
      <c r="L307">
        <f>IF($K307&lt;&gt;"",HYPERLINK($K307,"Ouvrir"),"")</f>
        <v>0</v>
      </c>
      <c r="P307">
        <f>IF(AND($C307&lt;&gt;"",$E307&lt;&gt;""),IF(COUNTIFS($C:$C,$C307,$E:$E,$E307)&gt;1,"OUI",""),"")</f>
        <v>0</v>
      </c>
    </row>
    <row r="308" spans="1:16">
      <c r="A308">
        <f>ROW()-0</f>
        <v>0</v>
      </c>
      <c r="D308">
        <f>IFERROR(VLOOKUP($C308,='📚 Catalogue_Indices'!$A$2:$F$11,2,FALSE),"")</f>
        <v>0</v>
      </c>
      <c r="F308">
        <f>IFERROR(YEAR($E308),"")</f>
        <v>0</v>
      </c>
      <c r="G308">
        <f>IFERROR(TEXT($E308,"yyyy-mm"),"")</f>
        <v>0</v>
      </c>
      <c r="I308">
        <f>IFERROR(VLOOKUP($C308,='📚 Catalogue_Indices'!$A$2:$F$11,6,FALSE),"")</f>
        <v>0</v>
      </c>
      <c r="J308">
        <f>IFERROR(VLOOKUP($C308,='📚 Catalogue_Indices'!$A$2:$F$11,3,FALSE),"")</f>
        <v>0</v>
      </c>
      <c r="L308">
        <f>IF($K308&lt;&gt;"",HYPERLINK($K308,"Ouvrir"),"")</f>
        <v>0</v>
      </c>
      <c r="P308">
        <f>IF(AND($C308&lt;&gt;"",$E308&lt;&gt;""),IF(COUNTIFS($C:$C,$C308,$E:$E,$E308)&gt;1,"OUI",""),"")</f>
        <v>0</v>
      </c>
    </row>
    <row r="309" spans="1:16">
      <c r="A309">
        <f>ROW()-0</f>
        <v>0</v>
      </c>
      <c r="D309">
        <f>IFERROR(VLOOKUP($C309,='📚 Catalogue_Indices'!$A$2:$F$11,2,FALSE),"")</f>
        <v>0</v>
      </c>
      <c r="F309">
        <f>IFERROR(YEAR($E309),"")</f>
        <v>0</v>
      </c>
      <c r="G309">
        <f>IFERROR(TEXT($E309,"yyyy-mm"),"")</f>
        <v>0</v>
      </c>
      <c r="I309">
        <f>IFERROR(VLOOKUP($C309,='📚 Catalogue_Indices'!$A$2:$F$11,6,FALSE),"")</f>
        <v>0</v>
      </c>
      <c r="J309">
        <f>IFERROR(VLOOKUP($C309,='📚 Catalogue_Indices'!$A$2:$F$11,3,FALSE),"")</f>
        <v>0</v>
      </c>
      <c r="L309">
        <f>IF($K309&lt;&gt;"",HYPERLINK($K309,"Ouvrir"),"")</f>
        <v>0</v>
      </c>
      <c r="P309">
        <f>IF(AND($C309&lt;&gt;"",$E309&lt;&gt;""),IF(COUNTIFS($C:$C,$C309,$E:$E,$E309)&gt;1,"OUI",""),"")</f>
        <v>0</v>
      </c>
    </row>
    <row r="310" spans="1:16">
      <c r="A310">
        <f>ROW()-0</f>
        <v>0</v>
      </c>
      <c r="D310">
        <f>IFERROR(VLOOKUP($C310,='📚 Catalogue_Indices'!$A$2:$F$11,2,FALSE),"")</f>
        <v>0</v>
      </c>
      <c r="F310">
        <f>IFERROR(YEAR($E310),"")</f>
        <v>0</v>
      </c>
      <c r="G310">
        <f>IFERROR(TEXT($E310,"yyyy-mm"),"")</f>
        <v>0</v>
      </c>
      <c r="I310">
        <f>IFERROR(VLOOKUP($C310,='📚 Catalogue_Indices'!$A$2:$F$11,6,FALSE),"")</f>
        <v>0</v>
      </c>
      <c r="J310">
        <f>IFERROR(VLOOKUP($C310,='📚 Catalogue_Indices'!$A$2:$F$11,3,FALSE),"")</f>
        <v>0</v>
      </c>
      <c r="L310">
        <f>IF($K310&lt;&gt;"",HYPERLINK($K310,"Ouvrir"),"")</f>
        <v>0</v>
      </c>
      <c r="P310">
        <f>IF(AND($C310&lt;&gt;"",$E310&lt;&gt;""),IF(COUNTIFS($C:$C,$C310,$E:$E,$E310)&gt;1,"OUI",""),"")</f>
        <v>0</v>
      </c>
    </row>
    <row r="311" spans="1:16">
      <c r="A311">
        <f>ROW()-0</f>
        <v>0</v>
      </c>
      <c r="D311">
        <f>IFERROR(VLOOKUP($C311,='📚 Catalogue_Indices'!$A$2:$F$11,2,FALSE),"")</f>
        <v>0</v>
      </c>
      <c r="F311">
        <f>IFERROR(YEAR($E311),"")</f>
        <v>0</v>
      </c>
      <c r="G311">
        <f>IFERROR(TEXT($E311,"yyyy-mm"),"")</f>
        <v>0</v>
      </c>
      <c r="I311">
        <f>IFERROR(VLOOKUP($C311,='📚 Catalogue_Indices'!$A$2:$F$11,6,FALSE),"")</f>
        <v>0</v>
      </c>
      <c r="J311">
        <f>IFERROR(VLOOKUP($C311,='📚 Catalogue_Indices'!$A$2:$F$11,3,FALSE),"")</f>
        <v>0</v>
      </c>
      <c r="L311">
        <f>IF($K311&lt;&gt;"",HYPERLINK($K311,"Ouvrir"),"")</f>
        <v>0</v>
      </c>
      <c r="P311">
        <f>IF(AND($C311&lt;&gt;"",$E311&lt;&gt;""),IF(COUNTIFS($C:$C,$C311,$E:$E,$E311)&gt;1,"OUI",""),"")</f>
        <v>0</v>
      </c>
    </row>
    <row r="312" spans="1:16">
      <c r="A312">
        <f>ROW()-0</f>
        <v>0</v>
      </c>
      <c r="D312">
        <f>IFERROR(VLOOKUP($C312,='📚 Catalogue_Indices'!$A$2:$F$11,2,FALSE),"")</f>
        <v>0</v>
      </c>
      <c r="F312">
        <f>IFERROR(YEAR($E312),"")</f>
        <v>0</v>
      </c>
      <c r="G312">
        <f>IFERROR(TEXT($E312,"yyyy-mm"),"")</f>
        <v>0</v>
      </c>
      <c r="I312">
        <f>IFERROR(VLOOKUP($C312,='📚 Catalogue_Indices'!$A$2:$F$11,6,FALSE),"")</f>
        <v>0</v>
      </c>
      <c r="J312">
        <f>IFERROR(VLOOKUP($C312,='📚 Catalogue_Indices'!$A$2:$F$11,3,FALSE),"")</f>
        <v>0</v>
      </c>
      <c r="L312">
        <f>IF($K312&lt;&gt;"",HYPERLINK($K312,"Ouvrir"),"")</f>
        <v>0</v>
      </c>
      <c r="P312">
        <f>IF(AND($C312&lt;&gt;"",$E312&lt;&gt;""),IF(COUNTIFS($C:$C,$C312,$E:$E,$E312)&gt;1,"OUI",""),"")</f>
        <v>0</v>
      </c>
    </row>
    <row r="313" spans="1:16">
      <c r="A313">
        <f>ROW()-0</f>
        <v>0</v>
      </c>
      <c r="D313">
        <f>IFERROR(VLOOKUP($C313,='📚 Catalogue_Indices'!$A$2:$F$11,2,FALSE),"")</f>
        <v>0</v>
      </c>
      <c r="F313">
        <f>IFERROR(YEAR($E313),"")</f>
        <v>0</v>
      </c>
      <c r="G313">
        <f>IFERROR(TEXT($E313,"yyyy-mm"),"")</f>
        <v>0</v>
      </c>
      <c r="I313">
        <f>IFERROR(VLOOKUP($C313,='📚 Catalogue_Indices'!$A$2:$F$11,6,FALSE),"")</f>
        <v>0</v>
      </c>
      <c r="J313">
        <f>IFERROR(VLOOKUP($C313,='📚 Catalogue_Indices'!$A$2:$F$11,3,FALSE),"")</f>
        <v>0</v>
      </c>
      <c r="L313">
        <f>IF($K313&lt;&gt;"",HYPERLINK($K313,"Ouvrir"),"")</f>
        <v>0</v>
      </c>
      <c r="P313">
        <f>IF(AND($C313&lt;&gt;"",$E313&lt;&gt;""),IF(COUNTIFS($C:$C,$C313,$E:$E,$E313)&gt;1,"OUI",""),"")</f>
        <v>0</v>
      </c>
    </row>
    <row r="314" spans="1:16">
      <c r="A314">
        <f>ROW()-0</f>
        <v>0</v>
      </c>
      <c r="D314">
        <f>IFERROR(VLOOKUP($C314,='📚 Catalogue_Indices'!$A$2:$F$11,2,FALSE),"")</f>
        <v>0</v>
      </c>
      <c r="F314">
        <f>IFERROR(YEAR($E314),"")</f>
        <v>0</v>
      </c>
      <c r="G314">
        <f>IFERROR(TEXT($E314,"yyyy-mm"),"")</f>
        <v>0</v>
      </c>
      <c r="I314">
        <f>IFERROR(VLOOKUP($C314,='📚 Catalogue_Indices'!$A$2:$F$11,6,FALSE),"")</f>
        <v>0</v>
      </c>
      <c r="J314">
        <f>IFERROR(VLOOKUP($C314,='📚 Catalogue_Indices'!$A$2:$F$11,3,FALSE),"")</f>
        <v>0</v>
      </c>
      <c r="L314">
        <f>IF($K314&lt;&gt;"",HYPERLINK($K314,"Ouvrir"),"")</f>
        <v>0</v>
      </c>
      <c r="P314">
        <f>IF(AND($C314&lt;&gt;"",$E314&lt;&gt;""),IF(COUNTIFS($C:$C,$C314,$E:$E,$E314)&gt;1,"OUI",""),"")</f>
        <v>0</v>
      </c>
    </row>
    <row r="315" spans="1:16">
      <c r="A315">
        <f>ROW()-0</f>
        <v>0</v>
      </c>
      <c r="D315">
        <f>IFERROR(VLOOKUP($C315,='📚 Catalogue_Indices'!$A$2:$F$11,2,FALSE),"")</f>
        <v>0</v>
      </c>
      <c r="F315">
        <f>IFERROR(YEAR($E315),"")</f>
        <v>0</v>
      </c>
      <c r="G315">
        <f>IFERROR(TEXT($E315,"yyyy-mm"),"")</f>
        <v>0</v>
      </c>
      <c r="I315">
        <f>IFERROR(VLOOKUP($C315,='📚 Catalogue_Indices'!$A$2:$F$11,6,FALSE),"")</f>
        <v>0</v>
      </c>
      <c r="J315">
        <f>IFERROR(VLOOKUP($C315,='📚 Catalogue_Indices'!$A$2:$F$11,3,FALSE),"")</f>
        <v>0</v>
      </c>
      <c r="L315">
        <f>IF($K315&lt;&gt;"",HYPERLINK($K315,"Ouvrir"),"")</f>
        <v>0</v>
      </c>
      <c r="P315">
        <f>IF(AND($C315&lt;&gt;"",$E315&lt;&gt;""),IF(COUNTIFS($C:$C,$C315,$E:$E,$E315)&gt;1,"OUI",""),"")</f>
        <v>0</v>
      </c>
    </row>
    <row r="316" spans="1:16">
      <c r="A316">
        <f>ROW()-0</f>
        <v>0</v>
      </c>
      <c r="D316">
        <f>IFERROR(VLOOKUP($C316,='📚 Catalogue_Indices'!$A$2:$F$11,2,FALSE),"")</f>
        <v>0</v>
      </c>
      <c r="F316">
        <f>IFERROR(YEAR($E316),"")</f>
        <v>0</v>
      </c>
      <c r="G316">
        <f>IFERROR(TEXT($E316,"yyyy-mm"),"")</f>
        <v>0</v>
      </c>
      <c r="I316">
        <f>IFERROR(VLOOKUP($C316,='📚 Catalogue_Indices'!$A$2:$F$11,6,FALSE),"")</f>
        <v>0</v>
      </c>
      <c r="J316">
        <f>IFERROR(VLOOKUP($C316,='📚 Catalogue_Indices'!$A$2:$F$11,3,FALSE),"")</f>
        <v>0</v>
      </c>
      <c r="L316">
        <f>IF($K316&lt;&gt;"",HYPERLINK($K316,"Ouvrir"),"")</f>
        <v>0</v>
      </c>
      <c r="P316">
        <f>IF(AND($C316&lt;&gt;"",$E316&lt;&gt;""),IF(COUNTIFS($C:$C,$C316,$E:$E,$E316)&gt;1,"OUI",""),"")</f>
        <v>0</v>
      </c>
    </row>
    <row r="317" spans="1:16">
      <c r="A317">
        <f>ROW()-0</f>
        <v>0</v>
      </c>
      <c r="D317">
        <f>IFERROR(VLOOKUP($C317,='📚 Catalogue_Indices'!$A$2:$F$11,2,FALSE),"")</f>
        <v>0</v>
      </c>
      <c r="F317">
        <f>IFERROR(YEAR($E317),"")</f>
        <v>0</v>
      </c>
      <c r="G317">
        <f>IFERROR(TEXT($E317,"yyyy-mm"),"")</f>
        <v>0</v>
      </c>
      <c r="I317">
        <f>IFERROR(VLOOKUP($C317,='📚 Catalogue_Indices'!$A$2:$F$11,6,FALSE),"")</f>
        <v>0</v>
      </c>
      <c r="J317">
        <f>IFERROR(VLOOKUP($C317,='📚 Catalogue_Indices'!$A$2:$F$11,3,FALSE),"")</f>
        <v>0</v>
      </c>
      <c r="L317">
        <f>IF($K317&lt;&gt;"",HYPERLINK($K317,"Ouvrir"),"")</f>
        <v>0</v>
      </c>
      <c r="P317">
        <f>IF(AND($C317&lt;&gt;"",$E317&lt;&gt;""),IF(COUNTIFS($C:$C,$C317,$E:$E,$E317)&gt;1,"OUI",""),"")</f>
        <v>0</v>
      </c>
    </row>
    <row r="318" spans="1:16">
      <c r="A318">
        <f>ROW()-0</f>
        <v>0</v>
      </c>
      <c r="D318">
        <f>IFERROR(VLOOKUP($C318,='📚 Catalogue_Indices'!$A$2:$F$11,2,FALSE),"")</f>
        <v>0</v>
      </c>
      <c r="F318">
        <f>IFERROR(YEAR($E318),"")</f>
        <v>0</v>
      </c>
      <c r="G318">
        <f>IFERROR(TEXT($E318,"yyyy-mm"),"")</f>
        <v>0</v>
      </c>
      <c r="I318">
        <f>IFERROR(VLOOKUP($C318,='📚 Catalogue_Indices'!$A$2:$F$11,6,FALSE),"")</f>
        <v>0</v>
      </c>
      <c r="J318">
        <f>IFERROR(VLOOKUP($C318,='📚 Catalogue_Indices'!$A$2:$F$11,3,FALSE),"")</f>
        <v>0</v>
      </c>
      <c r="L318">
        <f>IF($K318&lt;&gt;"",HYPERLINK($K318,"Ouvrir"),"")</f>
        <v>0</v>
      </c>
      <c r="P318">
        <f>IF(AND($C318&lt;&gt;"",$E318&lt;&gt;""),IF(COUNTIFS($C:$C,$C318,$E:$E,$E318)&gt;1,"OUI",""),"")</f>
        <v>0</v>
      </c>
    </row>
    <row r="319" spans="1:16">
      <c r="A319">
        <f>ROW()-0</f>
        <v>0</v>
      </c>
      <c r="D319">
        <f>IFERROR(VLOOKUP($C319,='📚 Catalogue_Indices'!$A$2:$F$11,2,FALSE),"")</f>
        <v>0</v>
      </c>
      <c r="F319">
        <f>IFERROR(YEAR($E319),"")</f>
        <v>0</v>
      </c>
      <c r="G319">
        <f>IFERROR(TEXT($E319,"yyyy-mm"),"")</f>
        <v>0</v>
      </c>
      <c r="I319">
        <f>IFERROR(VLOOKUP($C319,='📚 Catalogue_Indices'!$A$2:$F$11,6,FALSE),"")</f>
        <v>0</v>
      </c>
      <c r="J319">
        <f>IFERROR(VLOOKUP($C319,='📚 Catalogue_Indices'!$A$2:$F$11,3,FALSE),"")</f>
        <v>0</v>
      </c>
      <c r="L319">
        <f>IF($K319&lt;&gt;"",HYPERLINK($K319,"Ouvrir"),"")</f>
        <v>0</v>
      </c>
      <c r="P319">
        <f>IF(AND($C319&lt;&gt;"",$E319&lt;&gt;""),IF(COUNTIFS($C:$C,$C319,$E:$E,$E319)&gt;1,"OUI",""),"")</f>
        <v>0</v>
      </c>
    </row>
    <row r="320" spans="1:16">
      <c r="A320">
        <f>ROW()-0</f>
        <v>0</v>
      </c>
      <c r="D320">
        <f>IFERROR(VLOOKUP($C320,='📚 Catalogue_Indices'!$A$2:$F$11,2,FALSE),"")</f>
        <v>0</v>
      </c>
      <c r="F320">
        <f>IFERROR(YEAR($E320),"")</f>
        <v>0</v>
      </c>
      <c r="G320">
        <f>IFERROR(TEXT($E320,"yyyy-mm"),"")</f>
        <v>0</v>
      </c>
      <c r="I320">
        <f>IFERROR(VLOOKUP($C320,='📚 Catalogue_Indices'!$A$2:$F$11,6,FALSE),"")</f>
        <v>0</v>
      </c>
      <c r="J320">
        <f>IFERROR(VLOOKUP($C320,='📚 Catalogue_Indices'!$A$2:$F$11,3,FALSE),"")</f>
        <v>0</v>
      </c>
      <c r="L320">
        <f>IF($K320&lt;&gt;"",HYPERLINK($K320,"Ouvrir"),"")</f>
        <v>0</v>
      </c>
      <c r="P320">
        <f>IF(AND($C320&lt;&gt;"",$E320&lt;&gt;""),IF(COUNTIFS($C:$C,$C320,$E:$E,$E320)&gt;1,"OUI",""),"")</f>
        <v>0</v>
      </c>
    </row>
    <row r="321" spans="1:16">
      <c r="A321">
        <f>ROW()-0</f>
        <v>0</v>
      </c>
      <c r="D321">
        <f>IFERROR(VLOOKUP($C321,='📚 Catalogue_Indices'!$A$2:$F$11,2,FALSE),"")</f>
        <v>0</v>
      </c>
      <c r="F321">
        <f>IFERROR(YEAR($E321),"")</f>
        <v>0</v>
      </c>
      <c r="G321">
        <f>IFERROR(TEXT($E321,"yyyy-mm"),"")</f>
        <v>0</v>
      </c>
      <c r="I321">
        <f>IFERROR(VLOOKUP($C321,='📚 Catalogue_Indices'!$A$2:$F$11,6,FALSE),"")</f>
        <v>0</v>
      </c>
      <c r="J321">
        <f>IFERROR(VLOOKUP($C321,='📚 Catalogue_Indices'!$A$2:$F$11,3,FALSE),"")</f>
        <v>0</v>
      </c>
      <c r="L321">
        <f>IF($K321&lt;&gt;"",HYPERLINK($K321,"Ouvrir"),"")</f>
        <v>0</v>
      </c>
      <c r="P321">
        <f>IF(AND($C321&lt;&gt;"",$E321&lt;&gt;""),IF(COUNTIFS($C:$C,$C321,$E:$E,$E321)&gt;1,"OUI",""),"")</f>
        <v>0</v>
      </c>
    </row>
    <row r="322" spans="1:16">
      <c r="A322">
        <f>ROW()-0</f>
        <v>0</v>
      </c>
      <c r="D322">
        <f>IFERROR(VLOOKUP($C322,='📚 Catalogue_Indices'!$A$2:$F$11,2,FALSE),"")</f>
        <v>0</v>
      </c>
      <c r="F322">
        <f>IFERROR(YEAR($E322),"")</f>
        <v>0</v>
      </c>
      <c r="G322">
        <f>IFERROR(TEXT($E322,"yyyy-mm"),"")</f>
        <v>0</v>
      </c>
      <c r="I322">
        <f>IFERROR(VLOOKUP($C322,='📚 Catalogue_Indices'!$A$2:$F$11,6,FALSE),"")</f>
        <v>0</v>
      </c>
      <c r="J322">
        <f>IFERROR(VLOOKUP($C322,='📚 Catalogue_Indices'!$A$2:$F$11,3,FALSE),"")</f>
        <v>0</v>
      </c>
      <c r="L322">
        <f>IF($K322&lt;&gt;"",HYPERLINK($K322,"Ouvrir"),"")</f>
        <v>0</v>
      </c>
      <c r="P322">
        <f>IF(AND($C322&lt;&gt;"",$E322&lt;&gt;""),IF(COUNTIFS($C:$C,$C322,$E:$E,$E322)&gt;1,"OUI",""),"")</f>
        <v>0</v>
      </c>
    </row>
    <row r="323" spans="1:16">
      <c r="A323">
        <f>ROW()-0</f>
        <v>0</v>
      </c>
      <c r="D323">
        <f>IFERROR(VLOOKUP($C323,='📚 Catalogue_Indices'!$A$2:$F$11,2,FALSE),"")</f>
        <v>0</v>
      </c>
      <c r="F323">
        <f>IFERROR(YEAR($E323),"")</f>
        <v>0</v>
      </c>
      <c r="G323">
        <f>IFERROR(TEXT($E323,"yyyy-mm"),"")</f>
        <v>0</v>
      </c>
      <c r="I323">
        <f>IFERROR(VLOOKUP($C323,='📚 Catalogue_Indices'!$A$2:$F$11,6,FALSE),"")</f>
        <v>0</v>
      </c>
      <c r="J323">
        <f>IFERROR(VLOOKUP($C323,='📚 Catalogue_Indices'!$A$2:$F$11,3,FALSE),"")</f>
        <v>0</v>
      </c>
      <c r="L323">
        <f>IF($K323&lt;&gt;"",HYPERLINK($K323,"Ouvrir"),"")</f>
        <v>0</v>
      </c>
      <c r="P323">
        <f>IF(AND($C323&lt;&gt;"",$E323&lt;&gt;""),IF(COUNTIFS($C:$C,$C323,$E:$E,$E323)&gt;1,"OUI",""),"")</f>
        <v>0</v>
      </c>
    </row>
    <row r="324" spans="1:16">
      <c r="A324">
        <f>ROW()-0</f>
        <v>0</v>
      </c>
      <c r="D324">
        <f>IFERROR(VLOOKUP($C324,='📚 Catalogue_Indices'!$A$2:$F$11,2,FALSE),"")</f>
        <v>0</v>
      </c>
      <c r="F324">
        <f>IFERROR(YEAR($E324),"")</f>
        <v>0</v>
      </c>
      <c r="G324">
        <f>IFERROR(TEXT($E324,"yyyy-mm"),"")</f>
        <v>0</v>
      </c>
      <c r="I324">
        <f>IFERROR(VLOOKUP($C324,='📚 Catalogue_Indices'!$A$2:$F$11,6,FALSE),"")</f>
        <v>0</v>
      </c>
      <c r="J324">
        <f>IFERROR(VLOOKUP($C324,='📚 Catalogue_Indices'!$A$2:$F$11,3,FALSE),"")</f>
        <v>0</v>
      </c>
      <c r="L324">
        <f>IF($K324&lt;&gt;"",HYPERLINK($K324,"Ouvrir"),"")</f>
        <v>0</v>
      </c>
      <c r="P324">
        <f>IF(AND($C324&lt;&gt;"",$E324&lt;&gt;""),IF(COUNTIFS($C:$C,$C324,$E:$E,$E324)&gt;1,"OUI",""),"")</f>
        <v>0</v>
      </c>
    </row>
    <row r="325" spans="1:16">
      <c r="A325">
        <f>ROW()-0</f>
        <v>0</v>
      </c>
      <c r="D325">
        <f>IFERROR(VLOOKUP($C325,='📚 Catalogue_Indices'!$A$2:$F$11,2,FALSE),"")</f>
        <v>0</v>
      </c>
      <c r="F325">
        <f>IFERROR(YEAR($E325),"")</f>
        <v>0</v>
      </c>
      <c r="G325">
        <f>IFERROR(TEXT($E325,"yyyy-mm"),"")</f>
        <v>0</v>
      </c>
      <c r="I325">
        <f>IFERROR(VLOOKUP($C325,='📚 Catalogue_Indices'!$A$2:$F$11,6,FALSE),"")</f>
        <v>0</v>
      </c>
      <c r="J325">
        <f>IFERROR(VLOOKUP($C325,='📚 Catalogue_Indices'!$A$2:$F$11,3,FALSE),"")</f>
        <v>0</v>
      </c>
      <c r="L325">
        <f>IF($K325&lt;&gt;"",HYPERLINK($K325,"Ouvrir"),"")</f>
        <v>0</v>
      </c>
      <c r="P325">
        <f>IF(AND($C325&lt;&gt;"",$E325&lt;&gt;""),IF(COUNTIFS($C:$C,$C325,$E:$E,$E325)&gt;1,"OUI",""),"")</f>
        <v>0</v>
      </c>
    </row>
    <row r="326" spans="1:16">
      <c r="A326">
        <f>ROW()-0</f>
        <v>0</v>
      </c>
      <c r="D326">
        <f>IFERROR(VLOOKUP($C326,='📚 Catalogue_Indices'!$A$2:$F$11,2,FALSE),"")</f>
        <v>0</v>
      </c>
      <c r="F326">
        <f>IFERROR(YEAR($E326),"")</f>
        <v>0</v>
      </c>
      <c r="G326">
        <f>IFERROR(TEXT($E326,"yyyy-mm"),"")</f>
        <v>0</v>
      </c>
      <c r="I326">
        <f>IFERROR(VLOOKUP($C326,='📚 Catalogue_Indices'!$A$2:$F$11,6,FALSE),"")</f>
        <v>0</v>
      </c>
      <c r="J326">
        <f>IFERROR(VLOOKUP($C326,='📚 Catalogue_Indices'!$A$2:$F$11,3,FALSE),"")</f>
        <v>0</v>
      </c>
      <c r="L326">
        <f>IF($K326&lt;&gt;"",HYPERLINK($K326,"Ouvrir"),"")</f>
        <v>0</v>
      </c>
      <c r="P326">
        <f>IF(AND($C326&lt;&gt;"",$E326&lt;&gt;""),IF(COUNTIFS($C:$C,$C326,$E:$E,$E326)&gt;1,"OUI",""),"")</f>
        <v>0</v>
      </c>
    </row>
    <row r="327" spans="1:16">
      <c r="A327">
        <f>ROW()-0</f>
        <v>0</v>
      </c>
      <c r="D327">
        <f>IFERROR(VLOOKUP($C327,='📚 Catalogue_Indices'!$A$2:$F$11,2,FALSE),"")</f>
        <v>0</v>
      </c>
      <c r="F327">
        <f>IFERROR(YEAR($E327),"")</f>
        <v>0</v>
      </c>
      <c r="G327">
        <f>IFERROR(TEXT($E327,"yyyy-mm"),"")</f>
        <v>0</v>
      </c>
      <c r="I327">
        <f>IFERROR(VLOOKUP($C327,='📚 Catalogue_Indices'!$A$2:$F$11,6,FALSE),"")</f>
        <v>0</v>
      </c>
      <c r="J327">
        <f>IFERROR(VLOOKUP($C327,='📚 Catalogue_Indices'!$A$2:$F$11,3,FALSE),"")</f>
        <v>0</v>
      </c>
      <c r="L327">
        <f>IF($K327&lt;&gt;"",HYPERLINK($K327,"Ouvrir"),"")</f>
        <v>0</v>
      </c>
      <c r="P327">
        <f>IF(AND($C327&lt;&gt;"",$E327&lt;&gt;""),IF(COUNTIFS($C:$C,$C327,$E:$E,$E327)&gt;1,"OUI",""),"")</f>
        <v>0</v>
      </c>
    </row>
    <row r="328" spans="1:16">
      <c r="A328">
        <f>ROW()-0</f>
        <v>0</v>
      </c>
      <c r="D328">
        <f>IFERROR(VLOOKUP($C328,='📚 Catalogue_Indices'!$A$2:$F$11,2,FALSE),"")</f>
        <v>0</v>
      </c>
      <c r="F328">
        <f>IFERROR(YEAR($E328),"")</f>
        <v>0</v>
      </c>
      <c r="G328">
        <f>IFERROR(TEXT($E328,"yyyy-mm"),"")</f>
        <v>0</v>
      </c>
      <c r="I328">
        <f>IFERROR(VLOOKUP($C328,='📚 Catalogue_Indices'!$A$2:$F$11,6,FALSE),"")</f>
        <v>0</v>
      </c>
      <c r="J328">
        <f>IFERROR(VLOOKUP($C328,='📚 Catalogue_Indices'!$A$2:$F$11,3,FALSE),"")</f>
        <v>0</v>
      </c>
      <c r="L328">
        <f>IF($K328&lt;&gt;"",HYPERLINK($K328,"Ouvrir"),"")</f>
        <v>0</v>
      </c>
      <c r="P328">
        <f>IF(AND($C328&lt;&gt;"",$E328&lt;&gt;""),IF(COUNTIFS($C:$C,$C328,$E:$E,$E328)&gt;1,"OUI",""),"")</f>
        <v>0</v>
      </c>
    </row>
    <row r="329" spans="1:16">
      <c r="A329">
        <f>ROW()-0</f>
        <v>0</v>
      </c>
      <c r="D329">
        <f>IFERROR(VLOOKUP($C329,='📚 Catalogue_Indices'!$A$2:$F$11,2,FALSE),"")</f>
        <v>0</v>
      </c>
      <c r="F329">
        <f>IFERROR(YEAR($E329),"")</f>
        <v>0</v>
      </c>
      <c r="G329">
        <f>IFERROR(TEXT($E329,"yyyy-mm"),"")</f>
        <v>0</v>
      </c>
      <c r="I329">
        <f>IFERROR(VLOOKUP($C329,='📚 Catalogue_Indices'!$A$2:$F$11,6,FALSE),"")</f>
        <v>0</v>
      </c>
      <c r="J329">
        <f>IFERROR(VLOOKUP($C329,='📚 Catalogue_Indices'!$A$2:$F$11,3,FALSE),"")</f>
        <v>0</v>
      </c>
      <c r="L329">
        <f>IF($K329&lt;&gt;"",HYPERLINK($K329,"Ouvrir"),"")</f>
        <v>0</v>
      </c>
      <c r="P329">
        <f>IF(AND($C329&lt;&gt;"",$E329&lt;&gt;""),IF(COUNTIFS($C:$C,$C329,$E:$E,$E329)&gt;1,"OUI",""),"")</f>
        <v>0</v>
      </c>
    </row>
    <row r="330" spans="1:16">
      <c r="A330">
        <f>ROW()-0</f>
        <v>0</v>
      </c>
      <c r="D330">
        <f>IFERROR(VLOOKUP($C330,='📚 Catalogue_Indices'!$A$2:$F$11,2,FALSE),"")</f>
        <v>0</v>
      </c>
      <c r="F330">
        <f>IFERROR(YEAR($E330),"")</f>
        <v>0</v>
      </c>
      <c r="G330">
        <f>IFERROR(TEXT($E330,"yyyy-mm"),"")</f>
        <v>0</v>
      </c>
      <c r="I330">
        <f>IFERROR(VLOOKUP($C330,='📚 Catalogue_Indices'!$A$2:$F$11,6,FALSE),"")</f>
        <v>0</v>
      </c>
      <c r="J330">
        <f>IFERROR(VLOOKUP($C330,='📚 Catalogue_Indices'!$A$2:$F$11,3,FALSE),"")</f>
        <v>0</v>
      </c>
      <c r="L330">
        <f>IF($K330&lt;&gt;"",HYPERLINK($K330,"Ouvrir"),"")</f>
        <v>0</v>
      </c>
      <c r="P330">
        <f>IF(AND($C330&lt;&gt;"",$E330&lt;&gt;""),IF(COUNTIFS($C:$C,$C330,$E:$E,$E330)&gt;1,"OUI",""),"")</f>
        <v>0</v>
      </c>
    </row>
    <row r="331" spans="1:16">
      <c r="A331">
        <f>ROW()-0</f>
        <v>0</v>
      </c>
      <c r="D331">
        <f>IFERROR(VLOOKUP($C331,='📚 Catalogue_Indices'!$A$2:$F$11,2,FALSE),"")</f>
        <v>0</v>
      </c>
      <c r="F331">
        <f>IFERROR(YEAR($E331),"")</f>
        <v>0</v>
      </c>
      <c r="G331">
        <f>IFERROR(TEXT($E331,"yyyy-mm"),"")</f>
        <v>0</v>
      </c>
      <c r="I331">
        <f>IFERROR(VLOOKUP($C331,='📚 Catalogue_Indices'!$A$2:$F$11,6,FALSE),"")</f>
        <v>0</v>
      </c>
      <c r="J331">
        <f>IFERROR(VLOOKUP($C331,='📚 Catalogue_Indices'!$A$2:$F$11,3,FALSE),"")</f>
        <v>0</v>
      </c>
      <c r="L331">
        <f>IF($K331&lt;&gt;"",HYPERLINK($K331,"Ouvrir"),"")</f>
        <v>0</v>
      </c>
      <c r="P331">
        <f>IF(AND($C331&lt;&gt;"",$E331&lt;&gt;""),IF(COUNTIFS($C:$C,$C331,$E:$E,$E331)&gt;1,"OUI",""),"")</f>
        <v>0</v>
      </c>
    </row>
    <row r="332" spans="1:16">
      <c r="A332">
        <f>ROW()-0</f>
        <v>0</v>
      </c>
      <c r="D332">
        <f>IFERROR(VLOOKUP($C332,='📚 Catalogue_Indices'!$A$2:$F$11,2,FALSE),"")</f>
        <v>0</v>
      </c>
      <c r="F332">
        <f>IFERROR(YEAR($E332),"")</f>
        <v>0</v>
      </c>
      <c r="G332">
        <f>IFERROR(TEXT($E332,"yyyy-mm"),"")</f>
        <v>0</v>
      </c>
      <c r="I332">
        <f>IFERROR(VLOOKUP($C332,='📚 Catalogue_Indices'!$A$2:$F$11,6,FALSE),"")</f>
        <v>0</v>
      </c>
      <c r="J332">
        <f>IFERROR(VLOOKUP($C332,='📚 Catalogue_Indices'!$A$2:$F$11,3,FALSE),"")</f>
        <v>0</v>
      </c>
      <c r="L332">
        <f>IF($K332&lt;&gt;"",HYPERLINK($K332,"Ouvrir"),"")</f>
        <v>0</v>
      </c>
      <c r="P332">
        <f>IF(AND($C332&lt;&gt;"",$E332&lt;&gt;""),IF(COUNTIFS($C:$C,$C332,$E:$E,$E332)&gt;1,"OUI",""),"")</f>
        <v>0</v>
      </c>
    </row>
    <row r="333" spans="1:16">
      <c r="A333">
        <f>ROW()-0</f>
        <v>0</v>
      </c>
      <c r="D333">
        <f>IFERROR(VLOOKUP($C333,='📚 Catalogue_Indices'!$A$2:$F$11,2,FALSE),"")</f>
        <v>0</v>
      </c>
      <c r="F333">
        <f>IFERROR(YEAR($E333),"")</f>
        <v>0</v>
      </c>
      <c r="G333">
        <f>IFERROR(TEXT($E333,"yyyy-mm"),"")</f>
        <v>0</v>
      </c>
      <c r="I333">
        <f>IFERROR(VLOOKUP($C333,='📚 Catalogue_Indices'!$A$2:$F$11,6,FALSE),"")</f>
        <v>0</v>
      </c>
      <c r="J333">
        <f>IFERROR(VLOOKUP($C333,='📚 Catalogue_Indices'!$A$2:$F$11,3,FALSE),"")</f>
        <v>0</v>
      </c>
      <c r="L333">
        <f>IF($K333&lt;&gt;"",HYPERLINK($K333,"Ouvrir"),"")</f>
        <v>0</v>
      </c>
      <c r="P333">
        <f>IF(AND($C333&lt;&gt;"",$E333&lt;&gt;""),IF(COUNTIFS($C:$C,$C333,$E:$E,$E333)&gt;1,"OUI",""),"")</f>
        <v>0</v>
      </c>
    </row>
    <row r="334" spans="1:16">
      <c r="A334">
        <f>ROW()-0</f>
        <v>0</v>
      </c>
      <c r="D334">
        <f>IFERROR(VLOOKUP($C334,='📚 Catalogue_Indices'!$A$2:$F$11,2,FALSE),"")</f>
        <v>0</v>
      </c>
      <c r="F334">
        <f>IFERROR(YEAR($E334),"")</f>
        <v>0</v>
      </c>
      <c r="G334">
        <f>IFERROR(TEXT($E334,"yyyy-mm"),"")</f>
        <v>0</v>
      </c>
      <c r="I334">
        <f>IFERROR(VLOOKUP($C334,='📚 Catalogue_Indices'!$A$2:$F$11,6,FALSE),"")</f>
        <v>0</v>
      </c>
      <c r="J334">
        <f>IFERROR(VLOOKUP($C334,='📚 Catalogue_Indices'!$A$2:$F$11,3,FALSE),"")</f>
        <v>0</v>
      </c>
      <c r="L334">
        <f>IF($K334&lt;&gt;"",HYPERLINK($K334,"Ouvrir"),"")</f>
        <v>0</v>
      </c>
      <c r="P334">
        <f>IF(AND($C334&lt;&gt;"",$E334&lt;&gt;""),IF(COUNTIFS($C:$C,$C334,$E:$E,$E334)&gt;1,"OUI",""),"")</f>
        <v>0</v>
      </c>
    </row>
    <row r="335" spans="1:16">
      <c r="A335">
        <f>ROW()-0</f>
        <v>0</v>
      </c>
      <c r="D335">
        <f>IFERROR(VLOOKUP($C335,='📚 Catalogue_Indices'!$A$2:$F$11,2,FALSE),"")</f>
        <v>0</v>
      </c>
      <c r="F335">
        <f>IFERROR(YEAR($E335),"")</f>
        <v>0</v>
      </c>
      <c r="G335">
        <f>IFERROR(TEXT($E335,"yyyy-mm"),"")</f>
        <v>0</v>
      </c>
      <c r="I335">
        <f>IFERROR(VLOOKUP($C335,='📚 Catalogue_Indices'!$A$2:$F$11,6,FALSE),"")</f>
        <v>0</v>
      </c>
      <c r="J335">
        <f>IFERROR(VLOOKUP($C335,='📚 Catalogue_Indices'!$A$2:$F$11,3,FALSE),"")</f>
        <v>0</v>
      </c>
      <c r="L335">
        <f>IF($K335&lt;&gt;"",HYPERLINK($K335,"Ouvrir"),"")</f>
        <v>0</v>
      </c>
      <c r="P335">
        <f>IF(AND($C335&lt;&gt;"",$E335&lt;&gt;""),IF(COUNTIFS($C:$C,$C335,$E:$E,$E335)&gt;1,"OUI",""),"")</f>
        <v>0</v>
      </c>
    </row>
    <row r="336" spans="1:16">
      <c r="A336">
        <f>ROW()-0</f>
        <v>0</v>
      </c>
      <c r="D336">
        <f>IFERROR(VLOOKUP($C336,='📚 Catalogue_Indices'!$A$2:$F$11,2,FALSE),"")</f>
        <v>0</v>
      </c>
      <c r="F336">
        <f>IFERROR(YEAR($E336),"")</f>
        <v>0</v>
      </c>
      <c r="G336">
        <f>IFERROR(TEXT($E336,"yyyy-mm"),"")</f>
        <v>0</v>
      </c>
      <c r="I336">
        <f>IFERROR(VLOOKUP($C336,='📚 Catalogue_Indices'!$A$2:$F$11,6,FALSE),"")</f>
        <v>0</v>
      </c>
      <c r="J336">
        <f>IFERROR(VLOOKUP($C336,='📚 Catalogue_Indices'!$A$2:$F$11,3,FALSE),"")</f>
        <v>0</v>
      </c>
      <c r="L336">
        <f>IF($K336&lt;&gt;"",HYPERLINK($K336,"Ouvrir"),"")</f>
        <v>0</v>
      </c>
      <c r="P336">
        <f>IF(AND($C336&lt;&gt;"",$E336&lt;&gt;""),IF(COUNTIFS($C:$C,$C336,$E:$E,$E336)&gt;1,"OUI",""),"")</f>
        <v>0</v>
      </c>
    </row>
    <row r="337" spans="1:16">
      <c r="A337">
        <f>ROW()-0</f>
        <v>0</v>
      </c>
      <c r="D337">
        <f>IFERROR(VLOOKUP($C337,='📚 Catalogue_Indices'!$A$2:$F$11,2,FALSE),"")</f>
        <v>0</v>
      </c>
      <c r="F337">
        <f>IFERROR(YEAR($E337),"")</f>
        <v>0</v>
      </c>
      <c r="G337">
        <f>IFERROR(TEXT($E337,"yyyy-mm"),"")</f>
        <v>0</v>
      </c>
      <c r="I337">
        <f>IFERROR(VLOOKUP($C337,='📚 Catalogue_Indices'!$A$2:$F$11,6,FALSE),"")</f>
        <v>0</v>
      </c>
      <c r="J337">
        <f>IFERROR(VLOOKUP($C337,='📚 Catalogue_Indices'!$A$2:$F$11,3,FALSE),"")</f>
        <v>0</v>
      </c>
      <c r="L337">
        <f>IF($K337&lt;&gt;"",HYPERLINK($K337,"Ouvrir"),"")</f>
        <v>0</v>
      </c>
      <c r="P337">
        <f>IF(AND($C337&lt;&gt;"",$E337&lt;&gt;""),IF(COUNTIFS($C:$C,$C337,$E:$E,$E337)&gt;1,"OUI",""),"")</f>
        <v>0</v>
      </c>
    </row>
    <row r="338" spans="1:16">
      <c r="A338">
        <f>ROW()-0</f>
        <v>0</v>
      </c>
      <c r="D338">
        <f>IFERROR(VLOOKUP($C338,='📚 Catalogue_Indices'!$A$2:$F$11,2,FALSE),"")</f>
        <v>0</v>
      </c>
      <c r="F338">
        <f>IFERROR(YEAR($E338),"")</f>
        <v>0</v>
      </c>
      <c r="G338">
        <f>IFERROR(TEXT($E338,"yyyy-mm"),"")</f>
        <v>0</v>
      </c>
      <c r="I338">
        <f>IFERROR(VLOOKUP($C338,='📚 Catalogue_Indices'!$A$2:$F$11,6,FALSE),"")</f>
        <v>0</v>
      </c>
      <c r="J338">
        <f>IFERROR(VLOOKUP($C338,='📚 Catalogue_Indices'!$A$2:$F$11,3,FALSE),"")</f>
        <v>0</v>
      </c>
      <c r="L338">
        <f>IF($K338&lt;&gt;"",HYPERLINK($K338,"Ouvrir"),"")</f>
        <v>0</v>
      </c>
      <c r="P338">
        <f>IF(AND($C338&lt;&gt;"",$E338&lt;&gt;""),IF(COUNTIFS($C:$C,$C338,$E:$E,$E338)&gt;1,"OUI",""),"")</f>
        <v>0</v>
      </c>
    </row>
    <row r="339" spans="1:16">
      <c r="A339">
        <f>ROW()-0</f>
        <v>0</v>
      </c>
      <c r="D339">
        <f>IFERROR(VLOOKUP($C339,='📚 Catalogue_Indices'!$A$2:$F$11,2,FALSE),"")</f>
        <v>0</v>
      </c>
      <c r="F339">
        <f>IFERROR(YEAR($E339),"")</f>
        <v>0</v>
      </c>
      <c r="G339">
        <f>IFERROR(TEXT($E339,"yyyy-mm"),"")</f>
        <v>0</v>
      </c>
      <c r="I339">
        <f>IFERROR(VLOOKUP($C339,='📚 Catalogue_Indices'!$A$2:$F$11,6,FALSE),"")</f>
        <v>0</v>
      </c>
      <c r="J339">
        <f>IFERROR(VLOOKUP($C339,='📚 Catalogue_Indices'!$A$2:$F$11,3,FALSE),"")</f>
        <v>0</v>
      </c>
      <c r="L339">
        <f>IF($K339&lt;&gt;"",HYPERLINK($K339,"Ouvrir"),"")</f>
        <v>0</v>
      </c>
      <c r="P339">
        <f>IF(AND($C339&lt;&gt;"",$E339&lt;&gt;""),IF(COUNTIFS($C:$C,$C339,$E:$E,$E339)&gt;1,"OUI",""),"")</f>
        <v>0</v>
      </c>
    </row>
    <row r="340" spans="1:16">
      <c r="A340">
        <f>ROW()-0</f>
        <v>0</v>
      </c>
      <c r="D340">
        <f>IFERROR(VLOOKUP($C340,='📚 Catalogue_Indices'!$A$2:$F$11,2,FALSE),"")</f>
        <v>0</v>
      </c>
      <c r="F340">
        <f>IFERROR(YEAR($E340),"")</f>
        <v>0</v>
      </c>
      <c r="G340">
        <f>IFERROR(TEXT($E340,"yyyy-mm"),"")</f>
        <v>0</v>
      </c>
      <c r="I340">
        <f>IFERROR(VLOOKUP($C340,='📚 Catalogue_Indices'!$A$2:$F$11,6,FALSE),"")</f>
        <v>0</v>
      </c>
      <c r="J340">
        <f>IFERROR(VLOOKUP($C340,='📚 Catalogue_Indices'!$A$2:$F$11,3,FALSE),"")</f>
        <v>0</v>
      </c>
      <c r="L340">
        <f>IF($K340&lt;&gt;"",HYPERLINK($K340,"Ouvrir"),"")</f>
        <v>0</v>
      </c>
      <c r="P340">
        <f>IF(AND($C340&lt;&gt;"",$E340&lt;&gt;""),IF(COUNTIFS($C:$C,$C340,$E:$E,$E340)&gt;1,"OUI",""),"")</f>
        <v>0</v>
      </c>
    </row>
    <row r="341" spans="1:16">
      <c r="A341">
        <f>ROW()-0</f>
        <v>0</v>
      </c>
      <c r="D341">
        <f>IFERROR(VLOOKUP($C341,='📚 Catalogue_Indices'!$A$2:$F$11,2,FALSE),"")</f>
        <v>0</v>
      </c>
      <c r="F341">
        <f>IFERROR(YEAR($E341),"")</f>
        <v>0</v>
      </c>
      <c r="G341">
        <f>IFERROR(TEXT($E341,"yyyy-mm"),"")</f>
        <v>0</v>
      </c>
      <c r="I341">
        <f>IFERROR(VLOOKUP($C341,='📚 Catalogue_Indices'!$A$2:$F$11,6,FALSE),"")</f>
        <v>0</v>
      </c>
      <c r="J341">
        <f>IFERROR(VLOOKUP($C341,='📚 Catalogue_Indices'!$A$2:$F$11,3,FALSE),"")</f>
        <v>0</v>
      </c>
      <c r="L341">
        <f>IF($K341&lt;&gt;"",HYPERLINK($K341,"Ouvrir"),"")</f>
        <v>0</v>
      </c>
      <c r="P341">
        <f>IF(AND($C341&lt;&gt;"",$E341&lt;&gt;""),IF(COUNTIFS($C:$C,$C341,$E:$E,$E341)&gt;1,"OUI",""),"")</f>
        <v>0</v>
      </c>
    </row>
    <row r="342" spans="1:16">
      <c r="A342">
        <f>ROW()-0</f>
        <v>0</v>
      </c>
      <c r="D342">
        <f>IFERROR(VLOOKUP($C342,='📚 Catalogue_Indices'!$A$2:$F$11,2,FALSE),"")</f>
        <v>0</v>
      </c>
      <c r="F342">
        <f>IFERROR(YEAR($E342),"")</f>
        <v>0</v>
      </c>
      <c r="G342">
        <f>IFERROR(TEXT($E342,"yyyy-mm"),"")</f>
        <v>0</v>
      </c>
      <c r="I342">
        <f>IFERROR(VLOOKUP($C342,='📚 Catalogue_Indices'!$A$2:$F$11,6,FALSE),"")</f>
        <v>0</v>
      </c>
      <c r="J342">
        <f>IFERROR(VLOOKUP($C342,='📚 Catalogue_Indices'!$A$2:$F$11,3,FALSE),"")</f>
        <v>0</v>
      </c>
      <c r="L342">
        <f>IF($K342&lt;&gt;"",HYPERLINK($K342,"Ouvrir"),"")</f>
        <v>0</v>
      </c>
      <c r="P342">
        <f>IF(AND($C342&lt;&gt;"",$E342&lt;&gt;""),IF(COUNTIFS($C:$C,$C342,$E:$E,$E342)&gt;1,"OUI",""),"")</f>
        <v>0</v>
      </c>
    </row>
    <row r="343" spans="1:16">
      <c r="A343">
        <f>ROW()-0</f>
        <v>0</v>
      </c>
      <c r="D343">
        <f>IFERROR(VLOOKUP($C343,='📚 Catalogue_Indices'!$A$2:$F$11,2,FALSE),"")</f>
        <v>0</v>
      </c>
      <c r="F343">
        <f>IFERROR(YEAR($E343),"")</f>
        <v>0</v>
      </c>
      <c r="G343">
        <f>IFERROR(TEXT($E343,"yyyy-mm"),"")</f>
        <v>0</v>
      </c>
      <c r="I343">
        <f>IFERROR(VLOOKUP($C343,='📚 Catalogue_Indices'!$A$2:$F$11,6,FALSE),"")</f>
        <v>0</v>
      </c>
      <c r="J343">
        <f>IFERROR(VLOOKUP($C343,='📚 Catalogue_Indices'!$A$2:$F$11,3,FALSE),"")</f>
        <v>0</v>
      </c>
      <c r="L343">
        <f>IF($K343&lt;&gt;"",HYPERLINK($K343,"Ouvrir"),"")</f>
        <v>0</v>
      </c>
      <c r="P343">
        <f>IF(AND($C343&lt;&gt;"",$E343&lt;&gt;""),IF(COUNTIFS($C:$C,$C343,$E:$E,$E343)&gt;1,"OUI",""),"")</f>
        <v>0</v>
      </c>
    </row>
    <row r="344" spans="1:16">
      <c r="A344">
        <f>ROW()-0</f>
        <v>0</v>
      </c>
      <c r="D344">
        <f>IFERROR(VLOOKUP($C344,='📚 Catalogue_Indices'!$A$2:$F$11,2,FALSE),"")</f>
        <v>0</v>
      </c>
      <c r="F344">
        <f>IFERROR(YEAR($E344),"")</f>
        <v>0</v>
      </c>
      <c r="G344">
        <f>IFERROR(TEXT($E344,"yyyy-mm"),"")</f>
        <v>0</v>
      </c>
      <c r="I344">
        <f>IFERROR(VLOOKUP($C344,='📚 Catalogue_Indices'!$A$2:$F$11,6,FALSE),"")</f>
        <v>0</v>
      </c>
      <c r="J344">
        <f>IFERROR(VLOOKUP($C344,='📚 Catalogue_Indices'!$A$2:$F$11,3,FALSE),"")</f>
        <v>0</v>
      </c>
      <c r="L344">
        <f>IF($K344&lt;&gt;"",HYPERLINK($K344,"Ouvrir"),"")</f>
        <v>0</v>
      </c>
      <c r="P344">
        <f>IF(AND($C344&lt;&gt;"",$E344&lt;&gt;""),IF(COUNTIFS($C:$C,$C344,$E:$E,$E344)&gt;1,"OUI",""),"")</f>
        <v>0</v>
      </c>
    </row>
    <row r="345" spans="1:16">
      <c r="A345">
        <f>ROW()-0</f>
        <v>0</v>
      </c>
      <c r="D345">
        <f>IFERROR(VLOOKUP($C345,='📚 Catalogue_Indices'!$A$2:$F$11,2,FALSE),"")</f>
        <v>0</v>
      </c>
      <c r="F345">
        <f>IFERROR(YEAR($E345),"")</f>
        <v>0</v>
      </c>
      <c r="G345">
        <f>IFERROR(TEXT($E345,"yyyy-mm"),"")</f>
        <v>0</v>
      </c>
      <c r="I345">
        <f>IFERROR(VLOOKUP($C345,='📚 Catalogue_Indices'!$A$2:$F$11,6,FALSE),"")</f>
        <v>0</v>
      </c>
      <c r="J345">
        <f>IFERROR(VLOOKUP($C345,='📚 Catalogue_Indices'!$A$2:$F$11,3,FALSE),"")</f>
        <v>0</v>
      </c>
      <c r="L345">
        <f>IF($K345&lt;&gt;"",HYPERLINK($K345,"Ouvrir"),"")</f>
        <v>0</v>
      </c>
      <c r="P345">
        <f>IF(AND($C345&lt;&gt;"",$E345&lt;&gt;""),IF(COUNTIFS($C:$C,$C345,$E:$E,$E345)&gt;1,"OUI",""),"")</f>
        <v>0</v>
      </c>
    </row>
    <row r="346" spans="1:16">
      <c r="A346">
        <f>ROW()-0</f>
        <v>0</v>
      </c>
      <c r="D346">
        <f>IFERROR(VLOOKUP($C346,='📚 Catalogue_Indices'!$A$2:$F$11,2,FALSE),"")</f>
        <v>0</v>
      </c>
      <c r="F346">
        <f>IFERROR(YEAR($E346),"")</f>
        <v>0</v>
      </c>
      <c r="G346">
        <f>IFERROR(TEXT($E346,"yyyy-mm"),"")</f>
        <v>0</v>
      </c>
      <c r="I346">
        <f>IFERROR(VLOOKUP($C346,='📚 Catalogue_Indices'!$A$2:$F$11,6,FALSE),"")</f>
        <v>0</v>
      </c>
      <c r="J346">
        <f>IFERROR(VLOOKUP($C346,='📚 Catalogue_Indices'!$A$2:$F$11,3,FALSE),"")</f>
        <v>0</v>
      </c>
      <c r="L346">
        <f>IF($K346&lt;&gt;"",HYPERLINK($K346,"Ouvrir"),"")</f>
        <v>0</v>
      </c>
      <c r="P346">
        <f>IF(AND($C346&lt;&gt;"",$E346&lt;&gt;""),IF(COUNTIFS($C:$C,$C346,$E:$E,$E346)&gt;1,"OUI",""),"")</f>
        <v>0</v>
      </c>
    </row>
    <row r="347" spans="1:16">
      <c r="A347">
        <f>ROW()-0</f>
        <v>0</v>
      </c>
      <c r="D347">
        <f>IFERROR(VLOOKUP($C347,='📚 Catalogue_Indices'!$A$2:$F$11,2,FALSE),"")</f>
        <v>0</v>
      </c>
      <c r="F347">
        <f>IFERROR(YEAR($E347),"")</f>
        <v>0</v>
      </c>
      <c r="G347">
        <f>IFERROR(TEXT($E347,"yyyy-mm"),"")</f>
        <v>0</v>
      </c>
      <c r="I347">
        <f>IFERROR(VLOOKUP($C347,='📚 Catalogue_Indices'!$A$2:$F$11,6,FALSE),"")</f>
        <v>0</v>
      </c>
      <c r="J347">
        <f>IFERROR(VLOOKUP($C347,='📚 Catalogue_Indices'!$A$2:$F$11,3,FALSE),"")</f>
        <v>0</v>
      </c>
      <c r="L347">
        <f>IF($K347&lt;&gt;"",HYPERLINK($K347,"Ouvrir"),"")</f>
        <v>0</v>
      </c>
      <c r="P347">
        <f>IF(AND($C347&lt;&gt;"",$E347&lt;&gt;""),IF(COUNTIFS($C:$C,$C347,$E:$E,$E347)&gt;1,"OUI",""),"")</f>
        <v>0</v>
      </c>
    </row>
    <row r="348" spans="1:16">
      <c r="A348">
        <f>ROW()-0</f>
        <v>0</v>
      </c>
      <c r="D348">
        <f>IFERROR(VLOOKUP($C348,='📚 Catalogue_Indices'!$A$2:$F$11,2,FALSE),"")</f>
        <v>0</v>
      </c>
      <c r="F348">
        <f>IFERROR(YEAR($E348),"")</f>
        <v>0</v>
      </c>
      <c r="G348">
        <f>IFERROR(TEXT($E348,"yyyy-mm"),"")</f>
        <v>0</v>
      </c>
      <c r="I348">
        <f>IFERROR(VLOOKUP($C348,='📚 Catalogue_Indices'!$A$2:$F$11,6,FALSE),"")</f>
        <v>0</v>
      </c>
      <c r="J348">
        <f>IFERROR(VLOOKUP($C348,='📚 Catalogue_Indices'!$A$2:$F$11,3,FALSE),"")</f>
        <v>0</v>
      </c>
      <c r="L348">
        <f>IF($K348&lt;&gt;"",HYPERLINK($K348,"Ouvrir"),"")</f>
        <v>0</v>
      </c>
      <c r="P348">
        <f>IF(AND($C348&lt;&gt;"",$E348&lt;&gt;""),IF(COUNTIFS($C:$C,$C348,$E:$E,$E348)&gt;1,"OUI",""),"")</f>
        <v>0</v>
      </c>
    </row>
    <row r="349" spans="1:16">
      <c r="A349">
        <f>ROW()-0</f>
        <v>0</v>
      </c>
      <c r="D349">
        <f>IFERROR(VLOOKUP($C349,='📚 Catalogue_Indices'!$A$2:$F$11,2,FALSE),"")</f>
        <v>0</v>
      </c>
      <c r="F349">
        <f>IFERROR(YEAR($E349),"")</f>
        <v>0</v>
      </c>
      <c r="G349">
        <f>IFERROR(TEXT($E349,"yyyy-mm"),"")</f>
        <v>0</v>
      </c>
      <c r="I349">
        <f>IFERROR(VLOOKUP($C349,='📚 Catalogue_Indices'!$A$2:$F$11,6,FALSE),"")</f>
        <v>0</v>
      </c>
      <c r="J349">
        <f>IFERROR(VLOOKUP($C349,='📚 Catalogue_Indices'!$A$2:$F$11,3,FALSE),"")</f>
        <v>0</v>
      </c>
      <c r="L349">
        <f>IF($K349&lt;&gt;"",HYPERLINK($K349,"Ouvrir"),"")</f>
        <v>0</v>
      </c>
      <c r="P349">
        <f>IF(AND($C349&lt;&gt;"",$E349&lt;&gt;""),IF(COUNTIFS($C:$C,$C349,$E:$E,$E349)&gt;1,"OUI",""),"")</f>
        <v>0</v>
      </c>
    </row>
    <row r="350" spans="1:16">
      <c r="A350">
        <f>ROW()-0</f>
        <v>0</v>
      </c>
      <c r="D350">
        <f>IFERROR(VLOOKUP($C350,='📚 Catalogue_Indices'!$A$2:$F$11,2,FALSE),"")</f>
        <v>0</v>
      </c>
      <c r="F350">
        <f>IFERROR(YEAR($E350),"")</f>
        <v>0</v>
      </c>
      <c r="G350">
        <f>IFERROR(TEXT($E350,"yyyy-mm"),"")</f>
        <v>0</v>
      </c>
      <c r="I350">
        <f>IFERROR(VLOOKUP($C350,='📚 Catalogue_Indices'!$A$2:$F$11,6,FALSE),"")</f>
        <v>0</v>
      </c>
      <c r="J350">
        <f>IFERROR(VLOOKUP($C350,='📚 Catalogue_Indices'!$A$2:$F$11,3,FALSE),"")</f>
        <v>0</v>
      </c>
      <c r="L350">
        <f>IF($K350&lt;&gt;"",HYPERLINK($K350,"Ouvrir"),"")</f>
        <v>0</v>
      </c>
      <c r="P350">
        <f>IF(AND($C350&lt;&gt;"",$E350&lt;&gt;""),IF(COUNTIFS($C:$C,$C350,$E:$E,$E350)&gt;1,"OUI",""),"")</f>
        <v>0</v>
      </c>
    </row>
    <row r="351" spans="1:16">
      <c r="A351">
        <f>ROW()-0</f>
        <v>0</v>
      </c>
      <c r="D351">
        <f>IFERROR(VLOOKUP($C351,='📚 Catalogue_Indices'!$A$2:$F$11,2,FALSE),"")</f>
        <v>0</v>
      </c>
      <c r="F351">
        <f>IFERROR(YEAR($E351),"")</f>
        <v>0</v>
      </c>
      <c r="G351">
        <f>IFERROR(TEXT($E351,"yyyy-mm"),"")</f>
        <v>0</v>
      </c>
      <c r="I351">
        <f>IFERROR(VLOOKUP($C351,='📚 Catalogue_Indices'!$A$2:$F$11,6,FALSE),"")</f>
        <v>0</v>
      </c>
      <c r="J351">
        <f>IFERROR(VLOOKUP($C351,='📚 Catalogue_Indices'!$A$2:$F$11,3,FALSE),"")</f>
        <v>0</v>
      </c>
      <c r="L351">
        <f>IF($K351&lt;&gt;"",HYPERLINK($K351,"Ouvrir"),"")</f>
        <v>0</v>
      </c>
      <c r="P351">
        <f>IF(AND($C351&lt;&gt;"",$E351&lt;&gt;""),IF(COUNTIFS($C:$C,$C351,$E:$E,$E351)&gt;1,"OUI",""),"")</f>
        <v>0</v>
      </c>
    </row>
    <row r="352" spans="1:16">
      <c r="A352">
        <f>ROW()-0</f>
        <v>0</v>
      </c>
      <c r="D352">
        <f>IFERROR(VLOOKUP($C352,='📚 Catalogue_Indices'!$A$2:$F$11,2,FALSE),"")</f>
        <v>0</v>
      </c>
      <c r="F352">
        <f>IFERROR(YEAR($E352),"")</f>
        <v>0</v>
      </c>
      <c r="G352">
        <f>IFERROR(TEXT($E352,"yyyy-mm"),"")</f>
        <v>0</v>
      </c>
      <c r="I352">
        <f>IFERROR(VLOOKUP($C352,='📚 Catalogue_Indices'!$A$2:$F$11,6,FALSE),"")</f>
        <v>0</v>
      </c>
      <c r="J352">
        <f>IFERROR(VLOOKUP($C352,='📚 Catalogue_Indices'!$A$2:$F$11,3,FALSE),"")</f>
        <v>0</v>
      </c>
      <c r="L352">
        <f>IF($K352&lt;&gt;"",HYPERLINK($K352,"Ouvrir"),"")</f>
        <v>0</v>
      </c>
      <c r="P352">
        <f>IF(AND($C352&lt;&gt;"",$E352&lt;&gt;""),IF(COUNTIFS($C:$C,$C352,$E:$E,$E352)&gt;1,"OUI",""),"")</f>
        <v>0</v>
      </c>
    </row>
    <row r="353" spans="1:16">
      <c r="A353">
        <f>ROW()-0</f>
        <v>0</v>
      </c>
      <c r="D353">
        <f>IFERROR(VLOOKUP($C353,='📚 Catalogue_Indices'!$A$2:$F$11,2,FALSE),"")</f>
        <v>0</v>
      </c>
      <c r="F353">
        <f>IFERROR(YEAR($E353),"")</f>
        <v>0</v>
      </c>
      <c r="G353">
        <f>IFERROR(TEXT($E353,"yyyy-mm"),"")</f>
        <v>0</v>
      </c>
      <c r="I353">
        <f>IFERROR(VLOOKUP($C353,='📚 Catalogue_Indices'!$A$2:$F$11,6,FALSE),"")</f>
        <v>0</v>
      </c>
      <c r="J353">
        <f>IFERROR(VLOOKUP($C353,='📚 Catalogue_Indices'!$A$2:$F$11,3,FALSE),"")</f>
        <v>0</v>
      </c>
      <c r="L353">
        <f>IF($K353&lt;&gt;"",HYPERLINK($K353,"Ouvrir"),"")</f>
        <v>0</v>
      </c>
      <c r="P353">
        <f>IF(AND($C353&lt;&gt;"",$E353&lt;&gt;""),IF(COUNTIFS($C:$C,$C353,$E:$E,$E353)&gt;1,"OUI",""),"")</f>
        <v>0</v>
      </c>
    </row>
    <row r="354" spans="1:16">
      <c r="A354">
        <f>ROW()-0</f>
        <v>0</v>
      </c>
      <c r="D354">
        <f>IFERROR(VLOOKUP($C354,='📚 Catalogue_Indices'!$A$2:$F$11,2,FALSE),"")</f>
        <v>0</v>
      </c>
      <c r="F354">
        <f>IFERROR(YEAR($E354),"")</f>
        <v>0</v>
      </c>
      <c r="G354">
        <f>IFERROR(TEXT($E354,"yyyy-mm"),"")</f>
        <v>0</v>
      </c>
      <c r="I354">
        <f>IFERROR(VLOOKUP($C354,='📚 Catalogue_Indices'!$A$2:$F$11,6,FALSE),"")</f>
        <v>0</v>
      </c>
      <c r="J354">
        <f>IFERROR(VLOOKUP($C354,='📚 Catalogue_Indices'!$A$2:$F$11,3,FALSE),"")</f>
        <v>0</v>
      </c>
      <c r="L354">
        <f>IF($K354&lt;&gt;"",HYPERLINK($K354,"Ouvrir"),"")</f>
        <v>0</v>
      </c>
      <c r="P354">
        <f>IF(AND($C354&lt;&gt;"",$E354&lt;&gt;""),IF(COUNTIFS($C:$C,$C354,$E:$E,$E354)&gt;1,"OUI",""),"")</f>
        <v>0</v>
      </c>
    </row>
    <row r="355" spans="1:16">
      <c r="A355">
        <f>ROW()-0</f>
        <v>0</v>
      </c>
      <c r="D355">
        <f>IFERROR(VLOOKUP($C355,='📚 Catalogue_Indices'!$A$2:$F$11,2,FALSE),"")</f>
        <v>0</v>
      </c>
      <c r="F355">
        <f>IFERROR(YEAR($E355),"")</f>
        <v>0</v>
      </c>
      <c r="G355">
        <f>IFERROR(TEXT($E355,"yyyy-mm"),"")</f>
        <v>0</v>
      </c>
      <c r="I355">
        <f>IFERROR(VLOOKUP($C355,='📚 Catalogue_Indices'!$A$2:$F$11,6,FALSE),"")</f>
        <v>0</v>
      </c>
      <c r="J355">
        <f>IFERROR(VLOOKUP($C355,='📚 Catalogue_Indices'!$A$2:$F$11,3,FALSE),"")</f>
        <v>0</v>
      </c>
      <c r="L355">
        <f>IF($K355&lt;&gt;"",HYPERLINK($K355,"Ouvrir"),"")</f>
        <v>0</v>
      </c>
      <c r="P355">
        <f>IF(AND($C355&lt;&gt;"",$E355&lt;&gt;""),IF(COUNTIFS($C:$C,$C355,$E:$E,$E355)&gt;1,"OUI",""),"")</f>
        <v>0</v>
      </c>
    </row>
    <row r="356" spans="1:16">
      <c r="A356">
        <f>ROW()-0</f>
        <v>0</v>
      </c>
      <c r="D356">
        <f>IFERROR(VLOOKUP($C356,='📚 Catalogue_Indices'!$A$2:$F$11,2,FALSE),"")</f>
        <v>0</v>
      </c>
      <c r="F356">
        <f>IFERROR(YEAR($E356),"")</f>
        <v>0</v>
      </c>
      <c r="G356">
        <f>IFERROR(TEXT($E356,"yyyy-mm"),"")</f>
        <v>0</v>
      </c>
      <c r="I356">
        <f>IFERROR(VLOOKUP($C356,='📚 Catalogue_Indices'!$A$2:$F$11,6,FALSE),"")</f>
        <v>0</v>
      </c>
      <c r="J356">
        <f>IFERROR(VLOOKUP($C356,='📚 Catalogue_Indices'!$A$2:$F$11,3,FALSE),"")</f>
        <v>0</v>
      </c>
      <c r="L356">
        <f>IF($K356&lt;&gt;"",HYPERLINK($K356,"Ouvrir"),"")</f>
        <v>0</v>
      </c>
      <c r="P356">
        <f>IF(AND($C356&lt;&gt;"",$E356&lt;&gt;""),IF(COUNTIFS($C:$C,$C356,$E:$E,$E356)&gt;1,"OUI",""),"")</f>
        <v>0</v>
      </c>
    </row>
    <row r="357" spans="1:16">
      <c r="A357">
        <f>ROW()-0</f>
        <v>0</v>
      </c>
      <c r="D357">
        <f>IFERROR(VLOOKUP($C357,='📚 Catalogue_Indices'!$A$2:$F$11,2,FALSE),"")</f>
        <v>0</v>
      </c>
      <c r="F357">
        <f>IFERROR(YEAR($E357),"")</f>
        <v>0</v>
      </c>
      <c r="G357">
        <f>IFERROR(TEXT($E357,"yyyy-mm"),"")</f>
        <v>0</v>
      </c>
      <c r="I357">
        <f>IFERROR(VLOOKUP($C357,='📚 Catalogue_Indices'!$A$2:$F$11,6,FALSE),"")</f>
        <v>0</v>
      </c>
      <c r="J357">
        <f>IFERROR(VLOOKUP($C357,='📚 Catalogue_Indices'!$A$2:$F$11,3,FALSE),"")</f>
        <v>0</v>
      </c>
      <c r="L357">
        <f>IF($K357&lt;&gt;"",HYPERLINK($K357,"Ouvrir"),"")</f>
        <v>0</v>
      </c>
      <c r="P357">
        <f>IF(AND($C357&lt;&gt;"",$E357&lt;&gt;""),IF(COUNTIFS($C:$C,$C357,$E:$E,$E357)&gt;1,"OUI",""),"")</f>
        <v>0</v>
      </c>
    </row>
    <row r="358" spans="1:16">
      <c r="A358">
        <f>ROW()-0</f>
        <v>0</v>
      </c>
      <c r="D358">
        <f>IFERROR(VLOOKUP($C358,='📚 Catalogue_Indices'!$A$2:$F$11,2,FALSE),"")</f>
        <v>0</v>
      </c>
      <c r="F358">
        <f>IFERROR(YEAR($E358),"")</f>
        <v>0</v>
      </c>
      <c r="G358">
        <f>IFERROR(TEXT($E358,"yyyy-mm"),"")</f>
        <v>0</v>
      </c>
      <c r="I358">
        <f>IFERROR(VLOOKUP($C358,='📚 Catalogue_Indices'!$A$2:$F$11,6,FALSE),"")</f>
        <v>0</v>
      </c>
      <c r="J358">
        <f>IFERROR(VLOOKUP($C358,='📚 Catalogue_Indices'!$A$2:$F$11,3,FALSE),"")</f>
        <v>0</v>
      </c>
      <c r="L358">
        <f>IF($K358&lt;&gt;"",HYPERLINK($K358,"Ouvrir"),"")</f>
        <v>0</v>
      </c>
      <c r="P358">
        <f>IF(AND($C358&lt;&gt;"",$E358&lt;&gt;""),IF(COUNTIFS($C:$C,$C358,$E:$E,$E358)&gt;1,"OUI",""),"")</f>
        <v>0</v>
      </c>
    </row>
    <row r="359" spans="1:16">
      <c r="A359">
        <f>ROW()-0</f>
        <v>0</v>
      </c>
      <c r="D359">
        <f>IFERROR(VLOOKUP($C359,='📚 Catalogue_Indices'!$A$2:$F$11,2,FALSE),"")</f>
        <v>0</v>
      </c>
      <c r="F359">
        <f>IFERROR(YEAR($E359),"")</f>
        <v>0</v>
      </c>
      <c r="G359">
        <f>IFERROR(TEXT($E359,"yyyy-mm"),"")</f>
        <v>0</v>
      </c>
      <c r="I359">
        <f>IFERROR(VLOOKUP($C359,='📚 Catalogue_Indices'!$A$2:$F$11,6,FALSE),"")</f>
        <v>0</v>
      </c>
      <c r="J359">
        <f>IFERROR(VLOOKUP($C359,='📚 Catalogue_Indices'!$A$2:$F$11,3,FALSE),"")</f>
        <v>0</v>
      </c>
      <c r="L359">
        <f>IF($K359&lt;&gt;"",HYPERLINK($K359,"Ouvrir"),"")</f>
        <v>0</v>
      </c>
      <c r="P359">
        <f>IF(AND($C359&lt;&gt;"",$E359&lt;&gt;""),IF(COUNTIFS($C:$C,$C359,$E:$E,$E359)&gt;1,"OUI",""),"")</f>
        <v>0</v>
      </c>
    </row>
    <row r="360" spans="1:16">
      <c r="A360">
        <f>ROW()-0</f>
        <v>0</v>
      </c>
      <c r="D360">
        <f>IFERROR(VLOOKUP($C360,='📚 Catalogue_Indices'!$A$2:$F$11,2,FALSE),"")</f>
        <v>0</v>
      </c>
      <c r="F360">
        <f>IFERROR(YEAR($E360),"")</f>
        <v>0</v>
      </c>
      <c r="G360">
        <f>IFERROR(TEXT($E360,"yyyy-mm"),"")</f>
        <v>0</v>
      </c>
      <c r="I360">
        <f>IFERROR(VLOOKUP($C360,='📚 Catalogue_Indices'!$A$2:$F$11,6,FALSE),"")</f>
        <v>0</v>
      </c>
      <c r="J360">
        <f>IFERROR(VLOOKUP($C360,='📚 Catalogue_Indices'!$A$2:$F$11,3,FALSE),"")</f>
        <v>0</v>
      </c>
      <c r="L360">
        <f>IF($K360&lt;&gt;"",HYPERLINK($K360,"Ouvrir"),"")</f>
        <v>0</v>
      </c>
      <c r="P360">
        <f>IF(AND($C360&lt;&gt;"",$E360&lt;&gt;""),IF(COUNTIFS($C:$C,$C360,$E:$E,$E360)&gt;1,"OUI",""),"")</f>
        <v>0</v>
      </c>
    </row>
    <row r="361" spans="1:16">
      <c r="A361">
        <f>ROW()-0</f>
        <v>0</v>
      </c>
      <c r="D361">
        <f>IFERROR(VLOOKUP($C361,='📚 Catalogue_Indices'!$A$2:$F$11,2,FALSE),"")</f>
        <v>0</v>
      </c>
      <c r="F361">
        <f>IFERROR(YEAR($E361),"")</f>
        <v>0</v>
      </c>
      <c r="G361">
        <f>IFERROR(TEXT($E361,"yyyy-mm"),"")</f>
        <v>0</v>
      </c>
      <c r="I361">
        <f>IFERROR(VLOOKUP($C361,='📚 Catalogue_Indices'!$A$2:$F$11,6,FALSE),"")</f>
        <v>0</v>
      </c>
      <c r="J361">
        <f>IFERROR(VLOOKUP($C361,='📚 Catalogue_Indices'!$A$2:$F$11,3,FALSE),"")</f>
        <v>0</v>
      </c>
      <c r="L361">
        <f>IF($K361&lt;&gt;"",HYPERLINK($K361,"Ouvrir"),"")</f>
        <v>0</v>
      </c>
      <c r="P361">
        <f>IF(AND($C361&lt;&gt;"",$E361&lt;&gt;""),IF(COUNTIFS($C:$C,$C361,$E:$E,$E361)&gt;1,"OUI",""),"")</f>
        <v>0</v>
      </c>
    </row>
    <row r="362" spans="1:16">
      <c r="A362">
        <f>ROW()-0</f>
        <v>0</v>
      </c>
      <c r="D362">
        <f>IFERROR(VLOOKUP($C362,='📚 Catalogue_Indices'!$A$2:$F$11,2,FALSE),"")</f>
        <v>0</v>
      </c>
      <c r="F362">
        <f>IFERROR(YEAR($E362),"")</f>
        <v>0</v>
      </c>
      <c r="G362">
        <f>IFERROR(TEXT($E362,"yyyy-mm"),"")</f>
        <v>0</v>
      </c>
      <c r="I362">
        <f>IFERROR(VLOOKUP($C362,='📚 Catalogue_Indices'!$A$2:$F$11,6,FALSE),"")</f>
        <v>0</v>
      </c>
      <c r="J362">
        <f>IFERROR(VLOOKUP($C362,='📚 Catalogue_Indices'!$A$2:$F$11,3,FALSE),"")</f>
        <v>0</v>
      </c>
      <c r="L362">
        <f>IF($K362&lt;&gt;"",HYPERLINK($K362,"Ouvrir"),"")</f>
        <v>0</v>
      </c>
      <c r="P362">
        <f>IF(AND($C362&lt;&gt;"",$E362&lt;&gt;""),IF(COUNTIFS($C:$C,$C362,$E:$E,$E362)&gt;1,"OUI",""),"")</f>
        <v>0</v>
      </c>
    </row>
    <row r="363" spans="1:16">
      <c r="A363">
        <f>ROW()-0</f>
        <v>0</v>
      </c>
      <c r="D363">
        <f>IFERROR(VLOOKUP($C363,='📚 Catalogue_Indices'!$A$2:$F$11,2,FALSE),"")</f>
        <v>0</v>
      </c>
      <c r="F363">
        <f>IFERROR(YEAR($E363),"")</f>
        <v>0</v>
      </c>
      <c r="G363">
        <f>IFERROR(TEXT($E363,"yyyy-mm"),"")</f>
        <v>0</v>
      </c>
      <c r="I363">
        <f>IFERROR(VLOOKUP($C363,='📚 Catalogue_Indices'!$A$2:$F$11,6,FALSE),"")</f>
        <v>0</v>
      </c>
      <c r="J363">
        <f>IFERROR(VLOOKUP($C363,='📚 Catalogue_Indices'!$A$2:$F$11,3,FALSE),"")</f>
        <v>0</v>
      </c>
      <c r="L363">
        <f>IF($K363&lt;&gt;"",HYPERLINK($K363,"Ouvrir"),"")</f>
        <v>0</v>
      </c>
      <c r="P363">
        <f>IF(AND($C363&lt;&gt;"",$E363&lt;&gt;""),IF(COUNTIFS($C:$C,$C363,$E:$E,$E363)&gt;1,"OUI",""),"")</f>
        <v>0</v>
      </c>
    </row>
    <row r="364" spans="1:16">
      <c r="A364">
        <f>ROW()-0</f>
        <v>0</v>
      </c>
      <c r="D364">
        <f>IFERROR(VLOOKUP($C364,='📚 Catalogue_Indices'!$A$2:$F$11,2,FALSE),"")</f>
        <v>0</v>
      </c>
      <c r="F364">
        <f>IFERROR(YEAR($E364),"")</f>
        <v>0</v>
      </c>
      <c r="G364">
        <f>IFERROR(TEXT($E364,"yyyy-mm"),"")</f>
        <v>0</v>
      </c>
      <c r="I364">
        <f>IFERROR(VLOOKUP($C364,='📚 Catalogue_Indices'!$A$2:$F$11,6,FALSE),"")</f>
        <v>0</v>
      </c>
      <c r="J364">
        <f>IFERROR(VLOOKUP($C364,='📚 Catalogue_Indices'!$A$2:$F$11,3,FALSE),"")</f>
        <v>0</v>
      </c>
      <c r="L364">
        <f>IF($K364&lt;&gt;"",HYPERLINK($K364,"Ouvrir"),"")</f>
        <v>0</v>
      </c>
      <c r="P364">
        <f>IF(AND($C364&lt;&gt;"",$E364&lt;&gt;""),IF(COUNTIFS($C:$C,$C364,$E:$E,$E364)&gt;1,"OUI",""),"")</f>
        <v>0</v>
      </c>
    </row>
    <row r="365" spans="1:16">
      <c r="A365">
        <f>ROW()-0</f>
        <v>0</v>
      </c>
      <c r="D365">
        <f>IFERROR(VLOOKUP($C365,='📚 Catalogue_Indices'!$A$2:$F$11,2,FALSE),"")</f>
        <v>0</v>
      </c>
      <c r="F365">
        <f>IFERROR(YEAR($E365),"")</f>
        <v>0</v>
      </c>
      <c r="G365">
        <f>IFERROR(TEXT($E365,"yyyy-mm"),"")</f>
        <v>0</v>
      </c>
      <c r="I365">
        <f>IFERROR(VLOOKUP($C365,='📚 Catalogue_Indices'!$A$2:$F$11,6,FALSE),"")</f>
        <v>0</v>
      </c>
      <c r="J365">
        <f>IFERROR(VLOOKUP($C365,='📚 Catalogue_Indices'!$A$2:$F$11,3,FALSE),"")</f>
        <v>0</v>
      </c>
      <c r="L365">
        <f>IF($K365&lt;&gt;"",HYPERLINK($K365,"Ouvrir"),"")</f>
        <v>0</v>
      </c>
      <c r="P365">
        <f>IF(AND($C365&lt;&gt;"",$E365&lt;&gt;""),IF(COUNTIFS($C:$C,$C365,$E:$E,$E365)&gt;1,"OUI",""),"")</f>
        <v>0</v>
      </c>
    </row>
    <row r="366" spans="1:16">
      <c r="A366">
        <f>ROW()-0</f>
        <v>0</v>
      </c>
      <c r="D366">
        <f>IFERROR(VLOOKUP($C366,='📚 Catalogue_Indices'!$A$2:$F$11,2,FALSE),"")</f>
        <v>0</v>
      </c>
      <c r="F366">
        <f>IFERROR(YEAR($E366),"")</f>
        <v>0</v>
      </c>
      <c r="G366">
        <f>IFERROR(TEXT($E366,"yyyy-mm"),"")</f>
        <v>0</v>
      </c>
      <c r="I366">
        <f>IFERROR(VLOOKUP($C366,='📚 Catalogue_Indices'!$A$2:$F$11,6,FALSE),"")</f>
        <v>0</v>
      </c>
      <c r="J366">
        <f>IFERROR(VLOOKUP($C366,='📚 Catalogue_Indices'!$A$2:$F$11,3,FALSE),"")</f>
        <v>0</v>
      </c>
      <c r="L366">
        <f>IF($K366&lt;&gt;"",HYPERLINK($K366,"Ouvrir"),"")</f>
        <v>0</v>
      </c>
      <c r="P366">
        <f>IF(AND($C366&lt;&gt;"",$E366&lt;&gt;""),IF(COUNTIFS($C:$C,$C366,$E:$E,$E366)&gt;1,"OUI",""),"")</f>
        <v>0</v>
      </c>
    </row>
    <row r="367" spans="1:16">
      <c r="A367">
        <f>ROW()-0</f>
        <v>0</v>
      </c>
      <c r="D367">
        <f>IFERROR(VLOOKUP($C367,='📚 Catalogue_Indices'!$A$2:$F$11,2,FALSE),"")</f>
        <v>0</v>
      </c>
      <c r="F367">
        <f>IFERROR(YEAR($E367),"")</f>
        <v>0</v>
      </c>
      <c r="G367">
        <f>IFERROR(TEXT($E367,"yyyy-mm"),"")</f>
        <v>0</v>
      </c>
      <c r="I367">
        <f>IFERROR(VLOOKUP($C367,='📚 Catalogue_Indices'!$A$2:$F$11,6,FALSE),"")</f>
        <v>0</v>
      </c>
      <c r="J367">
        <f>IFERROR(VLOOKUP($C367,='📚 Catalogue_Indices'!$A$2:$F$11,3,FALSE),"")</f>
        <v>0</v>
      </c>
      <c r="L367">
        <f>IF($K367&lt;&gt;"",HYPERLINK($K367,"Ouvrir"),"")</f>
        <v>0</v>
      </c>
      <c r="P367">
        <f>IF(AND($C367&lt;&gt;"",$E367&lt;&gt;""),IF(COUNTIFS($C:$C,$C367,$E:$E,$E367)&gt;1,"OUI",""),"")</f>
        <v>0</v>
      </c>
    </row>
    <row r="368" spans="1:16">
      <c r="A368">
        <f>ROW()-0</f>
        <v>0</v>
      </c>
      <c r="D368">
        <f>IFERROR(VLOOKUP($C368,='📚 Catalogue_Indices'!$A$2:$F$11,2,FALSE),"")</f>
        <v>0</v>
      </c>
      <c r="F368">
        <f>IFERROR(YEAR($E368),"")</f>
        <v>0</v>
      </c>
      <c r="G368">
        <f>IFERROR(TEXT($E368,"yyyy-mm"),"")</f>
        <v>0</v>
      </c>
      <c r="I368">
        <f>IFERROR(VLOOKUP($C368,='📚 Catalogue_Indices'!$A$2:$F$11,6,FALSE),"")</f>
        <v>0</v>
      </c>
      <c r="J368">
        <f>IFERROR(VLOOKUP($C368,='📚 Catalogue_Indices'!$A$2:$F$11,3,FALSE),"")</f>
        <v>0</v>
      </c>
      <c r="L368">
        <f>IF($K368&lt;&gt;"",HYPERLINK($K368,"Ouvrir"),"")</f>
        <v>0</v>
      </c>
      <c r="P368">
        <f>IF(AND($C368&lt;&gt;"",$E368&lt;&gt;""),IF(COUNTIFS($C:$C,$C368,$E:$E,$E368)&gt;1,"OUI",""),"")</f>
        <v>0</v>
      </c>
    </row>
    <row r="369" spans="1:16">
      <c r="A369">
        <f>ROW()-0</f>
        <v>0</v>
      </c>
      <c r="D369">
        <f>IFERROR(VLOOKUP($C369,='📚 Catalogue_Indices'!$A$2:$F$11,2,FALSE),"")</f>
        <v>0</v>
      </c>
      <c r="F369">
        <f>IFERROR(YEAR($E369),"")</f>
        <v>0</v>
      </c>
      <c r="G369">
        <f>IFERROR(TEXT($E369,"yyyy-mm"),"")</f>
        <v>0</v>
      </c>
      <c r="I369">
        <f>IFERROR(VLOOKUP($C369,='📚 Catalogue_Indices'!$A$2:$F$11,6,FALSE),"")</f>
        <v>0</v>
      </c>
      <c r="J369">
        <f>IFERROR(VLOOKUP($C369,='📚 Catalogue_Indices'!$A$2:$F$11,3,FALSE),"")</f>
        <v>0</v>
      </c>
      <c r="L369">
        <f>IF($K369&lt;&gt;"",HYPERLINK($K369,"Ouvrir"),"")</f>
        <v>0</v>
      </c>
      <c r="P369">
        <f>IF(AND($C369&lt;&gt;"",$E369&lt;&gt;""),IF(COUNTIFS($C:$C,$C369,$E:$E,$E369)&gt;1,"OUI",""),"")</f>
        <v>0</v>
      </c>
    </row>
    <row r="370" spans="1:16">
      <c r="A370">
        <f>ROW()-0</f>
        <v>0</v>
      </c>
      <c r="D370">
        <f>IFERROR(VLOOKUP($C370,='📚 Catalogue_Indices'!$A$2:$F$11,2,FALSE),"")</f>
        <v>0</v>
      </c>
      <c r="F370">
        <f>IFERROR(YEAR($E370),"")</f>
        <v>0</v>
      </c>
      <c r="G370">
        <f>IFERROR(TEXT($E370,"yyyy-mm"),"")</f>
        <v>0</v>
      </c>
      <c r="I370">
        <f>IFERROR(VLOOKUP($C370,='📚 Catalogue_Indices'!$A$2:$F$11,6,FALSE),"")</f>
        <v>0</v>
      </c>
      <c r="J370">
        <f>IFERROR(VLOOKUP($C370,='📚 Catalogue_Indices'!$A$2:$F$11,3,FALSE),"")</f>
        <v>0</v>
      </c>
      <c r="L370">
        <f>IF($K370&lt;&gt;"",HYPERLINK($K370,"Ouvrir"),"")</f>
        <v>0</v>
      </c>
      <c r="P370">
        <f>IF(AND($C370&lt;&gt;"",$E370&lt;&gt;""),IF(COUNTIFS($C:$C,$C370,$E:$E,$E370)&gt;1,"OUI",""),"")</f>
        <v>0</v>
      </c>
    </row>
    <row r="371" spans="1:16">
      <c r="A371">
        <f>ROW()-0</f>
        <v>0</v>
      </c>
      <c r="D371">
        <f>IFERROR(VLOOKUP($C371,='📚 Catalogue_Indices'!$A$2:$F$11,2,FALSE),"")</f>
        <v>0</v>
      </c>
      <c r="F371">
        <f>IFERROR(YEAR($E371),"")</f>
        <v>0</v>
      </c>
      <c r="G371">
        <f>IFERROR(TEXT($E371,"yyyy-mm"),"")</f>
        <v>0</v>
      </c>
      <c r="I371">
        <f>IFERROR(VLOOKUP($C371,='📚 Catalogue_Indices'!$A$2:$F$11,6,FALSE),"")</f>
        <v>0</v>
      </c>
      <c r="J371">
        <f>IFERROR(VLOOKUP($C371,='📚 Catalogue_Indices'!$A$2:$F$11,3,FALSE),"")</f>
        <v>0</v>
      </c>
      <c r="L371">
        <f>IF($K371&lt;&gt;"",HYPERLINK($K371,"Ouvrir"),"")</f>
        <v>0</v>
      </c>
      <c r="P371">
        <f>IF(AND($C371&lt;&gt;"",$E371&lt;&gt;""),IF(COUNTIFS($C:$C,$C371,$E:$E,$E371)&gt;1,"OUI",""),"")</f>
        <v>0</v>
      </c>
    </row>
    <row r="372" spans="1:16">
      <c r="A372">
        <f>ROW()-0</f>
        <v>0</v>
      </c>
      <c r="D372">
        <f>IFERROR(VLOOKUP($C372,='📚 Catalogue_Indices'!$A$2:$F$11,2,FALSE),"")</f>
        <v>0</v>
      </c>
      <c r="F372">
        <f>IFERROR(YEAR($E372),"")</f>
        <v>0</v>
      </c>
      <c r="G372">
        <f>IFERROR(TEXT($E372,"yyyy-mm"),"")</f>
        <v>0</v>
      </c>
      <c r="I372">
        <f>IFERROR(VLOOKUP($C372,='📚 Catalogue_Indices'!$A$2:$F$11,6,FALSE),"")</f>
        <v>0</v>
      </c>
      <c r="J372">
        <f>IFERROR(VLOOKUP($C372,='📚 Catalogue_Indices'!$A$2:$F$11,3,FALSE),"")</f>
        <v>0</v>
      </c>
      <c r="L372">
        <f>IF($K372&lt;&gt;"",HYPERLINK($K372,"Ouvrir"),"")</f>
        <v>0</v>
      </c>
      <c r="P372">
        <f>IF(AND($C372&lt;&gt;"",$E372&lt;&gt;""),IF(COUNTIFS($C:$C,$C372,$E:$E,$E372)&gt;1,"OUI",""),"")</f>
        <v>0</v>
      </c>
    </row>
    <row r="373" spans="1:16">
      <c r="A373">
        <f>ROW()-0</f>
        <v>0</v>
      </c>
      <c r="D373">
        <f>IFERROR(VLOOKUP($C373,='📚 Catalogue_Indices'!$A$2:$F$11,2,FALSE),"")</f>
        <v>0</v>
      </c>
      <c r="F373">
        <f>IFERROR(YEAR($E373),"")</f>
        <v>0</v>
      </c>
      <c r="G373">
        <f>IFERROR(TEXT($E373,"yyyy-mm"),"")</f>
        <v>0</v>
      </c>
      <c r="I373">
        <f>IFERROR(VLOOKUP($C373,='📚 Catalogue_Indices'!$A$2:$F$11,6,FALSE),"")</f>
        <v>0</v>
      </c>
      <c r="J373">
        <f>IFERROR(VLOOKUP($C373,='📚 Catalogue_Indices'!$A$2:$F$11,3,FALSE),"")</f>
        <v>0</v>
      </c>
      <c r="L373">
        <f>IF($K373&lt;&gt;"",HYPERLINK($K373,"Ouvrir"),"")</f>
        <v>0</v>
      </c>
      <c r="P373">
        <f>IF(AND($C373&lt;&gt;"",$E373&lt;&gt;""),IF(COUNTIFS($C:$C,$C373,$E:$E,$E373)&gt;1,"OUI",""),"")</f>
        <v>0</v>
      </c>
    </row>
    <row r="374" spans="1:16">
      <c r="A374">
        <f>ROW()-0</f>
        <v>0</v>
      </c>
      <c r="D374">
        <f>IFERROR(VLOOKUP($C374,='📚 Catalogue_Indices'!$A$2:$F$11,2,FALSE),"")</f>
        <v>0</v>
      </c>
      <c r="F374">
        <f>IFERROR(YEAR($E374),"")</f>
        <v>0</v>
      </c>
      <c r="G374">
        <f>IFERROR(TEXT($E374,"yyyy-mm"),"")</f>
        <v>0</v>
      </c>
      <c r="I374">
        <f>IFERROR(VLOOKUP($C374,='📚 Catalogue_Indices'!$A$2:$F$11,6,FALSE),"")</f>
        <v>0</v>
      </c>
      <c r="J374">
        <f>IFERROR(VLOOKUP($C374,='📚 Catalogue_Indices'!$A$2:$F$11,3,FALSE),"")</f>
        <v>0</v>
      </c>
      <c r="L374">
        <f>IF($K374&lt;&gt;"",HYPERLINK($K374,"Ouvrir"),"")</f>
        <v>0</v>
      </c>
      <c r="P374">
        <f>IF(AND($C374&lt;&gt;"",$E374&lt;&gt;""),IF(COUNTIFS($C:$C,$C374,$E:$E,$E374)&gt;1,"OUI",""),"")</f>
        <v>0</v>
      </c>
    </row>
    <row r="375" spans="1:16">
      <c r="A375">
        <f>ROW()-0</f>
        <v>0</v>
      </c>
      <c r="D375">
        <f>IFERROR(VLOOKUP($C375,='📚 Catalogue_Indices'!$A$2:$F$11,2,FALSE),"")</f>
        <v>0</v>
      </c>
      <c r="F375">
        <f>IFERROR(YEAR($E375),"")</f>
        <v>0</v>
      </c>
      <c r="G375">
        <f>IFERROR(TEXT($E375,"yyyy-mm"),"")</f>
        <v>0</v>
      </c>
      <c r="I375">
        <f>IFERROR(VLOOKUP($C375,='📚 Catalogue_Indices'!$A$2:$F$11,6,FALSE),"")</f>
        <v>0</v>
      </c>
      <c r="J375">
        <f>IFERROR(VLOOKUP($C375,='📚 Catalogue_Indices'!$A$2:$F$11,3,FALSE),"")</f>
        <v>0</v>
      </c>
      <c r="L375">
        <f>IF($K375&lt;&gt;"",HYPERLINK($K375,"Ouvrir"),"")</f>
        <v>0</v>
      </c>
      <c r="P375">
        <f>IF(AND($C375&lt;&gt;"",$E375&lt;&gt;""),IF(COUNTIFS($C:$C,$C375,$E:$E,$E375)&gt;1,"OUI",""),"")</f>
        <v>0</v>
      </c>
    </row>
    <row r="376" spans="1:16">
      <c r="A376">
        <f>ROW()-0</f>
        <v>0</v>
      </c>
      <c r="D376">
        <f>IFERROR(VLOOKUP($C376,='📚 Catalogue_Indices'!$A$2:$F$11,2,FALSE),"")</f>
        <v>0</v>
      </c>
      <c r="F376">
        <f>IFERROR(YEAR($E376),"")</f>
        <v>0</v>
      </c>
      <c r="G376">
        <f>IFERROR(TEXT($E376,"yyyy-mm"),"")</f>
        <v>0</v>
      </c>
      <c r="I376">
        <f>IFERROR(VLOOKUP($C376,='📚 Catalogue_Indices'!$A$2:$F$11,6,FALSE),"")</f>
        <v>0</v>
      </c>
      <c r="J376">
        <f>IFERROR(VLOOKUP($C376,='📚 Catalogue_Indices'!$A$2:$F$11,3,FALSE),"")</f>
        <v>0</v>
      </c>
      <c r="L376">
        <f>IF($K376&lt;&gt;"",HYPERLINK($K376,"Ouvrir"),"")</f>
        <v>0</v>
      </c>
      <c r="P376">
        <f>IF(AND($C376&lt;&gt;"",$E376&lt;&gt;""),IF(COUNTIFS($C:$C,$C376,$E:$E,$E376)&gt;1,"OUI",""),"")</f>
        <v>0</v>
      </c>
    </row>
    <row r="377" spans="1:16">
      <c r="A377">
        <f>ROW()-0</f>
        <v>0</v>
      </c>
      <c r="D377">
        <f>IFERROR(VLOOKUP($C377,='📚 Catalogue_Indices'!$A$2:$F$11,2,FALSE),"")</f>
        <v>0</v>
      </c>
      <c r="F377">
        <f>IFERROR(YEAR($E377),"")</f>
        <v>0</v>
      </c>
      <c r="G377">
        <f>IFERROR(TEXT($E377,"yyyy-mm"),"")</f>
        <v>0</v>
      </c>
      <c r="I377">
        <f>IFERROR(VLOOKUP($C377,='📚 Catalogue_Indices'!$A$2:$F$11,6,FALSE),"")</f>
        <v>0</v>
      </c>
      <c r="J377">
        <f>IFERROR(VLOOKUP($C377,='📚 Catalogue_Indices'!$A$2:$F$11,3,FALSE),"")</f>
        <v>0</v>
      </c>
      <c r="L377">
        <f>IF($K377&lt;&gt;"",HYPERLINK($K377,"Ouvrir"),"")</f>
        <v>0</v>
      </c>
      <c r="P377">
        <f>IF(AND($C377&lt;&gt;"",$E377&lt;&gt;""),IF(COUNTIFS($C:$C,$C377,$E:$E,$E377)&gt;1,"OUI",""),"")</f>
        <v>0</v>
      </c>
    </row>
    <row r="378" spans="1:16">
      <c r="A378">
        <f>ROW()-0</f>
        <v>0</v>
      </c>
      <c r="D378">
        <f>IFERROR(VLOOKUP($C378,='📚 Catalogue_Indices'!$A$2:$F$11,2,FALSE),"")</f>
        <v>0</v>
      </c>
      <c r="F378">
        <f>IFERROR(YEAR($E378),"")</f>
        <v>0</v>
      </c>
      <c r="G378">
        <f>IFERROR(TEXT($E378,"yyyy-mm"),"")</f>
        <v>0</v>
      </c>
      <c r="I378">
        <f>IFERROR(VLOOKUP($C378,='📚 Catalogue_Indices'!$A$2:$F$11,6,FALSE),"")</f>
        <v>0</v>
      </c>
      <c r="J378">
        <f>IFERROR(VLOOKUP($C378,='📚 Catalogue_Indices'!$A$2:$F$11,3,FALSE),"")</f>
        <v>0</v>
      </c>
      <c r="L378">
        <f>IF($K378&lt;&gt;"",HYPERLINK($K378,"Ouvrir"),"")</f>
        <v>0</v>
      </c>
      <c r="P378">
        <f>IF(AND($C378&lt;&gt;"",$E378&lt;&gt;""),IF(COUNTIFS($C:$C,$C378,$E:$E,$E378)&gt;1,"OUI",""),"")</f>
        <v>0</v>
      </c>
    </row>
    <row r="379" spans="1:16">
      <c r="A379">
        <f>ROW()-0</f>
        <v>0</v>
      </c>
      <c r="D379">
        <f>IFERROR(VLOOKUP($C379,='📚 Catalogue_Indices'!$A$2:$F$11,2,FALSE),"")</f>
        <v>0</v>
      </c>
      <c r="F379">
        <f>IFERROR(YEAR($E379),"")</f>
        <v>0</v>
      </c>
      <c r="G379">
        <f>IFERROR(TEXT($E379,"yyyy-mm"),"")</f>
        <v>0</v>
      </c>
      <c r="I379">
        <f>IFERROR(VLOOKUP($C379,='📚 Catalogue_Indices'!$A$2:$F$11,6,FALSE),"")</f>
        <v>0</v>
      </c>
      <c r="J379">
        <f>IFERROR(VLOOKUP($C379,='📚 Catalogue_Indices'!$A$2:$F$11,3,FALSE),"")</f>
        <v>0</v>
      </c>
      <c r="L379">
        <f>IF($K379&lt;&gt;"",HYPERLINK($K379,"Ouvrir"),"")</f>
        <v>0</v>
      </c>
      <c r="P379">
        <f>IF(AND($C379&lt;&gt;"",$E379&lt;&gt;""),IF(COUNTIFS($C:$C,$C379,$E:$E,$E379)&gt;1,"OUI",""),"")</f>
        <v>0</v>
      </c>
    </row>
    <row r="380" spans="1:16">
      <c r="A380">
        <f>ROW()-0</f>
        <v>0</v>
      </c>
      <c r="D380">
        <f>IFERROR(VLOOKUP($C380,='📚 Catalogue_Indices'!$A$2:$F$11,2,FALSE),"")</f>
        <v>0</v>
      </c>
      <c r="F380">
        <f>IFERROR(YEAR($E380),"")</f>
        <v>0</v>
      </c>
      <c r="G380">
        <f>IFERROR(TEXT($E380,"yyyy-mm"),"")</f>
        <v>0</v>
      </c>
      <c r="I380">
        <f>IFERROR(VLOOKUP($C380,='📚 Catalogue_Indices'!$A$2:$F$11,6,FALSE),"")</f>
        <v>0</v>
      </c>
      <c r="J380">
        <f>IFERROR(VLOOKUP($C380,='📚 Catalogue_Indices'!$A$2:$F$11,3,FALSE),"")</f>
        <v>0</v>
      </c>
      <c r="L380">
        <f>IF($K380&lt;&gt;"",HYPERLINK($K380,"Ouvrir"),"")</f>
        <v>0</v>
      </c>
      <c r="P380">
        <f>IF(AND($C380&lt;&gt;"",$E380&lt;&gt;""),IF(COUNTIFS($C:$C,$C380,$E:$E,$E380)&gt;1,"OUI",""),"")</f>
        <v>0</v>
      </c>
    </row>
    <row r="381" spans="1:16">
      <c r="A381">
        <f>ROW()-0</f>
        <v>0</v>
      </c>
      <c r="D381">
        <f>IFERROR(VLOOKUP($C381,='📚 Catalogue_Indices'!$A$2:$F$11,2,FALSE),"")</f>
        <v>0</v>
      </c>
      <c r="F381">
        <f>IFERROR(YEAR($E381),"")</f>
        <v>0</v>
      </c>
      <c r="G381">
        <f>IFERROR(TEXT($E381,"yyyy-mm"),"")</f>
        <v>0</v>
      </c>
      <c r="I381">
        <f>IFERROR(VLOOKUP($C381,='📚 Catalogue_Indices'!$A$2:$F$11,6,FALSE),"")</f>
        <v>0</v>
      </c>
      <c r="J381">
        <f>IFERROR(VLOOKUP($C381,='📚 Catalogue_Indices'!$A$2:$F$11,3,FALSE),"")</f>
        <v>0</v>
      </c>
      <c r="L381">
        <f>IF($K381&lt;&gt;"",HYPERLINK($K381,"Ouvrir"),"")</f>
        <v>0</v>
      </c>
      <c r="P381">
        <f>IF(AND($C381&lt;&gt;"",$E381&lt;&gt;""),IF(COUNTIFS($C:$C,$C381,$E:$E,$E381)&gt;1,"OUI",""),"")</f>
        <v>0</v>
      </c>
    </row>
    <row r="382" spans="1:16">
      <c r="A382">
        <f>ROW()-0</f>
        <v>0</v>
      </c>
      <c r="D382">
        <f>IFERROR(VLOOKUP($C382,='📚 Catalogue_Indices'!$A$2:$F$11,2,FALSE),"")</f>
        <v>0</v>
      </c>
      <c r="F382">
        <f>IFERROR(YEAR($E382),"")</f>
        <v>0</v>
      </c>
      <c r="G382">
        <f>IFERROR(TEXT($E382,"yyyy-mm"),"")</f>
        <v>0</v>
      </c>
      <c r="I382">
        <f>IFERROR(VLOOKUP($C382,='📚 Catalogue_Indices'!$A$2:$F$11,6,FALSE),"")</f>
        <v>0</v>
      </c>
      <c r="J382">
        <f>IFERROR(VLOOKUP($C382,='📚 Catalogue_Indices'!$A$2:$F$11,3,FALSE),"")</f>
        <v>0</v>
      </c>
      <c r="L382">
        <f>IF($K382&lt;&gt;"",HYPERLINK($K382,"Ouvrir"),"")</f>
        <v>0</v>
      </c>
      <c r="P382">
        <f>IF(AND($C382&lt;&gt;"",$E382&lt;&gt;""),IF(COUNTIFS($C:$C,$C382,$E:$E,$E382)&gt;1,"OUI",""),"")</f>
        <v>0</v>
      </c>
    </row>
    <row r="383" spans="1:16">
      <c r="A383">
        <f>ROW()-0</f>
        <v>0</v>
      </c>
      <c r="D383">
        <f>IFERROR(VLOOKUP($C383,='📚 Catalogue_Indices'!$A$2:$F$11,2,FALSE),"")</f>
        <v>0</v>
      </c>
      <c r="F383">
        <f>IFERROR(YEAR($E383),"")</f>
        <v>0</v>
      </c>
      <c r="G383">
        <f>IFERROR(TEXT($E383,"yyyy-mm"),"")</f>
        <v>0</v>
      </c>
      <c r="I383">
        <f>IFERROR(VLOOKUP($C383,='📚 Catalogue_Indices'!$A$2:$F$11,6,FALSE),"")</f>
        <v>0</v>
      </c>
      <c r="J383">
        <f>IFERROR(VLOOKUP($C383,='📚 Catalogue_Indices'!$A$2:$F$11,3,FALSE),"")</f>
        <v>0</v>
      </c>
      <c r="L383">
        <f>IF($K383&lt;&gt;"",HYPERLINK($K383,"Ouvrir"),"")</f>
        <v>0</v>
      </c>
      <c r="P383">
        <f>IF(AND($C383&lt;&gt;"",$E383&lt;&gt;""),IF(COUNTIFS($C:$C,$C383,$E:$E,$E383)&gt;1,"OUI",""),"")</f>
        <v>0</v>
      </c>
    </row>
    <row r="384" spans="1:16">
      <c r="A384">
        <f>ROW()-0</f>
        <v>0</v>
      </c>
      <c r="D384">
        <f>IFERROR(VLOOKUP($C384,='📚 Catalogue_Indices'!$A$2:$F$11,2,FALSE),"")</f>
        <v>0</v>
      </c>
      <c r="F384">
        <f>IFERROR(YEAR($E384),"")</f>
        <v>0</v>
      </c>
      <c r="G384">
        <f>IFERROR(TEXT($E384,"yyyy-mm"),"")</f>
        <v>0</v>
      </c>
      <c r="I384">
        <f>IFERROR(VLOOKUP($C384,='📚 Catalogue_Indices'!$A$2:$F$11,6,FALSE),"")</f>
        <v>0</v>
      </c>
      <c r="J384">
        <f>IFERROR(VLOOKUP($C384,='📚 Catalogue_Indices'!$A$2:$F$11,3,FALSE),"")</f>
        <v>0</v>
      </c>
      <c r="L384">
        <f>IF($K384&lt;&gt;"",HYPERLINK($K384,"Ouvrir"),"")</f>
        <v>0</v>
      </c>
      <c r="P384">
        <f>IF(AND($C384&lt;&gt;"",$E384&lt;&gt;""),IF(COUNTIFS($C:$C,$C384,$E:$E,$E384)&gt;1,"OUI",""),"")</f>
        <v>0</v>
      </c>
    </row>
    <row r="385" spans="1:16">
      <c r="A385">
        <f>ROW()-0</f>
        <v>0</v>
      </c>
      <c r="D385">
        <f>IFERROR(VLOOKUP($C385,='📚 Catalogue_Indices'!$A$2:$F$11,2,FALSE),"")</f>
        <v>0</v>
      </c>
      <c r="F385">
        <f>IFERROR(YEAR($E385),"")</f>
        <v>0</v>
      </c>
      <c r="G385">
        <f>IFERROR(TEXT($E385,"yyyy-mm"),"")</f>
        <v>0</v>
      </c>
      <c r="I385">
        <f>IFERROR(VLOOKUP($C385,='📚 Catalogue_Indices'!$A$2:$F$11,6,FALSE),"")</f>
        <v>0</v>
      </c>
      <c r="J385">
        <f>IFERROR(VLOOKUP($C385,='📚 Catalogue_Indices'!$A$2:$F$11,3,FALSE),"")</f>
        <v>0</v>
      </c>
      <c r="L385">
        <f>IF($K385&lt;&gt;"",HYPERLINK($K385,"Ouvrir"),"")</f>
        <v>0</v>
      </c>
      <c r="P385">
        <f>IF(AND($C385&lt;&gt;"",$E385&lt;&gt;""),IF(COUNTIFS($C:$C,$C385,$E:$E,$E385)&gt;1,"OUI",""),"")</f>
        <v>0</v>
      </c>
    </row>
    <row r="386" spans="1:16">
      <c r="A386">
        <f>ROW()-0</f>
        <v>0</v>
      </c>
      <c r="D386">
        <f>IFERROR(VLOOKUP($C386,='📚 Catalogue_Indices'!$A$2:$F$11,2,FALSE),"")</f>
        <v>0</v>
      </c>
      <c r="F386">
        <f>IFERROR(YEAR($E386),"")</f>
        <v>0</v>
      </c>
      <c r="G386">
        <f>IFERROR(TEXT($E386,"yyyy-mm"),"")</f>
        <v>0</v>
      </c>
      <c r="I386">
        <f>IFERROR(VLOOKUP($C386,='📚 Catalogue_Indices'!$A$2:$F$11,6,FALSE),"")</f>
        <v>0</v>
      </c>
      <c r="J386">
        <f>IFERROR(VLOOKUP($C386,='📚 Catalogue_Indices'!$A$2:$F$11,3,FALSE),"")</f>
        <v>0</v>
      </c>
      <c r="L386">
        <f>IF($K386&lt;&gt;"",HYPERLINK($K386,"Ouvrir"),"")</f>
        <v>0</v>
      </c>
      <c r="P386">
        <f>IF(AND($C386&lt;&gt;"",$E386&lt;&gt;""),IF(COUNTIFS($C:$C,$C386,$E:$E,$E386)&gt;1,"OUI",""),"")</f>
        <v>0</v>
      </c>
    </row>
    <row r="387" spans="1:16">
      <c r="A387">
        <f>ROW()-0</f>
        <v>0</v>
      </c>
      <c r="D387">
        <f>IFERROR(VLOOKUP($C387,='📚 Catalogue_Indices'!$A$2:$F$11,2,FALSE),"")</f>
        <v>0</v>
      </c>
      <c r="F387">
        <f>IFERROR(YEAR($E387),"")</f>
        <v>0</v>
      </c>
      <c r="G387">
        <f>IFERROR(TEXT($E387,"yyyy-mm"),"")</f>
        <v>0</v>
      </c>
      <c r="I387">
        <f>IFERROR(VLOOKUP($C387,='📚 Catalogue_Indices'!$A$2:$F$11,6,FALSE),"")</f>
        <v>0</v>
      </c>
      <c r="J387">
        <f>IFERROR(VLOOKUP($C387,='📚 Catalogue_Indices'!$A$2:$F$11,3,FALSE),"")</f>
        <v>0</v>
      </c>
      <c r="L387">
        <f>IF($K387&lt;&gt;"",HYPERLINK($K387,"Ouvrir"),"")</f>
        <v>0</v>
      </c>
      <c r="P387">
        <f>IF(AND($C387&lt;&gt;"",$E387&lt;&gt;""),IF(COUNTIFS($C:$C,$C387,$E:$E,$E387)&gt;1,"OUI",""),"")</f>
        <v>0</v>
      </c>
    </row>
    <row r="388" spans="1:16">
      <c r="A388">
        <f>ROW()-0</f>
        <v>0</v>
      </c>
      <c r="D388">
        <f>IFERROR(VLOOKUP($C388,='📚 Catalogue_Indices'!$A$2:$F$11,2,FALSE),"")</f>
        <v>0</v>
      </c>
      <c r="F388">
        <f>IFERROR(YEAR($E388),"")</f>
        <v>0</v>
      </c>
      <c r="G388">
        <f>IFERROR(TEXT($E388,"yyyy-mm"),"")</f>
        <v>0</v>
      </c>
      <c r="I388">
        <f>IFERROR(VLOOKUP($C388,='📚 Catalogue_Indices'!$A$2:$F$11,6,FALSE),"")</f>
        <v>0</v>
      </c>
      <c r="J388">
        <f>IFERROR(VLOOKUP($C388,='📚 Catalogue_Indices'!$A$2:$F$11,3,FALSE),"")</f>
        <v>0</v>
      </c>
      <c r="L388">
        <f>IF($K388&lt;&gt;"",HYPERLINK($K388,"Ouvrir"),"")</f>
        <v>0</v>
      </c>
      <c r="P388">
        <f>IF(AND($C388&lt;&gt;"",$E388&lt;&gt;""),IF(COUNTIFS($C:$C,$C388,$E:$E,$E388)&gt;1,"OUI",""),"")</f>
        <v>0</v>
      </c>
    </row>
    <row r="389" spans="1:16">
      <c r="A389">
        <f>ROW()-0</f>
        <v>0</v>
      </c>
      <c r="D389">
        <f>IFERROR(VLOOKUP($C389,='📚 Catalogue_Indices'!$A$2:$F$11,2,FALSE),"")</f>
        <v>0</v>
      </c>
      <c r="F389">
        <f>IFERROR(YEAR($E389),"")</f>
        <v>0</v>
      </c>
      <c r="G389">
        <f>IFERROR(TEXT($E389,"yyyy-mm"),"")</f>
        <v>0</v>
      </c>
      <c r="I389">
        <f>IFERROR(VLOOKUP($C389,='📚 Catalogue_Indices'!$A$2:$F$11,6,FALSE),"")</f>
        <v>0</v>
      </c>
      <c r="J389">
        <f>IFERROR(VLOOKUP($C389,='📚 Catalogue_Indices'!$A$2:$F$11,3,FALSE),"")</f>
        <v>0</v>
      </c>
      <c r="L389">
        <f>IF($K389&lt;&gt;"",HYPERLINK($K389,"Ouvrir"),"")</f>
        <v>0</v>
      </c>
      <c r="P389">
        <f>IF(AND($C389&lt;&gt;"",$E389&lt;&gt;""),IF(COUNTIFS($C:$C,$C389,$E:$E,$E389)&gt;1,"OUI",""),"")</f>
        <v>0</v>
      </c>
    </row>
    <row r="390" spans="1:16">
      <c r="A390">
        <f>ROW()-0</f>
        <v>0</v>
      </c>
      <c r="D390">
        <f>IFERROR(VLOOKUP($C390,='📚 Catalogue_Indices'!$A$2:$F$11,2,FALSE),"")</f>
        <v>0</v>
      </c>
      <c r="F390">
        <f>IFERROR(YEAR($E390),"")</f>
        <v>0</v>
      </c>
      <c r="G390">
        <f>IFERROR(TEXT($E390,"yyyy-mm"),"")</f>
        <v>0</v>
      </c>
      <c r="I390">
        <f>IFERROR(VLOOKUP($C390,='📚 Catalogue_Indices'!$A$2:$F$11,6,FALSE),"")</f>
        <v>0</v>
      </c>
      <c r="J390">
        <f>IFERROR(VLOOKUP($C390,='📚 Catalogue_Indices'!$A$2:$F$11,3,FALSE),"")</f>
        <v>0</v>
      </c>
      <c r="L390">
        <f>IF($K390&lt;&gt;"",HYPERLINK($K390,"Ouvrir"),"")</f>
        <v>0</v>
      </c>
      <c r="P390">
        <f>IF(AND($C390&lt;&gt;"",$E390&lt;&gt;""),IF(COUNTIFS($C:$C,$C390,$E:$E,$E390)&gt;1,"OUI",""),"")</f>
        <v>0</v>
      </c>
    </row>
    <row r="391" spans="1:16">
      <c r="A391">
        <f>ROW()-0</f>
        <v>0</v>
      </c>
      <c r="D391">
        <f>IFERROR(VLOOKUP($C391,='📚 Catalogue_Indices'!$A$2:$F$11,2,FALSE),"")</f>
        <v>0</v>
      </c>
      <c r="F391">
        <f>IFERROR(YEAR($E391),"")</f>
        <v>0</v>
      </c>
      <c r="G391">
        <f>IFERROR(TEXT($E391,"yyyy-mm"),"")</f>
        <v>0</v>
      </c>
      <c r="I391">
        <f>IFERROR(VLOOKUP($C391,='📚 Catalogue_Indices'!$A$2:$F$11,6,FALSE),"")</f>
        <v>0</v>
      </c>
      <c r="J391">
        <f>IFERROR(VLOOKUP($C391,='📚 Catalogue_Indices'!$A$2:$F$11,3,FALSE),"")</f>
        <v>0</v>
      </c>
      <c r="L391">
        <f>IF($K391&lt;&gt;"",HYPERLINK($K391,"Ouvrir"),"")</f>
        <v>0</v>
      </c>
      <c r="P391">
        <f>IF(AND($C391&lt;&gt;"",$E391&lt;&gt;""),IF(COUNTIFS($C:$C,$C391,$E:$E,$E391)&gt;1,"OUI",""),"")</f>
        <v>0</v>
      </c>
    </row>
    <row r="392" spans="1:16">
      <c r="A392">
        <f>ROW()-0</f>
        <v>0</v>
      </c>
      <c r="D392">
        <f>IFERROR(VLOOKUP($C392,='📚 Catalogue_Indices'!$A$2:$F$11,2,FALSE),"")</f>
        <v>0</v>
      </c>
      <c r="F392">
        <f>IFERROR(YEAR($E392),"")</f>
        <v>0</v>
      </c>
      <c r="G392">
        <f>IFERROR(TEXT($E392,"yyyy-mm"),"")</f>
        <v>0</v>
      </c>
      <c r="I392">
        <f>IFERROR(VLOOKUP($C392,='📚 Catalogue_Indices'!$A$2:$F$11,6,FALSE),"")</f>
        <v>0</v>
      </c>
      <c r="J392">
        <f>IFERROR(VLOOKUP($C392,='📚 Catalogue_Indices'!$A$2:$F$11,3,FALSE),"")</f>
        <v>0</v>
      </c>
      <c r="L392">
        <f>IF($K392&lt;&gt;"",HYPERLINK($K392,"Ouvrir"),"")</f>
        <v>0</v>
      </c>
      <c r="P392">
        <f>IF(AND($C392&lt;&gt;"",$E392&lt;&gt;""),IF(COUNTIFS($C:$C,$C392,$E:$E,$E392)&gt;1,"OUI",""),"")</f>
        <v>0</v>
      </c>
    </row>
    <row r="393" spans="1:16">
      <c r="A393">
        <f>ROW()-0</f>
        <v>0</v>
      </c>
      <c r="D393">
        <f>IFERROR(VLOOKUP($C393,='📚 Catalogue_Indices'!$A$2:$F$11,2,FALSE),"")</f>
        <v>0</v>
      </c>
      <c r="F393">
        <f>IFERROR(YEAR($E393),"")</f>
        <v>0</v>
      </c>
      <c r="G393">
        <f>IFERROR(TEXT($E393,"yyyy-mm"),"")</f>
        <v>0</v>
      </c>
      <c r="I393">
        <f>IFERROR(VLOOKUP($C393,='📚 Catalogue_Indices'!$A$2:$F$11,6,FALSE),"")</f>
        <v>0</v>
      </c>
      <c r="J393">
        <f>IFERROR(VLOOKUP($C393,='📚 Catalogue_Indices'!$A$2:$F$11,3,FALSE),"")</f>
        <v>0</v>
      </c>
      <c r="L393">
        <f>IF($K393&lt;&gt;"",HYPERLINK($K393,"Ouvrir"),"")</f>
        <v>0</v>
      </c>
      <c r="P393">
        <f>IF(AND($C393&lt;&gt;"",$E393&lt;&gt;""),IF(COUNTIFS($C:$C,$C393,$E:$E,$E393)&gt;1,"OUI",""),"")</f>
        <v>0</v>
      </c>
    </row>
    <row r="394" spans="1:16">
      <c r="A394">
        <f>ROW()-0</f>
        <v>0</v>
      </c>
      <c r="D394">
        <f>IFERROR(VLOOKUP($C394,='📚 Catalogue_Indices'!$A$2:$F$11,2,FALSE),"")</f>
        <v>0</v>
      </c>
      <c r="F394">
        <f>IFERROR(YEAR($E394),"")</f>
        <v>0</v>
      </c>
      <c r="G394">
        <f>IFERROR(TEXT($E394,"yyyy-mm"),"")</f>
        <v>0</v>
      </c>
      <c r="I394">
        <f>IFERROR(VLOOKUP($C394,='📚 Catalogue_Indices'!$A$2:$F$11,6,FALSE),"")</f>
        <v>0</v>
      </c>
      <c r="J394">
        <f>IFERROR(VLOOKUP($C394,='📚 Catalogue_Indices'!$A$2:$F$11,3,FALSE),"")</f>
        <v>0</v>
      </c>
      <c r="L394">
        <f>IF($K394&lt;&gt;"",HYPERLINK($K394,"Ouvrir"),"")</f>
        <v>0</v>
      </c>
      <c r="P394">
        <f>IF(AND($C394&lt;&gt;"",$E394&lt;&gt;""),IF(COUNTIFS($C:$C,$C394,$E:$E,$E394)&gt;1,"OUI",""),"")</f>
        <v>0</v>
      </c>
    </row>
    <row r="395" spans="1:16">
      <c r="A395">
        <f>ROW()-0</f>
        <v>0</v>
      </c>
      <c r="D395">
        <f>IFERROR(VLOOKUP($C395,='📚 Catalogue_Indices'!$A$2:$F$11,2,FALSE),"")</f>
        <v>0</v>
      </c>
      <c r="F395">
        <f>IFERROR(YEAR($E395),"")</f>
        <v>0</v>
      </c>
      <c r="G395">
        <f>IFERROR(TEXT($E395,"yyyy-mm"),"")</f>
        <v>0</v>
      </c>
      <c r="I395">
        <f>IFERROR(VLOOKUP($C395,='📚 Catalogue_Indices'!$A$2:$F$11,6,FALSE),"")</f>
        <v>0</v>
      </c>
      <c r="J395">
        <f>IFERROR(VLOOKUP($C395,='📚 Catalogue_Indices'!$A$2:$F$11,3,FALSE),"")</f>
        <v>0</v>
      </c>
      <c r="L395">
        <f>IF($K395&lt;&gt;"",HYPERLINK($K395,"Ouvrir"),"")</f>
        <v>0</v>
      </c>
      <c r="P395">
        <f>IF(AND($C395&lt;&gt;"",$E395&lt;&gt;""),IF(COUNTIFS($C:$C,$C395,$E:$E,$E395)&gt;1,"OUI",""),"")</f>
        <v>0</v>
      </c>
    </row>
    <row r="396" spans="1:16">
      <c r="A396">
        <f>ROW()-0</f>
        <v>0</v>
      </c>
      <c r="D396">
        <f>IFERROR(VLOOKUP($C396,='📚 Catalogue_Indices'!$A$2:$F$11,2,FALSE),"")</f>
        <v>0</v>
      </c>
      <c r="F396">
        <f>IFERROR(YEAR($E396),"")</f>
        <v>0</v>
      </c>
      <c r="G396">
        <f>IFERROR(TEXT($E396,"yyyy-mm"),"")</f>
        <v>0</v>
      </c>
      <c r="I396">
        <f>IFERROR(VLOOKUP($C396,='📚 Catalogue_Indices'!$A$2:$F$11,6,FALSE),"")</f>
        <v>0</v>
      </c>
      <c r="J396">
        <f>IFERROR(VLOOKUP($C396,='📚 Catalogue_Indices'!$A$2:$F$11,3,FALSE),"")</f>
        <v>0</v>
      </c>
      <c r="L396">
        <f>IF($K396&lt;&gt;"",HYPERLINK($K396,"Ouvrir"),"")</f>
        <v>0</v>
      </c>
      <c r="P396">
        <f>IF(AND($C396&lt;&gt;"",$E396&lt;&gt;""),IF(COUNTIFS($C:$C,$C396,$E:$E,$E396)&gt;1,"OUI",""),"")</f>
        <v>0</v>
      </c>
    </row>
    <row r="397" spans="1:16">
      <c r="A397">
        <f>ROW()-0</f>
        <v>0</v>
      </c>
      <c r="D397">
        <f>IFERROR(VLOOKUP($C397,='📚 Catalogue_Indices'!$A$2:$F$11,2,FALSE),"")</f>
        <v>0</v>
      </c>
      <c r="F397">
        <f>IFERROR(YEAR($E397),"")</f>
        <v>0</v>
      </c>
      <c r="G397">
        <f>IFERROR(TEXT($E397,"yyyy-mm"),"")</f>
        <v>0</v>
      </c>
      <c r="I397">
        <f>IFERROR(VLOOKUP($C397,='📚 Catalogue_Indices'!$A$2:$F$11,6,FALSE),"")</f>
        <v>0</v>
      </c>
      <c r="J397">
        <f>IFERROR(VLOOKUP($C397,='📚 Catalogue_Indices'!$A$2:$F$11,3,FALSE),"")</f>
        <v>0</v>
      </c>
      <c r="L397">
        <f>IF($K397&lt;&gt;"",HYPERLINK($K397,"Ouvrir"),"")</f>
        <v>0</v>
      </c>
      <c r="P397">
        <f>IF(AND($C397&lt;&gt;"",$E397&lt;&gt;""),IF(COUNTIFS($C:$C,$C397,$E:$E,$E397)&gt;1,"OUI",""),"")</f>
        <v>0</v>
      </c>
    </row>
    <row r="398" spans="1:16">
      <c r="A398">
        <f>ROW()-0</f>
        <v>0</v>
      </c>
      <c r="D398">
        <f>IFERROR(VLOOKUP($C398,='📚 Catalogue_Indices'!$A$2:$F$11,2,FALSE),"")</f>
        <v>0</v>
      </c>
      <c r="F398">
        <f>IFERROR(YEAR($E398),"")</f>
        <v>0</v>
      </c>
      <c r="G398">
        <f>IFERROR(TEXT($E398,"yyyy-mm"),"")</f>
        <v>0</v>
      </c>
      <c r="I398">
        <f>IFERROR(VLOOKUP($C398,='📚 Catalogue_Indices'!$A$2:$F$11,6,FALSE),"")</f>
        <v>0</v>
      </c>
      <c r="J398">
        <f>IFERROR(VLOOKUP($C398,='📚 Catalogue_Indices'!$A$2:$F$11,3,FALSE),"")</f>
        <v>0</v>
      </c>
      <c r="L398">
        <f>IF($K398&lt;&gt;"",HYPERLINK($K398,"Ouvrir"),"")</f>
        <v>0</v>
      </c>
      <c r="P398">
        <f>IF(AND($C398&lt;&gt;"",$E398&lt;&gt;""),IF(COUNTIFS($C:$C,$C398,$E:$E,$E398)&gt;1,"OUI",""),"")</f>
        <v>0</v>
      </c>
    </row>
    <row r="399" spans="1:16">
      <c r="A399">
        <f>ROW()-0</f>
        <v>0</v>
      </c>
      <c r="D399">
        <f>IFERROR(VLOOKUP($C399,='📚 Catalogue_Indices'!$A$2:$F$11,2,FALSE),"")</f>
        <v>0</v>
      </c>
      <c r="F399">
        <f>IFERROR(YEAR($E399),"")</f>
        <v>0</v>
      </c>
      <c r="G399">
        <f>IFERROR(TEXT($E399,"yyyy-mm"),"")</f>
        <v>0</v>
      </c>
      <c r="I399">
        <f>IFERROR(VLOOKUP($C399,='📚 Catalogue_Indices'!$A$2:$F$11,6,FALSE),"")</f>
        <v>0</v>
      </c>
      <c r="J399">
        <f>IFERROR(VLOOKUP($C399,='📚 Catalogue_Indices'!$A$2:$F$11,3,FALSE),"")</f>
        <v>0</v>
      </c>
      <c r="L399">
        <f>IF($K399&lt;&gt;"",HYPERLINK($K399,"Ouvrir"),"")</f>
        <v>0</v>
      </c>
      <c r="P399">
        <f>IF(AND($C399&lt;&gt;"",$E399&lt;&gt;""),IF(COUNTIFS($C:$C,$C399,$E:$E,$E399)&gt;1,"OUI",""),"")</f>
        <v>0</v>
      </c>
    </row>
    <row r="400" spans="1:16">
      <c r="A400">
        <f>ROW()-0</f>
        <v>0</v>
      </c>
      <c r="D400">
        <f>IFERROR(VLOOKUP($C400,='📚 Catalogue_Indices'!$A$2:$F$11,2,FALSE),"")</f>
        <v>0</v>
      </c>
      <c r="F400">
        <f>IFERROR(YEAR($E400),"")</f>
        <v>0</v>
      </c>
      <c r="G400">
        <f>IFERROR(TEXT($E400,"yyyy-mm"),"")</f>
        <v>0</v>
      </c>
      <c r="I400">
        <f>IFERROR(VLOOKUP($C400,='📚 Catalogue_Indices'!$A$2:$F$11,6,FALSE),"")</f>
        <v>0</v>
      </c>
      <c r="J400">
        <f>IFERROR(VLOOKUP($C400,='📚 Catalogue_Indices'!$A$2:$F$11,3,FALSE),"")</f>
        <v>0</v>
      </c>
      <c r="L400">
        <f>IF($K400&lt;&gt;"",HYPERLINK($K400,"Ouvrir"),"")</f>
        <v>0</v>
      </c>
      <c r="P400">
        <f>IF(AND($C400&lt;&gt;"",$E400&lt;&gt;""),IF(COUNTIFS($C:$C,$C400,$E:$E,$E400)&gt;1,"OUI",""),"")</f>
        <v>0</v>
      </c>
    </row>
    <row r="401" spans="1:16">
      <c r="A401">
        <f>ROW()-0</f>
        <v>0</v>
      </c>
      <c r="D401">
        <f>IFERROR(VLOOKUP($C401,='📚 Catalogue_Indices'!$A$2:$F$11,2,FALSE),"")</f>
        <v>0</v>
      </c>
      <c r="F401">
        <f>IFERROR(YEAR($E401),"")</f>
        <v>0</v>
      </c>
      <c r="G401">
        <f>IFERROR(TEXT($E401,"yyyy-mm"),"")</f>
        <v>0</v>
      </c>
      <c r="I401">
        <f>IFERROR(VLOOKUP($C401,='📚 Catalogue_Indices'!$A$2:$F$11,6,FALSE),"")</f>
        <v>0</v>
      </c>
      <c r="J401">
        <f>IFERROR(VLOOKUP($C401,='📚 Catalogue_Indices'!$A$2:$F$11,3,FALSE),"")</f>
        <v>0</v>
      </c>
      <c r="L401">
        <f>IF($K401&lt;&gt;"",HYPERLINK($K401,"Ouvrir"),"")</f>
        <v>0</v>
      </c>
      <c r="P401">
        <f>IF(AND($C401&lt;&gt;"",$E401&lt;&gt;""),IF(COUNTIFS($C:$C,$C401,$E:$E,$E401)&gt;1,"OUI",""),"")</f>
        <v>0</v>
      </c>
    </row>
    <row r="402" spans="1:16">
      <c r="A402">
        <f>ROW()-0</f>
        <v>0</v>
      </c>
      <c r="D402">
        <f>IFERROR(VLOOKUP($C402,='📚 Catalogue_Indices'!$A$2:$F$11,2,FALSE),"")</f>
        <v>0</v>
      </c>
      <c r="F402">
        <f>IFERROR(YEAR($E402),"")</f>
        <v>0</v>
      </c>
      <c r="G402">
        <f>IFERROR(TEXT($E402,"yyyy-mm"),"")</f>
        <v>0</v>
      </c>
      <c r="I402">
        <f>IFERROR(VLOOKUP($C402,='📚 Catalogue_Indices'!$A$2:$F$11,6,FALSE),"")</f>
        <v>0</v>
      </c>
      <c r="J402">
        <f>IFERROR(VLOOKUP($C402,='📚 Catalogue_Indices'!$A$2:$F$11,3,FALSE),"")</f>
        <v>0</v>
      </c>
      <c r="L402">
        <f>IF($K402&lt;&gt;"",HYPERLINK($K402,"Ouvrir"),"")</f>
        <v>0</v>
      </c>
      <c r="P402">
        <f>IF(AND($C402&lt;&gt;"",$E402&lt;&gt;""),IF(COUNTIFS($C:$C,$C402,$E:$E,$E402)&gt;1,"OUI",""),"")</f>
        <v>0</v>
      </c>
    </row>
    <row r="403" spans="1:16">
      <c r="A403">
        <f>ROW()-0</f>
        <v>0</v>
      </c>
      <c r="D403">
        <f>IFERROR(VLOOKUP($C403,='📚 Catalogue_Indices'!$A$2:$F$11,2,FALSE),"")</f>
        <v>0</v>
      </c>
      <c r="F403">
        <f>IFERROR(YEAR($E403),"")</f>
        <v>0</v>
      </c>
      <c r="G403">
        <f>IFERROR(TEXT($E403,"yyyy-mm"),"")</f>
        <v>0</v>
      </c>
      <c r="I403">
        <f>IFERROR(VLOOKUP($C403,='📚 Catalogue_Indices'!$A$2:$F$11,6,FALSE),"")</f>
        <v>0</v>
      </c>
      <c r="J403">
        <f>IFERROR(VLOOKUP($C403,='📚 Catalogue_Indices'!$A$2:$F$11,3,FALSE),"")</f>
        <v>0</v>
      </c>
      <c r="L403">
        <f>IF($K403&lt;&gt;"",HYPERLINK($K403,"Ouvrir"),"")</f>
        <v>0</v>
      </c>
      <c r="P403">
        <f>IF(AND($C403&lt;&gt;"",$E403&lt;&gt;""),IF(COUNTIFS($C:$C,$C403,$E:$E,$E403)&gt;1,"OUI",""),"")</f>
        <v>0</v>
      </c>
    </row>
    <row r="404" spans="1:16">
      <c r="A404">
        <f>ROW()-0</f>
        <v>0</v>
      </c>
      <c r="D404">
        <f>IFERROR(VLOOKUP($C404,='📚 Catalogue_Indices'!$A$2:$F$11,2,FALSE),"")</f>
        <v>0</v>
      </c>
      <c r="F404">
        <f>IFERROR(YEAR($E404),"")</f>
        <v>0</v>
      </c>
      <c r="G404">
        <f>IFERROR(TEXT($E404,"yyyy-mm"),"")</f>
        <v>0</v>
      </c>
      <c r="I404">
        <f>IFERROR(VLOOKUP($C404,='📚 Catalogue_Indices'!$A$2:$F$11,6,FALSE),"")</f>
        <v>0</v>
      </c>
      <c r="J404">
        <f>IFERROR(VLOOKUP($C404,='📚 Catalogue_Indices'!$A$2:$F$11,3,FALSE),"")</f>
        <v>0</v>
      </c>
      <c r="L404">
        <f>IF($K404&lt;&gt;"",HYPERLINK($K404,"Ouvrir"),"")</f>
        <v>0</v>
      </c>
      <c r="P404">
        <f>IF(AND($C404&lt;&gt;"",$E404&lt;&gt;""),IF(COUNTIFS($C:$C,$C404,$E:$E,$E404)&gt;1,"OUI",""),"")</f>
        <v>0</v>
      </c>
    </row>
    <row r="405" spans="1:16">
      <c r="A405">
        <f>ROW()-0</f>
        <v>0</v>
      </c>
      <c r="D405">
        <f>IFERROR(VLOOKUP($C405,='📚 Catalogue_Indices'!$A$2:$F$11,2,FALSE),"")</f>
        <v>0</v>
      </c>
      <c r="F405">
        <f>IFERROR(YEAR($E405),"")</f>
        <v>0</v>
      </c>
      <c r="G405">
        <f>IFERROR(TEXT($E405,"yyyy-mm"),"")</f>
        <v>0</v>
      </c>
      <c r="I405">
        <f>IFERROR(VLOOKUP($C405,='📚 Catalogue_Indices'!$A$2:$F$11,6,FALSE),"")</f>
        <v>0</v>
      </c>
      <c r="J405">
        <f>IFERROR(VLOOKUP($C405,='📚 Catalogue_Indices'!$A$2:$F$11,3,FALSE),"")</f>
        <v>0</v>
      </c>
      <c r="L405">
        <f>IF($K405&lt;&gt;"",HYPERLINK($K405,"Ouvrir"),"")</f>
        <v>0</v>
      </c>
      <c r="P405">
        <f>IF(AND($C405&lt;&gt;"",$E405&lt;&gt;""),IF(COUNTIFS($C:$C,$C405,$E:$E,$E405)&gt;1,"OUI",""),"")</f>
        <v>0</v>
      </c>
    </row>
    <row r="406" spans="1:16">
      <c r="A406">
        <f>ROW()-0</f>
        <v>0</v>
      </c>
      <c r="D406">
        <f>IFERROR(VLOOKUP($C406,='📚 Catalogue_Indices'!$A$2:$F$11,2,FALSE),"")</f>
        <v>0</v>
      </c>
      <c r="F406">
        <f>IFERROR(YEAR($E406),"")</f>
        <v>0</v>
      </c>
      <c r="G406">
        <f>IFERROR(TEXT($E406,"yyyy-mm"),"")</f>
        <v>0</v>
      </c>
      <c r="I406">
        <f>IFERROR(VLOOKUP($C406,='📚 Catalogue_Indices'!$A$2:$F$11,6,FALSE),"")</f>
        <v>0</v>
      </c>
      <c r="J406">
        <f>IFERROR(VLOOKUP($C406,='📚 Catalogue_Indices'!$A$2:$F$11,3,FALSE),"")</f>
        <v>0</v>
      </c>
      <c r="L406">
        <f>IF($K406&lt;&gt;"",HYPERLINK($K406,"Ouvrir"),"")</f>
        <v>0</v>
      </c>
      <c r="P406">
        <f>IF(AND($C406&lt;&gt;"",$E406&lt;&gt;""),IF(COUNTIFS($C:$C,$C406,$E:$E,$E406)&gt;1,"OUI",""),"")</f>
        <v>0</v>
      </c>
    </row>
    <row r="407" spans="1:16">
      <c r="A407">
        <f>ROW()-0</f>
        <v>0</v>
      </c>
      <c r="D407">
        <f>IFERROR(VLOOKUP($C407,='📚 Catalogue_Indices'!$A$2:$F$11,2,FALSE),"")</f>
        <v>0</v>
      </c>
      <c r="F407">
        <f>IFERROR(YEAR($E407),"")</f>
        <v>0</v>
      </c>
      <c r="G407">
        <f>IFERROR(TEXT($E407,"yyyy-mm"),"")</f>
        <v>0</v>
      </c>
      <c r="I407">
        <f>IFERROR(VLOOKUP($C407,='📚 Catalogue_Indices'!$A$2:$F$11,6,FALSE),"")</f>
        <v>0</v>
      </c>
      <c r="J407">
        <f>IFERROR(VLOOKUP($C407,='📚 Catalogue_Indices'!$A$2:$F$11,3,FALSE),"")</f>
        <v>0</v>
      </c>
      <c r="L407">
        <f>IF($K407&lt;&gt;"",HYPERLINK($K407,"Ouvrir"),"")</f>
        <v>0</v>
      </c>
      <c r="P407">
        <f>IF(AND($C407&lt;&gt;"",$E407&lt;&gt;""),IF(COUNTIFS($C:$C,$C407,$E:$E,$E407)&gt;1,"OUI",""),"")</f>
        <v>0</v>
      </c>
    </row>
    <row r="408" spans="1:16">
      <c r="A408">
        <f>ROW()-0</f>
        <v>0</v>
      </c>
      <c r="D408">
        <f>IFERROR(VLOOKUP($C408,='📚 Catalogue_Indices'!$A$2:$F$11,2,FALSE),"")</f>
        <v>0</v>
      </c>
      <c r="F408">
        <f>IFERROR(YEAR($E408),"")</f>
        <v>0</v>
      </c>
      <c r="G408">
        <f>IFERROR(TEXT($E408,"yyyy-mm"),"")</f>
        <v>0</v>
      </c>
      <c r="I408">
        <f>IFERROR(VLOOKUP($C408,='📚 Catalogue_Indices'!$A$2:$F$11,6,FALSE),"")</f>
        <v>0</v>
      </c>
      <c r="J408">
        <f>IFERROR(VLOOKUP($C408,='📚 Catalogue_Indices'!$A$2:$F$11,3,FALSE),"")</f>
        <v>0</v>
      </c>
      <c r="L408">
        <f>IF($K408&lt;&gt;"",HYPERLINK($K408,"Ouvrir"),"")</f>
        <v>0</v>
      </c>
      <c r="P408">
        <f>IF(AND($C408&lt;&gt;"",$E408&lt;&gt;""),IF(COUNTIFS($C:$C,$C408,$E:$E,$E408)&gt;1,"OUI",""),"")</f>
        <v>0</v>
      </c>
    </row>
    <row r="409" spans="1:16">
      <c r="A409">
        <f>ROW()-0</f>
        <v>0</v>
      </c>
      <c r="D409">
        <f>IFERROR(VLOOKUP($C409,='📚 Catalogue_Indices'!$A$2:$F$11,2,FALSE),"")</f>
        <v>0</v>
      </c>
      <c r="F409">
        <f>IFERROR(YEAR($E409),"")</f>
        <v>0</v>
      </c>
      <c r="G409">
        <f>IFERROR(TEXT($E409,"yyyy-mm"),"")</f>
        <v>0</v>
      </c>
      <c r="I409">
        <f>IFERROR(VLOOKUP($C409,='📚 Catalogue_Indices'!$A$2:$F$11,6,FALSE),"")</f>
        <v>0</v>
      </c>
      <c r="J409">
        <f>IFERROR(VLOOKUP($C409,='📚 Catalogue_Indices'!$A$2:$F$11,3,FALSE),"")</f>
        <v>0</v>
      </c>
      <c r="L409">
        <f>IF($K409&lt;&gt;"",HYPERLINK($K409,"Ouvrir"),"")</f>
        <v>0</v>
      </c>
      <c r="P409">
        <f>IF(AND($C409&lt;&gt;"",$E409&lt;&gt;""),IF(COUNTIFS($C:$C,$C409,$E:$E,$E409)&gt;1,"OUI",""),"")</f>
        <v>0</v>
      </c>
    </row>
    <row r="410" spans="1:16">
      <c r="A410">
        <f>ROW()-0</f>
        <v>0</v>
      </c>
      <c r="D410">
        <f>IFERROR(VLOOKUP($C410,='📚 Catalogue_Indices'!$A$2:$F$11,2,FALSE),"")</f>
        <v>0</v>
      </c>
      <c r="F410">
        <f>IFERROR(YEAR($E410),"")</f>
        <v>0</v>
      </c>
      <c r="G410">
        <f>IFERROR(TEXT($E410,"yyyy-mm"),"")</f>
        <v>0</v>
      </c>
      <c r="I410">
        <f>IFERROR(VLOOKUP($C410,='📚 Catalogue_Indices'!$A$2:$F$11,6,FALSE),"")</f>
        <v>0</v>
      </c>
      <c r="J410">
        <f>IFERROR(VLOOKUP($C410,='📚 Catalogue_Indices'!$A$2:$F$11,3,FALSE),"")</f>
        <v>0</v>
      </c>
      <c r="L410">
        <f>IF($K410&lt;&gt;"",HYPERLINK($K410,"Ouvrir"),"")</f>
        <v>0</v>
      </c>
      <c r="P410">
        <f>IF(AND($C410&lt;&gt;"",$E410&lt;&gt;""),IF(COUNTIFS($C:$C,$C410,$E:$E,$E410)&gt;1,"OUI",""),"")</f>
        <v>0</v>
      </c>
    </row>
    <row r="411" spans="1:16">
      <c r="A411">
        <f>ROW()-0</f>
        <v>0</v>
      </c>
      <c r="D411">
        <f>IFERROR(VLOOKUP($C411,='📚 Catalogue_Indices'!$A$2:$F$11,2,FALSE),"")</f>
        <v>0</v>
      </c>
      <c r="F411">
        <f>IFERROR(YEAR($E411),"")</f>
        <v>0</v>
      </c>
      <c r="G411">
        <f>IFERROR(TEXT($E411,"yyyy-mm"),"")</f>
        <v>0</v>
      </c>
      <c r="I411">
        <f>IFERROR(VLOOKUP($C411,='📚 Catalogue_Indices'!$A$2:$F$11,6,FALSE),"")</f>
        <v>0</v>
      </c>
      <c r="J411">
        <f>IFERROR(VLOOKUP($C411,='📚 Catalogue_Indices'!$A$2:$F$11,3,FALSE),"")</f>
        <v>0</v>
      </c>
      <c r="L411">
        <f>IF($K411&lt;&gt;"",HYPERLINK($K411,"Ouvrir"),"")</f>
        <v>0</v>
      </c>
      <c r="P411">
        <f>IF(AND($C411&lt;&gt;"",$E411&lt;&gt;""),IF(COUNTIFS($C:$C,$C411,$E:$E,$E411)&gt;1,"OUI",""),"")</f>
        <v>0</v>
      </c>
    </row>
    <row r="412" spans="1:16">
      <c r="A412">
        <f>ROW()-0</f>
        <v>0</v>
      </c>
      <c r="D412">
        <f>IFERROR(VLOOKUP($C412,='📚 Catalogue_Indices'!$A$2:$F$11,2,FALSE),"")</f>
        <v>0</v>
      </c>
      <c r="F412">
        <f>IFERROR(YEAR($E412),"")</f>
        <v>0</v>
      </c>
      <c r="G412">
        <f>IFERROR(TEXT($E412,"yyyy-mm"),"")</f>
        <v>0</v>
      </c>
      <c r="I412">
        <f>IFERROR(VLOOKUP($C412,='📚 Catalogue_Indices'!$A$2:$F$11,6,FALSE),"")</f>
        <v>0</v>
      </c>
      <c r="J412">
        <f>IFERROR(VLOOKUP($C412,='📚 Catalogue_Indices'!$A$2:$F$11,3,FALSE),"")</f>
        <v>0</v>
      </c>
      <c r="L412">
        <f>IF($K412&lt;&gt;"",HYPERLINK($K412,"Ouvrir"),"")</f>
        <v>0</v>
      </c>
      <c r="P412">
        <f>IF(AND($C412&lt;&gt;"",$E412&lt;&gt;""),IF(COUNTIFS($C:$C,$C412,$E:$E,$E412)&gt;1,"OUI",""),"")</f>
        <v>0</v>
      </c>
    </row>
    <row r="413" spans="1:16">
      <c r="A413">
        <f>ROW()-0</f>
        <v>0</v>
      </c>
      <c r="D413">
        <f>IFERROR(VLOOKUP($C413,='📚 Catalogue_Indices'!$A$2:$F$11,2,FALSE),"")</f>
        <v>0</v>
      </c>
      <c r="F413">
        <f>IFERROR(YEAR($E413),"")</f>
        <v>0</v>
      </c>
      <c r="G413">
        <f>IFERROR(TEXT($E413,"yyyy-mm"),"")</f>
        <v>0</v>
      </c>
      <c r="I413">
        <f>IFERROR(VLOOKUP($C413,='📚 Catalogue_Indices'!$A$2:$F$11,6,FALSE),"")</f>
        <v>0</v>
      </c>
      <c r="J413">
        <f>IFERROR(VLOOKUP($C413,='📚 Catalogue_Indices'!$A$2:$F$11,3,FALSE),"")</f>
        <v>0</v>
      </c>
      <c r="L413">
        <f>IF($K413&lt;&gt;"",HYPERLINK($K413,"Ouvrir"),"")</f>
        <v>0</v>
      </c>
      <c r="P413">
        <f>IF(AND($C413&lt;&gt;"",$E413&lt;&gt;""),IF(COUNTIFS($C:$C,$C413,$E:$E,$E413)&gt;1,"OUI",""),"")</f>
        <v>0</v>
      </c>
    </row>
    <row r="414" spans="1:16">
      <c r="A414">
        <f>ROW()-0</f>
        <v>0</v>
      </c>
      <c r="D414">
        <f>IFERROR(VLOOKUP($C414,='📚 Catalogue_Indices'!$A$2:$F$11,2,FALSE),"")</f>
        <v>0</v>
      </c>
      <c r="F414">
        <f>IFERROR(YEAR($E414),"")</f>
        <v>0</v>
      </c>
      <c r="G414">
        <f>IFERROR(TEXT($E414,"yyyy-mm"),"")</f>
        <v>0</v>
      </c>
      <c r="I414">
        <f>IFERROR(VLOOKUP($C414,='📚 Catalogue_Indices'!$A$2:$F$11,6,FALSE),"")</f>
        <v>0</v>
      </c>
      <c r="J414">
        <f>IFERROR(VLOOKUP($C414,='📚 Catalogue_Indices'!$A$2:$F$11,3,FALSE),"")</f>
        <v>0</v>
      </c>
      <c r="L414">
        <f>IF($K414&lt;&gt;"",HYPERLINK($K414,"Ouvrir"),"")</f>
        <v>0</v>
      </c>
      <c r="P414">
        <f>IF(AND($C414&lt;&gt;"",$E414&lt;&gt;""),IF(COUNTIFS($C:$C,$C414,$E:$E,$E414)&gt;1,"OUI",""),"")</f>
        <v>0</v>
      </c>
    </row>
    <row r="415" spans="1:16">
      <c r="A415">
        <f>ROW()-0</f>
        <v>0</v>
      </c>
      <c r="D415">
        <f>IFERROR(VLOOKUP($C415,='📚 Catalogue_Indices'!$A$2:$F$11,2,FALSE),"")</f>
        <v>0</v>
      </c>
      <c r="F415">
        <f>IFERROR(YEAR($E415),"")</f>
        <v>0</v>
      </c>
      <c r="G415">
        <f>IFERROR(TEXT($E415,"yyyy-mm"),"")</f>
        <v>0</v>
      </c>
      <c r="I415">
        <f>IFERROR(VLOOKUP($C415,='📚 Catalogue_Indices'!$A$2:$F$11,6,FALSE),"")</f>
        <v>0</v>
      </c>
      <c r="J415">
        <f>IFERROR(VLOOKUP($C415,='📚 Catalogue_Indices'!$A$2:$F$11,3,FALSE),"")</f>
        <v>0</v>
      </c>
      <c r="L415">
        <f>IF($K415&lt;&gt;"",HYPERLINK($K415,"Ouvrir"),"")</f>
        <v>0</v>
      </c>
      <c r="P415">
        <f>IF(AND($C415&lt;&gt;"",$E415&lt;&gt;""),IF(COUNTIFS($C:$C,$C415,$E:$E,$E415)&gt;1,"OUI",""),"")</f>
        <v>0</v>
      </c>
    </row>
    <row r="416" spans="1:16">
      <c r="A416">
        <f>ROW()-0</f>
        <v>0</v>
      </c>
      <c r="D416">
        <f>IFERROR(VLOOKUP($C416,='📚 Catalogue_Indices'!$A$2:$F$11,2,FALSE),"")</f>
        <v>0</v>
      </c>
      <c r="F416">
        <f>IFERROR(YEAR($E416),"")</f>
        <v>0</v>
      </c>
      <c r="G416">
        <f>IFERROR(TEXT($E416,"yyyy-mm"),"")</f>
        <v>0</v>
      </c>
      <c r="I416">
        <f>IFERROR(VLOOKUP($C416,='📚 Catalogue_Indices'!$A$2:$F$11,6,FALSE),"")</f>
        <v>0</v>
      </c>
      <c r="J416">
        <f>IFERROR(VLOOKUP($C416,='📚 Catalogue_Indices'!$A$2:$F$11,3,FALSE),"")</f>
        <v>0</v>
      </c>
      <c r="L416">
        <f>IF($K416&lt;&gt;"",HYPERLINK($K416,"Ouvrir"),"")</f>
        <v>0</v>
      </c>
      <c r="P416">
        <f>IF(AND($C416&lt;&gt;"",$E416&lt;&gt;""),IF(COUNTIFS($C:$C,$C416,$E:$E,$E416)&gt;1,"OUI",""),"")</f>
        <v>0</v>
      </c>
    </row>
    <row r="417" spans="1:16">
      <c r="A417">
        <f>ROW()-0</f>
        <v>0</v>
      </c>
      <c r="D417">
        <f>IFERROR(VLOOKUP($C417,='📚 Catalogue_Indices'!$A$2:$F$11,2,FALSE),"")</f>
        <v>0</v>
      </c>
      <c r="F417">
        <f>IFERROR(YEAR($E417),"")</f>
        <v>0</v>
      </c>
      <c r="G417">
        <f>IFERROR(TEXT($E417,"yyyy-mm"),"")</f>
        <v>0</v>
      </c>
      <c r="I417">
        <f>IFERROR(VLOOKUP($C417,='📚 Catalogue_Indices'!$A$2:$F$11,6,FALSE),"")</f>
        <v>0</v>
      </c>
      <c r="J417">
        <f>IFERROR(VLOOKUP($C417,='📚 Catalogue_Indices'!$A$2:$F$11,3,FALSE),"")</f>
        <v>0</v>
      </c>
      <c r="L417">
        <f>IF($K417&lt;&gt;"",HYPERLINK($K417,"Ouvrir"),"")</f>
        <v>0</v>
      </c>
      <c r="P417">
        <f>IF(AND($C417&lt;&gt;"",$E417&lt;&gt;""),IF(COUNTIFS($C:$C,$C417,$E:$E,$E417)&gt;1,"OUI",""),"")</f>
        <v>0</v>
      </c>
    </row>
    <row r="418" spans="1:16">
      <c r="A418">
        <f>ROW()-0</f>
        <v>0</v>
      </c>
      <c r="D418">
        <f>IFERROR(VLOOKUP($C418,='📚 Catalogue_Indices'!$A$2:$F$11,2,FALSE),"")</f>
        <v>0</v>
      </c>
      <c r="F418">
        <f>IFERROR(YEAR($E418),"")</f>
        <v>0</v>
      </c>
      <c r="G418">
        <f>IFERROR(TEXT($E418,"yyyy-mm"),"")</f>
        <v>0</v>
      </c>
      <c r="I418">
        <f>IFERROR(VLOOKUP($C418,='📚 Catalogue_Indices'!$A$2:$F$11,6,FALSE),"")</f>
        <v>0</v>
      </c>
      <c r="J418">
        <f>IFERROR(VLOOKUP($C418,='📚 Catalogue_Indices'!$A$2:$F$11,3,FALSE),"")</f>
        <v>0</v>
      </c>
      <c r="L418">
        <f>IF($K418&lt;&gt;"",HYPERLINK($K418,"Ouvrir"),"")</f>
        <v>0</v>
      </c>
      <c r="P418">
        <f>IF(AND($C418&lt;&gt;"",$E418&lt;&gt;""),IF(COUNTIFS($C:$C,$C418,$E:$E,$E418)&gt;1,"OUI",""),"")</f>
        <v>0</v>
      </c>
    </row>
    <row r="419" spans="1:16">
      <c r="A419">
        <f>ROW()-0</f>
        <v>0</v>
      </c>
      <c r="D419">
        <f>IFERROR(VLOOKUP($C419,='📚 Catalogue_Indices'!$A$2:$F$11,2,FALSE),"")</f>
        <v>0</v>
      </c>
      <c r="F419">
        <f>IFERROR(YEAR($E419),"")</f>
        <v>0</v>
      </c>
      <c r="G419">
        <f>IFERROR(TEXT($E419,"yyyy-mm"),"")</f>
        <v>0</v>
      </c>
      <c r="I419">
        <f>IFERROR(VLOOKUP($C419,='📚 Catalogue_Indices'!$A$2:$F$11,6,FALSE),"")</f>
        <v>0</v>
      </c>
      <c r="J419">
        <f>IFERROR(VLOOKUP($C419,='📚 Catalogue_Indices'!$A$2:$F$11,3,FALSE),"")</f>
        <v>0</v>
      </c>
      <c r="L419">
        <f>IF($K419&lt;&gt;"",HYPERLINK($K419,"Ouvrir"),"")</f>
        <v>0</v>
      </c>
      <c r="P419">
        <f>IF(AND($C419&lt;&gt;"",$E419&lt;&gt;""),IF(COUNTIFS($C:$C,$C419,$E:$E,$E419)&gt;1,"OUI",""),"")</f>
        <v>0</v>
      </c>
    </row>
    <row r="420" spans="1:16">
      <c r="A420">
        <f>ROW()-0</f>
        <v>0</v>
      </c>
      <c r="D420">
        <f>IFERROR(VLOOKUP($C420,='📚 Catalogue_Indices'!$A$2:$F$11,2,FALSE),"")</f>
        <v>0</v>
      </c>
      <c r="F420">
        <f>IFERROR(YEAR($E420),"")</f>
        <v>0</v>
      </c>
      <c r="G420">
        <f>IFERROR(TEXT($E420,"yyyy-mm"),"")</f>
        <v>0</v>
      </c>
      <c r="I420">
        <f>IFERROR(VLOOKUP($C420,='📚 Catalogue_Indices'!$A$2:$F$11,6,FALSE),"")</f>
        <v>0</v>
      </c>
      <c r="J420">
        <f>IFERROR(VLOOKUP($C420,='📚 Catalogue_Indices'!$A$2:$F$11,3,FALSE),"")</f>
        <v>0</v>
      </c>
      <c r="L420">
        <f>IF($K420&lt;&gt;"",HYPERLINK($K420,"Ouvrir"),"")</f>
        <v>0</v>
      </c>
      <c r="P420">
        <f>IF(AND($C420&lt;&gt;"",$E420&lt;&gt;""),IF(COUNTIFS($C:$C,$C420,$E:$E,$E420)&gt;1,"OUI",""),"")</f>
        <v>0</v>
      </c>
    </row>
    <row r="421" spans="1:16">
      <c r="A421">
        <f>ROW()-0</f>
        <v>0</v>
      </c>
      <c r="D421">
        <f>IFERROR(VLOOKUP($C421,='📚 Catalogue_Indices'!$A$2:$F$11,2,FALSE),"")</f>
        <v>0</v>
      </c>
      <c r="F421">
        <f>IFERROR(YEAR($E421),"")</f>
        <v>0</v>
      </c>
      <c r="G421">
        <f>IFERROR(TEXT($E421,"yyyy-mm"),"")</f>
        <v>0</v>
      </c>
      <c r="I421">
        <f>IFERROR(VLOOKUP($C421,='📚 Catalogue_Indices'!$A$2:$F$11,6,FALSE),"")</f>
        <v>0</v>
      </c>
      <c r="J421">
        <f>IFERROR(VLOOKUP($C421,='📚 Catalogue_Indices'!$A$2:$F$11,3,FALSE),"")</f>
        <v>0</v>
      </c>
      <c r="L421">
        <f>IF($K421&lt;&gt;"",HYPERLINK($K421,"Ouvrir"),"")</f>
        <v>0</v>
      </c>
      <c r="P421">
        <f>IF(AND($C421&lt;&gt;"",$E421&lt;&gt;""),IF(COUNTIFS($C:$C,$C421,$E:$E,$E421)&gt;1,"OUI",""),"")</f>
        <v>0</v>
      </c>
    </row>
    <row r="422" spans="1:16">
      <c r="A422">
        <f>ROW()-0</f>
        <v>0</v>
      </c>
      <c r="D422">
        <f>IFERROR(VLOOKUP($C422,='📚 Catalogue_Indices'!$A$2:$F$11,2,FALSE),"")</f>
        <v>0</v>
      </c>
      <c r="F422">
        <f>IFERROR(YEAR($E422),"")</f>
        <v>0</v>
      </c>
      <c r="G422">
        <f>IFERROR(TEXT($E422,"yyyy-mm"),"")</f>
        <v>0</v>
      </c>
      <c r="I422">
        <f>IFERROR(VLOOKUP($C422,='📚 Catalogue_Indices'!$A$2:$F$11,6,FALSE),"")</f>
        <v>0</v>
      </c>
      <c r="J422">
        <f>IFERROR(VLOOKUP($C422,='📚 Catalogue_Indices'!$A$2:$F$11,3,FALSE),"")</f>
        <v>0</v>
      </c>
      <c r="L422">
        <f>IF($K422&lt;&gt;"",HYPERLINK($K422,"Ouvrir"),"")</f>
        <v>0</v>
      </c>
      <c r="P422">
        <f>IF(AND($C422&lt;&gt;"",$E422&lt;&gt;""),IF(COUNTIFS($C:$C,$C422,$E:$E,$E422)&gt;1,"OUI",""),"")</f>
        <v>0</v>
      </c>
    </row>
    <row r="423" spans="1:16">
      <c r="A423">
        <f>ROW()-0</f>
        <v>0</v>
      </c>
      <c r="D423">
        <f>IFERROR(VLOOKUP($C423,='📚 Catalogue_Indices'!$A$2:$F$11,2,FALSE),"")</f>
        <v>0</v>
      </c>
      <c r="F423">
        <f>IFERROR(YEAR($E423),"")</f>
        <v>0</v>
      </c>
      <c r="G423">
        <f>IFERROR(TEXT($E423,"yyyy-mm"),"")</f>
        <v>0</v>
      </c>
      <c r="I423">
        <f>IFERROR(VLOOKUP($C423,='📚 Catalogue_Indices'!$A$2:$F$11,6,FALSE),"")</f>
        <v>0</v>
      </c>
      <c r="J423">
        <f>IFERROR(VLOOKUP($C423,='📚 Catalogue_Indices'!$A$2:$F$11,3,FALSE),"")</f>
        <v>0</v>
      </c>
      <c r="L423">
        <f>IF($K423&lt;&gt;"",HYPERLINK($K423,"Ouvrir"),"")</f>
        <v>0</v>
      </c>
      <c r="P423">
        <f>IF(AND($C423&lt;&gt;"",$E423&lt;&gt;""),IF(COUNTIFS($C:$C,$C423,$E:$E,$E423)&gt;1,"OUI",""),"")</f>
        <v>0</v>
      </c>
    </row>
    <row r="424" spans="1:16">
      <c r="A424">
        <f>ROW()-0</f>
        <v>0</v>
      </c>
      <c r="D424">
        <f>IFERROR(VLOOKUP($C424,='📚 Catalogue_Indices'!$A$2:$F$11,2,FALSE),"")</f>
        <v>0</v>
      </c>
      <c r="F424">
        <f>IFERROR(YEAR($E424),"")</f>
        <v>0</v>
      </c>
      <c r="G424">
        <f>IFERROR(TEXT($E424,"yyyy-mm"),"")</f>
        <v>0</v>
      </c>
      <c r="I424">
        <f>IFERROR(VLOOKUP($C424,='📚 Catalogue_Indices'!$A$2:$F$11,6,FALSE),"")</f>
        <v>0</v>
      </c>
      <c r="J424">
        <f>IFERROR(VLOOKUP($C424,='📚 Catalogue_Indices'!$A$2:$F$11,3,FALSE),"")</f>
        <v>0</v>
      </c>
      <c r="L424">
        <f>IF($K424&lt;&gt;"",HYPERLINK($K424,"Ouvrir"),"")</f>
        <v>0</v>
      </c>
      <c r="P424">
        <f>IF(AND($C424&lt;&gt;"",$E424&lt;&gt;""),IF(COUNTIFS($C:$C,$C424,$E:$E,$E424)&gt;1,"OUI",""),"")</f>
        <v>0</v>
      </c>
    </row>
    <row r="425" spans="1:16">
      <c r="A425">
        <f>ROW()-0</f>
        <v>0</v>
      </c>
      <c r="D425">
        <f>IFERROR(VLOOKUP($C425,='📚 Catalogue_Indices'!$A$2:$F$11,2,FALSE),"")</f>
        <v>0</v>
      </c>
      <c r="F425">
        <f>IFERROR(YEAR($E425),"")</f>
        <v>0</v>
      </c>
      <c r="G425">
        <f>IFERROR(TEXT($E425,"yyyy-mm"),"")</f>
        <v>0</v>
      </c>
      <c r="I425">
        <f>IFERROR(VLOOKUP($C425,='📚 Catalogue_Indices'!$A$2:$F$11,6,FALSE),"")</f>
        <v>0</v>
      </c>
      <c r="J425">
        <f>IFERROR(VLOOKUP($C425,='📚 Catalogue_Indices'!$A$2:$F$11,3,FALSE),"")</f>
        <v>0</v>
      </c>
      <c r="L425">
        <f>IF($K425&lt;&gt;"",HYPERLINK($K425,"Ouvrir"),"")</f>
        <v>0</v>
      </c>
      <c r="P425">
        <f>IF(AND($C425&lt;&gt;"",$E425&lt;&gt;""),IF(COUNTIFS($C:$C,$C425,$E:$E,$E425)&gt;1,"OUI",""),"")</f>
        <v>0</v>
      </c>
    </row>
    <row r="426" spans="1:16">
      <c r="A426">
        <f>ROW()-0</f>
        <v>0</v>
      </c>
      <c r="D426">
        <f>IFERROR(VLOOKUP($C426,='📚 Catalogue_Indices'!$A$2:$F$11,2,FALSE),"")</f>
        <v>0</v>
      </c>
      <c r="F426">
        <f>IFERROR(YEAR($E426),"")</f>
        <v>0</v>
      </c>
      <c r="G426">
        <f>IFERROR(TEXT($E426,"yyyy-mm"),"")</f>
        <v>0</v>
      </c>
      <c r="I426">
        <f>IFERROR(VLOOKUP($C426,='📚 Catalogue_Indices'!$A$2:$F$11,6,FALSE),"")</f>
        <v>0</v>
      </c>
      <c r="J426">
        <f>IFERROR(VLOOKUP($C426,='📚 Catalogue_Indices'!$A$2:$F$11,3,FALSE),"")</f>
        <v>0</v>
      </c>
      <c r="L426">
        <f>IF($K426&lt;&gt;"",HYPERLINK($K426,"Ouvrir"),"")</f>
        <v>0</v>
      </c>
      <c r="P426">
        <f>IF(AND($C426&lt;&gt;"",$E426&lt;&gt;""),IF(COUNTIFS($C:$C,$C426,$E:$E,$E426)&gt;1,"OUI",""),"")</f>
        <v>0</v>
      </c>
    </row>
    <row r="427" spans="1:16">
      <c r="A427">
        <f>ROW()-0</f>
        <v>0</v>
      </c>
      <c r="D427">
        <f>IFERROR(VLOOKUP($C427,='📚 Catalogue_Indices'!$A$2:$F$11,2,FALSE),"")</f>
        <v>0</v>
      </c>
      <c r="F427">
        <f>IFERROR(YEAR($E427),"")</f>
        <v>0</v>
      </c>
      <c r="G427">
        <f>IFERROR(TEXT($E427,"yyyy-mm"),"")</f>
        <v>0</v>
      </c>
      <c r="I427">
        <f>IFERROR(VLOOKUP($C427,='📚 Catalogue_Indices'!$A$2:$F$11,6,FALSE),"")</f>
        <v>0</v>
      </c>
      <c r="J427">
        <f>IFERROR(VLOOKUP($C427,='📚 Catalogue_Indices'!$A$2:$F$11,3,FALSE),"")</f>
        <v>0</v>
      </c>
      <c r="L427">
        <f>IF($K427&lt;&gt;"",HYPERLINK($K427,"Ouvrir"),"")</f>
        <v>0</v>
      </c>
      <c r="P427">
        <f>IF(AND($C427&lt;&gt;"",$E427&lt;&gt;""),IF(COUNTIFS($C:$C,$C427,$E:$E,$E427)&gt;1,"OUI",""),"")</f>
        <v>0</v>
      </c>
    </row>
    <row r="428" spans="1:16">
      <c r="A428">
        <f>ROW()-0</f>
        <v>0</v>
      </c>
      <c r="D428">
        <f>IFERROR(VLOOKUP($C428,='📚 Catalogue_Indices'!$A$2:$F$11,2,FALSE),"")</f>
        <v>0</v>
      </c>
      <c r="F428">
        <f>IFERROR(YEAR($E428),"")</f>
        <v>0</v>
      </c>
      <c r="G428">
        <f>IFERROR(TEXT($E428,"yyyy-mm"),"")</f>
        <v>0</v>
      </c>
      <c r="I428">
        <f>IFERROR(VLOOKUP($C428,='📚 Catalogue_Indices'!$A$2:$F$11,6,FALSE),"")</f>
        <v>0</v>
      </c>
      <c r="J428">
        <f>IFERROR(VLOOKUP($C428,='📚 Catalogue_Indices'!$A$2:$F$11,3,FALSE),"")</f>
        <v>0</v>
      </c>
      <c r="L428">
        <f>IF($K428&lt;&gt;"",HYPERLINK($K428,"Ouvrir"),"")</f>
        <v>0</v>
      </c>
      <c r="P428">
        <f>IF(AND($C428&lt;&gt;"",$E428&lt;&gt;""),IF(COUNTIFS($C:$C,$C428,$E:$E,$E428)&gt;1,"OUI",""),"")</f>
        <v>0</v>
      </c>
    </row>
    <row r="429" spans="1:16">
      <c r="A429">
        <f>ROW()-0</f>
        <v>0</v>
      </c>
      <c r="D429">
        <f>IFERROR(VLOOKUP($C429,='📚 Catalogue_Indices'!$A$2:$F$11,2,FALSE),"")</f>
        <v>0</v>
      </c>
      <c r="F429">
        <f>IFERROR(YEAR($E429),"")</f>
        <v>0</v>
      </c>
      <c r="G429">
        <f>IFERROR(TEXT($E429,"yyyy-mm"),"")</f>
        <v>0</v>
      </c>
      <c r="I429">
        <f>IFERROR(VLOOKUP($C429,='📚 Catalogue_Indices'!$A$2:$F$11,6,FALSE),"")</f>
        <v>0</v>
      </c>
      <c r="J429">
        <f>IFERROR(VLOOKUP($C429,='📚 Catalogue_Indices'!$A$2:$F$11,3,FALSE),"")</f>
        <v>0</v>
      </c>
      <c r="L429">
        <f>IF($K429&lt;&gt;"",HYPERLINK($K429,"Ouvrir"),"")</f>
        <v>0</v>
      </c>
      <c r="P429">
        <f>IF(AND($C429&lt;&gt;"",$E429&lt;&gt;""),IF(COUNTIFS($C:$C,$C429,$E:$E,$E429)&gt;1,"OUI",""),"")</f>
        <v>0</v>
      </c>
    </row>
    <row r="430" spans="1:16">
      <c r="A430">
        <f>ROW()-0</f>
        <v>0</v>
      </c>
      <c r="D430">
        <f>IFERROR(VLOOKUP($C430,='📚 Catalogue_Indices'!$A$2:$F$11,2,FALSE),"")</f>
        <v>0</v>
      </c>
      <c r="F430">
        <f>IFERROR(YEAR($E430),"")</f>
        <v>0</v>
      </c>
      <c r="G430">
        <f>IFERROR(TEXT($E430,"yyyy-mm"),"")</f>
        <v>0</v>
      </c>
      <c r="I430">
        <f>IFERROR(VLOOKUP($C430,='📚 Catalogue_Indices'!$A$2:$F$11,6,FALSE),"")</f>
        <v>0</v>
      </c>
      <c r="J430">
        <f>IFERROR(VLOOKUP($C430,='📚 Catalogue_Indices'!$A$2:$F$11,3,FALSE),"")</f>
        <v>0</v>
      </c>
      <c r="L430">
        <f>IF($K430&lt;&gt;"",HYPERLINK($K430,"Ouvrir"),"")</f>
        <v>0</v>
      </c>
      <c r="P430">
        <f>IF(AND($C430&lt;&gt;"",$E430&lt;&gt;""),IF(COUNTIFS($C:$C,$C430,$E:$E,$E430)&gt;1,"OUI",""),"")</f>
        <v>0</v>
      </c>
    </row>
    <row r="431" spans="1:16">
      <c r="A431">
        <f>ROW()-0</f>
        <v>0</v>
      </c>
      <c r="D431">
        <f>IFERROR(VLOOKUP($C431,='📚 Catalogue_Indices'!$A$2:$F$11,2,FALSE),"")</f>
        <v>0</v>
      </c>
      <c r="F431">
        <f>IFERROR(YEAR($E431),"")</f>
        <v>0</v>
      </c>
      <c r="G431">
        <f>IFERROR(TEXT($E431,"yyyy-mm"),"")</f>
        <v>0</v>
      </c>
      <c r="I431">
        <f>IFERROR(VLOOKUP($C431,='📚 Catalogue_Indices'!$A$2:$F$11,6,FALSE),"")</f>
        <v>0</v>
      </c>
      <c r="J431">
        <f>IFERROR(VLOOKUP($C431,='📚 Catalogue_Indices'!$A$2:$F$11,3,FALSE),"")</f>
        <v>0</v>
      </c>
      <c r="L431">
        <f>IF($K431&lt;&gt;"",HYPERLINK($K431,"Ouvrir"),"")</f>
        <v>0</v>
      </c>
      <c r="P431">
        <f>IF(AND($C431&lt;&gt;"",$E431&lt;&gt;""),IF(COUNTIFS($C:$C,$C431,$E:$E,$E431)&gt;1,"OUI",""),"")</f>
        <v>0</v>
      </c>
    </row>
    <row r="432" spans="1:16">
      <c r="A432">
        <f>ROW()-0</f>
        <v>0</v>
      </c>
      <c r="D432">
        <f>IFERROR(VLOOKUP($C432,='📚 Catalogue_Indices'!$A$2:$F$11,2,FALSE),"")</f>
        <v>0</v>
      </c>
      <c r="F432">
        <f>IFERROR(YEAR($E432),"")</f>
        <v>0</v>
      </c>
      <c r="G432">
        <f>IFERROR(TEXT($E432,"yyyy-mm"),"")</f>
        <v>0</v>
      </c>
      <c r="I432">
        <f>IFERROR(VLOOKUP($C432,='📚 Catalogue_Indices'!$A$2:$F$11,6,FALSE),"")</f>
        <v>0</v>
      </c>
      <c r="J432">
        <f>IFERROR(VLOOKUP($C432,='📚 Catalogue_Indices'!$A$2:$F$11,3,FALSE),"")</f>
        <v>0</v>
      </c>
      <c r="L432">
        <f>IF($K432&lt;&gt;"",HYPERLINK($K432,"Ouvrir"),"")</f>
        <v>0</v>
      </c>
      <c r="P432">
        <f>IF(AND($C432&lt;&gt;"",$E432&lt;&gt;""),IF(COUNTIFS($C:$C,$C432,$E:$E,$E432)&gt;1,"OUI",""),"")</f>
        <v>0</v>
      </c>
    </row>
    <row r="433" spans="1:16">
      <c r="A433">
        <f>ROW()-0</f>
        <v>0</v>
      </c>
      <c r="D433">
        <f>IFERROR(VLOOKUP($C433,='📚 Catalogue_Indices'!$A$2:$F$11,2,FALSE),"")</f>
        <v>0</v>
      </c>
      <c r="F433">
        <f>IFERROR(YEAR($E433),"")</f>
        <v>0</v>
      </c>
      <c r="G433">
        <f>IFERROR(TEXT($E433,"yyyy-mm"),"")</f>
        <v>0</v>
      </c>
      <c r="I433">
        <f>IFERROR(VLOOKUP($C433,='📚 Catalogue_Indices'!$A$2:$F$11,6,FALSE),"")</f>
        <v>0</v>
      </c>
      <c r="J433">
        <f>IFERROR(VLOOKUP($C433,='📚 Catalogue_Indices'!$A$2:$F$11,3,FALSE),"")</f>
        <v>0</v>
      </c>
      <c r="L433">
        <f>IF($K433&lt;&gt;"",HYPERLINK($K433,"Ouvrir"),"")</f>
        <v>0</v>
      </c>
      <c r="P433">
        <f>IF(AND($C433&lt;&gt;"",$E433&lt;&gt;""),IF(COUNTIFS($C:$C,$C433,$E:$E,$E433)&gt;1,"OUI",""),"")</f>
        <v>0</v>
      </c>
    </row>
    <row r="434" spans="1:16">
      <c r="A434">
        <f>ROW()-0</f>
        <v>0</v>
      </c>
      <c r="D434">
        <f>IFERROR(VLOOKUP($C434,='📚 Catalogue_Indices'!$A$2:$F$11,2,FALSE),"")</f>
        <v>0</v>
      </c>
      <c r="F434">
        <f>IFERROR(YEAR($E434),"")</f>
        <v>0</v>
      </c>
      <c r="G434">
        <f>IFERROR(TEXT($E434,"yyyy-mm"),"")</f>
        <v>0</v>
      </c>
      <c r="I434">
        <f>IFERROR(VLOOKUP($C434,='📚 Catalogue_Indices'!$A$2:$F$11,6,FALSE),"")</f>
        <v>0</v>
      </c>
      <c r="J434">
        <f>IFERROR(VLOOKUP($C434,='📚 Catalogue_Indices'!$A$2:$F$11,3,FALSE),"")</f>
        <v>0</v>
      </c>
      <c r="L434">
        <f>IF($K434&lt;&gt;"",HYPERLINK($K434,"Ouvrir"),"")</f>
        <v>0</v>
      </c>
      <c r="P434">
        <f>IF(AND($C434&lt;&gt;"",$E434&lt;&gt;""),IF(COUNTIFS($C:$C,$C434,$E:$E,$E434)&gt;1,"OUI",""),"")</f>
        <v>0</v>
      </c>
    </row>
    <row r="435" spans="1:16">
      <c r="A435">
        <f>ROW()-0</f>
        <v>0</v>
      </c>
      <c r="D435">
        <f>IFERROR(VLOOKUP($C435,='📚 Catalogue_Indices'!$A$2:$F$11,2,FALSE),"")</f>
        <v>0</v>
      </c>
      <c r="F435">
        <f>IFERROR(YEAR($E435),"")</f>
        <v>0</v>
      </c>
      <c r="G435">
        <f>IFERROR(TEXT($E435,"yyyy-mm"),"")</f>
        <v>0</v>
      </c>
      <c r="I435">
        <f>IFERROR(VLOOKUP($C435,='📚 Catalogue_Indices'!$A$2:$F$11,6,FALSE),"")</f>
        <v>0</v>
      </c>
      <c r="J435">
        <f>IFERROR(VLOOKUP($C435,='📚 Catalogue_Indices'!$A$2:$F$11,3,FALSE),"")</f>
        <v>0</v>
      </c>
      <c r="L435">
        <f>IF($K435&lt;&gt;"",HYPERLINK($K435,"Ouvrir"),"")</f>
        <v>0</v>
      </c>
      <c r="P435">
        <f>IF(AND($C435&lt;&gt;"",$E435&lt;&gt;""),IF(COUNTIFS($C:$C,$C435,$E:$E,$E435)&gt;1,"OUI",""),"")</f>
        <v>0</v>
      </c>
    </row>
    <row r="436" spans="1:16">
      <c r="A436">
        <f>ROW()-0</f>
        <v>0</v>
      </c>
      <c r="D436">
        <f>IFERROR(VLOOKUP($C436,='📚 Catalogue_Indices'!$A$2:$F$11,2,FALSE),"")</f>
        <v>0</v>
      </c>
      <c r="F436">
        <f>IFERROR(YEAR($E436),"")</f>
        <v>0</v>
      </c>
      <c r="G436">
        <f>IFERROR(TEXT($E436,"yyyy-mm"),"")</f>
        <v>0</v>
      </c>
      <c r="I436">
        <f>IFERROR(VLOOKUP($C436,='📚 Catalogue_Indices'!$A$2:$F$11,6,FALSE),"")</f>
        <v>0</v>
      </c>
      <c r="J436">
        <f>IFERROR(VLOOKUP($C436,='📚 Catalogue_Indices'!$A$2:$F$11,3,FALSE),"")</f>
        <v>0</v>
      </c>
      <c r="L436">
        <f>IF($K436&lt;&gt;"",HYPERLINK($K436,"Ouvrir"),"")</f>
        <v>0</v>
      </c>
      <c r="P436">
        <f>IF(AND($C436&lt;&gt;"",$E436&lt;&gt;""),IF(COUNTIFS($C:$C,$C436,$E:$E,$E436)&gt;1,"OUI",""),"")</f>
        <v>0</v>
      </c>
    </row>
    <row r="437" spans="1:16">
      <c r="A437">
        <f>ROW()-0</f>
        <v>0</v>
      </c>
      <c r="D437">
        <f>IFERROR(VLOOKUP($C437,='📚 Catalogue_Indices'!$A$2:$F$11,2,FALSE),"")</f>
        <v>0</v>
      </c>
      <c r="F437">
        <f>IFERROR(YEAR($E437),"")</f>
        <v>0</v>
      </c>
      <c r="G437">
        <f>IFERROR(TEXT($E437,"yyyy-mm"),"")</f>
        <v>0</v>
      </c>
      <c r="I437">
        <f>IFERROR(VLOOKUP($C437,='📚 Catalogue_Indices'!$A$2:$F$11,6,FALSE),"")</f>
        <v>0</v>
      </c>
      <c r="J437">
        <f>IFERROR(VLOOKUP($C437,='📚 Catalogue_Indices'!$A$2:$F$11,3,FALSE),"")</f>
        <v>0</v>
      </c>
      <c r="L437">
        <f>IF($K437&lt;&gt;"",HYPERLINK($K437,"Ouvrir"),"")</f>
        <v>0</v>
      </c>
      <c r="P437">
        <f>IF(AND($C437&lt;&gt;"",$E437&lt;&gt;""),IF(COUNTIFS($C:$C,$C437,$E:$E,$E437)&gt;1,"OUI",""),"")</f>
        <v>0</v>
      </c>
    </row>
    <row r="438" spans="1:16">
      <c r="A438">
        <f>ROW()-0</f>
        <v>0</v>
      </c>
      <c r="D438">
        <f>IFERROR(VLOOKUP($C438,='📚 Catalogue_Indices'!$A$2:$F$11,2,FALSE),"")</f>
        <v>0</v>
      </c>
      <c r="F438">
        <f>IFERROR(YEAR($E438),"")</f>
        <v>0</v>
      </c>
      <c r="G438">
        <f>IFERROR(TEXT($E438,"yyyy-mm"),"")</f>
        <v>0</v>
      </c>
      <c r="I438">
        <f>IFERROR(VLOOKUP($C438,='📚 Catalogue_Indices'!$A$2:$F$11,6,FALSE),"")</f>
        <v>0</v>
      </c>
      <c r="J438">
        <f>IFERROR(VLOOKUP($C438,='📚 Catalogue_Indices'!$A$2:$F$11,3,FALSE),"")</f>
        <v>0</v>
      </c>
      <c r="L438">
        <f>IF($K438&lt;&gt;"",HYPERLINK($K438,"Ouvrir"),"")</f>
        <v>0</v>
      </c>
      <c r="P438">
        <f>IF(AND($C438&lt;&gt;"",$E438&lt;&gt;""),IF(COUNTIFS($C:$C,$C438,$E:$E,$E438)&gt;1,"OUI",""),"")</f>
        <v>0</v>
      </c>
    </row>
    <row r="439" spans="1:16">
      <c r="A439">
        <f>ROW()-0</f>
        <v>0</v>
      </c>
      <c r="D439">
        <f>IFERROR(VLOOKUP($C439,='📚 Catalogue_Indices'!$A$2:$F$11,2,FALSE),"")</f>
        <v>0</v>
      </c>
      <c r="F439">
        <f>IFERROR(YEAR($E439),"")</f>
        <v>0</v>
      </c>
      <c r="G439">
        <f>IFERROR(TEXT($E439,"yyyy-mm"),"")</f>
        <v>0</v>
      </c>
      <c r="I439">
        <f>IFERROR(VLOOKUP($C439,='📚 Catalogue_Indices'!$A$2:$F$11,6,FALSE),"")</f>
        <v>0</v>
      </c>
      <c r="J439">
        <f>IFERROR(VLOOKUP($C439,='📚 Catalogue_Indices'!$A$2:$F$11,3,FALSE),"")</f>
        <v>0</v>
      </c>
      <c r="L439">
        <f>IF($K439&lt;&gt;"",HYPERLINK($K439,"Ouvrir"),"")</f>
        <v>0</v>
      </c>
      <c r="P439">
        <f>IF(AND($C439&lt;&gt;"",$E439&lt;&gt;""),IF(COUNTIFS($C:$C,$C439,$E:$E,$E439)&gt;1,"OUI",""),"")</f>
        <v>0</v>
      </c>
    </row>
    <row r="440" spans="1:16">
      <c r="A440">
        <f>ROW()-0</f>
        <v>0</v>
      </c>
      <c r="D440">
        <f>IFERROR(VLOOKUP($C440,='📚 Catalogue_Indices'!$A$2:$F$11,2,FALSE),"")</f>
        <v>0</v>
      </c>
      <c r="F440">
        <f>IFERROR(YEAR($E440),"")</f>
        <v>0</v>
      </c>
      <c r="G440">
        <f>IFERROR(TEXT($E440,"yyyy-mm"),"")</f>
        <v>0</v>
      </c>
      <c r="I440">
        <f>IFERROR(VLOOKUP($C440,='📚 Catalogue_Indices'!$A$2:$F$11,6,FALSE),"")</f>
        <v>0</v>
      </c>
      <c r="J440">
        <f>IFERROR(VLOOKUP($C440,='📚 Catalogue_Indices'!$A$2:$F$11,3,FALSE),"")</f>
        <v>0</v>
      </c>
      <c r="L440">
        <f>IF($K440&lt;&gt;"",HYPERLINK($K440,"Ouvrir"),"")</f>
        <v>0</v>
      </c>
      <c r="P440">
        <f>IF(AND($C440&lt;&gt;"",$E440&lt;&gt;""),IF(COUNTIFS($C:$C,$C440,$E:$E,$E440)&gt;1,"OUI",""),"")</f>
        <v>0</v>
      </c>
    </row>
    <row r="441" spans="1:16">
      <c r="A441">
        <f>ROW()-0</f>
        <v>0</v>
      </c>
      <c r="D441">
        <f>IFERROR(VLOOKUP($C441,='📚 Catalogue_Indices'!$A$2:$F$11,2,FALSE),"")</f>
        <v>0</v>
      </c>
      <c r="F441">
        <f>IFERROR(YEAR($E441),"")</f>
        <v>0</v>
      </c>
      <c r="G441">
        <f>IFERROR(TEXT($E441,"yyyy-mm"),"")</f>
        <v>0</v>
      </c>
      <c r="I441">
        <f>IFERROR(VLOOKUP($C441,='📚 Catalogue_Indices'!$A$2:$F$11,6,FALSE),"")</f>
        <v>0</v>
      </c>
      <c r="J441">
        <f>IFERROR(VLOOKUP($C441,='📚 Catalogue_Indices'!$A$2:$F$11,3,FALSE),"")</f>
        <v>0</v>
      </c>
      <c r="L441">
        <f>IF($K441&lt;&gt;"",HYPERLINK($K441,"Ouvrir"),"")</f>
        <v>0</v>
      </c>
      <c r="P441">
        <f>IF(AND($C441&lt;&gt;"",$E441&lt;&gt;""),IF(COUNTIFS($C:$C,$C441,$E:$E,$E441)&gt;1,"OUI",""),"")</f>
        <v>0</v>
      </c>
    </row>
    <row r="442" spans="1:16">
      <c r="A442">
        <f>ROW()-0</f>
        <v>0</v>
      </c>
      <c r="D442">
        <f>IFERROR(VLOOKUP($C442,='📚 Catalogue_Indices'!$A$2:$F$11,2,FALSE),"")</f>
        <v>0</v>
      </c>
      <c r="F442">
        <f>IFERROR(YEAR($E442),"")</f>
        <v>0</v>
      </c>
      <c r="G442">
        <f>IFERROR(TEXT($E442,"yyyy-mm"),"")</f>
        <v>0</v>
      </c>
      <c r="I442">
        <f>IFERROR(VLOOKUP($C442,='📚 Catalogue_Indices'!$A$2:$F$11,6,FALSE),"")</f>
        <v>0</v>
      </c>
      <c r="J442">
        <f>IFERROR(VLOOKUP($C442,='📚 Catalogue_Indices'!$A$2:$F$11,3,FALSE),"")</f>
        <v>0</v>
      </c>
      <c r="L442">
        <f>IF($K442&lt;&gt;"",HYPERLINK($K442,"Ouvrir"),"")</f>
        <v>0</v>
      </c>
      <c r="P442">
        <f>IF(AND($C442&lt;&gt;"",$E442&lt;&gt;""),IF(COUNTIFS($C:$C,$C442,$E:$E,$E442)&gt;1,"OUI",""),"")</f>
        <v>0</v>
      </c>
    </row>
    <row r="443" spans="1:16">
      <c r="A443">
        <f>ROW()-0</f>
        <v>0</v>
      </c>
      <c r="D443">
        <f>IFERROR(VLOOKUP($C443,='📚 Catalogue_Indices'!$A$2:$F$11,2,FALSE),"")</f>
        <v>0</v>
      </c>
      <c r="F443">
        <f>IFERROR(YEAR($E443),"")</f>
        <v>0</v>
      </c>
      <c r="G443">
        <f>IFERROR(TEXT($E443,"yyyy-mm"),"")</f>
        <v>0</v>
      </c>
      <c r="I443">
        <f>IFERROR(VLOOKUP($C443,='📚 Catalogue_Indices'!$A$2:$F$11,6,FALSE),"")</f>
        <v>0</v>
      </c>
      <c r="J443">
        <f>IFERROR(VLOOKUP($C443,='📚 Catalogue_Indices'!$A$2:$F$11,3,FALSE),"")</f>
        <v>0</v>
      </c>
      <c r="L443">
        <f>IF($K443&lt;&gt;"",HYPERLINK($K443,"Ouvrir"),"")</f>
        <v>0</v>
      </c>
      <c r="P443">
        <f>IF(AND($C443&lt;&gt;"",$E443&lt;&gt;""),IF(COUNTIFS($C:$C,$C443,$E:$E,$E443)&gt;1,"OUI",""),"")</f>
        <v>0</v>
      </c>
    </row>
    <row r="444" spans="1:16">
      <c r="A444">
        <f>ROW()-0</f>
        <v>0</v>
      </c>
      <c r="D444">
        <f>IFERROR(VLOOKUP($C444,='📚 Catalogue_Indices'!$A$2:$F$11,2,FALSE),"")</f>
        <v>0</v>
      </c>
      <c r="F444">
        <f>IFERROR(YEAR($E444),"")</f>
        <v>0</v>
      </c>
      <c r="G444">
        <f>IFERROR(TEXT($E444,"yyyy-mm"),"")</f>
        <v>0</v>
      </c>
      <c r="I444">
        <f>IFERROR(VLOOKUP($C444,='📚 Catalogue_Indices'!$A$2:$F$11,6,FALSE),"")</f>
        <v>0</v>
      </c>
      <c r="J444">
        <f>IFERROR(VLOOKUP($C444,='📚 Catalogue_Indices'!$A$2:$F$11,3,FALSE),"")</f>
        <v>0</v>
      </c>
      <c r="L444">
        <f>IF($K444&lt;&gt;"",HYPERLINK($K444,"Ouvrir"),"")</f>
        <v>0</v>
      </c>
      <c r="P444">
        <f>IF(AND($C444&lt;&gt;"",$E444&lt;&gt;""),IF(COUNTIFS($C:$C,$C444,$E:$E,$E444)&gt;1,"OUI",""),"")</f>
        <v>0</v>
      </c>
    </row>
    <row r="445" spans="1:16">
      <c r="A445">
        <f>ROW()-0</f>
        <v>0</v>
      </c>
      <c r="D445">
        <f>IFERROR(VLOOKUP($C445,='📚 Catalogue_Indices'!$A$2:$F$11,2,FALSE),"")</f>
        <v>0</v>
      </c>
      <c r="F445">
        <f>IFERROR(YEAR($E445),"")</f>
        <v>0</v>
      </c>
      <c r="G445">
        <f>IFERROR(TEXT($E445,"yyyy-mm"),"")</f>
        <v>0</v>
      </c>
      <c r="I445">
        <f>IFERROR(VLOOKUP($C445,='📚 Catalogue_Indices'!$A$2:$F$11,6,FALSE),"")</f>
        <v>0</v>
      </c>
      <c r="J445">
        <f>IFERROR(VLOOKUP($C445,='📚 Catalogue_Indices'!$A$2:$F$11,3,FALSE),"")</f>
        <v>0</v>
      </c>
      <c r="L445">
        <f>IF($K445&lt;&gt;"",HYPERLINK($K445,"Ouvrir"),"")</f>
        <v>0</v>
      </c>
      <c r="P445">
        <f>IF(AND($C445&lt;&gt;"",$E445&lt;&gt;""),IF(COUNTIFS($C:$C,$C445,$E:$E,$E445)&gt;1,"OUI",""),"")</f>
        <v>0</v>
      </c>
    </row>
    <row r="446" spans="1:16">
      <c r="A446">
        <f>ROW()-0</f>
        <v>0</v>
      </c>
      <c r="D446">
        <f>IFERROR(VLOOKUP($C446,='📚 Catalogue_Indices'!$A$2:$F$11,2,FALSE),"")</f>
        <v>0</v>
      </c>
      <c r="F446">
        <f>IFERROR(YEAR($E446),"")</f>
        <v>0</v>
      </c>
      <c r="G446">
        <f>IFERROR(TEXT($E446,"yyyy-mm"),"")</f>
        <v>0</v>
      </c>
      <c r="I446">
        <f>IFERROR(VLOOKUP($C446,='📚 Catalogue_Indices'!$A$2:$F$11,6,FALSE),"")</f>
        <v>0</v>
      </c>
      <c r="J446">
        <f>IFERROR(VLOOKUP($C446,='📚 Catalogue_Indices'!$A$2:$F$11,3,FALSE),"")</f>
        <v>0</v>
      </c>
      <c r="L446">
        <f>IF($K446&lt;&gt;"",HYPERLINK($K446,"Ouvrir"),"")</f>
        <v>0</v>
      </c>
      <c r="P446">
        <f>IF(AND($C446&lt;&gt;"",$E446&lt;&gt;""),IF(COUNTIFS($C:$C,$C446,$E:$E,$E446)&gt;1,"OUI",""),"")</f>
        <v>0</v>
      </c>
    </row>
    <row r="447" spans="1:16">
      <c r="A447">
        <f>ROW()-0</f>
        <v>0</v>
      </c>
      <c r="D447">
        <f>IFERROR(VLOOKUP($C447,='📚 Catalogue_Indices'!$A$2:$F$11,2,FALSE),"")</f>
        <v>0</v>
      </c>
      <c r="F447">
        <f>IFERROR(YEAR($E447),"")</f>
        <v>0</v>
      </c>
      <c r="G447">
        <f>IFERROR(TEXT($E447,"yyyy-mm"),"")</f>
        <v>0</v>
      </c>
      <c r="I447">
        <f>IFERROR(VLOOKUP($C447,='📚 Catalogue_Indices'!$A$2:$F$11,6,FALSE),"")</f>
        <v>0</v>
      </c>
      <c r="J447">
        <f>IFERROR(VLOOKUP($C447,='📚 Catalogue_Indices'!$A$2:$F$11,3,FALSE),"")</f>
        <v>0</v>
      </c>
      <c r="L447">
        <f>IF($K447&lt;&gt;"",HYPERLINK($K447,"Ouvrir"),"")</f>
        <v>0</v>
      </c>
      <c r="P447">
        <f>IF(AND($C447&lt;&gt;"",$E447&lt;&gt;""),IF(COUNTIFS($C:$C,$C447,$E:$E,$E447)&gt;1,"OUI",""),"")</f>
        <v>0</v>
      </c>
    </row>
    <row r="448" spans="1:16">
      <c r="A448">
        <f>ROW()-0</f>
        <v>0</v>
      </c>
      <c r="D448">
        <f>IFERROR(VLOOKUP($C448,='📚 Catalogue_Indices'!$A$2:$F$11,2,FALSE),"")</f>
        <v>0</v>
      </c>
      <c r="F448">
        <f>IFERROR(YEAR($E448),"")</f>
        <v>0</v>
      </c>
      <c r="G448">
        <f>IFERROR(TEXT($E448,"yyyy-mm"),"")</f>
        <v>0</v>
      </c>
      <c r="I448">
        <f>IFERROR(VLOOKUP($C448,='📚 Catalogue_Indices'!$A$2:$F$11,6,FALSE),"")</f>
        <v>0</v>
      </c>
      <c r="J448">
        <f>IFERROR(VLOOKUP($C448,='📚 Catalogue_Indices'!$A$2:$F$11,3,FALSE),"")</f>
        <v>0</v>
      </c>
      <c r="L448">
        <f>IF($K448&lt;&gt;"",HYPERLINK($K448,"Ouvrir"),"")</f>
        <v>0</v>
      </c>
      <c r="P448">
        <f>IF(AND($C448&lt;&gt;"",$E448&lt;&gt;""),IF(COUNTIFS($C:$C,$C448,$E:$E,$E448)&gt;1,"OUI",""),"")</f>
        <v>0</v>
      </c>
    </row>
    <row r="449" spans="1:16">
      <c r="A449">
        <f>ROW()-0</f>
        <v>0</v>
      </c>
      <c r="D449">
        <f>IFERROR(VLOOKUP($C449,='📚 Catalogue_Indices'!$A$2:$F$11,2,FALSE),"")</f>
        <v>0</v>
      </c>
      <c r="F449">
        <f>IFERROR(YEAR($E449),"")</f>
        <v>0</v>
      </c>
      <c r="G449">
        <f>IFERROR(TEXT($E449,"yyyy-mm"),"")</f>
        <v>0</v>
      </c>
      <c r="I449">
        <f>IFERROR(VLOOKUP($C449,='📚 Catalogue_Indices'!$A$2:$F$11,6,FALSE),"")</f>
        <v>0</v>
      </c>
      <c r="J449">
        <f>IFERROR(VLOOKUP($C449,='📚 Catalogue_Indices'!$A$2:$F$11,3,FALSE),"")</f>
        <v>0</v>
      </c>
      <c r="L449">
        <f>IF($K449&lt;&gt;"",HYPERLINK($K449,"Ouvrir"),"")</f>
        <v>0</v>
      </c>
      <c r="P449">
        <f>IF(AND($C449&lt;&gt;"",$E449&lt;&gt;""),IF(COUNTIFS($C:$C,$C449,$E:$E,$E449)&gt;1,"OUI",""),"")</f>
        <v>0</v>
      </c>
    </row>
    <row r="450" spans="1:16">
      <c r="A450">
        <f>ROW()-0</f>
        <v>0</v>
      </c>
      <c r="D450">
        <f>IFERROR(VLOOKUP($C450,='📚 Catalogue_Indices'!$A$2:$F$11,2,FALSE),"")</f>
        <v>0</v>
      </c>
      <c r="F450">
        <f>IFERROR(YEAR($E450),"")</f>
        <v>0</v>
      </c>
      <c r="G450">
        <f>IFERROR(TEXT($E450,"yyyy-mm"),"")</f>
        <v>0</v>
      </c>
      <c r="I450">
        <f>IFERROR(VLOOKUP($C450,='📚 Catalogue_Indices'!$A$2:$F$11,6,FALSE),"")</f>
        <v>0</v>
      </c>
      <c r="J450">
        <f>IFERROR(VLOOKUP($C450,='📚 Catalogue_Indices'!$A$2:$F$11,3,FALSE),"")</f>
        <v>0</v>
      </c>
      <c r="L450">
        <f>IF($K450&lt;&gt;"",HYPERLINK($K450,"Ouvrir"),"")</f>
        <v>0</v>
      </c>
      <c r="P450">
        <f>IF(AND($C450&lt;&gt;"",$E450&lt;&gt;""),IF(COUNTIFS($C:$C,$C450,$E:$E,$E450)&gt;1,"OUI",""),"")</f>
        <v>0</v>
      </c>
    </row>
    <row r="451" spans="1:16">
      <c r="A451">
        <f>ROW()-0</f>
        <v>0</v>
      </c>
      <c r="D451">
        <f>IFERROR(VLOOKUP($C451,='📚 Catalogue_Indices'!$A$2:$F$11,2,FALSE),"")</f>
        <v>0</v>
      </c>
      <c r="F451">
        <f>IFERROR(YEAR($E451),"")</f>
        <v>0</v>
      </c>
      <c r="G451">
        <f>IFERROR(TEXT($E451,"yyyy-mm"),"")</f>
        <v>0</v>
      </c>
      <c r="I451">
        <f>IFERROR(VLOOKUP($C451,='📚 Catalogue_Indices'!$A$2:$F$11,6,FALSE),"")</f>
        <v>0</v>
      </c>
      <c r="J451">
        <f>IFERROR(VLOOKUP($C451,='📚 Catalogue_Indices'!$A$2:$F$11,3,FALSE),"")</f>
        <v>0</v>
      </c>
      <c r="L451">
        <f>IF($K451&lt;&gt;"",HYPERLINK($K451,"Ouvrir"),"")</f>
        <v>0</v>
      </c>
      <c r="P451">
        <f>IF(AND($C451&lt;&gt;"",$E451&lt;&gt;""),IF(COUNTIFS($C:$C,$C451,$E:$E,$E451)&gt;1,"OUI",""),"")</f>
        <v>0</v>
      </c>
    </row>
    <row r="452" spans="1:16">
      <c r="A452">
        <f>ROW()-0</f>
        <v>0</v>
      </c>
      <c r="D452">
        <f>IFERROR(VLOOKUP($C452,='📚 Catalogue_Indices'!$A$2:$F$11,2,FALSE),"")</f>
        <v>0</v>
      </c>
      <c r="F452">
        <f>IFERROR(YEAR($E452),"")</f>
        <v>0</v>
      </c>
      <c r="G452">
        <f>IFERROR(TEXT($E452,"yyyy-mm"),"")</f>
        <v>0</v>
      </c>
      <c r="I452">
        <f>IFERROR(VLOOKUP($C452,='📚 Catalogue_Indices'!$A$2:$F$11,6,FALSE),"")</f>
        <v>0</v>
      </c>
      <c r="J452">
        <f>IFERROR(VLOOKUP($C452,='📚 Catalogue_Indices'!$A$2:$F$11,3,FALSE),"")</f>
        <v>0</v>
      </c>
      <c r="L452">
        <f>IF($K452&lt;&gt;"",HYPERLINK($K452,"Ouvrir"),"")</f>
        <v>0</v>
      </c>
      <c r="P452">
        <f>IF(AND($C452&lt;&gt;"",$E452&lt;&gt;""),IF(COUNTIFS($C:$C,$C452,$E:$E,$E452)&gt;1,"OUI",""),"")</f>
        <v>0</v>
      </c>
    </row>
    <row r="453" spans="1:16">
      <c r="A453">
        <f>ROW()-0</f>
        <v>0</v>
      </c>
      <c r="D453">
        <f>IFERROR(VLOOKUP($C453,='📚 Catalogue_Indices'!$A$2:$F$11,2,FALSE),"")</f>
        <v>0</v>
      </c>
      <c r="F453">
        <f>IFERROR(YEAR($E453),"")</f>
        <v>0</v>
      </c>
      <c r="G453">
        <f>IFERROR(TEXT($E453,"yyyy-mm"),"")</f>
        <v>0</v>
      </c>
      <c r="I453">
        <f>IFERROR(VLOOKUP($C453,='📚 Catalogue_Indices'!$A$2:$F$11,6,FALSE),"")</f>
        <v>0</v>
      </c>
      <c r="J453">
        <f>IFERROR(VLOOKUP($C453,='📚 Catalogue_Indices'!$A$2:$F$11,3,FALSE),"")</f>
        <v>0</v>
      </c>
      <c r="L453">
        <f>IF($K453&lt;&gt;"",HYPERLINK($K453,"Ouvrir"),"")</f>
        <v>0</v>
      </c>
      <c r="P453">
        <f>IF(AND($C453&lt;&gt;"",$E453&lt;&gt;""),IF(COUNTIFS($C:$C,$C453,$E:$E,$E453)&gt;1,"OUI",""),"")</f>
        <v>0</v>
      </c>
    </row>
    <row r="454" spans="1:16">
      <c r="A454">
        <f>ROW()-0</f>
        <v>0</v>
      </c>
      <c r="D454">
        <f>IFERROR(VLOOKUP($C454,='📚 Catalogue_Indices'!$A$2:$F$11,2,FALSE),"")</f>
        <v>0</v>
      </c>
      <c r="F454">
        <f>IFERROR(YEAR($E454),"")</f>
        <v>0</v>
      </c>
      <c r="G454">
        <f>IFERROR(TEXT($E454,"yyyy-mm"),"")</f>
        <v>0</v>
      </c>
      <c r="I454">
        <f>IFERROR(VLOOKUP($C454,='📚 Catalogue_Indices'!$A$2:$F$11,6,FALSE),"")</f>
        <v>0</v>
      </c>
      <c r="J454">
        <f>IFERROR(VLOOKUP($C454,='📚 Catalogue_Indices'!$A$2:$F$11,3,FALSE),"")</f>
        <v>0</v>
      </c>
      <c r="L454">
        <f>IF($K454&lt;&gt;"",HYPERLINK($K454,"Ouvrir"),"")</f>
        <v>0</v>
      </c>
      <c r="P454">
        <f>IF(AND($C454&lt;&gt;"",$E454&lt;&gt;""),IF(COUNTIFS($C:$C,$C454,$E:$E,$E454)&gt;1,"OUI",""),"")</f>
        <v>0</v>
      </c>
    </row>
    <row r="455" spans="1:16">
      <c r="A455">
        <f>ROW()-0</f>
        <v>0</v>
      </c>
      <c r="D455">
        <f>IFERROR(VLOOKUP($C455,='📚 Catalogue_Indices'!$A$2:$F$11,2,FALSE),"")</f>
        <v>0</v>
      </c>
      <c r="F455">
        <f>IFERROR(YEAR($E455),"")</f>
        <v>0</v>
      </c>
      <c r="G455">
        <f>IFERROR(TEXT($E455,"yyyy-mm"),"")</f>
        <v>0</v>
      </c>
      <c r="I455">
        <f>IFERROR(VLOOKUP($C455,='📚 Catalogue_Indices'!$A$2:$F$11,6,FALSE),"")</f>
        <v>0</v>
      </c>
      <c r="J455">
        <f>IFERROR(VLOOKUP($C455,='📚 Catalogue_Indices'!$A$2:$F$11,3,FALSE),"")</f>
        <v>0</v>
      </c>
      <c r="L455">
        <f>IF($K455&lt;&gt;"",HYPERLINK($K455,"Ouvrir"),"")</f>
        <v>0</v>
      </c>
      <c r="P455">
        <f>IF(AND($C455&lt;&gt;"",$E455&lt;&gt;""),IF(COUNTIFS($C:$C,$C455,$E:$E,$E455)&gt;1,"OUI",""),"")</f>
        <v>0</v>
      </c>
    </row>
    <row r="456" spans="1:16">
      <c r="A456">
        <f>ROW()-0</f>
        <v>0</v>
      </c>
      <c r="D456">
        <f>IFERROR(VLOOKUP($C456,='📚 Catalogue_Indices'!$A$2:$F$11,2,FALSE),"")</f>
        <v>0</v>
      </c>
      <c r="F456">
        <f>IFERROR(YEAR($E456),"")</f>
        <v>0</v>
      </c>
      <c r="G456">
        <f>IFERROR(TEXT($E456,"yyyy-mm"),"")</f>
        <v>0</v>
      </c>
      <c r="I456">
        <f>IFERROR(VLOOKUP($C456,='📚 Catalogue_Indices'!$A$2:$F$11,6,FALSE),"")</f>
        <v>0</v>
      </c>
      <c r="J456">
        <f>IFERROR(VLOOKUP($C456,='📚 Catalogue_Indices'!$A$2:$F$11,3,FALSE),"")</f>
        <v>0</v>
      </c>
      <c r="L456">
        <f>IF($K456&lt;&gt;"",HYPERLINK($K456,"Ouvrir"),"")</f>
        <v>0</v>
      </c>
      <c r="P456">
        <f>IF(AND($C456&lt;&gt;"",$E456&lt;&gt;""),IF(COUNTIFS($C:$C,$C456,$E:$E,$E456)&gt;1,"OUI",""),"")</f>
        <v>0</v>
      </c>
    </row>
    <row r="457" spans="1:16">
      <c r="A457">
        <f>ROW()-0</f>
        <v>0</v>
      </c>
      <c r="D457">
        <f>IFERROR(VLOOKUP($C457,='📚 Catalogue_Indices'!$A$2:$F$11,2,FALSE),"")</f>
        <v>0</v>
      </c>
      <c r="F457">
        <f>IFERROR(YEAR($E457),"")</f>
        <v>0</v>
      </c>
      <c r="G457">
        <f>IFERROR(TEXT($E457,"yyyy-mm"),"")</f>
        <v>0</v>
      </c>
      <c r="I457">
        <f>IFERROR(VLOOKUP($C457,='📚 Catalogue_Indices'!$A$2:$F$11,6,FALSE),"")</f>
        <v>0</v>
      </c>
      <c r="J457">
        <f>IFERROR(VLOOKUP($C457,='📚 Catalogue_Indices'!$A$2:$F$11,3,FALSE),"")</f>
        <v>0</v>
      </c>
      <c r="L457">
        <f>IF($K457&lt;&gt;"",HYPERLINK($K457,"Ouvrir"),"")</f>
        <v>0</v>
      </c>
      <c r="P457">
        <f>IF(AND($C457&lt;&gt;"",$E457&lt;&gt;""),IF(COUNTIFS($C:$C,$C457,$E:$E,$E457)&gt;1,"OUI",""),"")</f>
        <v>0</v>
      </c>
    </row>
    <row r="458" spans="1:16">
      <c r="A458">
        <f>ROW()-0</f>
        <v>0</v>
      </c>
      <c r="D458">
        <f>IFERROR(VLOOKUP($C458,='📚 Catalogue_Indices'!$A$2:$F$11,2,FALSE),"")</f>
        <v>0</v>
      </c>
      <c r="F458">
        <f>IFERROR(YEAR($E458),"")</f>
        <v>0</v>
      </c>
      <c r="G458">
        <f>IFERROR(TEXT($E458,"yyyy-mm"),"")</f>
        <v>0</v>
      </c>
      <c r="I458">
        <f>IFERROR(VLOOKUP($C458,='📚 Catalogue_Indices'!$A$2:$F$11,6,FALSE),"")</f>
        <v>0</v>
      </c>
      <c r="J458">
        <f>IFERROR(VLOOKUP($C458,='📚 Catalogue_Indices'!$A$2:$F$11,3,FALSE),"")</f>
        <v>0</v>
      </c>
      <c r="L458">
        <f>IF($K458&lt;&gt;"",HYPERLINK($K458,"Ouvrir"),"")</f>
        <v>0</v>
      </c>
      <c r="P458">
        <f>IF(AND($C458&lt;&gt;"",$E458&lt;&gt;""),IF(COUNTIFS($C:$C,$C458,$E:$E,$E458)&gt;1,"OUI",""),"")</f>
        <v>0</v>
      </c>
    </row>
    <row r="459" spans="1:16">
      <c r="A459">
        <f>ROW()-0</f>
        <v>0</v>
      </c>
      <c r="D459">
        <f>IFERROR(VLOOKUP($C459,='📚 Catalogue_Indices'!$A$2:$F$11,2,FALSE),"")</f>
        <v>0</v>
      </c>
      <c r="F459">
        <f>IFERROR(YEAR($E459),"")</f>
        <v>0</v>
      </c>
      <c r="G459">
        <f>IFERROR(TEXT($E459,"yyyy-mm"),"")</f>
        <v>0</v>
      </c>
      <c r="I459">
        <f>IFERROR(VLOOKUP($C459,='📚 Catalogue_Indices'!$A$2:$F$11,6,FALSE),"")</f>
        <v>0</v>
      </c>
      <c r="J459">
        <f>IFERROR(VLOOKUP($C459,='📚 Catalogue_Indices'!$A$2:$F$11,3,FALSE),"")</f>
        <v>0</v>
      </c>
      <c r="L459">
        <f>IF($K459&lt;&gt;"",HYPERLINK($K459,"Ouvrir"),"")</f>
        <v>0</v>
      </c>
      <c r="P459">
        <f>IF(AND($C459&lt;&gt;"",$E459&lt;&gt;""),IF(COUNTIFS($C:$C,$C459,$E:$E,$E459)&gt;1,"OUI",""),"")</f>
        <v>0</v>
      </c>
    </row>
    <row r="460" spans="1:16">
      <c r="A460">
        <f>ROW()-0</f>
        <v>0</v>
      </c>
      <c r="D460">
        <f>IFERROR(VLOOKUP($C460,='📚 Catalogue_Indices'!$A$2:$F$11,2,FALSE),"")</f>
        <v>0</v>
      </c>
      <c r="F460">
        <f>IFERROR(YEAR($E460),"")</f>
        <v>0</v>
      </c>
      <c r="G460">
        <f>IFERROR(TEXT($E460,"yyyy-mm"),"")</f>
        <v>0</v>
      </c>
      <c r="I460">
        <f>IFERROR(VLOOKUP($C460,='📚 Catalogue_Indices'!$A$2:$F$11,6,FALSE),"")</f>
        <v>0</v>
      </c>
      <c r="J460">
        <f>IFERROR(VLOOKUP($C460,='📚 Catalogue_Indices'!$A$2:$F$11,3,FALSE),"")</f>
        <v>0</v>
      </c>
      <c r="L460">
        <f>IF($K460&lt;&gt;"",HYPERLINK($K460,"Ouvrir"),"")</f>
        <v>0</v>
      </c>
      <c r="P460">
        <f>IF(AND($C460&lt;&gt;"",$E460&lt;&gt;""),IF(COUNTIFS($C:$C,$C460,$E:$E,$E460)&gt;1,"OUI",""),"")</f>
        <v>0</v>
      </c>
    </row>
    <row r="461" spans="1:16">
      <c r="A461">
        <f>ROW()-0</f>
        <v>0</v>
      </c>
      <c r="D461">
        <f>IFERROR(VLOOKUP($C461,='📚 Catalogue_Indices'!$A$2:$F$11,2,FALSE),"")</f>
        <v>0</v>
      </c>
      <c r="F461">
        <f>IFERROR(YEAR($E461),"")</f>
        <v>0</v>
      </c>
      <c r="G461">
        <f>IFERROR(TEXT($E461,"yyyy-mm"),"")</f>
        <v>0</v>
      </c>
      <c r="I461">
        <f>IFERROR(VLOOKUP($C461,='📚 Catalogue_Indices'!$A$2:$F$11,6,FALSE),"")</f>
        <v>0</v>
      </c>
      <c r="J461">
        <f>IFERROR(VLOOKUP($C461,='📚 Catalogue_Indices'!$A$2:$F$11,3,FALSE),"")</f>
        <v>0</v>
      </c>
      <c r="L461">
        <f>IF($K461&lt;&gt;"",HYPERLINK($K461,"Ouvrir"),"")</f>
        <v>0</v>
      </c>
      <c r="P461">
        <f>IF(AND($C461&lt;&gt;"",$E461&lt;&gt;""),IF(COUNTIFS($C:$C,$C461,$E:$E,$E461)&gt;1,"OUI",""),"")</f>
        <v>0</v>
      </c>
    </row>
    <row r="462" spans="1:16">
      <c r="A462">
        <f>ROW()-0</f>
        <v>0</v>
      </c>
      <c r="D462">
        <f>IFERROR(VLOOKUP($C462,='📚 Catalogue_Indices'!$A$2:$F$11,2,FALSE),"")</f>
        <v>0</v>
      </c>
      <c r="F462">
        <f>IFERROR(YEAR($E462),"")</f>
        <v>0</v>
      </c>
      <c r="G462">
        <f>IFERROR(TEXT($E462,"yyyy-mm"),"")</f>
        <v>0</v>
      </c>
      <c r="I462">
        <f>IFERROR(VLOOKUP($C462,='📚 Catalogue_Indices'!$A$2:$F$11,6,FALSE),"")</f>
        <v>0</v>
      </c>
      <c r="J462">
        <f>IFERROR(VLOOKUP($C462,='📚 Catalogue_Indices'!$A$2:$F$11,3,FALSE),"")</f>
        <v>0</v>
      </c>
      <c r="L462">
        <f>IF($K462&lt;&gt;"",HYPERLINK($K462,"Ouvrir"),"")</f>
        <v>0</v>
      </c>
      <c r="P462">
        <f>IF(AND($C462&lt;&gt;"",$E462&lt;&gt;""),IF(COUNTIFS($C:$C,$C462,$E:$E,$E462)&gt;1,"OUI",""),"")</f>
        <v>0</v>
      </c>
    </row>
    <row r="463" spans="1:16">
      <c r="A463">
        <f>ROW()-0</f>
        <v>0</v>
      </c>
      <c r="D463">
        <f>IFERROR(VLOOKUP($C463,='📚 Catalogue_Indices'!$A$2:$F$11,2,FALSE),"")</f>
        <v>0</v>
      </c>
      <c r="F463">
        <f>IFERROR(YEAR($E463),"")</f>
        <v>0</v>
      </c>
      <c r="G463">
        <f>IFERROR(TEXT($E463,"yyyy-mm"),"")</f>
        <v>0</v>
      </c>
      <c r="I463">
        <f>IFERROR(VLOOKUP($C463,='📚 Catalogue_Indices'!$A$2:$F$11,6,FALSE),"")</f>
        <v>0</v>
      </c>
      <c r="J463">
        <f>IFERROR(VLOOKUP($C463,='📚 Catalogue_Indices'!$A$2:$F$11,3,FALSE),"")</f>
        <v>0</v>
      </c>
      <c r="L463">
        <f>IF($K463&lt;&gt;"",HYPERLINK($K463,"Ouvrir"),"")</f>
        <v>0</v>
      </c>
      <c r="P463">
        <f>IF(AND($C463&lt;&gt;"",$E463&lt;&gt;""),IF(COUNTIFS($C:$C,$C463,$E:$E,$E463)&gt;1,"OUI",""),"")</f>
        <v>0</v>
      </c>
    </row>
    <row r="464" spans="1:16">
      <c r="A464">
        <f>ROW()-0</f>
        <v>0</v>
      </c>
      <c r="D464">
        <f>IFERROR(VLOOKUP($C464,='📚 Catalogue_Indices'!$A$2:$F$11,2,FALSE),"")</f>
        <v>0</v>
      </c>
      <c r="F464">
        <f>IFERROR(YEAR($E464),"")</f>
        <v>0</v>
      </c>
      <c r="G464">
        <f>IFERROR(TEXT($E464,"yyyy-mm"),"")</f>
        <v>0</v>
      </c>
      <c r="I464">
        <f>IFERROR(VLOOKUP($C464,='📚 Catalogue_Indices'!$A$2:$F$11,6,FALSE),"")</f>
        <v>0</v>
      </c>
      <c r="J464">
        <f>IFERROR(VLOOKUP($C464,='📚 Catalogue_Indices'!$A$2:$F$11,3,FALSE),"")</f>
        <v>0</v>
      </c>
      <c r="L464">
        <f>IF($K464&lt;&gt;"",HYPERLINK($K464,"Ouvrir"),"")</f>
        <v>0</v>
      </c>
      <c r="P464">
        <f>IF(AND($C464&lt;&gt;"",$E464&lt;&gt;""),IF(COUNTIFS($C:$C,$C464,$E:$E,$E464)&gt;1,"OUI",""),"")</f>
        <v>0</v>
      </c>
    </row>
    <row r="465" spans="1:16">
      <c r="A465">
        <f>ROW()-0</f>
        <v>0</v>
      </c>
      <c r="D465">
        <f>IFERROR(VLOOKUP($C465,='📚 Catalogue_Indices'!$A$2:$F$11,2,FALSE),"")</f>
        <v>0</v>
      </c>
      <c r="F465">
        <f>IFERROR(YEAR($E465),"")</f>
        <v>0</v>
      </c>
      <c r="G465">
        <f>IFERROR(TEXT($E465,"yyyy-mm"),"")</f>
        <v>0</v>
      </c>
      <c r="I465">
        <f>IFERROR(VLOOKUP($C465,='📚 Catalogue_Indices'!$A$2:$F$11,6,FALSE),"")</f>
        <v>0</v>
      </c>
      <c r="J465">
        <f>IFERROR(VLOOKUP($C465,='📚 Catalogue_Indices'!$A$2:$F$11,3,FALSE),"")</f>
        <v>0</v>
      </c>
      <c r="L465">
        <f>IF($K465&lt;&gt;"",HYPERLINK($K465,"Ouvrir"),"")</f>
        <v>0</v>
      </c>
      <c r="P465">
        <f>IF(AND($C465&lt;&gt;"",$E465&lt;&gt;""),IF(COUNTIFS($C:$C,$C465,$E:$E,$E465)&gt;1,"OUI",""),"")</f>
        <v>0</v>
      </c>
    </row>
    <row r="466" spans="1:16">
      <c r="A466">
        <f>ROW()-0</f>
        <v>0</v>
      </c>
      <c r="D466">
        <f>IFERROR(VLOOKUP($C466,='📚 Catalogue_Indices'!$A$2:$F$11,2,FALSE),"")</f>
        <v>0</v>
      </c>
      <c r="F466">
        <f>IFERROR(YEAR($E466),"")</f>
        <v>0</v>
      </c>
      <c r="G466">
        <f>IFERROR(TEXT($E466,"yyyy-mm"),"")</f>
        <v>0</v>
      </c>
      <c r="I466">
        <f>IFERROR(VLOOKUP($C466,='📚 Catalogue_Indices'!$A$2:$F$11,6,FALSE),"")</f>
        <v>0</v>
      </c>
      <c r="J466">
        <f>IFERROR(VLOOKUP($C466,='📚 Catalogue_Indices'!$A$2:$F$11,3,FALSE),"")</f>
        <v>0</v>
      </c>
      <c r="L466">
        <f>IF($K466&lt;&gt;"",HYPERLINK($K466,"Ouvrir"),"")</f>
        <v>0</v>
      </c>
      <c r="P466">
        <f>IF(AND($C466&lt;&gt;"",$E466&lt;&gt;""),IF(COUNTIFS($C:$C,$C466,$E:$E,$E466)&gt;1,"OUI",""),"")</f>
        <v>0</v>
      </c>
    </row>
    <row r="467" spans="1:16">
      <c r="A467">
        <f>ROW()-0</f>
        <v>0</v>
      </c>
      <c r="D467">
        <f>IFERROR(VLOOKUP($C467,='📚 Catalogue_Indices'!$A$2:$F$11,2,FALSE),"")</f>
        <v>0</v>
      </c>
      <c r="F467">
        <f>IFERROR(YEAR($E467),"")</f>
        <v>0</v>
      </c>
      <c r="G467">
        <f>IFERROR(TEXT($E467,"yyyy-mm"),"")</f>
        <v>0</v>
      </c>
      <c r="I467">
        <f>IFERROR(VLOOKUP($C467,='📚 Catalogue_Indices'!$A$2:$F$11,6,FALSE),"")</f>
        <v>0</v>
      </c>
      <c r="J467">
        <f>IFERROR(VLOOKUP($C467,='📚 Catalogue_Indices'!$A$2:$F$11,3,FALSE),"")</f>
        <v>0</v>
      </c>
      <c r="L467">
        <f>IF($K467&lt;&gt;"",HYPERLINK($K467,"Ouvrir"),"")</f>
        <v>0</v>
      </c>
      <c r="P467">
        <f>IF(AND($C467&lt;&gt;"",$E467&lt;&gt;""),IF(COUNTIFS($C:$C,$C467,$E:$E,$E467)&gt;1,"OUI",""),"")</f>
        <v>0</v>
      </c>
    </row>
    <row r="468" spans="1:16">
      <c r="A468">
        <f>ROW()-0</f>
        <v>0</v>
      </c>
      <c r="D468">
        <f>IFERROR(VLOOKUP($C468,='📚 Catalogue_Indices'!$A$2:$F$11,2,FALSE),"")</f>
        <v>0</v>
      </c>
      <c r="F468">
        <f>IFERROR(YEAR($E468),"")</f>
        <v>0</v>
      </c>
      <c r="G468">
        <f>IFERROR(TEXT($E468,"yyyy-mm"),"")</f>
        <v>0</v>
      </c>
      <c r="I468">
        <f>IFERROR(VLOOKUP($C468,='📚 Catalogue_Indices'!$A$2:$F$11,6,FALSE),"")</f>
        <v>0</v>
      </c>
      <c r="J468">
        <f>IFERROR(VLOOKUP($C468,='📚 Catalogue_Indices'!$A$2:$F$11,3,FALSE),"")</f>
        <v>0</v>
      </c>
      <c r="L468">
        <f>IF($K468&lt;&gt;"",HYPERLINK($K468,"Ouvrir"),"")</f>
        <v>0</v>
      </c>
      <c r="P468">
        <f>IF(AND($C468&lt;&gt;"",$E468&lt;&gt;""),IF(COUNTIFS($C:$C,$C468,$E:$E,$E468)&gt;1,"OUI",""),"")</f>
        <v>0</v>
      </c>
    </row>
    <row r="469" spans="1:16">
      <c r="A469">
        <f>ROW()-0</f>
        <v>0</v>
      </c>
      <c r="D469">
        <f>IFERROR(VLOOKUP($C469,='📚 Catalogue_Indices'!$A$2:$F$11,2,FALSE),"")</f>
        <v>0</v>
      </c>
      <c r="F469">
        <f>IFERROR(YEAR($E469),"")</f>
        <v>0</v>
      </c>
      <c r="G469">
        <f>IFERROR(TEXT($E469,"yyyy-mm"),"")</f>
        <v>0</v>
      </c>
      <c r="I469">
        <f>IFERROR(VLOOKUP($C469,='📚 Catalogue_Indices'!$A$2:$F$11,6,FALSE),"")</f>
        <v>0</v>
      </c>
      <c r="J469">
        <f>IFERROR(VLOOKUP($C469,='📚 Catalogue_Indices'!$A$2:$F$11,3,FALSE),"")</f>
        <v>0</v>
      </c>
      <c r="L469">
        <f>IF($K469&lt;&gt;"",HYPERLINK($K469,"Ouvrir"),"")</f>
        <v>0</v>
      </c>
      <c r="P469">
        <f>IF(AND($C469&lt;&gt;"",$E469&lt;&gt;""),IF(COUNTIFS($C:$C,$C469,$E:$E,$E469)&gt;1,"OUI",""),"")</f>
        <v>0</v>
      </c>
    </row>
    <row r="470" spans="1:16">
      <c r="A470">
        <f>ROW()-0</f>
        <v>0</v>
      </c>
      <c r="D470">
        <f>IFERROR(VLOOKUP($C470,='📚 Catalogue_Indices'!$A$2:$F$11,2,FALSE),"")</f>
        <v>0</v>
      </c>
      <c r="F470">
        <f>IFERROR(YEAR($E470),"")</f>
        <v>0</v>
      </c>
      <c r="G470">
        <f>IFERROR(TEXT($E470,"yyyy-mm"),"")</f>
        <v>0</v>
      </c>
      <c r="I470">
        <f>IFERROR(VLOOKUP($C470,='📚 Catalogue_Indices'!$A$2:$F$11,6,FALSE),"")</f>
        <v>0</v>
      </c>
      <c r="J470">
        <f>IFERROR(VLOOKUP($C470,='📚 Catalogue_Indices'!$A$2:$F$11,3,FALSE),"")</f>
        <v>0</v>
      </c>
      <c r="L470">
        <f>IF($K470&lt;&gt;"",HYPERLINK($K470,"Ouvrir"),"")</f>
        <v>0</v>
      </c>
      <c r="P470">
        <f>IF(AND($C470&lt;&gt;"",$E470&lt;&gt;""),IF(COUNTIFS($C:$C,$C470,$E:$E,$E470)&gt;1,"OUI",""),"")</f>
        <v>0</v>
      </c>
    </row>
    <row r="471" spans="1:16">
      <c r="A471">
        <f>ROW()-0</f>
        <v>0</v>
      </c>
      <c r="D471">
        <f>IFERROR(VLOOKUP($C471,='📚 Catalogue_Indices'!$A$2:$F$11,2,FALSE),"")</f>
        <v>0</v>
      </c>
      <c r="F471">
        <f>IFERROR(YEAR($E471),"")</f>
        <v>0</v>
      </c>
      <c r="G471">
        <f>IFERROR(TEXT($E471,"yyyy-mm"),"")</f>
        <v>0</v>
      </c>
      <c r="I471">
        <f>IFERROR(VLOOKUP($C471,='📚 Catalogue_Indices'!$A$2:$F$11,6,FALSE),"")</f>
        <v>0</v>
      </c>
      <c r="J471">
        <f>IFERROR(VLOOKUP($C471,='📚 Catalogue_Indices'!$A$2:$F$11,3,FALSE),"")</f>
        <v>0</v>
      </c>
      <c r="L471">
        <f>IF($K471&lt;&gt;"",HYPERLINK($K471,"Ouvrir"),"")</f>
        <v>0</v>
      </c>
      <c r="P471">
        <f>IF(AND($C471&lt;&gt;"",$E471&lt;&gt;""),IF(COUNTIFS($C:$C,$C471,$E:$E,$E471)&gt;1,"OUI",""),"")</f>
        <v>0</v>
      </c>
    </row>
    <row r="472" spans="1:16">
      <c r="A472">
        <f>ROW()-0</f>
        <v>0</v>
      </c>
      <c r="D472">
        <f>IFERROR(VLOOKUP($C472,='📚 Catalogue_Indices'!$A$2:$F$11,2,FALSE),"")</f>
        <v>0</v>
      </c>
      <c r="F472">
        <f>IFERROR(YEAR($E472),"")</f>
        <v>0</v>
      </c>
      <c r="G472">
        <f>IFERROR(TEXT($E472,"yyyy-mm"),"")</f>
        <v>0</v>
      </c>
      <c r="I472">
        <f>IFERROR(VLOOKUP($C472,='📚 Catalogue_Indices'!$A$2:$F$11,6,FALSE),"")</f>
        <v>0</v>
      </c>
      <c r="J472">
        <f>IFERROR(VLOOKUP($C472,='📚 Catalogue_Indices'!$A$2:$F$11,3,FALSE),"")</f>
        <v>0</v>
      </c>
      <c r="L472">
        <f>IF($K472&lt;&gt;"",HYPERLINK($K472,"Ouvrir"),"")</f>
        <v>0</v>
      </c>
      <c r="P472">
        <f>IF(AND($C472&lt;&gt;"",$E472&lt;&gt;""),IF(COUNTIFS($C:$C,$C472,$E:$E,$E472)&gt;1,"OUI",""),"")</f>
        <v>0</v>
      </c>
    </row>
    <row r="473" spans="1:16">
      <c r="A473">
        <f>ROW()-0</f>
        <v>0</v>
      </c>
      <c r="D473">
        <f>IFERROR(VLOOKUP($C473,='📚 Catalogue_Indices'!$A$2:$F$11,2,FALSE),"")</f>
        <v>0</v>
      </c>
      <c r="F473">
        <f>IFERROR(YEAR($E473),"")</f>
        <v>0</v>
      </c>
      <c r="G473">
        <f>IFERROR(TEXT($E473,"yyyy-mm"),"")</f>
        <v>0</v>
      </c>
      <c r="I473">
        <f>IFERROR(VLOOKUP($C473,='📚 Catalogue_Indices'!$A$2:$F$11,6,FALSE),"")</f>
        <v>0</v>
      </c>
      <c r="J473">
        <f>IFERROR(VLOOKUP($C473,='📚 Catalogue_Indices'!$A$2:$F$11,3,FALSE),"")</f>
        <v>0</v>
      </c>
      <c r="L473">
        <f>IF($K473&lt;&gt;"",HYPERLINK($K473,"Ouvrir"),"")</f>
        <v>0</v>
      </c>
      <c r="P473">
        <f>IF(AND($C473&lt;&gt;"",$E473&lt;&gt;""),IF(COUNTIFS($C:$C,$C473,$E:$E,$E473)&gt;1,"OUI",""),"")</f>
        <v>0</v>
      </c>
    </row>
    <row r="474" spans="1:16">
      <c r="A474">
        <f>ROW()-0</f>
        <v>0</v>
      </c>
      <c r="D474">
        <f>IFERROR(VLOOKUP($C474,='📚 Catalogue_Indices'!$A$2:$F$11,2,FALSE),"")</f>
        <v>0</v>
      </c>
      <c r="F474">
        <f>IFERROR(YEAR($E474),"")</f>
        <v>0</v>
      </c>
      <c r="G474">
        <f>IFERROR(TEXT($E474,"yyyy-mm"),"")</f>
        <v>0</v>
      </c>
      <c r="I474">
        <f>IFERROR(VLOOKUP($C474,='📚 Catalogue_Indices'!$A$2:$F$11,6,FALSE),"")</f>
        <v>0</v>
      </c>
      <c r="J474">
        <f>IFERROR(VLOOKUP($C474,='📚 Catalogue_Indices'!$A$2:$F$11,3,FALSE),"")</f>
        <v>0</v>
      </c>
      <c r="L474">
        <f>IF($K474&lt;&gt;"",HYPERLINK($K474,"Ouvrir"),"")</f>
        <v>0</v>
      </c>
      <c r="P474">
        <f>IF(AND($C474&lt;&gt;"",$E474&lt;&gt;""),IF(COUNTIFS($C:$C,$C474,$E:$E,$E474)&gt;1,"OUI",""),"")</f>
        <v>0</v>
      </c>
    </row>
    <row r="475" spans="1:16">
      <c r="A475">
        <f>ROW()-0</f>
        <v>0</v>
      </c>
      <c r="D475">
        <f>IFERROR(VLOOKUP($C475,='📚 Catalogue_Indices'!$A$2:$F$11,2,FALSE),"")</f>
        <v>0</v>
      </c>
      <c r="F475">
        <f>IFERROR(YEAR($E475),"")</f>
        <v>0</v>
      </c>
      <c r="G475">
        <f>IFERROR(TEXT($E475,"yyyy-mm"),"")</f>
        <v>0</v>
      </c>
      <c r="I475">
        <f>IFERROR(VLOOKUP($C475,='📚 Catalogue_Indices'!$A$2:$F$11,6,FALSE),"")</f>
        <v>0</v>
      </c>
      <c r="J475">
        <f>IFERROR(VLOOKUP($C475,='📚 Catalogue_Indices'!$A$2:$F$11,3,FALSE),"")</f>
        <v>0</v>
      </c>
      <c r="L475">
        <f>IF($K475&lt;&gt;"",HYPERLINK($K475,"Ouvrir"),"")</f>
        <v>0</v>
      </c>
      <c r="P475">
        <f>IF(AND($C475&lt;&gt;"",$E475&lt;&gt;""),IF(COUNTIFS($C:$C,$C475,$E:$E,$E475)&gt;1,"OUI",""),"")</f>
        <v>0</v>
      </c>
    </row>
    <row r="476" spans="1:16">
      <c r="A476">
        <f>ROW()-0</f>
        <v>0</v>
      </c>
      <c r="D476">
        <f>IFERROR(VLOOKUP($C476,='📚 Catalogue_Indices'!$A$2:$F$11,2,FALSE),"")</f>
        <v>0</v>
      </c>
      <c r="F476">
        <f>IFERROR(YEAR($E476),"")</f>
        <v>0</v>
      </c>
      <c r="G476">
        <f>IFERROR(TEXT($E476,"yyyy-mm"),"")</f>
        <v>0</v>
      </c>
      <c r="I476">
        <f>IFERROR(VLOOKUP($C476,='📚 Catalogue_Indices'!$A$2:$F$11,6,FALSE),"")</f>
        <v>0</v>
      </c>
      <c r="J476">
        <f>IFERROR(VLOOKUP($C476,='📚 Catalogue_Indices'!$A$2:$F$11,3,FALSE),"")</f>
        <v>0</v>
      </c>
      <c r="L476">
        <f>IF($K476&lt;&gt;"",HYPERLINK($K476,"Ouvrir"),"")</f>
        <v>0</v>
      </c>
      <c r="P476">
        <f>IF(AND($C476&lt;&gt;"",$E476&lt;&gt;""),IF(COUNTIFS($C:$C,$C476,$E:$E,$E476)&gt;1,"OUI",""),"")</f>
        <v>0</v>
      </c>
    </row>
    <row r="477" spans="1:16">
      <c r="A477">
        <f>ROW()-0</f>
        <v>0</v>
      </c>
      <c r="D477">
        <f>IFERROR(VLOOKUP($C477,='📚 Catalogue_Indices'!$A$2:$F$11,2,FALSE),"")</f>
        <v>0</v>
      </c>
      <c r="F477">
        <f>IFERROR(YEAR($E477),"")</f>
        <v>0</v>
      </c>
      <c r="G477">
        <f>IFERROR(TEXT($E477,"yyyy-mm"),"")</f>
        <v>0</v>
      </c>
      <c r="I477">
        <f>IFERROR(VLOOKUP($C477,='📚 Catalogue_Indices'!$A$2:$F$11,6,FALSE),"")</f>
        <v>0</v>
      </c>
      <c r="J477">
        <f>IFERROR(VLOOKUP($C477,='📚 Catalogue_Indices'!$A$2:$F$11,3,FALSE),"")</f>
        <v>0</v>
      </c>
      <c r="L477">
        <f>IF($K477&lt;&gt;"",HYPERLINK($K477,"Ouvrir"),"")</f>
        <v>0</v>
      </c>
      <c r="P477">
        <f>IF(AND($C477&lt;&gt;"",$E477&lt;&gt;""),IF(COUNTIFS($C:$C,$C477,$E:$E,$E477)&gt;1,"OUI",""),"")</f>
        <v>0</v>
      </c>
    </row>
    <row r="478" spans="1:16">
      <c r="A478">
        <f>ROW()-0</f>
        <v>0</v>
      </c>
      <c r="D478">
        <f>IFERROR(VLOOKUP($C478,='📚 Catalogue_Indices'!$A$2:$F$11,2,FALSE),"")</f>
        <v>0</v>
      </c>
      <c r="F478">
        <f>IFERROR(YEAR($E478),"")</f>
        <v>0</v>
      </c>
      <c r="G478">
        <f>IFERROR(TEXT($E478,"yyyy-mm"),"")</f>
        <v>0</v>
      </c>
      <c r="I478">
        <f>IFERROR(VLOOKUP($C478,='📚 Catalogue_Indices'!$A$2:$F$11,6,FALSE),"")</f>
        <v>0</v>
      </c>
      <c r="J478">
        <f>IFERROR(VLOOKUP($C478,='📚 Catalogue_Indices'!$A$2:$F$11,3,FALSE),"")</f>
        <v>0</v>
      </c>
      <c r="L478">
        <f>IF($K478&lt;&gt;"",HYPERLINK($K478,"Ouvrir"),"")</f>
        <v>0</v>
      </c>
      <c r="P478">
        <f>IF(AND($C478&lt;&gt;"",$E478&lt;&gt;""),IF(COUNTIFS($C:$C,$C478,$E:$E,$E478)&gt;1,"OUI",""),"")</f>
        <v>0</v>
      </c>
    </row>
    <row r="479" spans="1:16">
      <c r="A479">
        <f>ROW()-0</f>
        <v>0</v>
      </c>
      <c r="D479">
        <f>IFERROR(VLOOKUP($C479,='📚 Catalogue_Indices'!$A$2:$F$11,2,FALSE),"")</f>
        <v>0</v>
      </c>
      <c r="F479">
        <f>IFERROR(YEAR($E479),"")</f>
        <v>0</v>
      </c>
      <c r="G479">
        <f>IFERROR(TEXT($E479,"yyyy-mm"),"")</f>
        <v>0</v>
      </c>
      <c r="I479">
        <f>IFERROR(VLOOKUP($C479,='📚 Catalogue_Indices'!$A$2:$F$11,6,FALSE),"")</f>
        <v>0</v>
      </c>
      <c r="J479">
        <f>IFERROR(VLOOKUP($C479,='📚 Catalogue_Indices'!$A$2:$F$11,3,FALSE),"")</f>
        <v>0</v>
      </c>
      <c r="L479">
        <f>IF($K479&lt;&gt;"",HYPERLINK($K479,"Ouvrir"),"")</f>
        <v>0</v>
      </c>
      <c r="P479">
        <f>IF(AND($C479&lt;&gt;"",$E479&lt;&gt;""),IF(COUNTIFS($C:$C,$C479,$E:$E,$E479)&gt;1,"OUI",""),"")</f>
        <v>0</v>
      </c>
    </row>
    <row r="480" spans="1:16">
      <c r="A480">
        <f>ROW()-0</f>
        <v>0</v>
      </c>
      <c r="D480">
        <f>IFERROR(VLOOKUP($C480,='📚 Catalogue_Indices'!$A$2:$F$11,2,FALSE),"")</f>
        <v>0</v>
      </c>
      <c r="F480">
        <f>IFERROR(YEAR($E480),"")</f>
        <v>0</v>
      </c>
      <c r="G480">
        <f>IFERROR(TEXT($E480,"yyyy-mm"),"")</f>
        <v>0</v>
      </c>
      <c r="I480">
        <f>IFERROR(VLOOKUP($C480,='📚 Catalogue_Indices'!$A$2:$F$11,6,FALSE),"")</f>
        <v>0</v>
      </c>
      <c r="J480">
        <f>IFERROR(VLOOKUP($C480,='📚 Catalogue_Indices'!$A$2:$F$11,3,FALSE),"")</f>
        <v>0</v>
      </c>
      <c r="L480">
        <f>IF($K480&lt;&gt;"",HYPERLINK($K480,"Ouvrir"),"")</f>
        <v>0</v>
      </c>
      <c r="P480">
        <f>IF(AND($C480&lt;&gt;"",$E480&lt;&gt;""),IF(COUNTIFS($C:$C,$C480,$E:$E,$E480)&gt;1,"OUI",""),"")</f>
        <v>0</v>
      </c>
    </row>
    <row r="481" spans="1:16">
      <c r="A481">
        <f>ROW()-0</f>
        <v>0</v>
      </c>
      <c r="D481">
        <f>IFERROR(VLOOKUP($C481,='📚 Catalogue_Indices'!$A$2:$F$11,2,FALSE),"")</f>
        <v>0</v>
      </c>
      <c r="F481">
        <f>IFERROR(YEAR($E481),"")</f>
        <v>0</v>
      </c>
      <c r="G481">
        <f>IFERROR(TEXT($E481,"yyyy-mm"),"")</f>
        <v>0</v>
      </c>
      <c r="I481">
        <f>IFERROR(VLOOKUP($C481,='📚 Catalogue_Indices'!$A$2:$F$11,6,FALSE),"")</f>
        <v>0</v>
      </c>
      <c r="J481">
        <f>IFERROR(VLOOKUP($C481,='📚 Catalogue_Indices'!$A$2:$F$11,3,FALSE),"")</f>
        <v>0</v>
      </c>
      <c r="L481">
        <f>IF($K481&lt;&gt;"",HYPERLINK($K481,"Ouvrir"),"")</f>
        <v>0</v>
      </c>
      <c r="P481">
        <f>IF(AND($C481&lt;&gt;"",$E481&lt;&gt;""),IF(COUNTIFS($C:$C,$C481,$E:$E,$E481)&gt;1,"OUI",""),"")</f>
        <v>0</v>
      </c>
    </row>
    <row r="482" spans="1:16">
      <c r="A482">
        <f>ROW()-0</f>
        <v>0</v>
      </c>
      <c r="D482">
        <f>IFERROR(VLOOKUP($C482,='📚 Catalogue_Indices'!$A$2:$F$11,2,FALSE),"")</f>
        <v>0</v>
      </c>
      <c r="F482">
        <f>IFERROR(YEAR($E482),"")</f>
        <v>0</v>
      </c>
      <c r="G482">
        <f>IFERROR(TEXT($E482,"yyyy-mm"),"")</f>
        <v>0</v>
      </c>
      <c r="I482">
        <f>IFERROR(VLOOKUP($C482,='📚 Catalogue_Indices'!$A$2:$F$11,6,FALSE),"")</f>
        <v>0</v>
      </c>
      <c r="J482">
        <f>IFERROR(VLOOKUP($C482,='📚 Catalogue_Indices'!$A$2:$F$11,3,FALSE),"")</f>
        <v>0</v>
      </c>
      <c r="L482">
        <f>IF($K482&lt;&gt;"",HYPERLINK($K482,"Ouvrir"),"")</f>
        <v>0</v>
      </c>
      <c r="P482">
        <f>IF(AND($C482&lt;&gt;"",$E482&lt;&gt;""),IF(COUNTIFS($C:$C,$C482,$E:$E,$E482)&gt;1,"OUI",""),"")</f>
        <v>0</v>
      </c>
    </row>
    <row r="483" spans="1:16">
      <c r="A483">
        <f>ROW()-0</f>
        <v>0</v>
      </c>
      <c r="D483">
        <f>IFERROR(VLOOKUP($C483,='📚 Catalogue_Indices'!$A$2:$F$11,2,FALSE),"")</f>
        <v>0</v>
      </c>
      <c r="F483">
        <f>IFERROR(YEAR($E483),"")</f>
        <v>0</v>
      </c>
      <c r="G483">
        <f>IFERROR(TEXT($E483,"yyyy-mm"),"")</f>
        <v>0</v>
      </c>
      <c r="I483">
        <f>IFERROR(VLOOKUP($C483,='📚 Catalogue_Indices'!$A$2:$F$11,6,FALSE),"")</f>
        <v>0</v>
      </c>
      <c r="J483">
        <f>IFERROR(VLOOKUP($C483,='📚 Catalogue_Indices'!$A$2:$F$11,3,FALSE),"")</f>
        <v>0</v>
      </c>
      <c r="L483">
        <f>IF($K483&lt;&gt;"",HYPERLINK($K483,"Ouvrir"),"")</f>
        <v>0</v>
      </c>
      <c r="P483">
        <f>IF(AND($C483&lt;&gt;"",$E483&lt;&gt;""),IF(COUNTIFS($C:$C,$C483,$E:$E,$E483)&gt;1,"OUI",""),"")</f>
        <v>0</v>
      </c>
    </row>
    <row r="484" spans="1:16">
      <c r="A484">
        <f>ROW()-0</f>
        <v>0</v>
      </c>
      <c r="D484">
        <f>IFERROR(VLOOKUP($C484,='📚 Catalogue_Indices'!$A$2:$F$11,2,FALSE),"")</f>
        <v>0</v>
      </c>
      <c r="F484">
        <f>IFERROR(YEAR($E484),"")</f>
        <v>0</v>
      </c>
      <c r="G484">
        <f>IFERROR(TEXT($E484,"yyyy-mm"),"")</f>
        <v>0</v>
      </c>
      <c r="I484">
        <f>IFERROR(VLOOKUP($C484,='📚 Catalogue_Indices'!$A$2:$F$11,6,FALSE),"")</f>
        <v>0</v>
      </c>
      <c r="J484">
        <f>IFERROR(VLOOKUP($C484,='📚 Catalogue_Indices'!$A$2:$F$11,3,FALSE),"")</f>
        <v>0</v>
      </c>
      <c r="L484">
        <f>IF($K484&lt;&gt;"",HYPERLINK($K484,"Ouvrir"),"")</f>
        <v>0</v>
      </c>
      <c r="P484">
        <f>IF(AND($C484&lt;&gt;"",$E484&lt;&gt;""),IF(COUNTIFS($C:$C,$C484,$E:$E,$E484)&gt;1,"OUI",""),"")</f>
        <v>0</v>
      </c>
    </row>
    <row r="485" spans="1:16">
      <c r="A485">
        <f>ROW()-0</f>
        <v>0</v>
      </c>
      <c r="D485">
        <f>IFERROR(VLOOKUP($C485,='📚 Catalogue_Indices'!$A$2:$F$11,2,FALSE),"")</f>
        <v>0</v>
      </c>
      <c r="F485">
        <f>IFERROR(YEAR($E485),"")</f>
        <v>0</v>
      </c>
      <c r="G485">
        <f>IFERROR(TEXT($E485,"yyyy-mm"),"")</f>
        <v>0</v>
      </c>
      <c r="I485">
        <f>IFERROR(VLOOKUP($C485,='📚 Catalogue_Indices'!$A$2:$F$11,6,FALSE),"")</f>
        <v>0</v>
      </c>
      <c r="J485">
        <f>IFERROR(VLOOKUP($C485,='📚 Catalogue_Indices'!$A$2:$F$11,3,FALSE),"")</f>
        <v>0</v>
      </c>
      <c r="L485">
        <f>IF($K485&lt;&gt;"",HYPERLINK($K485,"Ouvrir"),"")</f>
        <v>0</v>
      </c>
      <c r="P485">
        <f>IF(AND($C485&lt;&gt;"",$E485&lt;&gt;""),IF(COUNTIFS($C:$C,$C485,$E:$E,$E485)&gt;1,"OUI",""),"")</f>
        <v>0</v>
      </c>
    </row>
    <row r="486" spans="1:16">
      <c r="A486">
        <f>ROW()-0</f>
        <v>0</v>
      </c>
      <c r="D486">
        <f>IFERROR(VLOOKUP($C486,='📚 Catalogue_Indices'!$A$2:$F$11,2,FALSE),"")</f>
        <v>0</v>
      </c>
      <c r="F486">
        <f>IFERROR(YEAR($E486),"")</f>
        <v>0</v>
      </c>
      <c r="G486">
        <f>IFERROR(TEXT($E486,"yyyy-mm"),"")</f>
        <v>0</v>
      </c>
      <c r="I486">
        <f>IFERROR(VLOOKUP($C486,='📚 Catalogue_Indices'!$A$2:$F$11,6,FALSE),"")</f>
        <v>0</v>
      </c>
      <c r="J486">
        <f>IFERROR(VLOOKUP($C486,='📚 Catalogue_Indices'!$A$2:$F$11,3,FALSE),"")</f>
        <v>0</v>
      </c>
      <c r="L486">
        <f>IF($K486&lt;&gt;"",HYPERLINK($K486,"Ouvrir"),"")</f>
        <v>0</v>
      </c>
      <c r="P486">
        <f>IF(AND($C486&lt;&gt;"",$E486&lt;&gt;""),IF(COUNTIFS($C:$C,$C486,$E:$E,$E486)&gt;1,"OUI",""),"")</f>
        <v>0</v>
      </c>
    </row>
    <row r="487" spans="1:16">
      <c r="A487">
        <f>ROW()-0</f>
        <v>0</v>
      </c>
      <c r="D487">
        <f>IFERROR(VLOOKUP($C487,='📚 Catalogue_Indices'!$A$2:$F$11,2,FALSE),"")</f>
        <v>0</v>
      </c>
      <c r="F487">
        <f>IFERROR(YEAR($E487),"")</f>
        <v>0</v>
      </c>
      <c r="G487">
        <f>IFERROR(TEXT($E487,"yyyy-mm"),"")</f>
        <v>0</v>
      </c>
      <c r="I487">
        <f>IFERROR(VLOOKUP($C487,='📚 Catalogue_Indices'!$A$2:$F$11,6,FALSE),"")</f>
        <v>0</v>
      </c>
      <c r="J487">
        <f>IFERROR(VLOOKUP($C487,='📚 Catalogue_Indices'!$A$2:$F$11,3,FALSE),"")</f>
        <v>0</v>
      </c>
      <c r="L487">
        <f>IF($K487&lt;&gt;"",HYPERLINK($K487,"Ouvrir"),"")</f>
        <v>0</v>
      </c>
      <c r="P487">
        <f>IF(AND($C487&lt;&gt;"",$E487&lt;&gt;""),IF(COUNTIFS($C:$C,$C487,$E:$E,$E487)&gt;1,"OUI",""),"")</f>
        <v>0</v>
      </c>
    </row>
    <row r="488" spans="1:16">
      <c r="A488">
        <f>ROW()-0</f>
        <v>0</v>
      </c>
      <c r="D488">
        <f>IFERROR(VLOOKUP($C488,='📚 Catalogue_Indices'!$A$2:$F$11,2,FALSE),"")</f>
        <v>0</v>
      </c>
      <c r="F488">
        <f>IFERROR(YEAR($E488),"")</f>
        <v>0</v>
      </c>
      <c r="G488">
        <f>IFERROR(TEXT($E488,"yyyy-mm"),"")</f>
        <v>0</v>
      </c>
      <c r="I488">
        <f>IFERROR(VLOOKUP($C488,='📚 Catalogue_Indices'!$A$2:$F$11,6,FALSE),"")</f>
        <v>0</v>
      </c>
      <c r="J488">
        <f>IFERROR(VLOOKUP($C488,='📚 Catalogue_Indices'!$A$2:$F$11,3,FALSE),"")</f>
        <v>0</v>
      </c>
      <c r="L488">
        <f>IF($K488&lt;&gt;"",HYPERLINK($K488,"Ouvrir"),"")</f>
        <v>0</v>
      </c>
      <c r="P488">
        <f>IF(AND($C488&lt;&gt;"",$E488&lt;&gt;""),IF(COUNTIFS($C:$C,$C488,$E:$E,$E488)&gt;1,"OUI",""),"")</f>
        <v>0</v>
      </c>
    </row>
    <row r="489" spans="1:16">
      <c r="A489">
        <f>ROW()-0</f>
        <v>0</v>
      </c>
      <c r="D489">
        <f>IFERROR(VLOOKUP($C489,='📚 Catalogue_Indices'!$A$2:$F$11,2,FALSE),"")</f>
        <v>0</v>
      </c>
      <c r="F489">
        <f>IFERROR(YEAR($E489),"")</f>
        <v>0</v>
      </c>
      <c r="G489">
        <f>IFERROR(TEXT($E489,"yyyy-mm"),"")</f>
        <v>0</v>
      </c>
      <c r="I489">
        <f>IFERROR(VLOOKUP($C489,='📚 Catalogue_Indices'!$A$2:$F$11,6,FALSE),"")</f>
        <v>0</v>
      </c>
      <c r="J489">
        <f>IFERROR(VLOOKUP($C489,='📚 Catalogue_Indices'!$A$2:$F$11,3,FALSE),"")</f>
        <v>0</v>
      </c>
      <c r="L489">
        <f>IF($K489&lt;&gt;"",HYPERLINK($K489,"Ouvrir"),"")</f>
        <v>0</v>
      </c>
      <c r="P489">
        <f>IF(AND($C489&lt;&gt;"",$E489&lt;&gt;""),IF(COUNTIFS($C:$C,$C489,$E:$E,$E489)&gt;1,"OUI",""),"")</f>
        <v>0</v>
      </c>
    </row>
    <row r="490" spans="1:16">
      <c r="A490">
        <f>ROW()-0</f>
        <v>0</v>
      </c>
      <c r="D490">
        <f>IFERROR(VLOOKUP($C490,='📚 Catalogue_Indices'!$A$2:$F$11,2,FALSE),"")</f>
        <v>0</v>
      </c>
      <c r="F490">
        <f>IFERROR(YEAR($E490),"")</f>
        <v>0</v>
      </c>
      <c r="G490">
        <f>IFERROR(TEXT($E490,"yyyy-mm"),"")</f>
        <v>0</v>
      </c>
      <c r="I490">
        <f>IFERROR(VLOOKUP($C490,='📚 Catalogue_Indices'!$A$2:$F$11,6,FALSE),"")</f>
        <v>0</v>
      </c>
      <c r="J490">
        <f>IFERROR(VLOOKUP($C490,='📚 Catalogue_Indices'!$A$2:$F$11,3,FALSE),"")</f>
        <v>0</v>
      </c>
      <c r="L490">
        <f>IF($K490&lt;&gt;"",HYPERLINK($K490,"Ouvrir"),"")</f>
        <v>0</v>
      </c>
      <c r="P490">
        <f>IF(AND($C490&lt;&gt;"",$E490&lt;&gt;""),IF(COUNTIFS($C:$C,$C490,$E:$E,$E490)&gt;1,"OUI",""),"")</f>
        <v>0</v>
      </c>
    </row>
    <row r="491" spans="1:16">
      <c r="A491">
        <f>ROW()-0</f>
        <v>0</v>
      </c>
      <c r="D491">
        <f>IFERROR(VLOOKUP($C491,='📚 Catalogue_Indices'!$A$2:$F$11,2,FALSE),"")</f>
        <v>0</v>
      </c>
      <c r="F491">
        <f>IFERROR(YEAR($E491),"")</f>
        <v>0</v>
      </c>
      <c r="G491">
        <f>IFERROR(TEXT($E491,"yyyy-mm"),"")</f>
        <v>0</v>
      </c>
      <c r="I491">
        <f>IFERROR(VLOOKUP($C491,='📚 Catalogue_Indices'!$A$2:$F$11,6,FALSE),"")</f>
        <v>0</v>
      </c>
      <c r="J491">
        <f>IFERROR(VLOOKUP($C491,='📚 Catalogue_Indices'!$A$2:$F$11,3,FALSE),"")</f>
        <v>0</v>
      </c>
      <c r="L491">
        <f>IF($K491&lt;&gt;"",HYPERLINK($K491,"Ouvrir"),"")</f>
        <v>0</v>
      </c>
      <c r="P491">
        <f>IF(AND($C491&lt;&gt;"",$E491&lt;&gt;""),IF(COUNTIFS($C:$C,$C491,$E:$E,$E491)&gt;1,"OUI",""),"")</f>
        <v>0</v>
      </c>
    </row>
    <row r="492" spans="1:16">
      <c r="A492">
        <f>ROW()-0</f>
        <v>0</v>
      </c>
      <c r="D492">
        <f>IFERROR(VLOOKUP($C492,='📚 Catalogue_Indices'!$A$2:$F$11,2,FALSE),"")</f>
        <v>0</v>
      </c>
      <c r="F492">
        <f>IFERROR(YEAR($E492),"")</f>
        <v>0</v>
      </c>
      <c r="G492">
        <f>IFERROR(TEXT($E492,"yyyy-mm"),"")</f>
        <v>0</v>
      </c>
      <c r="I492">
        <f>IFERROR(VLOOKUP($C492,='📚 Catalogue_Indices'!$A$2:$F$11,6,FALSE),"")</f>
        <v>0</v>
      </c>
      <c r="J492">
        <f>IFERROR(VLOOKUP($C492,='📚 Catalogue_Indices'!$A$2:$F$11,3,FALSE),"")</f>
        <v>0</v>
      </c>
      <c r="L492">
        <f>IF($K492&lt;&gt;"",HYPERLINK($K492,"Ouvrir"),"")</f>
        <v>0</v>
      </c>
      <c r="P492">
        <f>IF(AND($C492&lt;&gt;"",$E492&lt;&gt;""),IF(COUNTIFS($C:$C,$C492,$E:$E,$E492)&gt;1,"OUI",""),"")</f>
        <v>0</v>
      </c>
    </row>
    <row r="493" spans="1:16">
      <c r="A493">
        <f>ROW()-0</f>
        <v>0</v>
      </c>
      <c r="D493">
        <f>IFERROR(VLOOKUP($C493,='📚 Catalogue_Indices'!$A$2:$F$11,2,FALSE),"")</f>
        <v>0</v>
      </c>
      <c r="F493">
        <f>IFERROR(YEAR($E493),"")</f>
        <v>0</v>
      </c>
      <c r="G493">
        <f>IFERROR(TEXT($E493,"yyyy-mm"),"")</f>
        <v>0</v>
      </c>
      <c r="I493">
        <f>IFERROR(VLOOKUP($C493,='📚 Catalogue_Indices'!$A$2:$F$11,6,FALSE),"")</f>
        <v>0</v>
      </c>
      <c r="J493">
        <f>IFERROR(VLOOKUP($C493,='📚 Catalogue_Indices'!$A$2:$F$11,3,FALSE),"")</f>
        <v>0</v>
      </c>
      <c r="L493">
        <f>IF($K493&lt;&gt;"",HYPERLINK($K493,"Ouvrir"),"")</f>
        <v>0</v>
      </c>
      <c r="P493">
        <f>IF(AND($C493&lt;&gt;"",$E493&lt;&gt;""),IF(COUNTIFS($C:$C,$C493,$E:$E,$E493)&gt;1,"OUI",""),"")</f>
        <v>0</v>
      </c>
    </row>
    <row r="494" spans="1:16">
      <c r="A494">
        <f>ROW()-0</f>
        <v>0</v>
      </c>
      <c r="D494">
        <f>IFERROR(VLOOKUP($C494,='📚 Catalogue_Indices'!$A$2:$F$11,2,FALSE),"")</f>
        <v>0</v>
      </c>
      <c r="F494">
        <f>IFERROR(YEAR($E494),"")</f>
        <v>0</v>
      </c>
      <c r="G494">
        <f>IFERROR(TEXT($E494,"yyyy-mm"),"")</f>
        <v>0</v>
      </c>
      <c r="I494">
        <f>IFERROR(VLOOKUP($C494,='📚 Catalogue_Indices'!$A$2:$F$11,6,FALSE),"")</f>
        <v>0</v>
      </c>
      <c r="J494">
        <f>IFERROR(VLOOKUP($C494,='📚 Catalogue_Indices'!$A$2:$F$11,3,FALSE),"")</f>
        <v>0</v>
      </c>
      <c r="L494">
        <f>IF($K494&lt;&gt;"",HYPERLINK($K494,"Ouvrir"),"")</f>
        <v>0</v>
      </c>
      <c r="P494">
        <f>IF(AND($C494&lt;&gt;"",$E494&lt;&gt;""),IF(COUNTIFS($C:$C,$C494,$E:$E,$E494)&gt;1,"OUI",""),"")</f>
        <v>0</v>
      </c>
    </row>
    <row r="495" spans="1:16">
      <c r="A495">
        <f>ROW()-0</f>
        <v>0</v>
      </c>
      <c r="D495">
        <f>IFERROR(VLOOKUP($C495,='📚 Catalogue_Indices'!$A$2:$F$11,2,FALSE),"")</f>
        <v>0</v>
      </c>
      <c r="F495">
        <f>IFERROR(YEAR($E495),"")</f>
        <v>0</v>
      </c>
      <c r="G495">
        <f>IFERROR(TEXT($E495,"yyyy-mm"),"")</f>
        <v>0</v>
      </c>
      <c r="I495">
        <f>IFERROR(VLOOKUP($C495,='📚 Catalogue_Indices'!$A$2:$F$11,6,FALSE),"")</f>
        <v>0</v>
      </c>
      <c r="J495">
        <f>IFERROR(VLOOKUP($C495,='📚 Catalogue_Indices'!$A$2:$F$11,3,FALSE),"")</f>
        <v>0</v>
      </c>
      <c r="L495">
        <f>IF($K495&lt;&gt;"",HYPERLINK($K495,"Ouvrir"),"")</f>
        <v>0</v>
      </c>
      <c r="P495">
        <f>IF(AND($C495&lt;&gt;"",$E495&lt;&gt;""),IF(COUNTIFS($C:$C,$C495,$E:$E,$E495)&gt;1,"OUI",""),"")</f>
        <v>0</v>
      </c>
    </row>
    <row r="496" spans="1:16">
      <c r="A496">
        <f>ROW()-0</f>
        <v>0</v>
      </c>
      <c r="D496">
        <f>IFERROR(VLOOKUP($C496,='📚 Catalogue_Indices'!$A$2:$F$11,2,FALSE),"")</f>
        <v>0</v>
      </c>
      <c r="F496">
        <f>IFERROR(YEAR($E496),"")</f>
        <v>0</v>
      </c>
      <c r="G496">
        <f>IFERROR(TEXT($E496,"yyyy-mm"),"")</f>
        <v>0</v>
      </c>
      <c r="I496">
        <f>IFERROR(VLOOKUP($C496,='📚 Catalogue_Indices'!$A$2:$F$11,6,FALSE),"")</f>
        <v>0</v>
      </c>
      <c r="J496">
        <f>IFERROR(VLOOKUP($C496,='📚 Catalogue_Indices'!$A$2:$F$11,3,FALSE),"")</f>
        <v>0</v>
      </c>
      <c r="L496">
        <f>IF($K496&lt;&gt;"",HYPERLINK($K496,"Ouvrir"),"")</f>
        <v>0</v>
      </c>
      <c r="P496">
        <f>IF(AND($C496&lt;&gt;"",$E496&lt;&gt;""),IF(COUNTIFS($C:$C,$C496,$E:$E,$E496)&gt;1,"OUI",""),"")</f>
        <v>0</v>
      </c>
    </row>
    <row r="497" spans="1:16">
      <c r="A497">
        <f>ROW()-0</f>
        <v>0</v>
      </c>
      <c r="D497">
        <f>IFERROR(VLOOKUP($C497,='📚 Catalogue_Indices'!$A$2:$F$11,2,FALSE),"")</f>
        <v>0</v>
      </c>
      <c r="F497">
        <f>IFERROR(YEAR($E497),"")</f>
        <v>0</v>
      </c>
      <c r="G497">
        <f>IFERROR(TEXT($E497,"yyyy-mm"),"")</f>
        <v>0</v>
      </c>
      <c r="I497">
        <f>IFERROR(VLOOKUP($C497,='📚 Catalogue_Indices'!$A$2:$F$11,6,FALSE),"")</f>
        <v>0</v>
      </c>
      <c r="J497">
        <f>IFERROR(VLOOKUP($C497,='📚 Catalogue_Indices'!$A$2:$F$11,3,FALSE),"")</f>
        <v>0</v>
      </c>
      <c r="L497">
        <f>IF($K497&lt;&gt;"",HYPERLINK($K497,"Ouvrir"),"")</f>
        <v>0</v>
      </c>
      <c r="P497">
        <f>IF(AND($C497&lt;&gt;"",$E497&lt;&gt;""),IF(COUNTIFS($C:$C,$C497,$E:$E,$E497)&gt;1,"OUI",""),"")</f>
        <v>0</v>
      </c>
    </row>
    <row r="498" spans="1:16">
      <c r="A498">
        <f>ROW()-0</f>
        <v>0</v>
      </c>
      <c r="D498">
        <f>IFERROR(VLOOKUP($C498,='📚 Catalogue_Indices'!$A$2:$F$11,2,FALSE),"")</f>
        <v>0</v>
      </c>
      <c r="F498">
        <f>IFERROR(YEAR($E498),"")</f>
        <v>0</v>
      </c>
      <c r="G498">
        <f>IFERROR(TEXT($E498,"yyyy-mm"),"")</f>
        <v>0</v>
      </c>
      <c r="I498">
        <f>IFERROR(VLOOKUP($C498,='📚 Catalogue_Indices'!$A$2:$F$11,6,FALSE),"")</f>
        <v>0</v>
      </c>
      <c r="J498">
        <f>IFERROR(VLOOKUP($C498,='📚 Catalogue_Indices'!$A$2:$F$11,3,FALSE),"")</f>
        <v>0</v>
      </c>
      <c r="L498">
        <f>IF($K498&lt;&gt;"",HYPERLINK($K498,"Ouvrir"),"")</f>
        <v>0</v>
      </c>
      <c r="P498">
        <f>IF(AND($C498&lt;&gt;"",$E498&lt;&gt;""),IF(COUNTIFS($C:$C,$C498,$E:$E,$E498)&gt;1,"OUI",""),"")</f>
        <v>0</v>
      </c>
    </row>
    <row r="499" spans="1:16">
      <c r="A499">
        <f>ROW()-0</f>
        <v>0</v>
      </c>
      <c r="D499">
        <f>IFERROR(VLOOKUP($C499,='📚 Catalogue_Indices'!$A$2:$F$11,2,FALSE),"")</f>
        <v>0</v>
      </c>
      <c r="F499">
        <f>IFERROR(YEAR($E499),"")</f>
        <v>0</v>
      </c>
      <c r="G499">
        <f>IFERROR(TEXT($E499,"yyyy-mm"),"")</f>
        <v>0</v>
      </c>
      <c r="I499">
        <f>IFERROR(VLOOKUP($C499,='📚 Catalogue_Indices'!$A$2:$F$11,6,FALSE),"")</f>
        <v>0</v>
      </c>
      <c r="J499">
        <f>IFERROR(VLOOKUP($C499,='📚 Catalogue_Indices'!$A$2:$F$11,3,FALSE),"")</f>
        <v>0</v>
      </c>
      <c r="L499">
        <f>IF($K499&lt;&gt;"",HYPERLINK($K499,"Ouvrir"),"")</f>
        <v>0</v>
      </c>
      <c r="P499">
        <f>IF(AND($C499&lt;&gt;"",$E499&lt;&gt;""),IF(COUNTIFS($C:$C,$C499,$E:$E,$E499)&gt;1,"OUI",""),"")</f>
        <v>0</v>
      </c>
    </row>
    <row r="500" spans="1:16">
      <c r="A500">
        <f>ROW()-0</f>
        <v>0</v>
      </c>
      <c r="D500">
        <f>IFERROR(VLOOKUP($C500,='📚 Catalogue_Indices'!$A$2:$F$11,2,FALSE),"")</f>
        <v>0</v>
      </c>
      <c r="F500">
        <f>IFERROR(YEAR($E500),"")</f>
        <v>0</v>
      </c>
      <c r="G500">
        <f>IFERROR(TEXT($E500,"yyyy-mm"),"")</f>
        <v>0</v>
      </c>
      <c r="I500">
        <f>IFERROR(VLOOKUP($C500,='📚 Catalogue_Indices'!$A$2:$F$11,6,FALSE),"")</f>
        <v>0</v>
      </c>
      <c r="J500">
        <f>IFERROR(VLOOKUP($C500,='📚 Catalogue_Indices'!$A$2:$F$11,3,FALSE),"")</f>
        <v>0</v>
      </c>
      <c r="L500">
        <f>IF($K500&lt;&gt;"",HYPERLINK($K500,"Ouvrir"),"")</f>
        <v>0</v>
      </c>
      <c r="P500">
        <f>IF(AND($C500&lt;&gt;"",$E500&lt;&gt;""),IF(COUNTIFS($C:$C,$C500,$E:$E,$E500)&gt;1,"OUI",""),"")</f>
        <v>0</v>
      </c>
    </row>
    <row r="501" spans="1:16">
      <c r="A501">
        <f>ROW()-0</f>
        <v>0</v>
      </c>
      <c r="D501">
        <f>IFERROR(VLOOKUP($C501,='📚 Catalogue_Indices'!$A$2:$F$11,2,FALSE),"")</f>
        <v>0</v>
      </c>
      <c r="F501">
        <f>IFERROR(YEAR($E501),"")</f>
        <v>0</v>
      </c>
      <c r="G501">
        <f>IFERROR(TEXT($E501,"yyyy-mm"),"")</f>
        <v>0</v>
      </c>
      <c r="I501">
        <f>IFERROR(VLOOKUP($C501,='📚 Catalogue_Indices'!$A$2:$F$11,6,FALSE),"")</f>
        <v>0</v>
      </c>
      <c r="J501">
        <f>IFERROR(VLOOKUP($C501,='📚 Catalogue_Indices'!$A$2:$F$11,3,FALSE),"")</f>
        <v>0</v>
      </c>
      <c r="L501">
        <f>IF($K501&lt;&gt;"",HYPERLINK($K501,"Ouvrir"),"")</f>
        <v>0</v>
      </c>
      <c r="P501">
        <f>IF(AND($C501&lt;&gt;"",$E501&lt;&gt;""),IF(COUNTIFS($C:$C,$C501,$E:$E,$E501)&gt;1,"OUI",""),"")</f>
        <v>0</v>
      </c>
    </row>
    <row r="502" spans="1:16">
      <c r="A502">
        <f>ROW()-0</f>
        <v>0</v>
      </c>
      <c r="D502">
        <f>IFERROR(VLOOKUP($C502,='📚 Catalogue_Indices'!$A$2:$F$11,2,FALSE),"")</f>
        <v>0</v>
      </c>
      <c r="F502">
        <f>IFERROR(YEAR($E502),"")</f>
        <v>0</v>
      </c>
      <c r="G502">
        <f>IFERROR(TEXT($E502,"yyyy-mm"),"")</f>
        <v>0</v>
      </c>
      <c r="I502">
        <f>IFERROR(VLOOKUP($C502,='📚 Catalogue_Indices'!$A$2:$F$11,6,FALSE),"")</f>
        <v>0</v>
      </c>
      <c r="J502">
        <f>IFERROR(VLOOKUP($C502,='📚 Catalogue_Indices'!$A$2:$F$11,3,FALSE),"")</f>
        <v>0</v>
      </c>
      <c r="L502">
        <f>IF($K502&lt;&gt;"",HYPERLINK($K502,"Ouvrir"),"")</f>
        <v>0</v>
      </c>
      <c r="P502">
        <f>IF(AND($C502&lt;&gt;"",$E502&lt;&gt;""),IF(COUNTIFS($C:$C,$C502,$E:$E,$E502)&gt;1,"OUI",""),"")</f>
        <v>0</v>
      </c>
    </row>
    <row r="503" spans="1:16">
      <c r="A503">
        <f>ROW()-0</f>
        <v>0</v>
      </c>
      <c r="D503">
        <f>IFERROR(VLOOKUP($C503,='📚 Catalogue_Indices'!$A$2:$F$11,2,FALSE),"")</f>
        <v>0</v>
      </c>
      <c r="F503">
        <f>IFERROR(YEAR($E503),"")</f>
        <v>0</v>
      </c>
      <c r="G503">
        <f>IFERROR(TEXT($E503,"yyyy-mm"),"")</f>
        <v>0</v>
      </c>
      <c r="I503">
        <f>IFERROR(VLOOKUP($C503,='📚 Catalogue_Indices'!$A$2:$F$11,6,FALSE),"")</f>
        <v>0</v>
      </c>
      <c r="J503">
        <f>IFERROR(VLOOKUP($C503,='📚 Catalogue_Indices'!$A$2:$F$11,3,FALSE),"")</f>
        <v>0</v>
      </c>
      <c r="L503">
        <f>IF($K503&lt;&gt;"",HYPERLINK($K503,"Ouvrir"),"")</f>
        <v>0</v>
      </c>
      <c r="P503">
        <f>IF(AND($C503&lt;&gt;"",$E503&lt;&gt;""),IF(COUNTIFS($C:$C,$C503,$E:$E,$E503)&gt;1,"OUI",""),"")</f>
        <v>0</v>
      </c>
    </row>
    <row r="504" spans="1:16">
      <c r="A504">
        <f>ROW()-0</f>
        <v>0</v>
      </c>
      <c r="D504">
        <f>IFERROR(VLOOKUP($C504,='📚 Catalogue_Indices'!$A$2:$F$11,2,FALSE),"")</f>
        <v>0</v>
      </c>
      <c r="F504">
        <f>IFERROR(YEAR($E504),"")</f>
        <v>0</v>
      </c>
      <c r="G504">
        <f>IFERROR(TEXT($E504,"yyyy-mm"),"")</f>
        <v>0</v>
      </c>
      <c r="I504">
        <f>IFERROR(VLOOKUP($C504,='📚 Catalogue_Indices'!$A$2:$F$11,6,FALSE),"")</f>
        <v>0</v>
      </c>
      <c r="J504">
        <f>IFERROR(VLOOKUP($C504,='📚 Catalogue_Indices'!$A$2:$F$11,3,FALSE),"")</f>
        <v>0</v>
      </c>
      <c r="L504">
        <f>IF($K504&lt;&gt;"",HYPERLINK($K504,"Ouvrir"),"")</f>
        <v>0</v>
      </c>
      <c r="P504">
        <f>IF(AND($C504&lt;&gt;"",$E504&lt;&gt;""),IF(COUNTIFS($C:$C,$C504,$E:$E,$E504)&gt;1,"OUI",""),"")</f>
        <v>0</v>
      </c>
    </row>
    <row r="505" spans="1:16">
      <c r="A505">
        <f>ROW()-0</f>
        <v>0</v>
      </c>
      <c r="D505">
        <f>IFERROR(VLOOKUP($C505,='📚 Catalogue_Indices'!$A$2:$F$11,2,FALSE),"")</f>
        <v>0</v>
      </c>
      <c r="F505">
        <f>IFERROR(YEAR($E505),"")</f>
        <v>0</v>
      </c>
      <c r="G505">
        <f>IFERROR(TEXT($E505,"yyyy-mm"),"")</f>
        <v>0</v>
      </c>
      <c r="I505">
        <f>IFERROR(VLOOKUP($C505,='📚 Catalogue_Indices'!$A$2:$F$11,6,FALSE),"")</f>
        <v>0</v>
      </c>
      <c r="J505">
        <f>IFERROR(VLOOKUP($C505,='📚 Catalogue_Indices'!$A$2:$F$11,3,FALSE),"")</f>
        <v>0</v>
      </c>
      <c r="L505">
        <f>IF($K505&lt;&gt;"",HYPERLINK($K505,"Ouvrir"),"")</f>
        <v>0</v>
      </c>
      <c r="P505">
        <f>IF(AND($C505&lt;&gt;"",$E505&lt;&gt;""),IF(COUNTIFS($C:$C,$C505,$E:$E,$E505)&gt;1,"OUI",""),"")</f>
        <v>0</v>
      </c>
    </row>
    <row r="506" spans="1:16">
      <c r="A506">
        <f>ROW()-0</f>
        <v>0</v>
      </c>
      <c r="D506">
        <f>IFERROR(VLOOKUP($C506,='📚 Catalogue_Indices'!$A$2:$F$11,2,FALSE),"")</f>
        <v>0</v>
      </c>
      <c r="F506">
        <f>IFERROR(YEAR($E506),"")</f>
        <v>0</v>
      </c>
      <c r="G506">
        <f>IFERROR(TEXT($E506,"yyyy-mm"),"")</f>
        <v>0</v>
      </c>
      <c r="I506">
        <f>IFERROR(VLOOKUP($C506,='📚 Catalogue_Indices'!$A$2:$F$11,6,FALSE),"")</f>
        <v>0</v>
      </c>
      <c r="J506">
        <f>IFERROR(VLOOKUP($C506,='📚 Catalogue_Indices'!$A$2:$F$11,3,FALSE),"")</f>
        <v>0</v>
      </c>
      <c r="L506">
        <f>IF($K506&lt;&gt;"",HYPERLINK($K506,"Ouvrir"),"")</f>
        <v>0</v>
      </c>
      <c r="P506">
        <f>IF(AND($C506&lt;&gt;"",$E506&lt;&gt;""),IF(COUNTIFS($C:$C,$C506,$E:$E,$E506)&gt;1,"OUI",""),"")</f>
        <v>0</v>
      </c>
    </row>
    <row r="507" spans="1:16">
      <c r="A507">
        <f>ROW()-0</f>
        <v>0</v>
      </c>
      <c r="D507">
        <f>IFERROR(VLOOKUP($C507,='📚 Catalogue_Indices'!$A$2:$F$11,2,FALSE),"")</f>
        <v>0</v>
      </c>
      <c r="F507">
        <f>IFERROR(YEAR($E507),"")</f>
        <v>0</v>
      </c>
      <c r="G507">
        <f>IFERROR(TEXT($E507,"yyyy-mm"),"")</f>
        <v>0</v>
      </c>
      <c r="I507">
        <f>IFERROR(VLOOKUP($C507,='📚 Catalogue_Indices'!$A$2:$F$11,6,FALSE),"")</f>
        <v>0</v>
      </c>
      <c r="J507">
        <f>IFERROR(VLOOKUP($C507,='📚 Catalogue_Indices'!$A$2:$F$11,3,FALSE),"")</f>
        <v>0</v>
      </c>
      <c r="L507">
        <f>IF($K507&lt;&gt;"",HYPERLINK($K507,"Ouvrir"),"")</f>
        <v>0</v>
      </c>
      <c r="P507">
        <f>IF(AND($C507&lt;&gt;"",$E507&lt;&gt;""),IF(COUNTIFS($C:$C,$C507,$E:$E,$E507)&gt;1,"OUI",""),"")</f>
        <v>0</v>
      </c>
    </row>
    <row r="508" spans="1:16">
      <c r="A508">
        <f>ROW()-0</f>
        <v>0</v>
      </c>
      <c r="D508">
        <f>IFERROR(VLOOKUP($C508,='📚 Catalogue_Indices'!$A$2:$F$11,2,FALSE),"")</f>
        <v>0</v>
      </c>
      <c r="F508">
        <f>IFERROR(YEAR($E508),"")</f>
        <v>0</v>
      </c>
      <c r="G508">
        <f>IFERROR(TEXT($E508,"yyyy-mm"),"")</f>
        <v>0</v>
      </c>
      <c r="I508">
        <f>IFERROR(VLOOKUP($C508,='📚 Catalogue_Indices'!$A$2:$F$11,6,FALSE),"")</f>
        <v>0</v>
      </c>
      <c r="J508">
        <f>IFERROR(VLOOKUP($C508,='📚 Catalogue_Indices'!$A$2:$F$11,3,FALSE),"")</f>
        <v>0</v>
      </c>
      <c r="L508">
        <f>IF($K508&lt;&gt;"",HYPERLINK($K508,"Ouvrir"),"")</f>
        <v>0</v>
      </c>
      <c r="P508">
        <f>IF(AND($C508&lt;&gt;"",$E508&lt;&gt;""),IF(COUNTIFS($C:$C,$C508,$E:$E,$E508)&gt;1,"OUI",""),"")</f>
        <v>0</v>
      </c>
    </row>
    <row r="509" spans="1:16">
      <c r="A509">
        <f>ROW()-0</f>
        <v>0</v>
      </c>
      <c r="D509">
        <f>IFERROR(VLOOKUP($C509,='📚 Catalogue_Indices'!$A$2:$F$11,2,FALSE),"")</f>
        <v>0</v>
      </c>
      <c r="F509">
        <f>IFERROR(YEAR($E509),"")</f>
        <v>0</v>
      </c>
      <c r="G509">
        <f>IFERROR(TEXT($E509,"yyyy-mm"),"")</f>
        <v>0</v>
      </c>
      <c r="I509">
        <f>IFERROR(VLOOKUP($C509,='📚 Catalogue_Indices'!$A$2:$F$11,6,FALSE),"")</f>
        <v>0</v>
      </c>
      <c r="J509">
        <f>IFERROR(VLOOKUP($C509,='📚 Catalogue_Indices'!$A$2:$F$11,3,FALSE),"")</f>
        <v>0</v>
      </c>
      <c r="L509">
        <f>IF($K509&lt;&gt;"",HYPERLINK($K509,"Ouvrir"),"")</f>
        <v>0</v>
      </c>
      <c r="P509">
        <f>IF(AND($C509&lt;&gt;"",$E509&lt;&gt;""),IF(COUNTIFS($C:$C,$C509,$E:$E,$E509)&gt;1,"OUI",""),"")</f>
        <v>0</v>
      </c>
    </row>
    <row r="510" spans="1:16">
      <c r="A510">
        <f>ROW()-0</f>
        <v>0</v>
      </c>
      <c r="D510">
        <f>IFERROR(VLOOKUP($C510,='📚 Catalogue_Indices'!$A$2:$F$11,2,FALSE),"")</f>
        <v>0</v>
      </c>
      <c r="F510">
        <f>IFERROR(YEAR($E510),"")</f>
        <v>0</v>
      </c>
      <c r="G510">
        <f>IFERROR(TEXT($E510,"yyyy-mm"),"")</f>
        <v>0</v>
      </c>
      <c r="I510">
        <f>IFERROR(VLOOKUP($C510,='📚 Catalogue_Indices'!$A$2:$F$11,6,FALSE),"")</f>
        <v>0</v>
      </c>
      <c r="J510">
        <f>IFERROR(VLOOKUP($C510,='📚 Catalogue_Indices'!$A$2:$F$11,3,FALSE),"")</f>
        <v>0</v>
      </c>
      <c r="L510">
        <f>IF($K510&lt;&gt;"",HYPERLINK($K510,"Ouvrir"),"")</f>
        <v>0</v>
      </c>
      <c r="P510">
        <f>IF(AND($C510&lt;&gt;"",$E510&lt;&gt;""),IF(COUNTIFS($C:$C,$C510,$E:$E,$E510)&gt;1,"OUI",""),"")</f>
        <v>0</v>
      </c>
    </row>
    <row r="511" spans="1:16">
      <c r="A511">
        <f>ROW()-0</f>
        <v>0</v>
      </c>
      <c r="D511">
        <f>IFERROR(VLOOKUP($C511,='📚 Catalogue_Indices'!$A$2:$F$11,2,FALSE),"")</f>
        <v>0</v>
      </c>
      <c r="F511">
        <f>IFERROR(YEAR($E511),"")</f>
        <v>0</v>
      </c>
      <c r="G511">
        <f>IFERROR(TEXT($E511,"yyyy-mm"),"")</f>
        <v>0</v>
      </c>
      <c r="I511">
        <f>IFERROR(VLOOKUP($C511,='📚 Catalogue_Indices'!$A$2:$F$11,6,FALSE),"")</f>
        <v>0</v>
      </c>
      <c r="J511">
        <f>IFERROR(VLOOKUP($C511,='📚 Catalogue_Indices'!$A$2:$F$11,3,FALSE),"")</f>
        <v>0</v>
      </c>
      <c r="L511">
        <f>IF($K511&lt;&gt;"",HYPERLINK($K511,"Ouvrir"),"")</f>
        <v>0</v>
      </c>
      <c r="P511">
        <f>IF(AND($C511&lt;&gt;"",$E511&lt;&gt;""),IF(COUNTIFS($C:$C,$C511,$E:$E,$E511)&gt;1,"OUI",""),"")</f>
        <v>0</v>
      </c>
    </row>
    <row r="512" spans="1:16">
      <c r="A512">
        <f>ROW()-0</f>
        <v>0</v>
      </c>
      <c r="D512">
        <f>IFERROR(VLOOKUP($C512,='📚 Catalogue_Indices'!$A$2:$F$11,2,FALSE),"")</f>
        <v>0</v>
      </c>
      <c r="F512">
        <f>IFERROR(YEAR($E512),"")</f>
        <v>0</v>
      </c>
      <c r="G512">
        <f>IFERROR(TEXT($E512,"yyyy-mm"),"")</f>
        <v>0</v>
      </c>
      <c r="I512">
        <f>IFERROR(VLOOKUP($C512,='📚 Catalogue_Indices'!$A$2:$F$11,6,FALSE),"")</f>
        <v>0</v>
      </c>
      <c r="J512">
        <f>IFERROR(VLOOKUP($C512,='📚 Catalogue_Indices'!$A$2:$F$11,3,FALSE),"")</f>
        <v>0</v>
      </c>
      <c r="L512">
        <f>IF($K512&lt;&gt;"",HYPERLINK($K512,"Ouvrir"),"")</f>
        <v>0</v>
      </c>
      <c r="P512">
        <f>IF(AND($C512&lt;&gt;"",$E512&lt;&gt;""),IF(COUNTIFS($C:$C,$C512,$E:$E,$E512)&gt;1,"OUI",""),"")</f>
        <v>0</v>
      </c>
    </row>
    <row r="513" spans="1:16">
      <c r="A513">
        <f>ROW()-0</f>
        <v>0</v>
      </c>
      <c r="D513">
        <f>IFERROR(VLOOKUP($C513,='📚 Catalogue_Indices'!$A$2:$F$11,2,FALSE),"")</f>
        <v>0</v>
      </c>
      <c r="F513">
        <f>IFERROR(YEAR($E513),"")</f>
        <v>0</v>
      </c>
      <c r="G513">
        <f>IFERROR(TEXT($E513,"yyyy-mm"),"")</f>
        <v>0</v>
      </c>
      <c r="I513">
        <f>IFERROR(VLOOKUP($C513,='📚 Catalogue_Indices'!$A$2:$F$11,6,FALSE),"")</f>
        <v>0</v>
      </c>
      <c r="J513">
        <f>IFERROR(VLOOKUP($C513,='📚 Catalogue_Indices'!$A$2:$F$11,3,FALSE),"")</f>
        <v>0</v>
      </c>
      <c r="L513">
        <f>IF($K513&lt;&gt;"",HYPERLINK($K513,"Ouvrir"),"")</f>
        <v>0</v>
      </c>
      <c r="P513">
        <f>IF(AND($C513&lt;&gt;"",$E513&lt;&gt;""),IF(COUNTIFS($C:$C,$C513,$E:$E,$E513)&gt;1,"OUI",""),"")</f>
        <v>0</v>
      </c>
    </row>
    <row r="514" spans="1:16">
      <c r="A514">
        <f>ROW()-0</f>
        <v>0</v>
      </c>
      <c r="D514">
        <f>IFERROR(VLOOKUP($C514,='📚 Catalogue_Indices'!$A$2:$F$11,2,FALSE),"")</f>
        <v>0</v>
      </c>
      <c r="F514">
        <f>IFERROR(YEAR($E514),"")</f>
        <v>0</v>
      </c>
      <c r="G514">
        <f>IFERROR(TEXT($E514,"yyyy-mm"),"")</f>
        <v>0</v>
      </c>
      <c r="I514">
        <f>IFERROR(VLOOKUP($C514,='📚 Catalogue_Indices'!$A$2:$F$11,6,FALSE),"")</f>
        <v>0</v>
      </c>
      <c r="J514">
        <f>IFERROR(VLOOKUP($C514,='📚 Catalogue_Indices'!$A$2:$F$11,3,FALSE),"")</f>
        <v>0</v>
      </c>
      <c r="L514">
        <f>IF($K514&lt;&gt;"",HYPERLINK($K514,"Ouvrir"),"")</f>
        <v>0</v>
      </c>
      <c r="P514">
        <f>IF(AND($C514&lt;&gt;"",$E514&lt;&gt;""),IF(COUNTIFS($C:$C,$C514,$E:$E,$E514)&gt;1,"OUI",""),"")</f>
        <v>0</v>
      </c>
    </row>
    <row r="515" spans="1:16">
      <c r="A515">
        <f>ROW()-0</f>
        <v>0</v>
      </c>
      <c r="D515">
        <f>IFERROR(VLOOKUP($C515,='📚 Catalogue_Indices'!$A$2:$F$11,2,FALSE),"")</f>
        <v>0</v>
      </c>
      <c r="F515">
        <f>IFERROR(YEAR($E515),"")</f>
        <v>0</v>
      </c>
      <c r="G515">
        <f>IFERROR(TEXT($E515,"yyyy-mm"),"")</f>
        <v>0</v>
      </c>
      <c r="I515">
        <f>IFERROR(VLOOKUP($C515,='📚 Catalogue_Indices'!$A$2:$F$11,6,FALSE),"")</f>
        <v>0</v>
      </c>
      <c r="J515">
        <f>IFERROR(VLOOKUP($C515,='📚 Catalogue_Indices'!$A$2:$F$11,3,FALSE),"")</f>
        <v>0</v>
      </c>
      <c r="L515">
        <f>IF($K515&lt;&gt;"",HYPERLINK($K515,"Ouvrir"),"")</f>
        <v>0</v>
      </c>
      <c r="P515">
        <f>IF(AND($C515&lt;&gt;"",$E515&lt;&gt;""),IF(COUNTIFS($C:$C,$C515,$E:$E,$E515)&gt;1,"OUI",""),"")</f>
        <v>0</v>
      </c>
    </row>
    <row r="516" spans="1:16">
      <c r="A516">
        <f>ROW()-0</f>
        <v>0</v>
      </c>
      <c r="D516">
        <f>IFERROR(VLOOKUP($C516,='📚 Catalogue_Indices'!$A$2:$F$11,2,FALSE),"")</f>
        <v>0</v>
      </c>
      <c r="F516">
        <f>IFERROR(YEAR($E516),"")</f>
        <v>0</v>
      </c>
      <c r="G516">
        <f>IFERROR(TEXT($E516,"yyyy-mm"),"")</f>
        <v>0</v>
      </c>
      <c r="I516">
        <f>IFERROR(VLOOKUP($C516,='📚 Catalogue_Indices'!$A$2:$F$11,6,FALSE),"")</f>
        <v>0</v>
      </c>
      <c r="J516">
        <f>IFERROR(VLOOKUP($C516,='📚 Catalogue_Indices'!$A$2:$F$11,3,FALSE),"")</f>
        <v>0</v>
      </c>
      <c r="L516">
        <f>IF($K516&lt;&gt;"",HYPERLINK($K516,"Ouvrir"),"")</f>
        <v>0</v>
      </c>
      <c r="P516">
        <f>IF(AND($C516&lt;&gt;"",$E516&lt;&gt;""),IF(COUNTIFS($C:$C,$C516,$E:$E,$E516)&gt;1,"OUI",""),"")</f>
        <v>0</v>
      </c>
    </row>
    <row r="517" spans="1:16">
      <c r="A517">
        <f>ROW()-0</f>
        <v>0</v>
      </c>
      <c r="D517">
        <f>IFERROR(VLOOKUP($C517,='📚 Catalogue_Indices'!$A$2:$F$11,2,FALSE),"")</f>
        <v>0</v>
      </c>
      <c r="F517">
        <f>IFERROR(YEAR($E517),"")</f>
        <v>0</v>
      </c>
      <c r="G517">
        <f>IFERROR(TEXT($E517,"yyyy-mm"),"")</f>
        <v>0</v>
      </c>
      <c r="I517">
        <f>IFERROR(VLOOKUP($C517,='📚 Catalogue_Indices'!$A$2:$F$11,6,FALSE),"")</f>
        <v>0</v>
      </c>
      <c r="J517">
        <f>IFERROR(VLOOKUP($C517,='📚 Catalogue_Indices'!$A$2:$F$11,3,FALSE),"")</f>
        <v>0</v>
      </c>
      <c r="L517">
        <f>IF($K517&lt;&gt;"",HYPERLINK($K517,"Ouvrir"),"")</f>
        <v>0</v>
      </c>
      <c r="P517">
        <f>IF(AND($C517&lt;&gt;"",$E517&lt;&gt;""),IF(COUNTIFS($C:$C,$C517,$E:$E,$E517)&gt;1,"OUI",""),"")</f>
        <v>0</v>
      </c>
    </row>
    <row r="518" spans="1:16">
      <c r="A518">
        <f>ROW()-0</f>
        <v>0</v>
      </c>
      <c r="D518">
        <f>IFERROR(VLOOKUP($C518,='📚 Catalogue_Indices'!$A$2:$F$11,2,FALSE),"")</f>
        <v>0</v>
      </c>
      <c r="F518">
        <f>IFERROR(YEAR($E518),"")</f>
        <v>0</v>
      </c>
      <c r="G518">
        <f>IFERROR(TEXT($E518,"yyyy-mm"),"")</f>
        <v>0</v>
      </c>
      <c r="I518">
        <f>IFERROR(VLOOKUP($C518,='📚 Catalogue_Indices'!$A$2:$F$11,6,FALSE),"")</f>
        <v>0</v>
      </c>
      <c r="J518">
        <f>IFERROR(VLOOKUP($C518,='📚 Catalogue_Indices'!$A$2:$F$11,3,FALSE),"")</f>
        <v>0</v>
      </c>
      <c r="L518">
        <f>IF($K518&lt;&gt;"",HYPERLINK($K518,"Ouvrir"),"")</f>
        <v>0</v>
      </c>
      <c r="P518">
        <f>IF(AND($C518&lt;&gt;"",$E518&lt;&gt;""),IF(COUNTIFS($C:$C,$C518,$E:$E,$E518)&gt;1,"OUI",""),"")</f>
        <v>0</v>
      </c>
    </row>
    <row r="519" spans="1:16">
      <c r="A519">
        <f>ROW()-0</f>
        <v>0</v>
      </c>
      <c r="D519">
        <f>IFERROR(VLOOKUP($C519,='📚 Catalogue_Indices'!$A$2:$F$11,2,FALSE),"")</f>
        <v>0</v>
      </c>
      <c r="F519">
        <f>IFERROR(YEAR($E519),"")</f>
        <v>0</v>
      </c>
      <c r="G519">
        <f>IFERROR(TEXT($E519,"yyyy-mm"),"")</f>
        <v>0</v>
      </c>
      <c r="I519">
        <f>IFERROR(VLOOKUP($C519,='📚 Catalogue_Indices'!$A$2:$F$11,6,FALSE),"")</f>
        <v>0</v>
      </c>
      <c r="J519">
        <f>IFERROR(VLOOKUP($C519,='📚 Catalogue_Indices'!$A$2:$F$11,3,FALSE),"")</f>
        <v>0</v>
      </c>
      <c r="L519">
        <f>IF($K519&lt;&gt;"",HYPERLINK($K519,"Ouvrir"),"")</f>
        <v>0</v>
      </c>
      <c r="P519">
        <f>IF(AND($C519&lt;&gt;"",$E519&lt;&gt;""),IF(COUNTIFS($C:$C,$C519,$E:$E,$E519)&gt;1,"OUI",""),"")</f>
        <v>0</v>
      </c>
    </row>
    <row r="520" spans="1:16">
      <c r="A520">
        <f>ROW()-0</f>
        <v>0</v>
      </c>
      <c r="D520">
        <f>IFERROR(VLOOKUP($C520,='📚 Catalogue_Indices'!$A$2:$F$11,2,FALSE),"")</f>
        <v>0</v>
      </c>
      <c r="F520">
        <f>IFERROR(YEAR($E520),"")</f>
        <v>0</v>
      </c>
      <c r="G520">
        <f>IFERROR(TEXT($E520,"yyyy-mm"),"")</f>
        <v>0</v>
      </c>
      <c r="I520">
        <f>IFERROR(VLOOKUP($C520,='📚 Catalogue_Indices'!$A$2:$F$11,6,FALSE),"")</f>
        <v>0</v>
      </c>
      <c r="J520">
        <f>IFERROR(VLOOKUP($C520,='📚 Catalogue_Indices'!$A$2:$F$11,3,FALSE),"")</f>
        <v>0</v>
      </c>
      <c r="L520">
        <f>IF($K520&lt;&gt;"",HYPERLINK($K520,"Ouvrir"),"")</f>
        <v>0</v>
      </c>
      <c r="P520">
        <f>IF(AND($C520&lt;&gt;"",$E520&lt;&gt;""),IF(COUNTIFS($C:$C,$C520,$E:$E,$E520)&gt;1,"OUI",""),"")</f>
        <v>0</v>
      </c>
    </row>
    <row r="521" spans="1:16">
      <c r="A521">
        <f>ROW()-0</f>
        <v>0</v>
      </c>
      <c r="D521">
        <f>IFERROR(VLOOKUP($C521,='📚 Catalogue_Indices'!$A$2:$F$11,2,FALSE),"")</f>
        <v>0</v>
      </c>
      <c r="F521">
        <f>IFERROR(YEAR($E521),"")</f>
        <v>0</v>
      </c>
      <c r="G521">
        <f>IFERROR(TEXT($E521,"yyyy-mm"),"")</f>
        <v>0</v>
      </c>
      <c r="I521">
        <f>IFERROR(VLOOKUP($C521,='📚 Catalogue_Indices'!$A$2:$F$11,6,FALSE),"")</f>
        <v>0</v>
      </c>
      <c r="J521">
        <f>IFERROR(VLOOKUP($C521,='📚 Catalogue_Indices'!$A$2:$F$11,3,FALSE),"")</f>
        <v>0</v>
      </c>
      <c r="L521">
        <f>IF($K521&lt;&gt;"",HYPERLINK($K521,"Ouvrir"),"")</f>
        <v>0</v>
      </c>
      <c r="P521">
        <f>IF(AND($C521&lt;&gt;"",$E521&lt;&gt;""),IF(COUNTIFS($C:$C,$C521,$E:$E,$E521)&gt;1,"OUI",""),"")</f>
        <v>0</v>
      </c>
    </row>
    <row r="522" spans="1:16">
      <c r="A522">
        <f>ROW()-0</f>
        <v>0</v>
      </c>
      <c r="D522">
        <f>IFERROR(VLOOKUP($C522,='📚 Catalogue_Indices'!$A$2:$F$11,2,FALSE),"")</f>
        <v>0</v>
      </c>
      <c r="F522">
        <f>IFERROR(YEAR($E522),"")</f>
        <v>0</v>
      </c>
      <c r="G522">
        <f>IFERROR(TEXT($E522,"yyyy-mm"),"")</f>
        <v>0</v>
      </c>
      <c r="I522">
        <f>IFERROR(VLOOKUP($C522,='📚 Catalogue_Indices'!$A$2:$F$11,6,FALSE),"")</f>
        <v>0</v>
      </c>
      <c r="J522">
        <f>IFERROR(VLOOKUP($C522,='📚 Catalogue_Indices'!$A$2:$F$11,3,FALSE),"")</f>
        <v>0</v>
      </c>
      <c r="L522">
        <f>IF($K522&lt;&gt;"",HYPERLINK($K522,"Ouvrir"),"")</f>
        <v>0</v>
      </c>
      <c r="P522">
        <f>IF(AND($C522&lt;&gt;"",$E522&lt;&gt;""),IF(COUNTIFS($C:$C,$C522,$E:$E,$E522)&gt;1,"OUI",""),"")</f>
        <v>0</v>
      </c>
    </row>
    <row r="523" spans="1:16">
      <c r="A523">
        <f>ROW()-0</f>
        <v>0</v>
      </c>
      <c r="D523">
        <f>IFERROR(VLOOKUP($C523,='📚 Catalogue_Indices'!$A$2:$F$11,2,FALSE),"")</f>
        <v>0</v>
      </c>
      <c r="F523">
        <f>IFERROR(YEAR($E523),"")</f>
        <v>0</v>
      </c>
      <c r="G523">
        <f>IFERROR(TEXT($E523,"yyyy-mm"),"")</f>
        <v>0</v>
      </c>
      <c r="I523">
        <f>IFERROR(VLOOKUP($C523,='📚 Catalogue_Indices'!$A$2:$F$11,6,FALSE),"")</f>
        <v>0</v>
      </c>
      <c r="J523">
        <f>IFERROR(VLOOKUP($C523,='📚 Catalogue_Indices'!$A$2:$F$11,3,FALSE),"")</f>
        <v>0</v>
      </c>
      <c r="L523">
        <f>IF($K523&lt;&gt;"",HYPERLINK($K523,"Ouvrir"),"")</f>
        <v>0</v>
      </c>
      <c r="P523">
        <f>IF(AND($C523&lt;&gt;"",$E523&lt;&gt;""),IF(COUNTIFS($C:$C,$C523,$E:$E,$E523)&gt;1,"OUI",""),"")</f>
        <v>0</v>
      </c>
    </row>
    <row r="524" spans="1:16">
      <c r="A524">
        <f>ROW()-0</f>
        <v>0</v>
      </c>
      <c r="D524">
        <f>IFERROR(VLOOKUP($C524,='📚 Catalogue_Indices'!$A$2:$F$11,2,FALSE),"")</f>
        <v>0</v>
      </c>
      <c r="F524">
        <f>IFERROR(YEAR($E524),"")</f>
        <v>0</v>
      </c>
      <c r="G524">
        <f>IFERROR(TEXT($E524,"yyyy-mm"),"")</f>
        <v>0</v>
      </c>
      <c r="I524">
        <f>IFERROR(VLOOKUP($C524,='📚 Catalogue_Indices'!$A$2:$F$11,6,FALSE),"")</f>
        <v>0</v>
      </c>
      <c r="J524">
        <f>IFERROR(VLOOKUP($C524,='📚 Catalogue_Indices'!$A$2:$F$11,3,FALSE),"")</f>
        <v>0</v>
      </c>
      <c r="L524">
        <f>IF($K524&lt;&gt;"",HYPERLINK($K524,"Ouvrir"),"")</f>
        <v>0</v>
      </c>
      <c r="P524">
        <f>IF(AND($C524&lt;&gt;"",$E524&lt;&gt;""),IF(COUNTIFS($C:$C,$C524,$E:$E,$E524)&gt;1,"OUI",""),"")</f>
        <v>0</v>
      </c>
    </row>
    <row r="525" spans="1:16">
      <c r="A525">
        <f>ROW()-0</f>
        <v>0</v>
      </c>
      <c r="D525">
        <f>IFERROR(VLOOKUP($C525,='📚 Catalogue_Indices'!$A$2:$F$11,2,FALSE),"")</f>
        <v>0</v>
      </c>
      <c r="F525">
        <f>IFERROR(YEAR($E525),"")</f>
        <v>0</v>
      </c>
      <c r="G525">
        <f>IFERROR(TEXT($E525,"yyyy-mm"),"")</f>
        <v>0</v>
      </c>
      <c r="I525">
        <f>IFERROR(VLOOKUP($C525,='📚 Catalogue_Indices'!$A$2:$F$11,6,FALSE),"")</f>
        <v>0</v>
      </c>
      <c r="J525">
        <f>IFERROR(VLOOKUP($C525,='📚 Catalogue_Indices'!$A$2:$F$11,3,FALSE),"")</f>
        <v>0</v>
      </c>
      <c r="L525">
        <f>IF($K525&lt;&gt;"",HYPERLINK($K525,"Ouvrir"),"")</f>
        <v>0</v>
      </c>
      <c r="P525">
        <f>IF(AND($C525&lt;&gt;"",$E525&lt;&gt;""),IF(COUNTIFS($C:$C,$C525,$E:$E,$E525)&gt;1,"OUI",""),"")</f>
        <v>0</v>
      </c>
    </row>
    <row r="526" spans="1:16">
      <c r="A526">
        <f>ROW()-0</f>
        <v>0</v>
      </c>
      <c r="D526">
        <f>IFERROR(VLOOKUP($C526,='📚 Catalogue_Indices'!$A$2:$F$11,2,FALSE),"")</f>
        <v>0</v>
      </c>
      <c r="F526">
        <f>IFERROR(YEAR($E526),"")</f>
        <v>0</v>
      </c>
      <c r="G526">
        <f>IFERROR(TEXT($E526,"yyyy-mm"),"")</f>
        <v>0</v>
      </c>
      <c r="I526">
        <f>IFERROR(VLOOKUP($C526,='📚 Catalogue_Indices'!$A$2:$F$11,6,FALSE),"")</f>
        <v>0</v>
      </c>
      <c r="J526">
        <f>IFERROR(VLOOKUP($C526,='📚 Catalogue_Indices'!$A$2:$F$11,3,FALSE),"")</f>
        <v>0</v>
      </c>
      <c r="L526">
        <f>IF($K526&lt;&gt;"",HYPERLINK($K526,"Ouvrir"),"")</f>
        <v>0</v>
      </c>
      <c r="P526">
        <f>IF(AND($C526&lt;&gt;"",$E526&lt;&gt;""),IF(COUNTIFS($C:$C,$C526,$E:$E,$E526)&gt;1,"OUI",""),"")</f>
        <v>0</v>
      </c>
    </row>
    <row r="527" spans="1:16">
      <c r="A527">
        <f>ROW()-0</f>
        <v>0</v>
      </c>
      <c r="D527">
        <f>IFERROR(VLOOKUP($C527,='📚 Catalogue_Indices'!$A$2:$F$11,2,FALSE),"")</f>
        <v>0</v>
      </c>
      <c r="F527">
        <f>IFERROR(YEAR($E527),"")</f>
        <v>0</v>
      </c>
      <c r="G527">
        <f>IFERROR(TEXT($E527,"yyyy-mm"),"")</f>
        <v>0</v>
      </c>
      <c r="I527">
        <f>IFERROR(VLOOKUP($C527,='📚 Catalogue_Indices'!$A$2:$F$11,6,FALSE),"")</f>
        <v>0</v>
      </c>
      <c r="J527">
        <f>IFERROR(VLOOKUP($C527,='📚 Catalogue_Indices'!$A$2:$F$11,3,FALSE),"")</f>
        <v>0</v>
      </c>
      <c r="L527">
        <f>IF($K527&lt;&gt;"",HYPERLINK($K527,"Ouvrir"),"")</f>
        <v>0</v>
      </c>
      <c r="P527">
        <f>IF(AND($C527&lt;&gt;"",$E527&lt;&gt;""),IF(COUNTIFS($C:$C,$C527,$E:$E,$E527)&gt;1,"OUI",""),"")</f>
        <v>0</v>
      </c>
    </row>
    <row r="528" spans="1:16">
      <c r="A528">
        <f>ROW()-0</f>
        <v>0</v>
      </c>
      <c r="D528">
        <f>IFERROR(VLOOKUP($C528,='📚 Catalogue_Indices'!$A$2:$F$11,2,FALSE),"")</f>
        <v>0</v>
      </c>
      <c r="F528">
        <f>IFERROR(YEAR($E528),"")</f>
        <v>0</v>
      </c>
      <c r="G528">
        <f>IFERROR(TEXT($E528,"yyyy-mm"),"")</f>
        <v>0</v>
      </c>
      <c r="I528">
        <f>IFERROR(VLOOKUP($C528,='📚 Catalogue_Indices'!$A$2:$F$11,6,FALSE),"")</f>
        <v>0</v>
      </c>
      <c r="J528">
        <f>IFERROR(VLOOKUP($C528,='📚 Catalogue_Indices'!$A$2:$F$11,3,FALSE),"")</f>
        <v>0</v>
      </c>
      <c r="L528">
        <f>IF($K528&lt;&gt;"",HYPERLINK($K528,"Ouvrir"),"")</f>
        <v>0</v>
      </c>
      <c r="P528">
        <f>IF(AND($C528&lt;&gt;"",$E528&lt;&gt;""),IF(COUNTIFS($C:$C,$C528,$E:$E,$E528)&gt;1,"OUI",""),"")</f>
        <v>0</v>
      </c>
    </row>
    <row r="529" spans="1:16">
      <c r="A529">
        <f>ROW()-0</f>
        <v>0</v>
      </c>
      <c r="D529">
        <f>IFERROR(VLOOKUP($C529,='📚 Catalogue_Indices'!$A$2:$F$11,2,FALSE),"")</f>
        <v>0</v>
      </c>
      <c r="F529">
        <f>IFERROR(YEAR($E529),"")</f>
        <v>0</v>
      </c>
      <c r="G529">
        <f>IFERROR(TEXT($E529,"yyyy-mm"),"")</f>
        <v>0</v>
      </c>
      <c r="I529">
        <f>IFERROR(VLOOKUP($C529,='📚 Catalogue_Indices'!$A$2:$F$11,6,FALSE),"")</f>
        <v>0</v>
      </c>
      <c r="J529">
        <f>IFERROR(VLOOKUP($C529,='📚 Catalogue_Indices'!$A$2:$F$11,3,FALSE),"")</f>
        <v>0</v>
      </c>
      <c r="L529">
        <f>IF($K529&lt;&gt;"",HYPERLINK($K529,"Ouvrir"),"")</f>
        <v>0</v>
      </c>
      <c r="P529">
        <f>IF(AND($C529&lt;&gt;"",$E529&lt;&gt;""),IF(COUNTIFS($C:$C,$C529,$E:$E,$E529)&gt;1,"OUI",""),"")</f>
        <v>0</v>
      </c>
    </row>
    <row r="530" spans="1:16">
      <c r="A530">
        <f>ROW()-0</f>
        <v>0</v>
      </c>
      <c r="D530">
        <f>IFERROR(VLOOKUP($C530,='📚 Catalogue_Indices'!$A$2:$F$11,2,FALSE),"")</f>
        <v>0</v>
      </c>
      <c r="F530">
        <f>IFERROR(YEAR($E530),"")</f>
        <v>0</v>
      </c>
      <c r="G530">
        <f>IFERROR(TEXT($E530,"yyyy-mm"),"")</f>
        <v>0</v>
      </c>
      <c r="I530">
        <f>IFERROR(VLOOKUP($C530,='📚 Catalogue_Indices'!$A$2:$F$11,6,FALSE),"")</f>
        <v>0</v>
      </c>
      <c r="J530">
        <f>IFERROR(VLOOKUP($C530,='📚 Catalogue_Indices'!$A$2:$F$11,3,FALSE),"")</f>
        <v>0</v>
      </c>
      <c r="L530">
        <f>IF($K530&lt;&gt;"",HYPERLINK($K530,"Ouvrir"),"")</f>
        <v>0</v>
      </c>
      <c r="P530">
        <f>IF(AND($C530&lt;&gt;"",$E530&lt;&gt;""),IF(COUNTIFS($C:$C,$C530,$E:$E,$E530)&gt;1,"OUI",""),"")</f>
        <v>0</v>
      </c>
    </row>
    <row r="531" spans="1:16">
      <c r="A531">
        <f>ROW()-0</f>
        <v>0</v>
      </c>
      <c r="D531">
        <f>IFERROR(VLOOKUP($C531,='📚 Catalogue_Indices'!$A$2:$F$11,2,FALSE),"")</f>
        <v>0</v>
      </c>
      <c r="F531">
        <f>IFERROR(YEAR($E531),"")</f>
        <v>0</v>
      </c>
      <c r="G531">
        <f>IFERROR(TEXT($E531,"yyyy-mm"),"")</f>
        <v>0</v>
      </c>
      <c r="I531">
        <f>IFERROR(VLOOKUP($C531,='📚 Catalogue_Indices'!$A$2:$F$11,6,FALSE),"")</f>
        <v>0</v>
      </c>
      <c r="J531">
        <f>IFERROR(VLOOKUP($C531,='📚 Catalogue_Indices'!$A$2:$F$11,3,FALSE),"")</f>
        <v>0</v>
      </c>
      <c r="L531">
        <f>IF($K531&lt;&gt;"",HYPERLINK($K531,"Ouvrir"),"")</f>
        <v>0</v>
      </c>
      <c r="P531">
        <f>IF(AND($C531&lt;&gt;"",$E531&lt;&gt;""),IF(COUNTIFS($C:$C,$C531,$E:$E,$E531)&gt;1,"OUI",""),"")</f>
        <v>0</v>
      </c>
    </row>
    <row r="532" spans="1:16">
      <c r="A532">
        <f>ROW()-0</f>
        <v>0</v>
      </c>
      <c r="D532">
        <f>IFERROR(VLOOKUP($C532,='📚 Catalogue_Indices'!$A$2:$F$11,2,FALSE),"")</f>
        <v>0</v>
      </c>
      <c r="F532">
        <f>IFERROR(YEAR($E532),"")</f>
        <v>0</v>
      </c>
      <c r="G532">
        <f>IFERROR(TEXT($E532,"yyyy-mm"),"")</f>
        <v>0</v>
      </c>
      <c r="I532">
        <f>IFERROR(VLOOKUP($C532,='📚 Catalogue_Indices'!$A$2:$F$11,6,FALSE),"")</f>
        <v>0</v>
      </c>
      <c r="J532">
        <f>IFERROR(VLOOKUP($C532,='📚 Catalogue_Indices'!$A$2:$F$11,3,FALSE),"")</f>
        <v>0</v>
      </c>
      <c r="L532">
        <f>IF($K532&lt;&gt;"",HYPERLINK($K532,"Ouvrir"),"")</f>
        <v>0</v>
      </c>
      <c r="P532">
        <f>IF(AND($C532&lt;&gt;"",$E532&lt;&gt;""),IF(COUNTIFS($C:$C,$C532,$E:$E,$E532)&gt;1,"OUI",""),"")</f>
        <v>0</v>
      </c>
    </row>
    <row r="533" spans="1:16">
      <c r="A533">
        <f>ROW()-0</f>
        <v>0</v>
      </c>
      <c r="D533">
        <f>IFERROR(VLOOKUP($C533,='📚 Catalogue_Indices'!$A$2:$F$11,2,FALSE),"")</f>
        <v>0</v>
      </c>
      <c r="F533">
        <f>IFERROR(YEAR($E533),"")</f>
        <v>0</v>
      </c>
      <c r="G533">
        <f>IFERROR(TEXT($E533,"yyyy-mm"),"")</f>
        <v>0</v>
      </c>
      <c r="I533">
        <f>IFERROR(VLOOKUP($C533,='📚 Catalogue_Indices'!$A$2:$F$11,6,FALSE),"")</f>
        <v>0</v>
      </c>
      <c r="J533">
        <f>IFERROR(VLOOKUP($C533,='📚 Catalogue_Indices'!$A$2:$F$11,3,FALSE),"")</f>
        <v>0</v>
      </c>
      <c r="L533">
        <f>IF($K533&lt;&gt;"",HYPERLINK($K533,"Ouvrir"),"")</f>
        <v>0</v>
      </c>
      <c r="P533">
        <f>IF(AND($C533&lt;&gt;"",$E533&lt;&gt;""),IF(COUNTIFS($C:$C,$C533,$E:$E,$E533)&gt;1,"OUI",""),"")</f>
        <v>0</v>
      </c>
    </row>
    <row r="534" spans="1:16">
      <c r="A534">
        <f>ROW()-0</f>
        <v>0</v>
      </c>
      <c r="D534">
        <f>IFERROR(VLOOKUP($C534,='📚 Catalogue_Indices'!$A$2:$F$11,2,FALSE),"")</f>
        <v>0</v>
      </c>
      <c r="F534">
        <f>IFERROR(YEAR($E534),"")</f>
        <v>0</v>
      </c>
      <c r="G534">
        <f>IFERROR(TEXT($E534,"yyyy-mm"),"")</f>
        <v>0</v>
      </c>
      <c r="I534">
        <f>IFERROR(VLOOKUP($C534,='📚 Catalogue_Indices'!$A$2:$F$11,6,FALSE),"")</f>
        <v>0</v>
      </c>
      <c r="J534">
        <f>IFERROR(VLOOKUP($C534,='📚 Catalogue_Indices'!$A$2:$F$11,3,FALSE),"")</f>
        <v>0</v>
      </c>
      <c r="L534">
        <f>IF($K534&lt;&gt;"",HYPERLINK($K534,"Ouvrir"),"")</f>
        <v>0</v>
      </c>
      <c r="P534">
        <f>IF(AND($C534&lt;&gt;"",$E534&lt;&gt;""),IF(COUNTIFS($C:$C,$C534,$E:$E,$E534)&gt;1,"OUI",""),"")</f>
        <v>0</v>
      </c>
    </row>
    <row r="535" spans="1:16">
      <c r="A535">
        <f>ROW()-0</f>
        <v>0</v>
      </c>
      <c r="D535">
        <f>IFERROR(VLOOKUP($C535,='📚 Catalogue_Indices'!$A$2:$F$11,2,FALSE),"")</f>
        <v>0</v>
      </c>
      <c r="F535">
        <f>IFERROR(YEAR($E535),"")</f>
        <v>0</v>
      </c>
      <c r="G535">
        <f>IFERROR(TEXT($E535,"yyyy-mm"),"")</f>
        <v>0</v>
      </c>
      <c r="I535">
        <f>IFERROR(VLOOKUP($C535,='📚 Catalogue_Indices'!$A$2:$F$11,6,FALSE),"")</f>
        <v>0</v>
      </c>
      <c r="J535">
        <f>IFERROR(VLOOKUP($C535,='📚 Catalogue_Indices'!$A$2:$F$11,3,FALSE),"")</f>
        <v>0</v>
      </c>
      <c r="L535">
        <f>IF($K535&lt;&gt;"",HYPERLINK($K535,"Ouvrir"),"")</f>
        <v>0</v>
      </c>
      <c r="P535">
        <f>IF(AND($C535&lt;&gt;"",$E535&lt;&gt;""),IF(COUNTIFS($C:$C,$C535,$E:$E,$E535)&gt;1,"OUI",""),"")</f>
        <v>0</v>
      </c>
    </row>
    <row r="536" spans="1:16">
      <c r="A536">
        <f>ROW()-0</f>
        <v>0</v>
      </c>
      <c r="D536">
        <f>IFERROR(VLOOKUP($C536,='📚 Catalogue_Indices'!$A$2:$F$11,2,FALSE),"")</f>
        <v>0</v>
      </c>
      <c r="F536">
        <f>IFERROR(YEAR($E536),"")</f>
        <v>0</v>
      </c>
      <c r="G536">
        <f>IFERROR(TEXT($E536,"yyyy-mm"),"")</f>
        <v>0</v>
      </c>
      <c r="I536">
        <f>IFERROR(VLOOKUP($C536,='📚 Catalogue_Indices'!$A$2:$F$11,6,FALSE),"")</f>
        <v>0</v>
      </c>
      <c r="J536">
        <f>IFERROR(VLOOKUP($C536,='📚 Catalogue_Indices'!$A$2:$F$11,3,FALSE),"")</f>
        <v>0</v>
      </c>
      <c r="L536">
        <f>IF($K536&lt;&gt;"",HYPERLINK($K536,"Ouvrir"),"")</f>
        <v>0</v>
      </c>
      <c r="P536">
        <f>IF(AND($C536&lt;&gt;"",$E536&lt;&gt;""),IF(COUNTIFS($C:$C,$C536,$E:$E,$E536)&gt;1,"OUI",""),"")</f>
        <v>0</v>
      </c>
    </row>
    <row r="537" spans="1:16">
      <c r="A537">
        <f>ROW()-0</f>
        <v>0</v>
      </c>
      <c r="D537">
        <f>IFERROR(VLOOKUP($C537,='📚 Catalogue_Indices'!$A$2:$F$11,2,FALSE),"")</f>
        <v>0</v>
      </c>
      <c r="F537">
        <f>IFERROR(YEAR($E537),"")</f>
        <v>0</v>
      </c>
      <c r="G537">
        <f>IFERROR(TEXT($E537,"yyyy-mm"),"")</f>
        <v>0</v>
      </c>
      <c r="I537">
        <f>IFERROR(VLOOKUP($C537,='📚 Catalogue_Indices'!$A$2:$F$11,6,FALSE),"")</f>
        <v>0</v>
      </c>
      <c r="J537">
        <f>IFERROR(VLOOKUP($C537,='📚 Catalogue_Indices'!$A$2:$F$11,3,FALSE),"")</f>
        <v>0</v>
      </c>
      <c r="L537">
        <f>IF($K537&lt;&gt;"",HYPERLINK($K537,"Ouvrir"),"")</f>
        <v>0</v>
      </c>
      <c r="P537">
        <f>IF(AND($C537&lt;&gt;"",$E537&lt;&gt;""),IF(COUNTIFS($C:$C,$C537,$E:$E,$E537)&gt;1,"OUI",""),"")</f>
        <v>0</v>
      </c>
    </row>
    <row r="538" spans="1:16">
      <c r="A538">
        <f>ROW()-0</f>
        <v>0</v>
      </c>
      <c r="D538">
        <f>IFERROR(VLOOKUP($C538,='📚 Catalogue_Indices'!$A$2:$F$11,2,FALSE),"")</f>
        <v>0</v>
      </c>
      <c r="F538">
        <f>IFERROR(YEAR($E538),"")</f>
        <v>0</v>
      </c>
      <c r="G538">
        <f>IFERROR(TEXT($E538,"yyyy-mm"),"")</f>
        <v>0</v>
      </c>
      <c r="I538">
        <f>IFERROR(VLOOKUP($C538,='📚 Catalogue_Indices'!$A$2:$F$11,6,FALSE),"")</f>
        <v>0</v>
      </c>
      <c r="J538">
        <f>IFERROR(VLOOKUP($C538,='📚 Catalogue_Indices'!$A$2:$F$11,3,FALSE),"")</f>
        <v>0</v>
      </c>
      <c r="L538">
        <f>IF($K538&lt;&gt;"",HYPERLINK($K538,"Ouvrir"),"")</f>
        <v>0</v>
      </c>
      <c r="P538">
        <f>IF(AND($C538&lt;&gt;"",$E538&lt;&gt;""),IF(COUNTIFS($C:$C,$C538,$E:$E,$E538)&gt;1,"OUI",""),"")</f>
        <v>0</v>
      </c>
    </row>
    <row r="539" spans="1:16">
      <c r="A539">
        <f>ROW()-0</f>
        <v>0</v>
      </c>
      <c r="D539">
        <f>IFERROR(VLOOKUP($C539,='📚 Catalogue_Indices'!$A$2:$F$11,2,FALSE),"")</f>
        <v>0</v>
      </c>
      <c r="F539">
        <f>IFERROR(YEAR($E539),"")</f>
        <v>0</v>
      </c>
      <c r="G539">
        <f>IFERROR(TEXT($E539,"yyyy-mm"),"")</f>
        <v>0</v>
      </c>
      <c r="I539">
        <f>IFERROR(VLOOKUP($C539,='📚 Catalogue_Indices'!$A$2:$F$11,6,FALSE),"")</f>
        <v>0</v>
      </c>
      <c r="J539">
        <f>IFERROR(VLOOKUP($C539,='📚 Catalogue_Indices'!$A$2:$F$11,3,FALSE),"")</f>
        <v>0</v>
      </c>
      <c r="L539">
        <f>IF($K539&lt;&gt;"",HYPERLINK($K539,"Ouvrir"),"")</f>
        <v>0</v>
      </c>
      <c r="P539">
        <f>IF(AND($C539&lt;&gt;"",$E539&lt;&gt;""),IF(COUNTIFS($C:$C,$C539,$E:$E,$E539)&gt;1,"OUI",""),"")</f>
        <v>0</v>
      </c>
    </row>
    <row r="540" spans="1:16">
      <c r="A540">
        <f>ROW()-0</f>
        <v>0</v>
      </c>
      <c r="D540">
        <f>IFERROR(VLOOKUP($C540,='📚 Catalogue_Indices'!$A$2:$F$11,2,FALSE),"")</f>
        <v>0</v>
      </c>
      <c r="F540">
        <f>IFERROR(YEAR($E540),"")</f>
        <v>0</v>
      </c>
      <c r="G540">
        <f>IFERROR(TEXT($E540,"yyyy-mm"),"")</f>
        <v>0</v>
      </c>
      <c r="I540">
        <f>IFERROR(VLOOKUP($C540,='📚 Catalogue_Indices'!$A$2:$F$11,6,FALSE),"")</f>
        <v>0</v>
      </c>
      <c r="J540">
        <f>IFERROR(VLOOKUP($C540,='📚 Catalogue_Indices'!$A$2:$F$11,3,FALSE),"")</f>
        <v>0</v>
      </c>
      <c r="L540">
        <f>IF($K540&lt;&gt;"",HYPERLINK($K540,"Ouvrir"),"")</f>
        <v>0</v>
      </c>
      <c r="P540">
        <f>IF(AND($C540&lt;&gt;"",$E540&lt;&gt;""),IF(COUNTIFS($C:$C,$C540,$E:$E,$E540)&gt;1,"OUI",""),"")</f>
        <v>0</v>
      </c>
    </row>
    <row r="541" spans="1:16">
      <c r="A541">
        <f>ROW()-0</f>
        <v>0</v>
      </c>
      <c r="D541">
        <f>IFERROR(VLOOKUP($C541,='📚 Catalogue_Indices'!$A$2:$F$11,2,FALSE),"")</f>
        <v>0</v>
      </c>
      <c r="F541">
        <f>IFERROR(YEAR($E541),"")</f>
        <v>0</v>
      </c>
      <c r="G541">
        <f>IFERROR(TEXT($E541,"yyyy-mm"),"")</f>
        <v>0</v>
      </c>
      <c r="I541">
        <f>IFERROR(VLOOKUP($C541,='📚 Catalogue_Indices'!$A$2:$F$11,6,FALSE),"")</f>
        <v>0</v>
      </c>
      <c r="J541">
        <f>IFERROR(VLOOKUP($C541,='📚 Catalogue_Indices'!$A$2:$F$11,3,FALSE),"")</f>
        <v>0</v>
      </c>
      <c r="L541">
        <f>IF($K541&lt;&gt;"",HYPERLINK($K541,"Ouvrir"),"")</f>
        <v>0</v>
      </c>
      <c r="P541">
        <f>IF(AND($C541&lt;&gt;"",$E541&lt;&gt;""),IF(COUNTIFS($C:$C,$C541,$E:$E,$E541)&gt;1,"OUI",""),"")</f>
        <v>0</v>
      </c>
    </row>
    <row r="542" spans="1:16">
      <c r="A542">
        <f>ROW()-0</f>
        <v>0</v>
      </c>
      <c r="D542">
        <f>IFERROR(VLOOKUP($C542,='📚 Catalogue_Indices'!$A$2:$F$11,2,FALSE),"")</f>
        <v>0</v>
      </c>
      <c r="F542">
        <f>IFERROR(YEAR($E542),"")</f>
        <v>0</v>
      </c>
      <c r="G542">
        <f>IFERROR(TEXT($E542,"yyyy-mm"),"")</f>
        <v>0</v>
      </c>
      <c r="I542">
        <f>IFERROR(VLOOKUP($C542,='📚 Catalogue_Indices'!$A$2:$F$11,6,FALSE),"")</f>
        <v>0</v>
      </c>
      <c r="J542">
        <f>IFERROR(VLOOKUP($C542,='📚 Catalogue_Indices'!$A$2:$F$11,3,FALSE),"")</f>
        <v>0</v>
      </c>
      <c r="L542">
        <f>IF($K542&lt;&gt;"",HYPERLINK($K542,"Ouvrir"),"")</f>
        <v>0</v>
      </c>
      <c r="P542">
        <f>IF(AND($C542&lt;&gt;"",$E542&lt;&gt;""),IF(COUNTIFS($C:$C,$C542,$E:$E,$E542)&gt;1,"OUI",""),"")</f>
        <v>0</v>
      </c>
    </row>
    <row r="543" spans="1:16">
      <c r="A543">
        <f>ROW()-0</f>
        <v>0</v>
      </c>
      <c r="D543">
        <f>IFERROR(VLOOKUP($C543,='📚 Catalogue_Indices'!$A$2:$F$11,2,FALSE),"")</f>
        <v>0</v>
      </c>
      <c r="F543">
        <f>IFERROR(YEAR($E543),"")</f>
        <v>0</v>
      </c>
      <c r="G543">
        <f>IFERROR(TEXT($E543,"yyyy-mm"),"")</f>
        <v>0</v>
      </c>
      <c r="I543">
        <f>IFERROR(VLOOKUP($C543,='📚 Catalogue_Indices'!$A$2:$F$11,6,FALSE),"")</f>
        <v>0</v>
      </c>
      <c r="J543">
        <f>IFERROR(VLOOKUP($C543,='📚 Catalogue_Indices'!$A$2:$F$11,3,FALSE),"")</f>
        <v>0</v>
      </c>
      <c r="L543">
        <f>IF($K543&lt;&gt;"",HYPERLINK($K543,"Ouvrir"),"")</f>
        <v>0</v>
      </c>
      <c r="P543">
        <f>IF(AND($C543&lt;&gt;"",$E543&lt;&gt;""),IF(COUNTIFS($C:$C,$C543,$E:$E,$E543)&gt;1,"OUI",""),"")</f>
        <v>0</v>
      </c>
    </row>
    <row r="544" spans="1:16">
      <c r="A544">
        <f>ROW()-0</f>
        <v>0</v>
      </c>
      <c r="D544">
        <f>IFERROR(VLOOKUP($C544,='📚 Catalogue_Indices'!$A$2:$F$11,2,FALSE),"")</f>
        <v>0</v>
      </c>
      <c r="F544">
        <f>IFERROR(YEAR($E544),"")</f>
        <v>0</v>
      </c>
      <c r="G544">
        <f>IFERROR(TEXT($E544,"yyyy-mm"),"")</f>
        <v>0</v>
      </c>
      <c r="I544">
        <f>IFERROR(VLOOKUP($C544,='📚 Catalogue_Indices'!$A$2:$F$11,6,FALSE),"")</f>
        <v>0</v>
      </c>
      <c r="J544">
        <f>IFERROR(VLOOKUP($C544,='📚 Catalogue_Indices'!$A$2:$F$11,3,FALSE),"")</f>
        <v>0</v>
      </c>
      <c r="L544">
        <f>IF($K544&lt;&gt;"",HYPERLINK($K544,"Ouvrir"),"")</f>
        <v>0</v>
      </c>
      <c r="P544">
        <f>IF(AND($C544&lt;&gt;"",$E544&lt;&gt;""),IF(COUNTIFS($C:$C,$C544,$E:$E,$E544)&gt;1,"OUI",""),"")</f>
        <v>0</v>
      </c>
    </row>
    <row r="545" spans="1:16">
      <c r="A545">
        <f>ROW()-0</f>
        <v>0</v>
      </c>
      <c r="D545">
        <f>IFERROR(VLOOKUP($C545,='📚 Catalogue_Indices'!$A$2:$F$11,2,FALSE),"")</f>
        <v>0</v>
      </c>
      <c r="F545">
        <f>IFERROR(YEAR($E545),"")</f>
        <v>0</v>
      </c>
      <c r="G545">
        <f>IFERROR(TEXT($E545,"yyyy-mm"),"")</f>
        <v>0</v>
      </c>
      <c r="I545">
        <f>IFERROR(VLOOKUP($C545,='📚 Catalogue_Indices'!$A$2:$F$11,6,FALSE),"")</f>
        <v>0</v>
      </c>
      <c r="J545">
        <f>IFERROR(VLOOKUP($C545,='📚 Catalogue_Indices'!$A$2:$F$11,3,FALSE),"")</f>
        <v>0</v>
      </c>
      <c r="L545">
        <f>IF($K545&lt;&gt;"",HYPERLINK($K545,"Ouvrir"),"")</f>
        <v>0</v>
      </c>
      <c r="P545">
        <f>IF(AND($C545&lt;&gt;"",$E545&lt;&gt;""),IF(COUNTIFS($C:$C,$C545,$E:$E,$E545)&gt;1,"OUI",""),"")</f>
        <v>0</v>
      </c>
    </row>
    <row r="546" spans="1:16">
      <c r="A546">
        <f>ROW()-0</f>
        <v>0</v>
      </c>
      <c r="D546">
        <f>IFERROR(VLOOKUP($C546,='📚 Catalogue_Indices'!$A$2:$F$11,2,FALSE),"")</f>
        <v>0</v>
      </c>
      <c r="F546">
        <f>IFERROR(YEAR($E546),"")</f>
        <v>0</v>
      </c>
      <c r="G546">
        <f>IFERROR(TEXT($E546,"yyyy-mm"),"")</f>
        <v>0</v>
      </c>
      <c r="I546">
        <f>IFERROR(VLOOKUP($C546,='📚 Catalogue_Indices'!$A$2:$F$11,6,FALSE),"")</f>
        <v>0</v>
      </c>
      <c r="J546">
        <f>IFERROR(VLOOKUP($C546,='📚 Catalogue_Indices'!$A$2:$F$11,3,FALSE),"")</f>
        <v>0</v>
      </c>
      <c r="L546">
        <f>IF($K546&lt;&gt;"",HYPERLINK($K546,"Ouvrir"),"")</f>
        <v>0</v>
      </c>
      <c r="P546">
        <f>IF(AND($C546&lt;&gt;"",$E546&lt;&gt;""),IF(COUNTIFS($C:$C,$C546,$E:$E,$E546)&gt;1,"OUI",""),"")</f>
        <v>0</v>
      </c>
    </row>
    <row r="547" spans="1:16">
      <c r="A547">
        <f>ROW()-0</f>
        <v>0</v>
      </c>
      <c r="D547">
        <f>IFERROR(VLOOKUP($C547,='📚 Catalogue_Indices'!$A$2:$F$11,2,FALSE),"")</f>
        <v>0</v>
      </c>
      <c r="F547">
        <f>IFERROR(YEAR($E547),"")</f>
        <v>0</v>
      </c>
      <c r="G547">
        <f>IFERROR(TEXT($E547,"yyyy-mm"),"")</f>
        <v>0</v>
      </c>
      <c r="I547">
        <f>IFERROR(VLOOKUP($C547,='📚 Catalogue_Indices'!$A$2:$F$11,6,FALSE),"")</f>
        <v>0</v>
      </c>
      <c r="J547">
        <f>IFERROR(VLOOKUP($C547,='📚 Catalogue_Indices'!$A$2:$F$11,3,FALSE),"")</f>
        <v>0</v>
      </c>
      <c r="L547">
        <f>IF($K547&lt;&gt;"",HYPERLINK($K547,"Ouvrir"),"")</f>
        <v>0</v>
      </c>
      <c r="P547">
        <f>IF(AND($C547&lt;&gt;"",$E547&lt;&gt;""),IF(COUNTIFS($C:$C,$C547,$E:$E,$E547)&gt;1,"OUI",""),"")</f>
        <v>0</v>
      </c>
    </row>
    <row r="548" spans="1:16">
      <c r="A548">
        <f>ROW()-0</f>
        <v>0</v>
      </c>
      <c r="D548">
        <f>IFERROR(VLOOKUP($C548,='📚 Catalogue_Indices'!$A$2:$F$11,2,FALSE),"")</f>
        <v>0</v>
      </c>
      <c r="F548">
        <f>IFERROR(YEAR($E548),"")</f>
        <v>0</v>
      </c>
      <c r="G548">
        <f>IFERROR(TEXT($E548,"yyyy-mm"),"")</f>
        <v>0</v>
      </c>
      <c r="I548">
        <f>IFERROR(VLOOKUP($C548,='📚 Catalogue_Indices'!$A$2:$F$11,6,FALSE),"")</f>
        <v>0</v>
      </c>
      <c r="J548">
        <f>IFERROR(VLOOKUP($C548,='📚 Catalogue_Indices'!$A$2:$F$11,3,FALSE),"")</f>
        <v>0</v>
      </c>
      <c r="L548">
        <f>IF($K548&lt;&gt;"",HYPERLINK($K548,"Ouvrir"),"")</f>
        <v>0</v>
      </c>
      <c r="P548">
        <f>IF(AND($C548&lt;&gt;"",$E548&lt;&gt;""),IF(COUNTIFS($C:$C,$C548,$E:$E,$E548)&gt;1,"OUI",""),"")</f>
        <v>0</v>
      </c>
    </row>
    <row r="549" spans="1:16">
      <c r="A549">
        <f>ROW()-0</f>
        <v>0</v>
      </c>
      <c r="D549">
        <f>IFERROR(VLOOKUP($C549,='📚 Catalogue_Indices'!$A$2:$F$11,2,FALSE),"")</f>
        <v>0</v>
      </c>
      <c r="F549">
        <f>IFERROR(YEAR($E549),"")</f>
        <v>0</v>
      </c>
      <c r="G549">
        <f>IFERROR(TEXT($E549,"yyyy-mm"),"")</f>
        <v>0</v>
      </c>
      <c r="I549">
        <f>IFERROR(VLOOKUP($C549,='📚 Catalogue_Indices'!$A$2:$F$11,6,FALSE),"")</f>
        <v>0</v>
      </c>
      <c r="J549">
        <f>IFERROR(VLOOKUP($C549,='📚 Catalogue_Indices'!$A$2:$F$11,3,FALSE),"")</f>
        <v>0</v>
      </c>
      <c r="L549">
        <f>IF($K549&lt;&gt;"",HYPERLINK($K549,"Ouvrir"),"")</f>
        <v>0</v>
      </c>
      <c r="P549">
        <f>IF(AND($C549&lt;&gt;"",$E549&lt;&gt;""),IF(COUNTIFS($C:$C,$C549,$E:$E,$E549)&gt;1,"OUI",""),"")</f>
        <v>0</v>
      </c>
    </row>
    <row r="550" spans="1:16">
      <c r="A550">
        <f>ROW()-0</f>
        <v>0</v>
      </c>
      <c r="D550">
        <f>IFERROR(VLOOKUP($C550,='📚 Catalogue_Indices'!$A$2:$F$11,2,FALSE),"")</f>
        <v>0</v>
      </c>
      <c r="F550">
        <f>IFERROR(YEAR($E550),"")</f>
        <v>0</v>
      </c>
      <c r="G550">
        <f>IFERROR(TEXT($E550,"yyyy-mm"),"")</f>
        <v>0</v>
      </c>
      <c r="I550">
        <f>IFERROR(VLOOKUP($C550,='📚 Catalogue_Indices'!$A$2:$F$11,6,FALSE),"")</f>
        <v>0</v>
      </c>
      <c r="J550">
        <f>IFERROR(VLOOKUP($C550,='📚 Catalogue_Indices'!$A$2:$F$11,3,FALSE),"")</f>
        <v>0</v>
      </c>
      <c r="L550">
        <f>IF($K550&lt;&gt;"",HYPERLINK($K550,"Ouvrir"),"")</f>
        <v>0</v>
      </c>
      <c r="P550">
        <f>IF(AND($C550&lt;&gt;"",$E550&lt;&gt;""),IF(COUNTIFS($C:$C,$C550,$E:$E,$E550)&gt;1,"OUI",""),"")</f>
        <v>0</v>
      </c>
    </row>
    <row r="551" spans="1:16">
      <c r="A551">
        <f>ROW()-0</f>
        <v>0</v>
      </c>
      <c r="D551">
        <f>IFERROR(VLOOKUP($C551,='📚 Catalogue_Indices'!$A$2:$F$11,2,FALSE),"")</f>
        <v>0</v>
      </c>
      <c r="F551">
        <f>IFERROR(YEAR($E551),"")</f>
        <v>0</v>
      </c>
      <c r="G551">
        <f>IFERROR(TEXT($E551,"yyyy-mm"),"")</f>
        <v>0</v>
      </c>
      <c r="I551">
        <f>IFERROR(VLOOKUP($C551,='📚 Catalogue_Indices'!$A$2:$F$11,6,FALSE),"")</f>
        <v>0</v>
      </c>
      <c r="J551">
        <f>IFERROR(VLOOKUP($C551,='📚 Catalogue_Indices'!$A$2:$F$11,3,FALSE),"")</f>
        <v>0</v>
      </c>
      <c r="L551">
        <f>IF($K551&lt;&gt;"",HYPERLINK($K551,"Ouvrir"),"")</f>
        <v>0</v>
      </c>
      <c r="P551">
        <f>IF(AND($C551&lt;&gt;"",$E551&lt;&gt;""),IF(COUNTIFS($C:$C,$C551,$E:$E,$E551)&gt;1,"OUI",""),"")</f>
        <v>0</v>
      </c>
    </row>
    <row r="552" spans="1:16">
      <c r="A552">
        <f>ROW()-0</f>
        <v>0</v>
      </c>
      <c r="D552">
        <f>IFERROR(VLOOKUP($C552,='📚 Catalogue_Indices'!$A$2:$F$11,2,FALSE),"")</f>
        <v>0</v>
      </c>
      <c r="F552">
        <f>IFERROR(YEAR($E552),"")</f>
        <v>0</v>
      </c>
      <c r="G552">
        <f>IFERROR(TEXT($E552,"yyyy-mm"),"")</f>
        <v>0</v>
      </c>
      <c r="I552">
        <f>IFERROR(VLOOKUP($C552,='📚 Catalogue_Indices'!$A$2:$F$11,6,FALSE),"")</f>
        <v>0</v>
      </c>
      <c r="J552">
        <f>IFERROR(VLOOKUP($C552,='📚 Catalogue_Indices'!$A$2:$F$11,3,FALSE),"")</f>
        <v>0</v>
      </c>
      <c r="L552">
        <f>IF($K552&lt;&gt;"",HYPERLINK($K552,"Ouvrir"),"")</f>
        <v>0</v>
      </c>
      <c r="P552">
        <f>IF(AND($C552&lt;&gt;"",$E552&lt;&gt;""),IF(COUNTIFS($C:$C,$C552,$E:$E,$E552)&gt;1,"OUI",""),"")</f>
        <v>0</v>
      </c>
    </row>
    <row r="553" spans="1:16">
      <c r="A553">
        <f>ROW()-0</f>
        <v>0</v>
      </c>
      <c r="D553">
        <f>IFERROR(VLOOKUP($C553,='📚 Catalogue_Indices'!$A$2:$F$11,2,FALSE),"")</f>
        <v>0</v>
      </c>
      <c r="F553">
        <f>IFERROR(YEAR($E553),"")</f>
        <v>0</v>
      </c>
      <c r="G553">
        <f>IFERROR(TEXT($E553,"yyyy-mm"),"")</f>
        <v>0</v>
      </c>
      <c r="I553">
        <f>IFERROR(VLOOKUP($C553,='📚 Catalogue_Indices'!$A$2:$F$11,6,FALSE),"")</f>
        <v>0</v>
      </c>
      <c r="J553">
        <f>IFERROR(VLOOKUP($C553,='📚 Catalogue_Indices'!$A$2:$F$11,3,FALSE),"")</f>
        <v>0</v>
      </c>
      <c r="L553">
        <f>IF($K553&lt;&gt;"",HYPERLINK($K553,"Ouvrir"),"")</f>
        <v>0</v>
      </c>
      <c r="P553">
        <f>IF(AND($C553&lt;&gt;"",$E553&lt;&gt;""),IF(COUNTIFS($C:$C,$C553,$E:$E,$E553)&gt;1,"OUI",""),"")</f>
        <v>0</v>
      </c>
    </row>
    <row r="554" spans="1:16">
      <c r="A554">
        <f>ROW()-0</f>
        <v>0</v>
      </c>
      <c r="D554">
        <f>IFERROR(VLOOKUP($C554,='📚 Catalogue_Indices'!$A$2:$F$11,2,FALSE),"")</f>
        <v>0</v>
      </c>
      <c r="F554">
        <f>IFERROR(YEAR($E554),"")</f>
        <v>0</v>
      </c>
      <c r="G554">
        <f>IFERROR(TEXT($E554,"yyyy-mm"),"")</f>
        <v>0</v>
      </c>
      <c r="I554">
        <f>IFERROR(VLOOKUP($C554,='📚 Catalogue_Indices'!$A$2:$F$11,6,FALSE),"")</f>
        <v>0</v>
      </c>
      <c r="J554">
        <f>IFERROR(VLOOKUP($C554,='📚 Catalogue_Indices'!$A$2:$F$11,3,FALSE),"")</f>
        <v>0</v>
      </c>
      <c r="L554">
        <f>IF($K554&lt;&gt;"",HYPERLINK($K554,"Ouvrir"),"")</f>
        <v>0</v>
      </c>
      <c r="P554">
        <f>IF(AND($C554&lt;&gt;"",$E554&lt;&gt;""),IF(COUNTIFS($C:$C,$C554,$E:$E,$E554)&gt;1,"OUI",""),"")</f>
        <v>0</v>
      </c>
    </row>
    <row r="555" spans="1:16">
      <c r="A555">
        <f>ROW()-0</f>
        <v>0</v>
      </c>
      <c r="D555">
        <f>IFERROR(VLOOKUP($C555,='📚 Catalogue_Indices'!$A$2:$F$11,2,FALSE),"")</f>
        <v>0</v>
      </c>
      <c r="F555">
        <f>IFERROR(YEAR($E555),"")</f>
        <v>0</v>
      </c>
      <c r="G555">
        <f>IFERROR(TEXT($E555,"yyyy-mm"),"")</f>
        <v>0</v>
      </c>
      <c r="I555">
        <f>IFERROR(VLOOKUP($C555,='📚 Catalogue_Indices'!$A$2:$F$11,6,FALSE),"")</f>
        <v>0</v>
      </c>
      <c r="J555">
        <f>IFERROR(VLOOKUP($C555,='📚 Catalogue_Indices'!$A$2:$F$11,3,FALSE),"")</f>
        <v>0</v>
      </c>
      <c r="L555">
        <f>IF($K555&lt;&gt;"",HYPERLINK($K555,"Ouvrir"),"")</f>
        <v>0</v>
      </c>
      <c r="P555">
        <f>IF(AND($C555&lt;&gt;"",$E555&lt;&gt;""),IF(COUNTIFS($C:$C,$C555,$E:$E,$E555)&gt;1,"OUI",""),"")</f>
        <v>0</v>
      </c>
    </row>
    <row r="556" spans="1:16">
      <c r="A556">
        <f>ROW()-0</f>
        <v>0</v>
      </c>
      <c r="D556">
        <f>IFERROR(VLOOKUP($C556,='📚 Catalogue_Indices'!$A$2:$F$11,2,FALSE),"")</f>
        <v>0</v>
      </c>
      <c r="F556">
        <f>IFERROR(YEAR($E556),"")</f>
        <v>0</v>
      </c>
      <c r="G556">
        <f>IFERROR(TEXT($E556,"yyyy-mm"),"")</f>
        <v>0</v>
      </c>
      <c r="I556">
        <f>IFERROR(VLOOKUP($C556,='📚 Catalogue_Indices'!$A$2:$F$11,6,FALSE),"")</f>
        <v>0</v>
      </c>
      <c r="J556">
        <f>IFERROR(VLOOKUP($C556,='📚 Catalogue_Indices'!$A$2:$F$11,3,FALSE),"")</f>
        <v>0</v>
      </c>
      <c r="L556">
        <f>IF($K556&lt;&gt;"",HYPERLINK($K556,"Ouvrir"),"")</f>
        <v>0</v>
      </c>
      <c r="P556">
        <f>IF(AND($C556&lt;&gt;"",$E556&lt;&gt;""),IF(COUNTIFS($C:$C,$C556,$E:$E,$E556)&gt;1,"OUI",""),"")</f>
        <v>0</v>
      </c>
    </row>
    <row r="557" spans="1:16">
      <c r="A557">
        <f>ROW()-0</f>
        <v>0</v>
      </c>
      <c r="D557">
        <f>IFERROR(VLOOKUP($C557,='📚 Catalogue_Indices'!$A$2:$F$11,2,FALSE),"")</f>
        <v>0</v>
      </c>
      <c r="F557">
        <f>IFERROR(YEAR($E557),"")</f>
        <v>0</v>
      </c>
      <c r="G557">
        <f>IFERROR(TEXT($E557,"yyyy-mm"),"")</f>
        <v>0</v>
      </c>
      <c r="I557">
        <f>IFERROR(VLOOKUP($C557,='📚 Catalogue_Indices'!$A$2:$F$11,6,FALSE),"")</f>
        <v>0</v>
      </c>
      <c r="J557">
        <f>IFERROR(VLOOKUP($C557,='📚 Catalogue_Indices'!$A$2:$F$11,3,FALSE),"")</f>
        <v>0</v>
      </c>
      <c r="L557">
        <f>IF($K557&lt;&gt;"",HYPERLINK($K557,"Ouvrir"),"")</f>
        <v>0</v>
      </c>
      <c r="P557">
        <f>IF(AND($C557&lt;&gt;"",$E557&lt;&gt;""),IF(COUNTIFS($C:$C,$C557,$E:$E,$E557)&gt;1,"OUI",""),"")</f>
        <v>0</v>
      </c>
    </row>
    <row r="558" spans="1:16">
      <c r="A558">
        <f>ROW()-0</f>
        <v>0</v>
      </c>
      <c r="D558">
        <f>IFERROR(VLOOKUP($C558,='📚 Catalogue_Indices'!$A$2:$F$11,2,FALSE),"")</f>
        <v>0</v>
      </c>
      <c r="F558">
        <f>IFERROR(YEAR($E558),"")</f>
        <v>0</v>
      </c>
      <c r="G558">
        <f>IFERROR(TEXT($E558,"yyyy-mm"),"")</f>
        <v>0</v>
      </c>
      <c r="I558">
        <f>IFERROR(VLOOKUP($C558,='📚 Catalogue_Indices'!$A$2:$F$11,6,FALSE),"")</f>
        <v>0</v>
      </c>
      <c r="J558">
        <f>IFERROR(VLOOKUP($C558,='📚 Catalogue_Indices'!$A$2:$F$11,3,FALSE),"")</f>
        <v>0</v>
      </c>
      <c r="L558">
        <f>IF($K558&lt;&gt;"",HYPERLINK($K558,"Ouvrir"),"")</f>
        <v>0</v>
      </c>
      <c r="P558">
        <f>IF(AND($C558&lt;&gt;"",$E558&lt;&gt;""),IF(COUNTIFS($C:$C,$C558,$E:$E,$E558)&gt;1,"OUI",""),"")</f>
        <v>0</v>
      </c>
    </row>
    <row r="559" spans="1:16">
      <c r="A559">
        <f>ROW()-0</f>
        <v>0</v>
      </c>
      <c r="D559">
        <f>IFERROR(VLOOKUP($C559,='📚 Catalogue_Indices'!$A$2:$F$11,2,FALSE),"")</f>
        <v>0</v>
      </c>
      <c r="F559">
        <f>IFERROR(YEAR($E559),"")</f>
        <v>0</v>
      </c>
      <c r="G559">
        <f>IFERROR(TEXT($E559,"yyyy-mm"),"")</f>
        <v>0</v>
      </c>
      <c r="I559">
        <f>IFERROR(VLOOKUP($C559,='📚 Catalogue_Indices'!$A$2:$F$11,6,FALSE),"")</f>
        <v>0</v>
      </c>
      <c r="J559">
        <f>IFERROR(VLOOKUP($C559,='📚 Catalogue_Indices'!$A$2:$F$11,3,FALSE),"")</f>
        <v>0</v>
      </c>
      <c r="L559">
        <f>IF($K559&lt;&gt;"",HYPERLINK($K559,"Ouvrir"),"")</f>
        <v>0</v>
      </c>
      <c r="P559">
        <f>IF(AND($C559&lt;&gt;"",$E559&lt;&gt;""),IF(COUNTIFS($C:$C,$C559,$E:$E,$E559)&gt;1,"OUI",""),"")</f>
        <v>0</v>
      </c>
    </row>
    <row r="560" spans="1:16">
      <c r="A560">
        <f>ROW()-0</f>
        <v>0</v>
      </c>
      <c r="D560">
        <f>IFERROR(VLOOKUP($C560,='📚 Catalogue_Indices'!$A$2:$F$11,2,FALSE),"")</f>
        <v>0</v>
      </c>
      <c r="F560">
        <f>IFERROR(YEAR($E560),"")</f>
        <v>0</v>
      </c>
      <c r="G560">
        <f>IFERROR(TEXT($E560,"yyyy-mm"),"")</f>
        <v>0</v>
      </c>
      <c r="I560">
        <f>IFERROR(VLOOKUP($C560,='📚 Catalogue_Indices'!$A$2:$F$11,6,FALSE),"")</f>
        <v>0</v>
      </c>
      <c r="J560">
        <f>IFERROR(VLOOKUP($C560,='📚 Catalogue_Indices'!$A$2:$F$11,3,FALSE),"")</f>
        <v>0</v>
      </c>
      <c r="L560">
        <f>IF($K560&lt;&gt;"",HYPERLINK($K560,"Ouvrir"),"")</f>
        <v>0</v>
      </c>
      <c r="P560">
        <f>IF(AND($C560&lt;&gt;"",$E560&lt;&gt;""),IF(COUNTIFS($C:$C,$C560,$E:$E,$E560)&gt;1,"OUI",""),"")</f>
        <v>0</v>
      </c>
    </row>
    <row r="561" spans="1:16">
      <c r="A561">
        <f>ROW()-0</f>
        <v>0</v>
      </c>
      <c r="D561">
        <f>IFERROR(VLOOKUP($C561,='📚 Catalogue_Indices'!$A$2:$F$11,2,FALSE),"")</f>
        <v>0</v>
      </c>
      <c r="F561">
        <f>IFERROR(YEAR($E561),"")</f>
        <v>0</v>
      </c>
      <c r="G561">
        <f>IFERROR(TEXT($E561,"yyyy-mm"),"")</f>
        <v>0</v>
      </c>
      <c r="I561">
        <f>IFERROR(VLOOKUP($C561,='📚 Catalogue_Indices'!$A$2:$F$11,6,FALSE),"")</f>
        <v>0</v>
      </c>
      <c r="J561">
        <f>IFERROR(VLOOKUP($C561,='📚 Catalogue_Indices'!$A$2:$F$11,3,FALSE),"")</f>
        <v>0</v>
      </c>
      <c r="L561">
        <f>IF($K561&lt;&gt;"",HYPERLINK($K561,"Ouvrir"),"")</f>
        <v>0</v>
      </c>
      <c r="P561">
        <f>IF(AND($C561&lt;&gt;"",$E561&lt;&gt;""),IF(COUNTIFS($C:$C,$C561,$E:$E,$E561)&gt;1,"OUI",""),"")</f>
        <v>0</v>
      </c>
    </row>
    <row r="562" spans="1:16">
      <c r="A562">
        <f>ROW()-0</f>
        <v>0</v>
      </c>
      <c r="D562">
        <f>IFERROR(VLOOKUP($C562,='📚 Catalogue_Indices'!$A$2:$F$11,2,FALSE),"")</f>
        <v>0</v>
      </c>
      <c r="F562">
        <f>IFERROR(YEAR($E562),"")</f>
        <v>0</v>
      </c>
      <c r="G562">
        <f>IFERROR(TEXT($E562,"yyyy-mm"),"")</f>
        <v>0</v>
      </c>
      <c r="I562">
        <f>IFERROR(VLOOKUP($C562,='📚 Catalogue_Indices'!$A$2:$F$11,6,FALSE),"")</f>
        <v>0</v>
      </c>
      <c r="J562">
        <f>IFERROR(VLOOKUP($C562,='📚 Catalogue_Indices'!$A$2:$F$11,3,FALSE),"")</f>
        <v>0</v>
      </c>
      <c r="L562">
        <f>IF($K562&lt;&gt;"",HYPERLINK($K562,"Ouvrir"),"")</f>
        <v>0</v>
      </c>
      <c r="P562">
        <f>IF(AND($C562&lt;&gt;"",$E562&lt;&gt;""),IF(COUNTIFS($C:$C,$C562,$E:$E,$E562)&gt;1,"OUI",""),"")</f>
        <v>0</v>
      </c>
    </row>
    <row r="563" spans="1:16">
      <c r="A563">
        <f>ROW()-0</f>
        <v>0</v>
      </c>
      <c r="D563">
        <f>IFERROR(VLOOKUP($C563,='📚 Catalogue_Indices'!$A$2:$F$11,2,FALSE),"")</f>
        <v>0</v>
      </c>
      <c r="F563">
        <f>IFERROR(YEAR($E563),"")</f>
        <v>0</v>
      </c>
      <c r="G563">
        <f>IFERROR(TEXT($E563,"yyyy-mm"),"")</f>
        <v>0</v>
      </c>
      <c r="I563">
        <f>IFERROR(VLOOKUP($C563,='📚 Catalogue_Indices'!$A$2:$F$11,6,FALSE),"")</f>
        <v>0</v>
      </c>
      <c r="J563">
        <f>IFERROR(VLOOKUP($C563,='📚 Catalogue_Indices'!$A$2:$F$11,3,FALSE),"")</f>
        <v>0</v>
      </c>
      <c r="L563">
        <f>IF($K563&lt;&gt;"",HYPERLINK($K563,"Ouvrir"),"")</f>
        <v>0</v>
      </c>
      <c r="P563">
        <f>IF(AND($C563&lt;&gt;"",$E563&lt;&gt;""),IF(COUNTIFS($C:$C,$C563,$E:$E,$E563)&gt;1,"OUI",""),"")</f>
        <v>0</v>
      </c>
    </row>
    <row r="564" spans="1:16">
      <c r="A564">
        <f>ROW()-0</f>
        <v>0</v>
      </c>
      <c r="D564">
        <f>IFERROR(VLOOKUP($C564,='📚 Catalogue_Indices'!$A$2:$F$11,2,FALSE),"")</f>
        <v>0</v>
      </c>
      <c r="F564">
        <f>IFERROR(YEAR($E564),"")</f>
        <v>0</v>
      </c>
      <c r="G564">
        <f>IFERROR(TEXT($E564,"yyyy-mm"),"")</f>
        <v>0</v>
      </c>
      <c r="I564">
        <f>IFERROR(VLOOKUP($C564,='📚 Catalogue_Indices'!$A$2:$F$11,6,FALSE),"")</f>
        <v>0</v>
      </c>
      <c r="J564">
        <f>IFERROR(VLOOKUP($C564,='📚 Catalogue_Indices'!$A$2:$F$11,3,FALSE),"")</f>
        <v>0</v>
      </c>
      <c r="L564">
        <f>IF($K564&lt;&gt;"",HYPERLINK($K564,"Ouvrir"),"")</f>
        <v>0</v>
      </c>
      <c r="P564">
        <f>IF(AND($C564&lt;&gt;"",$E564&lt;&gt;""),IF(COUNTIFS($C:$C,$C564,$E:$E,$E564)&gt;1,"OUI",""),"")</f>
        <v>0</v>
      </c>
    </row>
    <row r="565" spans="1:16">
      <c r="A565">
        <f>ROW()-0</f>
        <v>0</v>
      </c>
      <c r="D565">
        <f>IFERROR(VLOOKUP($C565,='📚 Catalogue_Indices'!$A$2:$F$11,2,FALSE),"")</f>
        <v>0</v>
      </c>
      <c r="F565">
        <f>IFERROR(YEAR($E565),"")</f>
        <v>0</v>
      </c>
      <c r="G565">
        <f>IFERROR(TEXT($E565,"yyyy-mm"),"")</f>
        <v>0</v>
      </c>
      <c r="I565">
        <f>IFERROR(VLOOKUP($C565,='📚 Catalogue_Indices'!$A$2:$F$11,6,FALSE),"")</f>
        <v>0</v>
      </c>
      <c r="J565">
        <f>IFERROR(VLOOKUP($C565,='📚 Catalogue_Indices'!$A$2:$F$11,3,FALSE),"")</f>
        <v>0</v>
      </c>
      <c r="L565">
        <f>IF($K565&lt;&gt;"",HYPERLINK($K565,"Ouvrir"),"")</f>
        <v>0</v>
      </c>
      <c r="P565">
        <f>IF(AND($C565&lt;&gt;"",$E565&lt;&gt;""),IF(COUNTIFS($C:$C,$C565,$E:$E,$E565)&gt;1,"OUI",""),"")</f>
        <v>0</v>
      </c>
    </row>
    <row r="566" spans="1:16">
      <c r="A566">
        <f>ROW()-0</f>
        <v>0</v>
      </c>
      <c r="D566">
        <f>IFERROR(VLOOKUP($C566,='📚 Catalogue_Indices'!$A$2:$F$11,2,FALSE),"")</f>
        <v>0</v>
      </c>
      <c r="F566">
        <f>IFERROR(YEAR($E566),"")</f>
        <v>0</v>
      </c>
      <c r="G566">
        <f>IFERROR(TEXT($E566,"yyyy-mm"),"")</f>
        <v>0</v>
      </c>
      <c r="I566">
        <f>IFERROR(VLOOKUP($C566,='📚 Catalogue_Indices'!$A$2:$F$11,6,FALSE),"")</f>
        <v>0</v>
      </c>
      <c r="J566">
        <f>IFERROR(VLOOKUP($C566,='📚 Catalogue_Indices'!$A$2:$F$11,3,FALSE),"")</f>
        <v>0</v>
      </c>
      <c r="L566">
        <f>IF($K566&lt;&gt;"",HYPERLINK($K566,"Ouvrir"),"")</f>
        <v>0</v>
      </c>
      <c r="P566">
        <f>IF(AND($C566&lt;&gt;"",$E566&lt;&gt;""),IF(COUNTIFS($C:$C,$C566,$E:$E,$E566)&gt;1,"OUI",""),"")</f>
        <v>0</v>
      </c>
    </row>
    <row r="567" spans="1:16">
      <c r="A567">
        <f>ROW()-0</f>
        <v>0</v>
      </c>
      <c r="D567">
        <f>IFERROR(VLOOKUP($C567,='📚 Catalogue_Indices'!$A$2:$F$11,2,FALSE),"")</f>
        <v>0</v>
      </c>
      <c r="F567">
        <f>IFERROR(YEAR($E567),"")</f>
        <v>0</v>
      </c>
      <c r="G567">
        <f>IFERROR(TEXT($E567,"yyyy-mm"),"")</f>
        <v>0</v>
      </c>
      <c r="I567">
        <f>IFERROR(VLOOKUP($C567,='📚 Catalogue_Indices'!$A$2:$F$11,6,FALSE),"")</f>
        <v>0</v>
      </c>
      <c r="J567">
        <f>IFERROR(VLOOKUP($C567,='📚 Catalogue_Indices'!$A$2:$F$11,3,FALSE),"")</f>
        <v>0</v>
      </c>
      <c r="L567">
        <f>IF($K567&lt;&gt;"",HYPERLINK($K567,"Ouvrir"),"")</f>
        <v>0</v>
      </c>
      <c r="P567">
        <f>IF(AND($C567&lt;&gt;"",$E567&lt;&gt;""),IF(COUNTIFS($C:$C,$C567,$E:$E,$E567)&gt;1,"OUI",""),"")</f>
        <v>0</v>
      </c>
    </row>
    <row r="568" spans="1:16">
      <c r="A568">
        <f>ROW()-0</f>
        <v>0</v>
      </c>
      <c r="D568">
        <f>IFERROR(VLOOKUP($C568,='📚 Catalogue_Indices'!$A$2:$F$11,2,FALSE),"")</f>
        <v>0</v>
      </c>
      <c r="F568">
        <f>IFERROR(YEAR($E568),"")</f>
        <v>0</v>
      </c>
      <c r="G568">
        <f>IFERROR(TEXT($E568,"yyyy-mm"),"")</f>
        <v>0</v>
      </c>
      <c r="I568">
        <f>IFERROR(VLOOKUP($C568,='📚 Catalogue_Indices'!$A$2:$F$11,6,FALSE),"")</f>
        <v>0</v>
      </c>
      <c r="J568">
        <f>IFERROR(VLOOKUP($C568,='📚 Catalogue_Indices'!$A$2:$F$11,3,FALSE),"")</f>
        <v>0</v>
      </c>
      <c r="L568">
        <f>IF($K568&lt;&gt;"",HYPERLINK($K568,"Ouvrir"),"")</f>
        <v>0</v>
      </c>
      <c r="P568">
        <f>IF(AND($C568&lt;&gt;"",$E568&lt;&gt;""),IF(COUNTIFS($C:$C,$C568,$E:$E,$E568)&gt;1,"OUI",""),"")</f>
        <v>0</v>
      </c>
    </row>
    <row r="569" spans="1:16">
      <c r="A569">
        <f>ROW()-0</f>
        <v>0</v>
      </c>
      <c r="D569">
        <f>IFERROR(VLOOKUP($C569,='📚 Catalogue_Indices'!$A$2:$F$11,2,FALSE),"")</f>
        <v>0</v>
      </c>
      <c r="F569">
        <f>IFERROR(YEAR($E569),"")</f>
        <v>0</v>
      </c>
      <c r="G569">
        <f>IFERROR(TEXT($E569,"yyyy-mm"),"")</f>
        <v>0</v>
      </c>
      <c r="I569">
        <f>IFERROR(VLOOKUP($C569,='📚 Catalogue_Indices'!$A$2:$F$11,6,FALSE),"")</f>
        <v>0</v>
      </c>
      <c r="J569">
        <f>IFERROR(VLOOKUP($C569,='📚 Catalogue_Indices'!$A$2:$F$11,3,FALSE),"")</f>
        <v>0</v>
      </c>
      <c r="L569">
        <f>IF($K569&lt;&gt;"",HYPERLINK($K569,"Ouvrir"),"")</f>
        <v>0</v>
      </c>
      <c r="P569">
        <f>IF(AND($C569&lt;&gt;"",$E569&lt;&gt;""),IF(COUNTIFS($C:$C,$C569,$E:$E,$E569)&gt;1,"OUI",""),"")</f>
        <v>0</v>
      </c>
    </row>
    <row r="570" spans="1:16">
      <c r="A570">
        <f>ROW()-0</f>
        <v>0</v>
      </c>
      <c r="D570">
        <f>IFERROR(VLOOKUP($C570,='📚 Catalogue_Indices'!$A$2:$F$11,2,FALSE),"")</f>
        <v>0</v>
      </c>
      <c r="F570">
        <f>IFERROR(YEAR($E570),"")</f>
        <v>0</v>
      </c>
      <c r="G570">
        <f>IFERROR(TEXT($E570,"yyyy-mm"),"")</f>
        <v>0</v>
      </c>
      <c r="I570">
        <f>IFERROR(VLOOKUP($C570,='📚 Catalogue_Indices'!$A$2:$F$11,6,FALSE),"")</f>
        <v>0</v>
      </c>
      <c r="J570">
        <f>IFERROR(VLOOKUP($C570,='📚 Catalogue_Indices'!$A$2:$F$11,3,FALSE),"")</f>
        <v>0</v>
      </c>
      <c r="L570">
        <f>IF($K570&lt;&gt;"",HYPERLINK($K570,"Ouvrir"),"")</f>
        <v>0</v>
      </c>
      <c r="P570">
        <f>IF(AND($C570&lt;&gt;"",$E570&lt;&gt;""),IF(COUNTIFS($C:$C,$C570,$E:$E,$E570)&gt;1,"OUI",""),"")</f>
        <v>0</v>
      </c>
    </row>
    <row r="571" spans="1:16">
      <c r="A571">
        <f>ROW()-0</f>
        <v>0</v>
      </c>
      <c r="D571">
        <f>IFERROR(VLOOKUP($C571,='📚 Catalogue_Indices'!$A$2:$F$11,2,FALSE),"")</f>
        <v>0</v>
      </c>
      <c r="F571">
        <f>IFERROR(YEAR($E571),"")</f>
        <v>0</v>
      </c>
      <c r="G571">
        <f>IFERROR(TEXT($E571,"yyyy-mm"),"")</f>
        <v>0</v>
      </c>
      <c r="I571">
        <f>IFERROR(VLOOKUP($C571,='📚 Catalogue_Indices'!$A$2:$F$11,6,FALSE),"")</f>
        <v>0</v>
      </c>
      <c r="J571">
        <f>IFERROR(VLOOKUP($C571,='📚 Catalogue_Indices'!$A$2:$F$11,3,FALSE),"")</f>
        <v>0</v>
      </c>
      <c r="L571">
        <f>IF($K571&lt;&gt;"",HYPERLINK($K571,"Ouvrir"),"")</f>
        <v>0</v>
      </c>
      <c r="P571">
        <f>IF(AND($C571&lt;&gt;"",$E571&lt;&gt;""),IF(COUNTIFS($C:$C,$C571,$E:$E,$E571)&gt;1,"OUI",""),"")</f>
        <v>0</v>
      </c>
    </row>
    <row r="572" spans="1:16">
      <c r="A572">
        <f>ROW()-0</f>
        <v>0</v>
      </c>
      <c r="D572">
        <f>IFERROR(VLOOKUP($C572,='📚 Catalogue_Indices'!$A$2:$F$11,2,FALSE),"")</f>
        <v>0</v>
      </c>
      <c r="F572">
        <f>IFERROR(YEAR($E572),"")</f>
        <v>0</v>
      </c>
      <c r="G572">
        <f>IFERROR(TEXT($E572,"yyyy-mm"),"")</f>
        <v>0</v>
      </c>
      <c r="I572">
        <f>IFERROR(VLOOKUP($C572,='📚 Catalogue_Indices'!$A$2:$F$11,6,FALSE),"")</f>
        <v>0</v>
      </c>
      <c r="J572">
        <f>IFERROR(VLOOKUP($C572,='📚 Catalogue_Indices'!$A$2:$F$11,3,FALSE),"")</f>
        <v>0</v>
      </c>
      <c r="L572">
        <f>IF($K572&lt;&gt;"",HYPERLINK($K572,"Ouvrir"),"")</f>
        <v>0</v>
      </c>
      <c r="P572">
        <f>IF(AND($C572&lt;&gt;"",$E572&lt;&gt;""),IF(COUNTIFS($C:$C,$C572,$E:$E,$E572)&gt;1,"OUI",""),"")</f>
        <v>0</v>
      </c>
    </row>
    <row r="573" spans="1:16">
      <c r="A573">
        <f>ROW()-0</f>
        <v>0</v>
      </c>
      <c r="D573">
        <f>IFERROR(VLOOKUP($C573,='📚 Catalogue_Indices'!$A$2:$F$11,2,FALSE),"")</f>
        <v>0</v>
      </c>
      <c r="F573">
        <f>IFERROR(YEAR($E573),"")</f>
        <v>0</v>
      </c>
      <c r="G573">
        <f>IFERROR(TEXT($E573,"yyyy-mm"),"")</f>
        <v>0</v>
      </c>
      <c r="I573">
        <f>IFERROR(VLOOKUP($C573,='📚 Catalogue_Indices'!$A$2:$F$11,6,FALSE),"")</f>
        <v>0</v>
      </c>
      <c r="J573">
        <f>IFERROR(VLOOKUP($C573,='📚 Catalogue_Indices'!$A$2:$F$11,3,FALSE),"")</f>
        <v>0</v>
      </c>
      <c r="L573">
        <f>IF($K573&lt;&gt;"",HYPERLINK($K573,"Ouvrir"),"")</f>
        <v>0</v>
      </c>
      <c r="P573">
        <f>IF(AND($C573&lt;&gt;"",$E573&lt;&gt;""),IF(COUNTIFS($C:$C,$C573,$E:$E,$E573)&gt;1,"OUI",""),"")</f>
        <v>0</v>
      </c>
    </row>
    <row r="574" spans="1:16">
      <c r="A574">
        <f>ROW()-0</f>
        <v>0</v>
      </c>
      <c r="D574">
        <f>IFERROR(VLOOKUP($C574,='📚 Catalogue_Indices'!$A$2:$F$11,2,FALSE),"")</f>
        <v>0</v>
      </c>
      <c r="F574">
        <f>IFERROR(YEAR($E574),"")</f>
        <v>0</v>
      </c>
      <c r="G574">
        <f>IFERROR(TEXT($E574,"yyyy-mm"),"")</f>
        <v>0</v>
      </c>
      <c r="I574">
        <f>IFERROR(VLOOKUP($C574,='📚 Catalogue_Indices'!$A$2:$F$11,6,FALSE),"")</f>
        <v>0</v>
      </c>
      <c r="J574">
        <f>IFERROR(VLOOKUP($C574,='📚 Catalogue_Indices'!$A$2:$F$11,3,FALSE),"")</f>
        <v>0</v>
      </c>
      <c r="L574">
        <f>IF($K574&lt;&gt;"",HYPERLINK($K574,"Ouvrir"),"")</f>
        <v>0</v>
      </c>
      <c r="P574">
        <f>IF(AND($C574&lt;&gt;"",$E574&lt;&gt;""),IF(COUNTIFS($C:$C,$C574,$E:$E,$E574)&gt;1,"OUI",""),"")</f>
        <v>0</v>
      </c>
    </row>
    <row r="575" spans="1:16">
      <c r="A575">
        <f>ROW()-0</f>
        <v>0</v>
      </c>
      <c r="D575">
        <f>IFERROR(VLOOKUP($C575,='📚 Catalogue_Indices'!$A$2:$F$11,2,FALSE),"")</f>
        <v>0</v>
      </c>
      <c r="F575">
        <f>IFERROR(YEAR($E575),"")</f>
        <v>0</v>
      </c>
      <c r="G575">
        <f>IFERROR(TEXT($E575,"yyyy-mm"),"")</f>
        <v>0</v>
      </c>
      <c r="I575">
        <f>IFERROR(VLOOKUP($C575,='📚 Catalogue_Indices'!$A$2:$F$11,6,FALSE),"")</f>
        <v>0</v>
      </c>
      <c r="J575">
        <f>IFERROR(VLOOKUP($C575,='📚 Catalogue_Indices'!$A$2:$F$11,3,FALSE),"")</f>
        <v>0</v>
      </c>
      <c r="L575">
        <f>IF($K575&lt;&gt;"",HYPERLINK($K575,"Ouvrir"),"")</f>
        <v>0</v>
      </c>
      <c r="P575">
        <f>IF(AND($C575&lt;&gt;"",$E575&lt;&gt;""),IF(COUNTIFS($C:$C,$C575,$E:$E,$E575)&gt;1,"OUI",""),"")</f>
        <v>0</v>
      </c>
    </row>
    <row r="576" spans="1:16">
      <c r="A576">
        <f>ROW()-0</f>
        <v>0</v>
      </c>
      <c r="D576">
        <f>IFERROR(VLOOKUP($C576,='📚 Catalogue_Indices'!$A$2:$F$11,2,FALSE),"")</f>
        <v>0</v>
      </c>
      <c r="F576">
        <f>IFERROR(YEAR($E576),"")</f>
        <v>0</v>
      </c>
      <c r="G576">
        <f>IFERROR(TEXT($E576,"yyyy-mm"),"")</f>
        <v>0</v>
      </c>
      <c r="I576">
        <f>IFERROR(VLOOKUP($C576,='📚 Catalogue_Indices'!$A$2:$F$11,6,FALSE),"")</f>
        <v>0</v>
      </c>
      <c r="J576">
        <f>IFERROR(VLOOKUP($C576,='📚 Catalogue_Indices'!$A$2:$F$11,3,FALSE),"")</f>
        <v>0</v>
      </c>
      <c r="L576">
        <f>IF($K576&lt;&gt;"",HYPERLINK($K576,"Ouvrir"),"")</f>
        <v>0</v>
      </c>
      <c r="P576">
        <f>IF(AND($C576&lt;&gt;"",$E576&lt;&gt;""),IF(COUNTIFS($C:$C,$C576,$E:$E,$E576)&gt;1,"OUI",""),"")</f>
        <v>0</v>
      </c>
    </row>
    <row r="577" spans="1:16">
      <c r="A577">
        <f>ROW()-0</f>
        <v>0</v>
      </c>
      <c r="D577">
        <f>IFERROR(VLOOKUP($C577,='📚 Catalogue_Indices'!$A$2:$F$11,2,FALSE),"")</f>
        <v>0</v>
      </c>
      <c r="F577">
        <f>IFERROR(YEAR($E577),"")</f>
        <v>0</v>
      </c>
      <c r="G577">
        <f>IFERROR(TEXT($E577,"yyyy-mm"),"")</f>
        <v>0</v>
      </c>
      <c r="I577">
        <f>IFERROR(VLOOKUP($C577,='📚 Catalogue_Indices'!$A$2:$F$11,6,FALSE),"")</f>
        <v>0</v>
      </c>
      <c r="J577">
        <f>IFERROR(VLOOKUP($C577,='📚 Catalogue_Indices'!$A$2:$F$11,3,FALSE),"")</f>
        <v>0</v>
      </c>
      <c r="L577">
        <f>IF($K577&lt;&gt;"",HYPERLINK($K577,"Ouvrir"),"")</f>
        <v>0</v>
      </c>
      <c r="P577">
        <f>IF(AND($C577&lt;&gt;"",$E577&lt;&gt;""),IF(COUNTIFS($C:$C,$C577,$E:$E,$E577)&gt;1,"OUI",""),"")</f>
        <v>0</v>
      </c>
    </row>
    <row r="578" spans="1:16">
      <c r="A578">
        <f>ROW()-0</f>
        <v>0</v>
      </c>
      <c r="D578">
        <f>IFERROR(VLOOKUP($C578,='📚 Catalogue_Indices'!$A$2:$F$11,2,FALSE),"")</f>
        <v>0</v>
      </c>
      <c r="F578">
        <f>IFERROR(YEAR($E578),"")</f>
        <v>0</v>
      </c>
      <c r="G578">
        <f>IFERROR(TEXT($E578,"yyyy-mm"),"")</f>
        <v>0</v>
      </c>
      <c r="I578">
        <f>IFERROR(VLOOKUP($C578,='📚 Catalogue_Indices'!$A$2:$F$11,6,FALSE),"")</f>
        <v>0</v>
      </c>
      <c r="J578">
        <f>IFERROR(VLOOKUP($C578,='📚 Catalogue_Indices'!$A$2:$F$11,3,FALSE),"")</f>
        <v>0</v>
      </c>
      <c r="L578">
        <f>IF($K578&lt;&gt;"",HYPERLINK($K578,"Ouvrir"),"")</f>
        <v>0</v>
      </c>
      <c r="P578">
        <f>IF(AND($C578&lt;&gt;"",$E578&lt;&gt;""),IF(COUNTIFS($C:$C,$C578,$E:$E,$E578)&gt;1,"OUI",""),"")</f>
        <v>0</v>
      </c>
    </row>
    <row r="579" spans="1:16">
      <c r="A579">
        <f>ROW()-0</f>
        <v>0</v>
      </c>
      <c r="D579">
        <f>IFERROR(VLOOKUP($C579,='📚 Catalogue_Indices'!$A$2:$F$11,2,FALSE),"")</f>
        <v>0</v>
      </c>
      <c r="F579">
        <f>IFERROR(YEAR($E579),"")</f>
        <v>0</v>
      </c>
      <c r="G579">
        <f>IFERROR(TEXT($E579,"yyyy-mm"),"")</f>
        <v>0</v>
      </c>
      <c r="I579">
        <f>IFERROR(VLOOKUP($C579,='📚 Catalogue_Indices'!$A$2:$F$11,6,FALSE),"")</f>
        <v>0</v>
      </c>
      <c r="J579">
        <f>IFERROR(VLOOKUP($C579,='📚 Catalogue_Indices'!$A$2:$F$11,3,FALSE),"")</f>
        <v>0</v>
      </c>
      <c r="L579">
        <f>IF($K579&lt;&gt;"",HYPERLINK($K579,"Ouvrir"),"")</f>
        <v>0</v>
      </c>
      <c r="P579">
        <f>IF(AND($C579&lt;&gt;"",$E579&lt;&gt;""),IF(COUNTIFS($C:$C,$C579,$E:$E,$E579)&gt;1,"OUI",""),"")</f>
        <v>0</v>
      </c>
    </row>
    <row r="580" spans="1:16">
      <c r="A580">
        <f>ROW()-0</f>
        <v>0</v>
      </c>
      <c r="D580">
        <f>IFERROR(VLOOKUP($C580,='📚 Catalogue_Indices'!$A$2:$F$11,2,FALSE),"")</f>
        <v>0</v>
      </c>
      <c r="F580">
        <f>IFERROR(YEAR($E580),"")</f>
        <v>0</v>
      </c>
      <c r="G580">
        <f>IFERROR(TEXT($E580,"yyyy-mm"),"")</f>
        <v>0</v>
      </c>
      <c r="I580">
        <f>IFERROR(VLOOKUP($C580,='📚 Catalogue_Indices'!$A$2:$F$11,6,FALSE),"")</f>
        <v>0</v>
      </c>
      <c r="J580">
        <f>IFERROR(VLOOKUP($C580,='📚 Catalogue_Indices'!$A$2:$F$11,3,FALSE),"")</f>
        <v>0</v>
      </c>
      <c r="L580">
        <f>IF($K580&lt;&gt;"",HYPERLINK($K580,"Ouvrir"),"")</f>
        <v>0</v>
      </c>
      <c r="P580">
        <f>IF(AND($C580&lt;&gt;"",$E580&lt;&gt;""),IF(COUNTIFS($C:$C,$C580,$E:$E,$E580)&gt;1,"OUI",""),"")</f>
        <v>0</v>
      </c>
    </row>
    <row r="581" spans="1:16">
      <c r="A581">
        <f>ROW()-0</f>
        <v>0</v>
      </c>
      <c r="D581">
        <f>IFERROR(VLOOKUP($C581,='📚 Catalogue_Indices'!$A$2:$F$11,2,FALSE),"")</f>
        <v>0</v>
      </c>
      <c r="F581">
        <f>IFERROR(YEAR($E581),"")</f>
        <v>0</v>
      </c>
      <c r="G581">
        <f>IFERROR(TEXT($E581,"yyyy-mm"),"")</f>
        <v>0</v>
      </c>
      <c r="I581">
        <f>IFERROR(VLOOKUP($C581,='📚 Catalogue_Indices'!$A$2:$F$11,6,FALSE),"")</f>
        <v>0</v>
      </c>
      <c r="J581">
        <f>IFERROR(VLOOKUP($C581,='📚 Catalogue_Indices'!$A$2:$F$11,3,FALSE),"")</f>
        <v>0</v>
      </c>
      <c r="L581">
        <f>IF($K581&lt;&gt;"",HYPERLINK($K581,"Ouvrir"),"")</f>
        <v>0</v>
      </c>
      <c r="P581">
        <f>IF(AND($C581&lt;&gt;"",$E581&lt;&gt;""),IF(COUNTIFS($C:$C,$C581,$E:$E,$E581)&gt;1,"OUI",""),"")</f>
        <v>0</v>
      </c>
    </row>
    <row r="582" spans="1:16">
      <c r="A582">
        <f>ROW()-0</f>
        <v>0</v>
      </c>
      <c r="D582">
        <f>IFERROR(VLOOKUP($C582,='📚 Catalogue_Indices'!$A$2:$F$11,2,FALSE),"")</f>
        <v>0</v>
      </c>
      <c r="F582">
        <f>IFERROR(YEAR($E582),"")</f>
        <v>0</v>
      </c>
      <c r="G582">
        <f>IFERROR(TEXT($E582,"yyyy-mm"),"")</f>
        <v>0</v>
      </c>
      <c r="I582">
        <f>IFERROR(VLOOKUP($C582,='📚 Catalogue_Indices'!$A$2:$F$11,6,FALSE),"")</f>
        <v>0</v>
      </c>
      <c r="J582">
        <f>IFERROR(VLOOKUP($C582,='📚 Catalogue_Indices'!$A$2:$F$11,3,FALSE),"")</f>
        <v>0</v>
      </c>
      <c r="L582">
        <f>IF($K582&lt;&gt;"",HYPERLINK($K582,"Ouvrir"),"")</f>
        <v>0</v>
      </c>
      <c r="P582">
        <f>IF(AND($C582&lt;&gt;"",$E582&lt;&gt;""),IF(COUNTIFS($C:$C,$C582,$E:$E,$E582)&gt;1,"OUI",""),"")</f>
        <v>0</v>
      </c>
    </row>
    <row r="583" spans="1:16">
      <c r="A583">
        <f>ROW()-0</f>
        <v>0</v>
      </c>
      <c r="D583">
        <f>IFERROR(VLOOKUP($C583,='📚 Catalogue_Indices'!$A$2:$F$11,2,FALSE),"")</f>
        <v>0</v>
      </c>
      <c r="F583">
        <f>IFERROR(YEAR($E583),"")</f>
        <v>0</v>
      </c>
      <c r="G583">
        <f>IFERROR(TEXT($E583,"yyyy-mm"),"")</f>
        <v>0</v>
      </c>
      <c r="I583">
        <f>IFERROR(VLOOKUP($C583,='📚 Catalogue_Indices'!$A$2:$F$11,6,FALSE),"")</f>
        <v>0</v>
      </c>
      <c r="J583">
        <f>IFERROR(VLOOKUP($C583,='📚 Catalogue_Indices'!$A$2:$F$11,3,FALSE),"")</f>
        <v>0</v>
      </c>
      <c r="L583">
        <f>IF($K583&lt;&gt;"",HYPERLINK($K583,"Ouvrir"),"")</f>
        <v>0</v>
      </c>
      <c r="P583">
        <f>IF(AND($C583&lt;&gt;"",$E583&lt;&gt;""),IF(COUNTIFS($C:$C,$C583,$E:$E,$E583)&gt;1,"OUI",""),"")</f>
        <v>0</v>
      </c>
    </row>
    <row r="584" spans="1:16">
      <c r="A584">
        <f>ROW()-0</f>
        <v>0</v>
      </c>
      <c r="D584">
        <f>IFERROR(VLOOKUP($C584,='📚 Catalogue_Indices'!$A$2:$F$11,2,FALSE),"")</f>
        <v>0</v>
      </c>
      <c r="F584">
        <f>IFERROR(YEAR($E584),"")</f>
        <v>0</v>
      </c>
      <c r="G584">
        <f>IFERROR(TEXT($E584,"yyyy-mm"),"")</f>
        <v>0</v>
      </c>
      <c r="I584">
        <f>IFERROR(VLOOKUP($C584,='📚 Catalogue_Indices'!$A$2:$F$11,6,FALSE),"")</f>
        <v>0</v>
      </c>
      <c r="J584">
        <f>IFERROR(VLOOKUP($C584,='📚 Catalogue_Indices'!$A$2:$F$11,3,FALSE),"")</f>
        <v>0</v>
      </c>
      <c r="L584">
        <f>IF($K584&lt;&gt;"",HYPERLINK($K584,"Ouvrir"),"")</f>
        <v>0</v>
      </c>
      <c r="P584">
        <f>IF(AND($C584&lt;&gt;"",$E584&lt;&gt;""),IF(COUNTIFS($C:$C,$C584,$E:$E,$E584)&gt;1,"OUI",""),"")</f>
        <v>0</v>
      </c>
    </row>
    <row r="585" spans="1:16">
      <c r="A585">
        <f>ROW()-0</f>
        <v>0</v>
      </c>
      <c r="D585">
        <f>IFERROR(VLOOKUP($C585,='📚 Catalogue_Indices'!$A$2:$F$11,2,FALSE),"")</f>
        <v>0</v>
      </c>
      <c r="F585">
        <f>IFERROR(YEAR($E585),"")</f>
        <v>0</v>
      </c>
      <c r="G585">
        <f>IFERROR(TEXT($E585,"yyyy-mm"),"")</f>
        <v>0</v>
      </c>
      <c r="I585">
        <f>IFERROR(VLOOKUP($C585,='📚 Catalogue_Indices'!$A$2:$F$11,6,FALSE),"")</f>
        <v>0</v>
      </c>
      <c r="J585">
        <f>IFERROR(VLOOKUP($C585,='📚 Catalogue_Indices'!$A$2:$F$11,3,FALSE),"")</f>
        <v>0</v>
      </c>
      <c r="L585">
        <f>IF($K585&lt;&gt;"",HYPERLINK($K585,"Ouvrir"),"")</f>
        <v>0</v>
      </c>
      <c r="P585">
        <f>IF(AND($C585&lt;&gt;"",$E585&lt;&gt;""),IF(COUNTIFS($C:$C,$C585,$E:$E,$E585)&gt;1,"OUI",""),"")</f>
        <v>0</v>
      </c>
    </row>
    <row r="586" spans="1:16">
      <c r="A586">
        <f>ROW()-0</f>
        <v>0</v>
      </c>
      <c r="D586">
        <f>IFERROR(VLOOKUP($C586,='📚 Catalogue_Indices'!$A$2:$F$11,2,FALSE),"")</f>
        <v>0</v>
      </c>
      <c r="F586">
        <f>IFERROR(YEAR($E586),"")</f>
        <v>0</v>
      </c>
      <c r="G586">
        <f>IFERROR(TEXT($E586,"yyyy-mm"),"")</f>
        <v>0</v>
      </c>
      <c r="I586">
        <f>IFERROR(VLOOKUP($C586,='📚 Catalogue_Indices'!$A$2:$F$11,6,FALSE),"")</f>
        <v>0</v>
      </c>
      <c r="J586">
        <f>IFERROR(VLOOKUP($C586,='📚 Catalogue_Indices'!$A$2:$F$11,3,FALSE),"")</f>
        <v>0</v>
      </c>
      <c r="L586">
        <f>IF($K586&lt;&gt;"",HYPERLINK($K586,"Ouvrir"),"")</f>
        <v>0</v>
      </c>
      <c r="P586">
        <f>IF(AND($C586&lt;&gt;"",$E586&lt;&gt;""),IF(COUNTIFS($C:$C,$C586,$E:$E,$E586)&gt;1,"OUI",""),"")</f>
        <v>0</v>
      </c>
    </row>
    <row r="587" spans="1:16">
      <c r="A587">
        <f>ROW()-0</f>
        <v>0</v>
      </c>
      <c r="D587">
        <f>IFERROR(VLOOKUP($C587,='📚 Catalogue_Indices'!$A$2:$F$11,2,FALSE),"")</f>
        <v>0</v>
      </c>
      <c r="F587">
        <f>IFERROR(YEAR($E587),"")</f>
        <v>0</v>
      </c>
      <c r="G587">
        <f>IFERROR(TEXT($E587,"yyyy-mm"),"")</f>
        <v>0</v>
      </c>
      <c r="I587">
        <f>IFERROR(VLOOKUP($C587,='📚 Catalogue_Indices'!$A$2:$F$11,6,FALSE),"")</f>
        <v>0</v>
      </c>
      <c r="J587">
        <f>IFERROR(VLOOKUP($C587,='📚 Catalogue_Indices'!$A$2:$F$11,3,FALSE),"")</f>
        <v>0</v>
      </c>
      <c r="L587">
        <f>IF($K587&lt;&gt;"",HYPERLINK($K587,"Ouvrir"),"")</f>
        <v>0</v>
      </c>
      <c r="P587">
        <f>IF(AND($C587&lt;&gt;"",$E587&lt;&gt;""),IF(COUNTIFS($C:$C,$C587,$E:$E,$E587)&gt;1,"OUI",""),"")</f>
        <v>0</v>
      </c>
    </row>
    <row r="588" spans="1:16">
      <c r="A588">
        <f>ROW()-0</f>
        <v>0</v>
      </c>
      <c r="D588">
        <f>IFERROR(VLOOKUP($C588,='📚 Catalogue_Indices'!$A$2:$F$11,2,FALSE),"")</f>
        <v>0</v>
      </c>
      <c r="F588">
        <f>IFERROR(YEAR($E588),"")</f>
        <v>0</v>
      </c>
      <c r="G588">
        <f>IFERROR(TEXT($E588,"yyyy-mm"),"")</f>
        <v>0</v>
      </c>
      <c r="I588">
        <f>IFERROR(VLOOKUP($C588,='📚 Catalogue_Indices'!$A$2:$F$11,6,FALSE),"")</f>
        <v>0</v>
      </c>
      <c r="J588">
        <f>IFERROR(VLOOKUP($C588,='📚 Catalogue_Indices'!$A$2:$F$11,3,FALSE),"")</f>
        <v>0</v>
      </c>
      <c r="L588">
        <f>IF($K588&lt;&gt;"",HYPERLINK($K588,"Ouvrir"),"")</f>
        <v>0</v>
      </c>
      <c r="P588">
        <f>IF(AND($C588&lt;&gt;"",$E588&lt;&gt;""),IF(COUNTIFS($C:$C,$C588,$E:$E,$E588)&gt;1,"OUI",""),"")</f>
        <v>0</v>
      </c>
    </row>
    <row r="589" spans="1:16">
      <c r="A589">
        <f>ROW()-0</f>
        <v>0</v>
      </c>
      <c r="D589">
        <f>IFERROR(VLOOKUP($C589,='📚 Catalogue_Indices'!$A$2:$F$11,2,FALSE),"")</f>
        <v>0</v>
      </c>
      <c r="F589">
        <f>IFERROR(YEAR($E589),"")</f>
        <v>0</v>
      </c>
      <c r="G589">
        <f>IFERROR(TEXT($E589,"yyyy-mm"),"")</f>
        <v>0</v>
      </c>
      <c r="I589">
        <f>IFERROR(VLOOKUP($C589,='📚 Catalogue_Indices'!$A$2:$F$11,6,FALSE),"")</f>
        <v>0</v>
      </c>
      <c r="J589">
        <f>IFERROR(VLOOKUP($C589,='📚 Catalogue_Indices'!$A$2:$F$11,3,FALSE),"")</f>
        <v>0</v>
      </c>
      <c r="L589">
        <f>IF($K589&lt;&gt;"",HYPERLINK($K589,"Ouvrir"),"")</f>
        <v>0</v>
      </c>
      <c r="P589">
        <f>IF(AND($C589&lt;&gt;"",$E589&lt;&gt;""),IF(COUNTIFS($C:$C,$C589,$E:$E,$E589)&gt;1,"OUI",""),"")</f>
        <v>0</v>
      </c>
    </row>
    <row r="590" spans="1:16">
      <c r="A590">
        <f>ROW()-0</f>
        <v>0</v>
      </c>
      <c r="D590">
        <f>IFERROR(VLOOKUP($C590,='📚 Catalogue_Indices'!$A$2:$F$11,2,FALSE),"")</f>
        <v>0</v>
      </c>
      <c r="F590">
        <f>IFERROR(YEAR($E590),"")</f>
        <v>0</v>
      </c>
      <c r="G590">
        <f>IFERROR(TEXT($E590,"yyyy-mm"),"")</f>
        <v>0</v>
      </c>
      <c r="I590">
        <f>IFERROR(VLOOKUP($C590,='📚 Catalogue_Indices'!$A$2:$F$11,6,FALSE),"")</f>
        <v>0</v>
      </c>
      <c r="J590">
        <f>IFERROR(VLOOKUP($C590,='📚 Catalogue_Indices'!$A$2:$F$11,3,FALSE),"")</f>
        <v>0</v>
      </c>
      <c r="L590">
        <f>IF($K590&lt;&gt;"",HYPERLINK($K590,"Ouvrir"),"")</f>
        <v>0</v>
      </c>
      <c r="P590">
        <f>IF(AND($C590&lt;&gt;"",$E590&lt;&gt;""),IF(COUNTIFS($C:$C,$C590,$E:$E,$E590)&gt;1,"OUI",""),"")</f>
        <v>0</v>
      </c>
    </row>
    <row r="591" spans="1:16">
      <c r="A591">
        <f>ROW()-0</f>
        <v>0</v>
      </c>
      <c r="D591">
        <f>IFERROR(VLOOKUP($C591,='📚 Catalogue_Indices'!$A$2:$F$11,2,FALSE),"")</f>
        <v>0</v>
      </c>
      <c r="F591">
        <f>IFERROR(YEAR($E591),"")</f>
        <v>0</v>
      </c>
      <c r="G591">
        <f>IFERROR(TEXT($E591,"yyyy-mm"),"")</f>
        <v>0</v>
      </c>
      <c r="I591">
        <f>IFERROR(VLOOKUP($C591,='📚 Catalogue_Indices'!$A$2:$F$11,6,FALSE),"")</f>
        <v>0</v>
      </c>
      <c r="J591">
        <f>IFERROR(VLOOKUP($C591,='📚 Catalogue_Indices'!$A$2:$F$11,3,FALSE),"")</f>
        <v>0</v>
      </c>
      <c r="L591">
        <f>IF($K591&lt;&gt;"",HYPERLINK($K591,"Ouvrir"),"")</f>
        <v>0</v>
      </c>
      <c r="P591">
        <f>IF(AND($C591&lt;&gt;"",$E591&lt;&gt;""),IF(COUNTIFS($C:$C,$C591,$E:$E,$E591)&gt;1,"OUI",""),"")</f>
        <v>0</v>
      </c>
    </row>
    <row r="592" spans="1:16">
      <c r="A592">
        <f>ROW()-0</f>
        <v>0</v>
      </c>
      <c r="D592">
        <f>IFERROR(VLOOKUP($C592,='📚 Catalogue_Indices'!$A$2:$F$11,2,FALSE),"")</f>
        <v>0</v>
      </c>
      <c r="F592">
        <f>IFERROR(YEAR($E592),"")</f>
        <v>0</v>
      </c>
      <c r="G592">
        <f>IFERROR(TEXT($E592,"yyyy-mm"),"")</f>
        <v>0</v>
      </c>
      <c r="I592">
        <f>IFERROR(VLOOKUP($C592,='📚 Catalogue_Indices'!$A$2:$F$11,6,FALSE),"")</f>
        <v>0</v>
      </c>
      <c r="J592">
        <f>IFERROR(VLOOKUP($C592,='📚 Catalogue_Indices'!$A$2:$F$11,3,FALSE),"")</f>
        <v>0</v>
      </c>
      <c r="L592">
        <f>IF($K592&lt;&gt;"",HYPERLINK($K592,"Ouvrir"),"")</f>
        <v>0</v>
      </c>
      <c r="P592">
        <f>IF(AND($C592&lt;&gt;"",$E592&lt;&gt;""),IF(COUNTIFS($C:$C,$C592,$E:$E,$E592)&gt;1,"OUI",""),"")</f>
        <v>0</v>
      </c>
    </row>
    <row r="593" spans="1:16">
      <c r="A593">
        <f>ROW()-0</f>
        <v>0</v>
      </c>
      <c r="D593">
        <f>IFERROR(VLOOKUP($C593,='📚 Catalogue_Indices'!$A$2:$F$11,2,FALSE),"")</f>
        <v>0</v>
      </c>
      <c r="F593">
        <f>IFERROR(YEAR($E593),"")</f>
        <v>0</v>
      </c>
      <c r="G593">
        <f>IFERROR(TEXT($E593,"yyyy-mm"),"")</f>
        <v>0</v>
      </c>
      <c r="I593">
        <f>IFERROR(VLOOKUP($C593,='📚 Catalogue_Indices'!$A$2:$F$11,6,FALSE),"")</f>
        <v>0</v>
      </c>
      <c r="J593">
        <f>IFERROR(VLOOKUP($C593,='📚 Catalogue_Indices'!$A$2:$F$11,3,FALSE),"")</f>
        <v>0</v>
      </c>
      <c r="L593">
        <f>IF($K593&lt;&gt;"",HYPERLINK($K593,"Ouvrir"),"")</f>
        <v>0</v>
      </c>
      <c r="P593">
        <f>IF(AND($C593&lt;&gt;"",$E593&lt;&gt;""),IF(COUNTIFS($C:$C,$C593,$E:$E,$E593)&gt;1,"OUI",""),"")</f>
        <v>0</v>
      </c>
    </row>
    <row r="594" spans="1:16">
      <c r="A594">
        <f>ROW()-0</f>
        <v>0</v>
      </c>
      <c r="D594">
        <f>IFERROR(VLOOKUP($C594,='📚 Catalogue_Indices'!$A$2:$F$11,2,FALSE),"")</f>
        <v>0</v>
      </c>
      <c r="F594">
        <f>IFERROR(YEAR($E594),"")</f>
        <v>0</v>
      </c>
      <c r="G594">
        <f>IFERROR(TEXT($E594,"yyyy-mm"),"")</f>
        <v>0</v>
      </c>
      <c r="I594">
        <f>IFERROR(VLOOKUP($C594,='📚 Catalogue_Indices'!$A$2:$F$11,6,FALSE),"")</f>
        <v>0</v>
      </c>
      <c r="J594">
        <f>IFERROR(VLOOKUP($C594,='📚 Catalogue_Indices'!$A$2:$F$11,3,FALSE),"")</f>
        <v>0</v>
      </c>
      <c r="L594">
        <f>IF($K594&lt;&gt;"",HYPERLINK($K594,"Ouvrir"),"")</f>
        <v>0</v>
      </c>
      <c r="P594">
        <f>IF(AND($C594&lt;&gt;"",$E594&lt;&gt;""),IF(COUNTIFS($C:$C,$C594,$E:$E,$E594)&gt;1,"OUI",""),"")</f>
        <v>0</v>
      </c>
    </row>
    <row r="595" spans="1:16">
      <c r="A595">
        <f>ROW()-0</f>
        <v>0</v>
      </c>
      <c r="D595">
        <f>IFERROR(VLOOKUP($C595,='📚 Catalogue_Indices'!$A$2:$F$11,2,FALSE),"")</f>
        <v>0</v>
      </c>
      <c r="F595">
        <f>IFERROR(YEAR($E595),"")</f>
        <v>0</v>
      </c>
      <c r="G595">
        <f>IFERROR(TEXT($E595,"yyyy-mm"),"")</f>
        <v>0</v>
      </c>
      <c r="I595">
        <f>IFERROR(VLOOKUP($C595,='📚 Catalogue_Indices'!$A$2:$F$11,6,FALSE),"")</f>
        <v>0</v>
      </c>
      <c r="J595">
        <f>IFERROR(VLOOKUP($C595,='📚 Catalogue_Indices'!$A$2:$F$11,3,FALSE),"")</f>
        <v>0</v>
      </c>
      <c r="L595">
        <f>IF($K595&lt;&gt;"",HYPERLINK($K595,"Ouvrir"),"")</f>
        <v>0</v>
      </c>
      <c r="P595">
        <f>IF(AND($C595&lt;&gt;"",$E595&lt;&gt;""),IF(COUNTIFS($C:$C,$C595,$E:$E,$E595)&gt;1,"OUI",""),"")</f>
        <v>0</v>
      </c>
    </row>
    <row r="596" spans="1:16">
      <c r="A596">
        <f>ROW()-0</f>
        <v>0</v>
      </c>
      <c r="D596">
        <f>IFERROR(VLOOKUP($C596,='📚 Catalogue_Indices'!$A$2:$F$11,2,FALSE),"")</f>
        <v>0</v>
      </c>
      <c r="F596">
        <f>IFERROR(YEAR($E596),"")</f>
        <v>0</v>
      </c>
      <c r="G596">
        <f>IFERROR(TEXT($E596,"yyyy-mm"),"")</f>
        <v>0</v>
      </c>
      <c r="I596">
        <f>IFERROR(VLOOKUP($C596,='📚 Catalogue_Indices'!$A$2:$F$11,6,FALSE),"")</f>
        <v>0</v>
      </c>
      <c r="J596">
        <f>IFERROR(VLOOKUP($C596,='📚 Catalogue_Indices'!$A$2:$F$11,3,FALSE),"")</f>
        <v>0</v>
      </c>
      <c r="L596">
        <f>IF($K596&lt;&gt;"",HYPERLINK($K596,"Ouvrir"),"")</f>
        <v>0</v>
      </c>
      <c r="P596">
        <f>IF(AND($C596&lt;&gt;"",$E596&lt;&gt;""),IF(COUNTIFS($C:$C,$C596,$E:$E,$E596)&gt;1,"OUI",""),"")</f>
        <v>0</v>
      </c>
    </row>
    <row r="597" spans="1:16">
      <c r="A597">
        <f>ROW()-0</f>
        <v>0</v>
      </c>
      <c r="D597">
        <f>IFERROR(VLOOKUP($C597,='📚 Catalogue_Indices'!$A$2:$F$11,2,FALSE),"")</f>
        <v>0</v>
      </c>
      <c r="F597">
        <f>IFERROR(YEAR($E597),"")</f>
        <v>0</v>
      </c>
      <c r="G597">
        <f>IFERROR(TEXT($E597,"yyyy-mm"),"")</f>
        <v>0</v>
      </c>
      <c r="I597">
        <f>IFERROR(VLOOKUP($C597,='📚 Catalogue_Indices'!$A$2:$F$11,6,FALSE),"")</f>
        <v>0</v>
      </c>
      <c r="J597">
        <f>IFERROR(VLOOKUP($C597,='📚 Catalogue_Indices'!$A$2:$F$11,3,FALSE),"")</f>
        <v>0</v>
      </c>
      <c r="L597">
        <f>IF($K597&lt;&gt;"",HYPERLINK($K597,"Ouvrir"),"")</f>
        <v>0</v>
      </c>
      <c r="P597">
        <f>IF(AND($C597&lt;&gt;"",$E597&lt;&gt;""),IF(COUNTIFS($C:$C,$C597,$E:$E,$E597)&gt;1,"OUI",""),"")</f>
        <v>0</v>
      </c>
    </row>
    <row r="598" spans="1:16">
      <c r="A598">
        <f>ROW()-0</f>
        <v>0</v>
      </c>
      <c r="D598">
        <f>IFERROR(VLOOKUP($C598,='📚 Catalogue_Indices'!$A$2:$F$11,2,FALSE),"")</f>
        <v>0</v>
      </c>
      <c r="F598">
        <f>IFERROR(YEAR($E598),"")</f>
        <v>0</v>
      </c>
      <c r="G598">
        <f>IFERROR(TEXT($E598,"yyyy-mm"),"")</f>
        <v>0</v>
      </c>
      <c r="I598">
        <f>IFERROR(VLOOKUP($C598,='📚 Catalogue_Indices'!$A$2:$F$11,6,FALSE),"")</f>
        <v>0</v>
      </c>
      <c r="J598">
        <f>IFERROR(VLOOKUP($C598,='📚 Catalogue_Indices'!$A$2:$F$11,3,FALSE),"")</f>
        <v>0</v>
      </c>
      <c r="L598">
        <f>IF($K598&lt;&gt;"",HYPERLINK($K598,"Ouvrir"),"")</f>
        <v>0</v>
      </c>
      <c r="P598">
        <f>IF(AND($C598&lt;&gt;"",$E598&lt;&gt;""),IF(COUNTIFS($C:$C,$C598,$E:$E,$E598)&gt;1,"OUI",""),"")</f>
        <v>0</v>
      </c>
    </row>
    <row r="599" spans="1:16">
      <c r="A599">
        <f>ROW()-0</f>
        <v>0</v>
      </c>
      <c r="D599">
        <f>IFERROR(VLOOKUP($C599,='📚 Catalogue_Indices'!$A$2:$F$11,2,FALSE),"")</f>
        <v>0</v>
      </c>
      <c r="F599">
        <f>IFERROR(YEAR($E599),"")</f>
        <v>0</v>
      </c>
      <c r="G599">
        <f>IFERROR(TEXT($E599,"yyyy-mm"),"")</f>
        <v>0</v>
      </c>
      <c r="I599">
        <f>IFERROR(VLOOKUP($C599,='📚 Catalogue_Indices'!$A$2:$F$11,6,FALSE),"")</f>
        <v>0</v>
      </c>
      <c r="J599">
        <f>IFERROR(VLOOKUP($C599,='📚 Catalogue_Indices'!$A$2:$F$11,3,FALSE),"")</f>
        <v>0</v>
      </c>
      <c r="L599">
        <f>IF($K599&lt;&gt;"",HYPERLINK($K599,"Ouvrir"),"")</f>
        <v>0</v>
      </c>
      <c r="P599">
        <f>IF(AND($C599&lt;&gt;"",$E599&lt;&gt;""),IF(COUNTIFS($C:$C,$C599,$E:$E,$E599)&gt;1,"OUI",""),"")</f>
        <v>0</v>
      </c>
    </row>
    <row r="600" spans="1:16">
      <c r="A600">
        <f>ROW()-0</f>
        <v>0</v>
      </c>
      <c r="D600">
        <f>IFERROR(VLOOKUP($C600,='📚 Catalogue_Indices'!$A$2:$F$11,2,FALSE),"")</f>
        <v>0</v>
      </c>
      <c r="F600">
        <f>IFERROR(YEAR($E600),"")</f>
        <v>0</v>
      </c>
      <c r="G600">
        <f>IFERROR(TEXT($E600,"yyyy-mm"),"")</f>
        <v>0</v>
      </c>
      <c r="I600">
        <f>IFERROR(VLOOKUP($C600,='📚 Catalogue_Indices'!$A$2:$F$11,6,FALSE),"")</f>
        <v>0</v>
      </c>
      <c r="J600">
        <f>IFERROR(VLOOKUP($C600,='📚 Catalogue_Indices'!$A$2:$F$11,3,FALSE),"")</f>
        <v>0</v>
      </c>
      <c r="L600">
        <f>IF($K600&lt;&gt;"",HYPERLINK($K600,"Ouvrir"),"")</f>
        <v>0</v>
      </c>
      <c r="P600">
        <f>IF(AND($C600&lt;&gt;"",$E600&lt;&gt;""),IF(COUNTIFS($C:$C,$C600,$E:$E,$E600)&gt;1,"OUI",""),"")</f>
        <v>0</v>
      </c>
    </row>
    <row r="601" spans="1:16">
      <c r="A601">
        <f>ROW()-0</f>
        <v>0</v>
      </c>
      <c r="D601">
        <f>IFERROR(VLOOKUP($C601,='📚 Catalogue_Indices'!$A$2:$F$11,2,FALSE),"")</f>
        <v>0</v>
      </c>
      <c r="F601">
        <f>IFERROR(YEAR($E601),"")</f>
        <v>0</v>
      </c>
      <c r="G601">
        <f>IFERROR(TEXT($E601,"yyyy-mm"),"")</f>
        <v>0</v>
      </c>
      <c r="I601">
        <f>IFERROR(VLOOKUP($C601,='📚 Catalogue_Indices'!$A$2:$F$11,6,FALSE),"")</f>
        <v>0</v>
      </c>
      <c r="J601">
        <f>IFERROR(VLOOKUP($C601,='📚 Catalogue_Indices'!$A$2:$F$11,3,FALSE),"")</f>
        <v>0</v>
      </c>
      <c r="L601">
        <f>IF($K601&lt;&gt;"",HYPERLINK($K601,"Ouvrir"),"")</f>
        <v>0</v>
      </c>
      <c r="P601">
        <f>IF(AND($C601&lt;&gt;"",$E601&lt;&gt;""),IF(COUNTIFS($C:$C,$C601,$E:$E,$E601)&gt;1,"OUI",""),"")</f>
        <v>0</v>
      </c>
    </row>
    <row r="602" spans="1:16">
      <c r="A602">
        <f>ROW()-0</f>
        <v>0</v>
      </c>
      <c r="D602">
        <f>IFERROR(VLOOKUP($C602,='📚 Catalogue_Indices'!$A$2:$F$11,2,FALSE),"")</f>
        <v>0</v>
      </c>
      <c r="F602">
        <f>IFERROR(YEAR($E602),"")</f>
        <v>0</v>
      </c>
      <c r="G602">
        <f>IFERROR(TEXT($E602,"yyyy-mm"),"")</f>
        <v>0</v>
      </c>
      <c r="I602">
        <f>IFERROR(VLOOKUP($C602,='📚 Catalogue_Indices'!$A$2:$F$11,6,FALSE),"")</f>
        <v>0</v>
      </c>
      <c r="J602">
        <f>IFERROR(VLOOKUP($C602,='📚 Catalogue_Indices'!$A$2:$F$11,3,FALSE),"")</f>
        <v>0</v>
      </c>
      <c r="L602">
        <f>IF($K602&lt;&gt;"",HYPERLINK($K602,"Ouvrir"),"")</f>
        <v>0</v>
      </c>
      <c r="P602">
        <f>IF(AND($C602&lt;&gt;"",$E602&lt;&gt;""),IF(COUNTIFS($C:$C,$C602,$E:$E,$E602)&gt;1,"OUI",""),"")</f>
        <v>0</v>
      </c>
    </row>
    <row r="603" spans="1:16">
      <c r="A603">
        <f>ROW()-0</f>
        <v>0</v>
      </c>
      <c r="D603">
        <f>IFERROR(VLOOKUP($C603,='📚 Catalogue_Indices'!$A$2:$F$11,2,FALSE),"")</f>
        <v>0</v>
      </c>
      <c r="F603">
        <f>IFERROR(YEAR($E603),"")</f>
        <v>0</v>
      </c>
      <c r="G603">
        <f>IFERROR(TEXT($E603,"yyyy-mm"),"")</f>
        <v>0</v>
      </c>
      <c r="I603">
        <f>IFERROR(VLOOKUP($C603,='📚 Catalogue_Indices'!$A$2:$F$11,6,FALSE),"")</f>
        <v>0</v>
      </c>
      <c r="J603">
        <f>IFERROR(VLOOKUP($C603,='📚 Catalogue_Indices'!$A$2:$F$11,3,FALSE),"")</f>
        <v>0</v>
      </c>
      <c r="L603">
        <f>IF($K603&lt;&gt;"",HYPERLINK($K603,"Ouvrir"),"")</f>
        <v>0</v>
      </c>
      <c r="P603">
        <f>IF(AND($C603&lt;&gt;"",$E603&lt;&gt;""),IF(COUNTIFS($C:$C,$C603,$E:$E,$E603)&gt;1,"OUI",""),"")</f>
        <v>0</v>
      </c>
    </row>
    <row r="604" spans="1:16">
      <c r="A604">
        <f>ROW()-0</f>
        <v>0</v>
      </c>
      <c r="D604">
        <f>IFERROR(VLOOKUP($C604,='📚 Catalogue_Indices'!$A$2:$F$11,2,FALSE),"")</f>
        <v>0</v>
      </c>
      <c r="F604">
        <f>IFERROR(YEAR($E604),"")</f>
        <v>0</v>
      </c>
      <c r="G604">
        <f>IFERROR(TEXT($E604,"yyyy-mm"),"")</f>
        <v>0</v>
      </c>
      <c r="I604">
        <f>IFERROR(VLOOKUP($C604,='📚 Catalogue_Indices'!$A$2:$F$11,6,FALSE),"")</f>
        <v>0</v>
      </c>
      <c r="J604">
        <f>IFERROR(VLOOKUP($C604,='📚 Catalogue_Indices'!$A$2:$F$11,3,FALSE),"")</f>
        <v>0</v>
      </c>
      <c r="L604">
        <f>IF($K604&lt;&gt;"",HYPERLINK($K604,"Ouvrir"),"")</f>
        <v>0</v>
      </c>
      <c r="P604">
        <f>IF(AND($C604&lt;&gt;"",$E604&lt;&gt;""),IF(COUNTIFS($C:$C,$C604,$E:$E,$E604)&gt;1,"OUI",""),"")</f>
        <v>0</v>
      </c>
    </row>
    <row r="605" spans="1:16">
      <c r="A605">
        <f>ROW()-0</f>
        <v>0</v>
      </c>
      <c r="D605">
        <f>IFERROR(VLOOKUP($C605,='📚 Catalogue_Indices'!$A$2:$F$11,2,FALSE),"")</f>
        <v>0</v>
      </c>
      <c r="F605">
        <f>IFERROR(YEAR($E605),"")</f>
        <v>0</v>
      </c>
      <c r="G605">
        <f>IFERROR(TEXT($E605,"yyyy-mm"),"")</f>
        <v>0</v>
      </c>
      <c r="I605">
        <f>IFERROR(VLOOKUP($C605,='📚 Catalogue_Indices'!$A$2:$F$11,6,FALSE),"")</f>
        <v>0</v>
      </c>
      <c r="J605">
        <f>IFERROR(VLOOKUP($C605,='📚 Catalogue_Indices'!$A$2:$F$11,3,FALSE),"")</f>
        <v>0</v>
      </c>
      <c r="L605">
        <f>IF($K605&lt;&gt;"",HYPERLINK($K605,"Ouvrir"),"")</f>
        <v>0</v>
      </c>
      <c r="P605">
        <f>IF(AND($C605&lt;&gt;"",$E605&lt;&gt;""),IF(COUNTIFS($C:$C,$C605,$E:$E,$E605)&gt;1,"OUI",""),"")</f>
        <v>0</v>
      </c>
    </row>
    <row r="606" spans="1:16">
      <c r="A606">
        <f>ROW()-0</f>
        <v>0</v>
      </c>
      <c r="D606">
        <f>IFERROR(VLOOKUP($C606,='📚 Catalogue_Indices'!$A$2:$F$11,2,FALSE),"")</f>
        <v>0</v>
      </c>
      <c r="F606">
        <f>IFERROR(YEAR($E606),"")</f>
        <v>0</v>
      </c>
      <c r="G606">
        <f>IFERROR(TEXT($E606,"yyyy-mm"),"")</f>
        <v>0</v>
      </c>
      <c r="I606">
        <f>IFERROR(VLOOKUP($C606,='📚 Catalogue_Indices'!$A$2:$F$11,6,FALSE),"")</f>
        <v>0</v>
      </c>
      <c r="J606">
        <f>IFERROR(VLOOKUP($C606,='📚 Catalogue_Indices'!$A$2:$F$11,3,FALSE),"")</f>
        <v>0</v>
      </c>
      <c r="L606">
        <f>IF($K606&lt;&gt;"",HYPERLINK($K606,"Ouvrir"),"")</f>
        <v>0</v>
      </c>
      <c r="P606">
        <f>IF(AND($C606&lt;&gt;"",$E606&lt;&gt;""),IF(COUNTIFS($C:$C,$C606,$E:$E,$E606)&gt;1,"OUI",""),"")</f>
        <v>0</v>
      </c>
    </row>
    <row r="607" spans="1:16">
      <c r="A607">
        <f>ROW()-0</f>
        <v>0</v>
      </c>
      <c r="D607">
        <f>IFERROR(VLOOKUP($C607,='📚 Catalogue_Indices'!$A$2:$F$11,2,FALSE),"")</f>
        <v>0</v>
      </c>
      <c r="F607">
        <f>IFERROR(YEAR($E607),"")</f>
        <v>0</v>
      </c>
      <c r="G607">
        <f>IFERROR(TEXT($E607,"yyyy-mm"),"")</f>
        <v>0</v>
      </c>
      <c r="I607">
        <f>IFERROR(VLOOKUP($C607,='📚 Catalogue_Indices'!$A$2:$F$11,6,FALSE),"")</f>
        <v>0</v>
      </c>
      <c r="J607">
        <f>IFERROR(VLOOKUP($C607,='📚 Catalogue_Indices'!$A$2:$F$11,3,FALSE),"")</f>
        <v>0</v>
      </c>
      <c r="L607">
        <f>IF($K607&lt;&gt;"",HYPERLINK($K607,"Ouvrir"),"")</f>
        <v>0</v>
      </c>
      <c r="P607">
        <f>IF(AND($C607&lt;&gt;"",$E607&lt;&gt;""),IF(COUNTIFS($C:$C,$C607,$E:$E,$E607)&gt;1,"OUI",""),"")</f>
        <v>0</v>
      </c>
    </row>
    <row r="608" spans="1:16">
      <c r="A608">
        <f>ROW()-0</f>
        <v>0</v>
      </c>
      <c r="D608">
        <f>IFERROR(VLOOKUP($C608,='📚 Catalogue_Indices'!$A$2:$F$11,2,FALSE),"")</f>
        <v>0</v>
      </c>
      <c r="F608">
        <f>IFERROR(YEAR($E608),"")</f>
        <v>0</v>
      </c>
      <c r="G608">
        <f>IFERROR(TEXT($E608,"yyyy-mm"),"")</f>
        <v>0</v>
      </c>
      <c r="I608">
        <f>IFERROR(VLOOKUP($C608,='📚 Catalogue_Indices'!$A$2:$F$11,6,FALSE),"")</f>
        <v>0</v>
      </c>
      <c r="J608">
        <f>IFERROR(VLOOKUP($C608,='📚 Catalogue_Indices'!$A$2:$F$11,3,FALSE),"")</f>
        <v>0</v>
      </c>
      <c r="L608">
        <f>IF($K608&lt;&gt;"",HYPERLINK($K608,"Ouvrir"),"")</f>
        <v>0</v>
      </c>
      <c r="P608">
        <f>IF(AND($C608&lt;&gt;"",$E608&lt;&gt;""),IF(COUNTIFS($C:$C,$C608,$E:$E,$E608)&gt;1,"OUI",""),"")</f>
        <v>0</v>
      </c>
    </row>
    <row r="609" spans="1:16">
      <c r="A609">
        <f>ROW()-0</f>
        <v>0</v>
      </c>
      <c r="D609">
        <f>IFERROR(VLOOKUP($C609,='📚 Catalogue_Indices'!$A$2:$F$11,2,FALSE),"")</f>
        <v>0</v>
      </c>
      <c r="F609">
        <f>IFERROR(YEAR($E609),"")</f>
        <v>0</v>
      </c>
      <c r="G609">
        <f>IFERROR(TEXT($E609,"yyyy-mm"),"")</f>
        <v>0</v>
      </c>
      <c r="I609">
        <f>IFERROR(VLOOKUP($C609,='📚 Catalogue_Indices'!$A$2:$F$11,6,FALSE),"")</f>
        <v>0</v>
      </c>
      <c r="J609">
        <f>IFERROR(VLOOKUP($C609,='📚 Catalogue_Indices'!$A$2:$F$11,3,FALSE),"")</f>
        <v>0</v>
      </c>
      <c r="L609">
        <f>IF($K609&lt;&gt;"",HYPERLINK($K609,"Ouvrir"),"")</f>
        <v>0</v>
      </c>
      <c r="P609">
        <f>IF(AND($C609&lt;&gt;"",$E609&lt;&gt;""),IF(COUNTIFS($C:$C,$C609,$E:$E,$E609)&gt;1,"OUI",""),"")</f>
        <v>0</v>
      </c>
    </row>
    <row r="610" spans="1:16">
      <c r="A610">
        <f>ROW()-0</f>
        <v>0</v>
      </c>
      <c r="D610">
        <f>IFERROR(VLOOKUP($C610,='📚 Catalogue_Indices'!$A$2:$F$11,2,FALSE),"")</f>
        <v>0</v>
      </c>
      <c r="F610">
        <f>IFERROR(YEAR($E610),"")</f>
        <v>0</v>
      </c>
      <c r="G610">
        <f>IFERROR(TEXT($E610,"yyyy-mm"),"")</f>
        <v>0</v>
      </c>
      <c r="I610">
        <f>IFERROR(VLOOKUP($C610,='📚 Catalogue_Indices'!$A$2:$F$11,6,FALSE),"")</f>
        <v>0</v>
      </c>
      <c r="J610">
        <f>IFERROR(VLOOKUP($C610,='📚 Catalogue_Indices'!$A$2:$F$11,3,FALSE),"")</f>
        <v>0</v>
      </c>
      <c r="L610">
        <f>IF($K610&lt;&gt;"",HYPERLINK($K610,"Ouvrir"),"")</f>
        <v>0</v>
      </c>
      <c r="P610">
        <f>IF(AND($C610&lt;&gt;"",$E610&lt;&gt;""),IF(COUNTIFS($C:$C,$C610,$E:$E,$E610)&gt;1,"OUI",""),"")</f>
        <v>0</v>
      </c>
    </row>
    <row r="611" spans="1:16">
      <c r="A611">
        <f>ROW()-0</f>
        <v>0</v>
      </c>
      <c r="D611">
        <f>IFERROR(VLOOKUP($C611,='📚 Catalogue_Indices'!$A$2:$F$11,2,FALSE),"")</f>
        <v>0</v>
      </c>
      <c r="F611">
        <f>IFERROR(YEAR($E611),"")</f>
        <v>0</v>
      </c>
      <c r="G611">
        <f>IFERROR(TEXT($E611,"yyyy-mm"),"")</f>
        <v>0</v>
      </c>
      <c r="I611">
        <f>IFERROR(VLOOKUP($C611,='📚 Catalogue_Indices'!$A$2:$F$11,6,FALSE),"")</f>
        <v>0</v>
      </c>
      <c r="J611">
        <f>IFERROR(VLOOKUP($C611,='📚 Catalogue_Indices'!$A$2:$F$11,3,FALSE),"")</f>
        <v>0</v>
      </c>
      <c r="L611">
        <f>IF($K611&lt;&gt;"",HYPERLINK($K611,"Ouvrir"),"")</f>
        <v>0</v>
      </c>
      <c r="P611">
        <f>IF(AND($C611&lt;&gt;"",$E611&lt;&gt;""),IF(COUNTIFS($C:$C,$C611,$E:$E,$E611)&gt;1,"OUI",""),"")</f>
        <v>0</v>
      </c>
    </row>
    <row r="612" spans="1:16">
      <c r="A612">
        <f>ROW()-0</f>
        <v>0</v>
      </c>
      <c r="D612">
        <f>IFERROR(VLOOKUP($C612,='📚 Catalogue_Indices'!$A$2:$F$11,2,FALSE),"")</f>
        <v>0</v>
      </c>
      <c r="F612">
        <f>IFERROR(YEAR($E612),"")</f>
        <v>0</v>
      </c>
      <c r="G612">
        <f>IFERROR(TEXT($E612,"yyyy-mm"),"")</f>
        <v>0</v>
      </c>
      <c r="I612">
        <f>IFERROR(VLOOKUP($C612,='📚 Catalogue_Indices'!$A$2:$F$11,6,FALSE),"")</f>
        <v>0</v>
      </c>
      <c r="J612">
        <f>IFERROR(VLOOKUP($C612,='📚 Catalogue_Indices'!$A$2:$F$11,3,FALSE),"")</f>
        <v>0</v>
      </c>
      <c r="L612">
        <f>IF($K612&lt;&gt;"",HYPERLINK($K612,"Ouvrir"),"")</f>
        <v>0</v>
      </c>
      <c r="P612">
        <f>IF(AND($C612&lt;&gt;"",$E612&lt;&gt;""),IF(COUNTIFS($C:$C,$C612,$E:$E,$E612)&gt;1,"OUI",""),"")</f>
        <v>0</v>
      </c>
    </row>
    <row r="613" spans="1:16">
      <c r="A613">
        <f>ROW()-0</f>
        <v>0</v>
      </c>
      <c r="D613">
        <f>IFERROR(VLOOKUP($C613,='📚 Catalogue_Indices'!$A$2:$F$11,2,FALSE),"")</f>
        <v>0</v>
      </c>
      <c r="F613">
        <f>IFERROR(YEAR($E613),"")</f>
        <v>0</v>
      </c>
      <c r="G613">
        <f>IFERROR(TEXT($E613,"yyyy-mm"),"")</f>
        <v>0</v>
      </c>
      <c r="I613">
        <f>IFERROR(VLOOKUP($C613,='📚 Catalogue_Indices'!$A$2:$F$11,6,FALSE),"")</f>
        <v>0</v>
      </c>
      <c r="J613">
        <f>IFERROR(VLOOKUP($C613,='📚 Catalogue_Indices'!$A$2:$F$11,3,FALSE),"")</f>
        <v>0</v>
      </c>
      <c r="L613">
        <f>IF($K613&lt;&gt;"",HYPERLINK($K613,"Ouvrir"),"")</f>
        <v>0</v>
      </c>
      <c r="P613">
        <f>IF(AND($C613&lt;&gt;"",$E613&lt;&gt;""),IF(COUNTIFS($C:$C,$C613,$E:$E,$E613)&gt;1,"OUI",""),"")</f>
        <v>0</v>
      </c>
    </row>
    <row r="614" spans="1:16">
      <c r="A614">
        <f>ROW()-0</f>
        <v>0</v>
      </c>
      <c r="D614">
        <f>IFERROR(VLOOKUP($C614,='📚 Catalogue_Indices'!$A$2:$F$11,2,FALSE),"")</f>
        <v>0</v>
      </c>
      <c r="F614">
        <f>IFERROR(YEAR($E614),"")</f>
        <v>0</v>
      </c>
      <c r="G614">
        <f>IFERROR(TEXT($E614,"yyyy-mm"),"")</f>
        <v>0</v>
      </c>
      <c r="I614">
        <f>IFERROR(VLOOKUP($C614,='📚 Catalogue_Indices'!$A$2:$F$11,6,FALSE),"")</f>
        <v>0</v>
      </c>
      <c r="J614">
        <f>IFERROR(VLOOKUP($C614,='📚 Catalogue_Indices'!$A$2:$F$11,3,FALSE),"")</f>
        <v>0</v>
      </c>
      <c r="L614">
        <f>IF($K614&lt;&gt;"",HYPERLINK($K614,"Ouvrir"),"")</f>
        <v>0</v>
      </c>
      <c r="P614">
        <f>IF(AND($C614&lt;&gt;"",$E614&lt;&gt;""),IF(COUNTIFS($C:$C,$C614,$E:$E,$E614)&gt;1,"OUI",""),"")</f>
        <v>0</v>
      </c>
    </row>
    <row r="615" spans="1:16">
      <c r="A615">
        <f>ROW()-0</f>
        <v>0</v>
      </c>
      <c r="D615">
        <f>IFERROR(VLOOKUP($C615,='📚 Catalogue_Indices'!$A$2:$F$11,2,FALSE),"")</f>
        <v>0</v>
      </c>
      <c r="F615">
        <f>IFERROR(YEAR($E615),"")</f>
        <v>0</v>
      </c>
      <c r="G615">
        <f>IFERROR(TEXT($E615,"yyyy-mm"),"")</f>
        <v>0</v>
      </c>
      <c r="I615">
        <f>IFERROR(VLOOKUP($C615,='📚 Catalogue_Indices'!$A$2:$F$11,6,FALSE),"")</f>
        <v>0</v>
      </c>
      <c r="J615">
        <f>IFERROR(VLOOKUP($C615,='📚 Catalogue_Indices'!$A$2:$F$11,3,FALSE),"")</f>
        <v>0</v>
      </c>
      <c r="L615">
        <f>IF($K615&lt;&gt;"",HYPERLINK($K615,"Ouvrir"),"")</f>
        <v>0</v>
      </c>
      <c r="P615">
        <f>IF(AND($C615&lt;&gt;"",$E615&lt;&gt;""),IF(COUNTIFS($C:$C,$C615,$E:$E,$E615)&gt;1,"OUI",""),"")</f>
        <v>0</v>
      </c>
    </row>
    <row r="616" spans="1:16">
      <c r="A616">
        <f>ROW()-0</f>
        <v>0</v>
      </c>
      <c r="D616">
        <f>IFERROR(VLOOKUP($C616,='📚 Catalogue_Indices'!$A$2:$F$11,2,FALSE),"")</f>
        <v>0</v>
      </c>
      <c r="F616">
        <f>IFERROR(YEAR($E616),"")</f>
        <v>0</v>
      </c>
      <c r="G616">
        <f>IFERROR(TEXT($E616,"yyyy-mm"),"")</f>
        <v>0</v>
      </c>
      <c r="I616">
        <f>IFERROR(VLOOKUP($C616,='📚 Catalogue_Indices'!$A$2:$F$11,6,FALSE),"")</f>
        <v>0</v>
      </c>
      <c r="J616">
        <f>IFERROR(VLOOKUP($C616,='📚 Catalogue_Indices'!$A$2:$F$11,3,FALSE),"")</f>
        <v>0</v>
      </c>
      <c r="L616">
        <f>IF($K616&lt;&gt;"",HYPERLINK($K616,"Ouvrir"),"")</f>
        <v>0</v>
      </c>
      <c r="P616">
        <f>IF(AND($C616&lt;&gt;"",$E616&lt;&gt;""),IF(COUNTIFS($C:$C,$C616,$E:$E,$E616)&gt;1,"OUI",""),"")</f>
        <v>0</v>
      </c>
    </row>
    <row r="617" spans="1:16">
      <c r="A617">
        <f>ROW()-0</f>
        <v>0</v>
      </c>
      <c r="D617">
        <f>IFERROR(VLOOKUP($C617,='📚 Catalogue_Indices'!$A$2:$F$11,2,FALSE),"")</f>
        <v>0</v>
      </c>
      <c r="F617">
        <f>IFERROR(YEAR($E617),"")</f>
        <v>0</v>
      </c>
      <c r="G617">
        <f>IFERROR(TEXT($E617,"yyyy-mm"),"")</f>
        <v>0</v>
      </c>
      <c r="I617">
        <f>IFERROR(VLOOKUP($C617,='📚 Catalogue_Indices'!$A$2:$F$11,6,FALSE),"")</f>
        <v>0</v>
      </c>
      <c r="J617">
        <f>IFERROR(VLOOKUP($C617,='📚 Catalogue_Indices'!$A$2:$F$11,3,FALSE),"")</f>
        <v>0</v>
      </c>
      <c r="L617">
        <f>IF($K617&lt;&gt;"",HYPERLINK($K617,"Ouvrir"),"")</f>
        <v>0</v>
      </c>
      <c r="P617">
        <f>IF(AND($C617&lt;&gt;"",$E617&lt;&gt;""),IF(COUNTIFS($C:$C,$C617,$E:$E,$E617)&gt;1,"OUI",""),"")</f>
        <v>0</v>
      </c>
    </row>
    <row r="618" spans="1:16">
      <c r="A618">
        <f>ROW()-0</f>
        <v>0</v>
      </c>
      <c r="D618">
        <f>IFERROR(VLOOKUP($C618,='📚 Catalogue_Indices'!$A$2:$F$11,2,FALSE),"")</f>
        <v>0</v>
      </c>
      <c r="F618">
        <f>IFERROR(YEAR($E618),"")</f>
        <v>0</v>
      </c>
      <c r="G618">
        <f>IFERROR(TEXT($E618,"yyyy-mm"),"")</f>
        <v>0</v>
      </c>
      <c r="I618">
        <f>IFERROR(VLOOKUP($C618,='📚 Catalogue_Indices'!$A$2:$F$11,6,FALSE),"")</f>
        <v>0</v>
      </c>
      <c r="J618">
        <f>IFERROR(VLOOKUP($C618,='📚 Catalogue_Indices'!$A$2:$F$11,3,FALSE),"")</f>
        <v>0</v>
      </c>
      <c r="L618">
        <f>IF($K618&lt;&gt;"",HYPERLINK($K618,"Ouvrir"),"")</f>
        <v>0</v>
      </c>
      <c r="P618">
        <f>IF(AND($C618&lt;&gt;"",$E618&lt;&gt;""),IF(COUNTIFS($C:$C,$C618,$E:$E,$E618)&gt;1,"OUI",""),"")</f>
        <v>0</v>
      </c>
    </row>
    <row r="619" spans="1:16">
      <c r="A619">
        <f>ROW()-0</f>
        <v>0</v>
      </c>
      <c r="D619">
        <f>IFERROR(VLOOKUP($C619,='📚 Catalogue_Indices'!$A$2:$F$11,2,FALSE),"")</f>
        <v>0</v>
      </c>
      <c r="F619">
        <f>IFERROR(YEAR($E619),"")</f>
        <v>0</v>
      </c>
      <c r="G619">
        <f>IFERROR(TEXT($E619,"yyyy-mm"),"")</f>
        <v>0</v>
      </c>
      <c r="I619">
        <f>IFERROR(VLOOKUP($C619,='📚 Catalogue_Indices'!$A$2:$F$11,6,FALSE),"")</f>
        <v>0</v>
      </c>
      <c r="J619">
        <f>IFERROR(VLOOKUP($C619,='📚 Catalogue_Indices'!$A$2:$F$11,3,FALSE),"")</f>
        <v>0</v>
      </c>
      <c r="L619">
        <f>IF($K619&lt;&gt;"",HYPERLINK($K619,"Ouvrir"),"")</f>
        <v>0</v>
      </c>
      <c r="P619">
        <f>IF(AND($C619&lt;&gt;"",$E619&lt;&gt;""),IF(COUNTIFS($C:$C,$C619,$E:$E,$E619)&gt;1,"OUI",""),"")</f>
        <v>0</v>
      </c>
    </row>
    <row r="620" spans="1:16">
      <c r="A620">
        <f>ROW()-0</f>
        <v>0</v>
      </c>
      <c r="D620">
        <f>IFERROR(VLOOKUP($C620,='📚 Catalogue_Indices'!$A$2:$F$11,2,FALSE),"")</f>
        <v>0</v>
      </c>
      <c r="F620">
        <f>IFERROR(YEAR($E620),"")</f>
        <v>0</v>
      </c>
      <c r="G620">
        <f>IFERROR(TEXT($E620,"yyyy-mm"),"")</f>
        <v>0</v>
      </c>
      <c r="I620">
        <f>IFERROR(VLOOKUP($C620,='📚 Catalogue_Indices'!$A$2:$F$11,6,FALSE),"")</f>
        <v>0</v>
      </c>
      <c r="J620">
        <f>IFERROR(VLOOKUP($C620,='📚 Catalogue_Indices'!$A$2:$F$11,3,FALSE),"")</f>
        <v>0</v>
      </c>
      <c r="L620">
        <f>IF($K620&lt;&gt;"",HYPERLINK($K620,"Ouvrir"),"")</f>
        <v>0</v>
      </c>
      <c r="P620">
        <f>IF(AND($C620&lt;&gt;"",$E620&lt;&gt;""),IF(COUNTIFS($C:$C,$C620,$E:$E,$E620)&gt;1,"OUI",""),"")</f>
        <v>0</v>
      </c>
    </row>
    <row r="621" spans="1:16">
      <c r="A621">
        <f>ROW()-0</f>
        <v>0</v>
      </c>
      <c r="D621">
        <f>IFERROR(VLOOKUP($C621,='📚 Catalogue_Indices'!$A$2:$F$11,2,FALSE),"")</f>
        <v>0</v>
      </c>
      <c r="F621">
        <f>IFERROR(YEAR($E621),"")</f>
        <v>0</v>
      </c>
      <c r="G621">
        <f>IFERROR(TEXT($E621,"yyyy-mm"),"")</f>
        <v>0</v>
      </c>
      <c r="I621">
        <f>IFERROR(VLOOKUP($C621,='📚 Catalogue_Indices'!$A$2:$F$11,6,FALSE),"")</f>
        <v>0</v>
      </c>
      <c r="J621">
        <f>IFERROR(VLOOKUP($C621,='📚 Catalogue_Indices'!$A$2:$F$11,3,FALSE),"")</f>
        <v>0</v>
      </c>
      <c r="L621">
        <f>IF($K621&lt;&gt;"",HYPERLINK($K621,"Ouvrir"),"")</f>
        <v>0</v>
      </c>
      <c r="P621">
        <f>IF(AND($C621&lt;&gt;"",$E621&lt;&gt;""),IF(COUNTIFS($C:$C,$C621,$E:$E,$E621)&gt;1,"OUI",""),"")</f>
        <v>0</v>
      </c>
    </row>
    <row r="622" spans="1:16">
      <c r="A622">
        <f>ROW()-0</f>
        <v>0</v>
      </c>
      <c r="D622">
        <f>IFERROR(VLOOKUP($C622,='📚 Catalogue_Indices'!$A$2:$F$11,2,FALSE),"")</f>
        <v>0</v>
      </c>
      <c r="F622">
        <f>IFERROR(YEAR($E622),"")</f>
        <v>0</v>
      </c>
      <c r="G622">
        <f>IFERROR(TEXT($E622,"yyyy-mm"),"")</f>
        <v>0</v>
      </c>
      <c r="I622">
        <f>IFERROR(VLOOKUP($C622,='📚 Catalogue_Indices'!$A$2:$F$11,6,FALSE),"")</f>
        <v>0</v>
      </c>
      <c r="J622">
        <f>IFERROR(VLOOKUP($C622,='📚 Catalogue_Indices'!$A$2:$F$11,3,FALSE),"")</f>
        <v>0</v>
      </c>
      <c r="L622">
        <f>IF($K622&lt;&gt;"",HYPERLINK($K622,"Ouvrir"),"")</f>
        <v>0</v>
      </c>
      <c r="P622">
        <f>IF(AND($C622&lt;&gt;"",$E622&lt;&gt;""),IF(COUNTIFS($C:$C,$C622,$E:$E,$E622)&gt;1,"OUI",""),"")</f>
        <v>0</v>
      </c>
    </row>
    <row r="623" spans="1:16">
      <c r="A623">
        <f>ROW()-0</f>
        <v>0</v>
      </c>
      <c r="D623">
        <f>IFERROR(VLOOKUP($C623,='📚 Catalogue_Indices'!$A$2:$F$11,2,FALSE),"")</f>
        <v>0</v>
      </c>
      <c r="F623">
        <f>IFERROR(YEAR($E623),"")</f>
        <v>0</v>
      </c>
      <c r="G623">
        <f>IFERROR(TEXT($E623,"yyyy-mm"),"")</f>
        <v>0</v>
      </c>
      <c r="I623">
        <f>IFERROR(VLOOKUP($C623,='📚 Catalogue_Indices'!$A$2:$F$11,6,FALSE),"")</f>
        <v>0</v>
      </c>
      <c r="J623">
        <f>IFERROR(VLOOKUP($C623,='📚 Catalogue_Indices'!$A$2:$F$11,3,FALSE),"")</f>
        <v>0</v>
      </c>
      <c r="L623">
        <f>IF($K623&lt;&gt;"",HYPERLINK($K623,"Ouvrir"),"")</f>
        <v>0</v>
      </c>
      <c r="P623">
        <f>IF(AND($C623&lt;&gt;"",$E623&lt;&gt;""),IF(COUNTIFS($C:$C,$C623,$E:$E,$E623)&gt;1,"OUI",""),"")</f>
        <v>0</v>
      </c>
    </row>
    <row r="624" spans="1:16">
      <c r="A624">
        <f>ROW()-0</f>
        <v>0</v>
      </c>
      <c r="D624">
        <f>IFERROR(VLOOKUP($C624,='📚 Catalogue_Indices'!$A$2:$F$11,2,FALSE),"")</f>
        <v>0</v>
      </c>
      <c r="F624">
        <f>IFERROR(YEAR($E624),"")</f>
        <v>0</v>
      </c>
      <c r="G624">
        <f>IFERROR(TEXT($E624,"yyyy-mm"),"")</f>
        <v>0</v>
      </c>
      <c r="I624">
        <f>IFERROR(VLOOKUP($C624,='📚 Catalogue_Indices'!$A$2:$F$11,6,FALSE),"")</f>
        <v>0</v>
      </c>
      <c r="J624">
        <f>IFERROR(VLOOKUP($C624,='📚 Catalogue_Indices'!$A$2:$F$11,3,FALSE),"")</f>
        <v>0</v>
      </c>
      <c r="L624">
        <f>IF($K624&lt;&gt;"",HYPERLINK($K624,"Ouvrir"),"")</f>
        <v>0</v>
      </c>
      <c r="P624">
        <f>IF(AND($C624&lt;&gt;"",$E624&lt;&gt;""),IF(COUNTIFS($C:$C,$C624,$E:$E,$E624)&gt;1,"OUI",""),"")</f>
        <v>0</v>
      </c>
    </row>
    <row r="625" spans="1:16">
      <c r="A625">
        <f>ROW()-0</f>
        <v>0</v>
      </c>
      <c r="D625">
        <f>IFERROR(VLOOKUP($C625,='📚 Catalogue_Indices'!$A$2:$F$11,2,FALSE),"")</f>
        <v>0</v>
      </c>
      <c r="F625">
        <f>IFERROR(YEAR($E625),"")</f>
        <v>0</v>
      </c>
      <c r="G625">
        <f>IFERROR(TEXT($E625,"yyyy-mm"),"")</f>
        <v>0</v>
      </c>
      <c r="I625">
        <f>IFERROR(VLOOKUP($C625,='📚 Catalogue_Indices'!$A$2:$F$11,6,FALSE),"")</f>
        <v>0</v>
      </c>
      <c r="J625">
        <f>IFERROR(VLOOKUP($C625,='📚 Catalogue_Indices'!$A$2:$F$11,3,FALSE),"")</f>
        <v>0</v>
      </c>
      <c r="L625">
        <f>IF($K625&lt;&gt;"",HYPERLINK($K625,"Ouvrir"),"")</f>
        <v>0</v>
      </c>
      <c r="P625">
        <f>IF(AND($C625&lt;&gt;"",$E625&lt;&gt;""),IF(COUNTIFS($C:$C,$C625,$E:$E,$E625)&gt;1,"OUI",""),"")</f>
        <v>0</v>
      </c>
    </row>
    <row r="626" spans="1:16">
      <c r="A626">
        <f>ROW()-0</f>
        <v>0</v>
      </c>
      <c r="D626">
        <f>IFERROR(VLOOKUP($C626,='📚 Catalogue_Indices'!$A$2:$F$11,2,FALSE),"")</f>
        <v>0</v>
      </c>
      <c r="F626">
        <f>IFERROR(YEAR($E626),"")</f>
        <v>0</v>
      </c>
      <c r="G626">
        <f>IFERROR(TEXT($E626,"yyyy-mm"),"")</f>
        <v>0</v>
      </c>
      <c r="I626">
        <f>IFERROR(VLOOKUP($C626,='📚 Catalogue_Indices'!$A$2:$F$11,6,FALSE),"")</f>
        <v>0</v>
      </c>
      <c r="J626">
        <f>IFERROR(VLOOKUP($C626,='📚 Catalogue_Indices'!$A$2:$F$11,3,FALSE),"")</f>
        <v>0</v>
      </c>
      <c r="L626">
        <f>IF($K626&lt;&gt;"",HYPERLINK($K626,"Ouvrir"),"")</f>
        <v>0</v>
      </c>
      <c r="P626">
        <f>IF(AND($C626&lt;&gt;"",$E626&lt;&gt;""),IF(COUNTIFS($C:$C,$C626,$E:$E,$E626)&gt;1,"OUI",""),"")</f>
        <v>0</v>
      </c>
    </row>
    <row r="627" spans="1:16">
      <c r="A627">
        <f>ROW()-0</f>
        <v>0</v>
      </c>
      <c r="D627">
        <f>IFERROR(VLOOKUP($C627,='📚 Catalogue_Indices'!$A$2:$F$11,2,FALSE),"")</f>
        <v>0</v>
      </c>
      <c r="F627">
        <f>IFERROR(YEAR($E627),"")</f>
        <v>0</v>
      </c>
      <c r="G627">
        <f>IFERROR(TEXT($E627,"yyyy-mm"),"")</f>
        <v>0</v>
      </c>
      <c r="I627">
        <f>IFERROR(VLOOKUP($C627,='📚 Catalogue_Indices'!$A$2:$F$11,6,FALSE),"")</f>
        <v>0</v>
      </c>
      <c r="J627">
        <f>IFERROR(VLOOKUP($C627,='📚 Catalogue_Indices'!$A$2:$F$11,3,FALSE),"")</f>
        <v>0</v>
      </c>
      <c r="L627">
        <f>IF($K627&lt;&gt;"",HYPERLINK($K627,"Ouvrir"),"")</f>
        <v>0</v>
      </c>
      <c r="P627">
        <f>IF(AND($C627&lt;&gt;"",$E627&lt;&gt;""),IF(COUNTIFS($C:$C,$C627,$E:$E,$E627)&gt;1,"OUI",""),"")</f>
        <v>0</v>
      </c>
    </row>
    <row r="628" spans="1:16">
      <c r="A628">
        <f>ROW()-0</f>
        <v>0</v>
      </c>
      <c r="D628">
        <f>IFERROR(VLOOKUP($C628,='📚 Catalogue_Indices'!$A$2:$F$11,2,FALSE),"")</f>
        <v>0</v>
      </c>
      <c r="F628">
        <f>IFERROR(YEAR($E628),"")</f>
        <v>0</v>
      </c>
      <c r="G628">
        <f>IFERROR(TEXT($E628,"yyyy-mm"),"")</f>
        <v>0</v>
      </c>
      <c r="I628">
        <f>IFERROR(VLOOKUP($C628,='📚 Catalogue_Indices'!$A$2:$F$11,6,FALSE),"")</f>
        <v>0</v>
      </c>
      <c r="J628">
        <f>IFERROR(VLOOKUP($C628,='📚 Catalogue_Indices'!$A$2:$F$11,3,FALSE),"")</f>
        <v>0</v>
      </c>
      <c r="L628">
        <f>IF($K628&lt;&gt;"",HYPERLINK($K628,"Ouvrir"),"")</f>
        <v>0</v>
      </c>
      <c r="P628">
        <f>IF(AND($C628&lt;&gt;"",$E628&lt;&gt;""),IF(COUNTIFS($C:$C,$C628,$E:$E,$E628)&gt;1,"OUI",""),"")</f>
        <v>0</v>
      </c>
    </row>
    <row r="629" spans="1:16">
      <c r="A629">
        <f>ROW()-0</f>
        <v>0</v>
      </c>
      <c r="D629">
        <f>IFERROR(VLOOKUP($C629,='📚 Catalogue_Indices'!$A$2:$F$11,2,FALSE),"")</f>
        <v>0</v>
      </c>
      <c r="F629">
        <f>IFERROR(YEAR($E629),"")</f>
        <v>0</v>
      </c>
      <c r="G629">
        <f>IFERROR(TEXT($E629,"yyyy-mm"),"")</f>
        <v>0</v>
      </c>
      <c r="I629">
        <f>IFERROR(VLOOKUP($C629,='📚 Catalogue_Indices'!$A$2:$F$11,6,FALSE),"")</f>
        <v>0</v>
      </c>
      <c r="J629">
        <f>IFERROR(VLOOKUP($C629,='📚 Catalogue_Indices'!$A$2:$F$11,3,FALSE),"")</f>
        <v>0</v>
      </c>
      <c r="L629">
        <f>IF($K629&lt;&gt;"",HYPERLINK($K629,"Ouvrir"),"")</f>
        <v>0</v>
      </c>
      <c r="P629">
        <f>IF(AND($C629&lt;&gt;"",$E629&lt;&gt;""),IF(COUNTIFS($C:$C,$C629,$E:$E,$E629)&gt;1,"OUI",""),"")</f>
        <v>0</v>
      </c>
    </row>
    <row r="630" spans="1:16">
      <c r="A630">
        <f>ROW()-0</f>
        <v>0</v>
      </c>
      <c r="D630">
        <f>IFERROR(VLOOKUP($C630,='📚 Catalogue_Indices'!$A$2:$F$11,2,FALSE),"")</f>
        <v>0</v>
      </c>
      <c r="F630">
        <f>IFERROR(YEAR($E630),"")</f>
        <v>0</v>
      </c>
      <c r="G630">
        <f>IFERROR(TEXT($E630,"yyyy-mm"),"")</f>
        <v>0</v>
      </c>
      <c r="I630">
        <f>IFERROR(VLOOKUP($C630,='📚 Catalogue_Indices'!$A$2:$F$11,6,FALSE),"")</f>
        <v>0</v>
      </c>
      <c r="J630">
        <f>IFERROR(VLOOKUP($C630,='📚 Catalogue_Indices'!$A$2:$F$11,3,FALSE),"")</f>
        <v>0</v>
      </c>
      <c r="L630">
        <f>IF($K630&lt;&gt;"",HYPERLINK($K630,"Ouvrir"),"")</f>
        <v>0</v>
      </c>
      <c r="P630">
        <f>IF(AND($C630&lt;&gt;"",$E630&lt;&gt;""),IF(COUNTIFS($C:$C,$C630,$E:$E,$E630)&gt;1,"OUI",""),"")</f>
        <v>0</v>
      </c>
    </row>
    <row r="631" spans="1:16">
      <c r="A631">
        <f>ROW()-0</f>
        <v>0</v>
      </c>
      <c r="D631">
        <f>IFERROR(VLOOKUP($C631,='📚 Catalogue_Indices'!$A$2:$F$11,2,FALSE),"")</f>
        <v>0</v>
      </c>
      <c r="F631">
        <f>IFERROR(YEAR($E631),"")</f>
        <v>0</v>
      </c>
      <c r="G631">
        <f>IFERROR(TEXT($E631,"yyyy-mm"),"")</f>
        <v>0</v>
      </c>
      <c r="I631">
        <f>IFERROR(VLOOKUP($C631,='📚 Catalogue_Indices'!$A$2:$F$11,6,FALSE),"")</f>
        <v>0</v>
      </c>
      <c r="J631">
        <f>IFERROR(VLOOKUP($C631,='📚 Catalogue_Indices'!$A$2:$F$11,3,FALSE),"")</f>
        <v>0</v>
      </c>
      <c r="L631">
        <f>IF($K631&lt;&gt;"",HYPERLINK($K631,"Ouvrir"),"")</f>
        <v>0</v>
      </c>
      <c r="P631">
        <f>IF(AND($C631&lt;&gt;"",$E631&lt;&gt;""),IF(COUNTIFS($C:$C,$C631,$E:$E,$E631)&gt;1,"OUI",""),"")</f>
        <v>0</v>
      </c>
    </row>
    <row r="632" spans="1:16">
      <c r="A632">
        <f>ROW()-0</f>
        <v>0</v>
      </c>
      <c r="D632">
        <f>IFERROR(VLOOKUP($C632,='📚 Catalogue_Indices'!$A$2:$F$11,2,FALSE),"")</f>
        <v>0</v>
      </c>
      <c r="F632">
        <f>IFERROR(YEAR($E632),"")</f>
        <v>0</v>
      </c>
      <c r="G632">
        <f>IFERROR(TEXT($E632,"yyyy-mm"),"")</f>
        <v>0</v>
      </c>
      <c r="I632">
        <f>IFERROR(VLOOKUP($C632,='📚 Catalogue_Indices'!$A$2:$F$11,6,FALSE),"")</f>
        <v>0</v>
      </c>
      <c r="J632">
        <f>IFERROR(VLOOKUP($C632,='📚 Catalogue_Indices'!$A$2:$F$11,3,FALSE),"")</f>
        <v>0</v>
      </c>
      <c r="L632">
        <f>IF($K632&lt;&gt;"",HYPERLINK($K632,"Ouvrir"),"")</f>
        <v>0</v>
      </c>
      <c r="P632">
        <f>IF(AND($C632&lt;&gt;"",$E632&lt;&gt;""),IF(COUNTIFS($C:$C,$C632,$E:$E,$E632)&gt;1,"OUI",""),"")</f>
        <v>0</v>
      </c>
    </row>
    <row r="633" spans="1:16">
      <c r="A633">
        <f>ROW()-0</f>
        <v>0</v>
      </c>
      <c r="D633">
        <f>IFERROR(VLOOKUP($C633,='📚 Catalogue_Indices'!$A$2:$F$11,2,FALSE),"")</f>
        <v>0</v>
      </c>
      <c r="F633">
        <f>IFERROR(YEAR($E633),"")</f>
        <v>0</v>
      </c>
      <c r="G633">
        <f>IFERROR(TEXT($E633,"yyyy-mm"),"")</f>
        <v>0</v>
      </c>
      <c r="I633">
        <f>IFERROR(VLOOKUP($C633,='📚 Catalogue_Indices'!$A$2:$F$11,6,FALSE),"")</f>
        <v>0</v>
      </c>
      <c r="J633">
        <f>IFERROR(VLOOKUP($C633,='📚 Catalogue_Indices'!$A$2:$F$11,3,FALSE),"")</f>
        <v>0</v>
      </c>
      <c r="L633">
        <f>IF($K633&lt;&gt;"",HYPERLINK($K633,"Ouvrir"),"")</f>
        <v>0</v>
      </c>
      <c r="P633">
        <f>IF(AND($C633&lt;&gt;"",$E633&lt;&gt;""),IF(COUNTIFS($C:$C,$C633,$E:$E,$E633)&gt;1,"OUI",""),"")</f>
        <v>0</v>
      </c>
    </row>
    <row r="634" spans="1:16">
      <c r="A634">
        <f>ROW()-0</f>
        <v>0</v>
      </c>
      <c r="D634">
        <f>IFERROR(VLOOKUP($C634,='📚 Catalogue_Indices'!$A$2:$F$11,2,FALSE),"")</f>
        <v>0</v>
      </c>
      <c r="F634">
        <f>IFERROR(YEAR($E634),"")</f>
        <v>0</v>
      </c>
      <c r="G634">
        <f>IFERROR(TEXT($E634,"yyyy-mm"),"")</f>
        <v>0</v>
      </c>
      <c r="I634">
        <f>IFERROR(VLOOKUP($C634,='📚 Catalogue_Indices'!$A$2:$F$11,6,FALSE),"")</f>
        <v>0</v>
      </c>
      <c r="J634">
        <f>IFERROR(VLOOKUP($C634,='📚 Catalogue_Indices'!$A$2:$F$11,3,FALSE),"")</f>
        <v>0</v>
      </c>
      <c r="L634">
        <f>IF($K634&lt;&gt;"",HYPERLINK($K634,"Ouvrir"),"")</f>
        <v>0</v>
      </c>
      <c r="P634">
        <f>IF(AND($C634&lt;&gt;"",$E634&lt;&gt;""),IF(COUNTIFS($C:$C,$C634,$E:$E,$E634)&gt;1,"OUI",""),"")</f>
        <v>0</v>
      </c>
    </row>
    <row r="635" spans="1:16">
      <c r="A635">
        <f>ROW()-0</f>
        <v>0</v>
      </c>
      <c r="D635">
        <f>IFERROR(VLOOKUP($C635,='📚 Catalogue_Indices'!$A$2:$F$11,2,FALSE),"")</f>
        <v>0</v>
      </c>
      <c r="F635">
        <f>IFERROR(YEAR($E635),"")</f>
        <v>0</v>
      </c>
      <c r="G635">
        <f>IFERROR(TEXT($E635,"yyyy-mm"),"")</f>
        <v>0</v>
      </c>
      <c r="I635">
        <f>IFERROR(VLOOKUP($C635,='📚 Catalogue_Indices'!$A$2:$F$11,6,FALSE),"")</f>
        <v>0</v>
      </c>
      <c r="J635">
        <f>IFERROR(VLOOKUP($C635,='📚 Catalogue_Indices'!$A$2:$F$11,3,FALSE),"")</f>
        <v>0</v>
      </c>
      <c r="L635">
        <f>IF($K635&lt;&gt;"",HYPERLINK($K635,"Ouvrir"),"")</f>
        <v>0</v>
      </c>
      <c r="P635">
        <f>IF(AND($C635&lt;&gt;"",$E635&lt;&gt;""),IF(COUNTIFS($C:$C,$C635,$E:$E,$E635)&gt;1,"OUI",""),"")</f>
        <v>0</v>
      </c>
    </row>
    <row r="636" spans="1:16">
      <c r="A636">
        <f>ROW()-0</f>
        <v>0</v>
      </c>
      <c r="D636">
        <f>IFERROR(VLOOKUP($C636,='📚 Catalogue_Indices'!$A$2:$F$11,2,FALSE),"")</f>
        <v>0</v>
      </c>
      <c r="F636">
        <f>IFERROR(YEAR($E636),"")</f>
        <v>0</v>
      </c>
      <c r="G636">
        <f>IFERROR(TEXT($E636,"yyyy-mm"),"")</f>
        <v>0</v>
      </c>
      <c r="I636">
        <f>IFERROR(VLOOKUP($C636,='📚 Catalogue_Indices'!$A$2:$F$11,6,FALSE),"")</f>
        <v>0</v>
      </c>
      <c r="J636">
        <f>IFERROR(VLOOKUP($C636,='📚 Catalogue_Indices'!$A$2:$F$11,3,FALSE),"")</f>
        <v>0</v>
      </c>
      <c r="L636">
        <f>IF($K636&lt;&gt;"",HYPERLINK($K636,"Ouvrir"),"")</f>
        <v>0</v>
      </c>
      <c r="P636">
        <f>IF(AND($C636&lt;&gt;"",$E636&lt;&gt;""),IF(COUNTIFS($C:$C,$C636,$E:$E,$E636)&gt;1,"OUI",""),"")</f>
        <v>0</v>
      </c>
    </row>
    <row r="637" spans="1:16">
      <c r="A637">
        <f>ROW()-0</f>
        <v>0</v>
      </c>
      <c r="D637">
        <f>IFERROR(VLOOKUP($C637,='📚 Catalogue_Indices'!$A$2:$F$11,2,FALSE),"")</f>
        <v>0</v>
      </c>
      <c r="F637">
        <f>IFERROR(YEAR($E637),"")</f>
        <v>0</v>
      </c>
      <c r="G637">
        <f>IFERROR(TEXT($E637,"yyyy-mm"),"")</f>
        <v>0</v>
      </c>
      <c r="I637">
        <f>IFERROR(VLOOKUP($C637,='📚 Catalogue_Indices'!$A$2:$F$11,6,FALSE),"")</f>
        <v>0</v>
      </c>
      <c r="J637">
        <f>IFERROR(VLOOKUP($C637,='📚 Catalogue_Indices'!$A$2:$F$11,3,FALSE),"")</f>
        <v>0</v>
      </c>
      <c r="L637">
        <f>IF($K637&lt;&gt;"",HYPERLINK($K637,"Ouvrir"),"")</f>
        <v>0</v>
      </c>
      <c r="P637">
        <f>IF(AND($C637&lt;&gt;"",$E637&lt;&gt;""),IF(COUNTIFS($C:$C,$C637,$E:$E,$E637)&gt;1,"OUI",""),"")</f>
        <v>0</v>
      </c>
    </row>
    <row r="638" spans="1:16">
      <c r="A638">
        <f>ROW()-0</f>
        <v>0</v>
      </c>
      <c r="D638">
        <f>IFERROR(VLOOKUP($C638,='📚 Catalogue_Indices'!$A$2:$F$11,2,FALSE),"")</f>
        <v>0</v>
      </c>
      <c r="F638">
        <f>IFERROR(YEAR($E638),"")</f>
        <v>0</v>
      </c>
      <c r="G638">
        <f>IFERROR(TEXT($E638,"yyyy-mm"),"")</f>
        <v>0</v>
      </c>
      <c r="I638">
        <f>IFERROR(VLOOKUP($C638,='📚 Catalogue_Indices'!$A$2:$F$11,6,FALSE),"")</f>
        <v>0</v>
      </c>
      <c r="J638">
        <f>IFERROR(VLOOKUP($C638,='📚 Catalogue_Indices'!$A$2:$F$11,3,FALSE),"")</f>
        <v>0</v>
      </c>
      <c r="L638">
        <f>IF($K638&lt;&gt;"",HYPERLINK($K638,"Ouvrir"),"")</f>
        <v>0</v>
      </c>
      <c r="P638">
        <f>IF(AND($C638&lt;&gt;"",$E638&lt;&gt;""),IF(COUNTIFS($C:$C,$C638,$E:$E,$E638)&gt;1,"OUI",""),"")</f>
        <v>0</v>
      </c>
    </row>
    <row r="639" spans="1:16">
      <c r="A639">
        <f>ROW()-0</f>
        <v>0</v>
      </c>
      <c r="D639">
        <f>IFERROR(VLOOKUP($C639,='📚 Catalogue_Indices'!$A$2:$F$11,2,FALSE),"")</f>
        <v>0</v>
      </c>
      <c r="F639">
        <f>IFERROR(YEAR($E639),"")</f>
        <v>0</v>
      </c>
      <c r="G639">
        <f>IFERROR(TEXT($E639,"yyyy-mm"),"")</f>
        <v>0</v>
      </c>
      <c r="I639">
        <f>IFERROR(VLOOKUP($C639,='📚 Catalogue_Indices'!$A$2:$F$11,6,FALSE),"")</f>
        <v>0</v>
      </c>
      <c r="J639">
        <f>IFERROR(VLOOKUP($C639,='📚 Catalogue_Indices'!$A$2:$F$11,3,FALSE),"")</f>
        <v>0</v>
      </c>
      <c r="L639">
        <f>IF($K639&lt;&gt;"",HYPERLINK($K639,"Ouvrir"),"")</f>
        <v>0</v>
      </c>
      <c r="P639">
        <f>IF(AND($C639&lt;&gt;"",$E639&lt;&gt;""),IF(COUNTIFS($C:$C,$C639,$E:$E,$E639)&gt;1,"OUI",""),"")</f>
        <v>0</v>
      </c>
    </row>
    <row r="640" spans="1:16">
      <c r="A640">
        <f>ROW()-0</f>
        <v>0</v>
      </c>
      <c r="D640">
        <f>IFERROR(VLOOKUP($C640,='📚 Catalogue_Indices'!$A$2:$F$11,2,FALSE),"")</f>
        <v>0</v>
      </c>
      <c r="F640">
        <f>IFERROR(YEAR($E640),"")</f>
        <v>0</v>
      </c>
      <c r="G640">
        <f>IFERROR(TEXT($E640,"yyyy-mm"),"")</f>
        <v>0</v>
      </c>
      <c r="I640">
        <f>IFERROR(VLOOKUP($C640,='📚 Catalogue_Indices'!$A$2:$F$11,6,FALSE),"")</f>
        <v>0</v>
      </c>
      <c r="J640">
        <f>IFERROR(VLOOKUP($C640,='📚 Catalogue_Indices'!$A$2:$F$11,3,FALSE),"")</f>
        <v>0</v>
      </c>
      <c r="L640">
        <f>IF($K640&lt;&gt;"",HYPERLINK($K640,"Ouvrir"),"")</f>
        <v>0</v>
      </c>
      <c r="P640">
        <f>IF(AND($C640&lt;&gt;"",$E640&lt;&gt;""),IF(COUNTIFS($C:$C,$C640,$E:$E,$E640)&gt;1,"OUI",""),"")</f>
        <v>0</v>
      </c>
    </row>
    <row r="641" spans="1:16">
      <c r="A641">
        <f>ROW()-0</f>
        <v>0</v>
      </c>
      <c r="D641">
        <f>IFERROR(VLOOKUP($C641,='📚 Catalogue_Indices'!$A$2:$F$11,2,FALSE),"")</f>
        <v>0</v>
      </c>
      <c r="F641">
        <f>IFERROR(YEAR($E641),"")</f>
        <v>0</v>
      </c>
      <c r="G641">
        <f>IFERROR(TEXT($E641,"yyyy-mm"),"")</f>
        <v>0</v>
      </c>
      <c r="I641">
        <f>IFERROR(VLOOKUP($C641,='📚 Catalogue_Indices'!$A$2:$F$11,6,FALSE),"")</f>
        <v>0</v>
      </c>
      <c r="J641">
        <f>IFERROR(VLOOKUP($C641,='📚 Catalogue_Indices'!$A$2:$F$11,3,FALSE),"")</f>
        <v>0</v>
      </c>
      <c r="L641">
        <f>IF($K641&lt;&gt;"",HYPERLINK($K641,"Ouvrir"),"")</f>
        <v>0</v>
      </c>
      <c r="P641">
        <f>IF(AND($C641&lt;&gt;"",$E641&lt;&gt;""),IF(COUNTIFS($C:$C,$C641,$E:$E,$E641)&gt;1,"OUI",""),"")</f>
        <v>0</v>
      </c>
    </row>
    <row r="642" spans="1:16">
      <c r="A642">
        <f>ROW()-0</f>
        <v>0</v>
      </c>
      <c r="D642">
        <f>IFERROR(VLOOKUP($C642,='📚 Catalogue_Indices'!$A$2:$F$11,2,FALSE),"")</f>
        <v>0</v>
      </c>
      <c r="F642">
        <f>IFERROR(YEAR($E642),"")</f>
        <v>0</v>
      </c>
      <c r="G642">
        <f>IFERROR(TEXT($E642,"yyyy-mm"),"")</f>
        <v>0</v>
      </c>
      <c r="I642">
        <f>IFERROR(VLOOKUP($C642,='📚 Catalogue_Indices'!$A$2:$F$11,6,FALSE),"")</f>
        <v>0</v>
      </c>
      <c r="J642">
        <f>IFERROR(VLOOKUP($C642,='📚 Catalogue_Indices'!$A$2:$F$11,3,FALSE),"")</f>
        <v>0</v>
      </c>
      <c r="L642">
        <f>IF($K642&lt;&gt;"",HYPERLINK($K642,"Ouvrir"),"")</f>
        <v>0</v>
      </c>
      <c r="P642">
        <f>IF(AND($C642&lt;&gt;"",$E642&lt;&gt;""),IF(COUNTIFS($C:$C,$C642,$E:$E,$E642)&gt;1,"OUI",""),"")</f>
        <v>0</v>
      </c>
    </row>
    <row r="643" spans="1:16">
      <c r="A643">
        <f>ROW()-0</f>
        <v>0</v>
      </c>
      <c r="D643">
        <f>IFERROR(VLOOKUP($C643,='📚 Catalogue_Indices'!$A$2:$F$11,2,FALSE),"")</f>
        <v>0</v>
      </c>
      <c r="F643">
        <f>IFERROR(YEAR($E643),"")</f>
        <v>0</v>
      </c>
      <c r="G643">
        <f>IFERROR(TEXT($E643,"yyyy-mm"),"")</f>
        <v>0</v>
      </c>
      <c r="I643">
        <f>IFERROR(VLOOKUP($C643,='📚 Catalogue_Indices'!$A$2:$F$11,6,FALSE),"")</f>
        <v>0</v>
      </c>
      <c r="J643">
        <f>IFERROR(VLOOKUP($C643,='📚 Catalogue_Indices'!$A$2:$F$11,3,FALSE),"")</f>
        <v>0</v>
      </c>
      <c r="L643">
        <f>IF($K643&lt;&gt;"",HYPERLINK($K643,"Ouvrir"),"")</f>
        <v>0</v>
      </c>
      <c r="P643">
        <f>IF(AND($C643&lt;&gt;"",$E643&lt;&gt;""),IF(COUNTIFS($C:$C,$C643,$E:$E,$E643)&gt;1,"OUI",""),"")</f>
        <v>0</v>
      </c>
    </row>
    <row r="644" spans="1:16">
      <c r="A644">
        <f>ROW()-0</f>
        <v>0</v>
      </c>
      <c r="D644">
        <f>IFERROR(VLOOKUP($C644,='📚 Catalogue_Indices'!$A$2:$F$11,2,FALSE),"")</f>
        <v>0</v>
      </c>
      <c r="F644">
        <f>IFERROR(YEAR($E644),"")</f>
        <v>0</v>
      </c>
      <c r="G644">
        <f>IFERROR(TEXT($E644,"yyyy-mm"),"")</f>
        <v>0</v>
      </c>
      <c r="I644">
        <f>IFERROR(VLOOKUP($C644,='📚 Catalogue_Indices'!$A$2:$F$11,6,FALSE),"")</f>
        <v>0</v>
      </c>
      <c r="J644">
        <f>IFERROR(VLOOKUP($C644,='📚 Catalogue_Indices'!$A$2:$F$11,3,FALSE),"")</f>
        <v>0</v>
      </c>
      <c r="L644">
        <f>IF($K644&lt;&gt;"",HYPERLINK($K644,"Ouvrir"),"")</f>
        <v>0</v>
      </c>
      <c r="P644">
        <f>IF(AND($C644&lt;&gt;"",$E644&lt;&gt;""),IF(COUNTIFS($C:$C,$C644,$E:$E,$E644)&gt;1,"OUI",""),"")</f>
        <v>0</v>
      </c>
    </row>
    <row r="645" spans="1:16">
      <c r="A645">
        <f>ROW()-0</f>
        <v>0</v>
      </c>
      <c r="D645">
        <f>IFERROR(VLOOKUP($C645,='📚 Catalogue_Indices'!$A$2:$F$11,2,FALSE),"")</f>
        <v>0</v>
      </c>
      <c r="F645">
        <f>IFERROR(YEAR($E645),"")</f>
        <v>0</v>
      </c>
      <c r="G645">
        <f>IFERROR(TEXT($E645,"yyyy-mm"),"")</f>
        <v>0</v>
      </c>
      <c r="I645">
        <f>IFERROR(VLOOKUP($C645,='📚 Catalogue_Indices'!$A$2:$F$11,6,FALSE),"")</f>
        <v>0</v>
      </c>
      <c r="J645">
        <f>IFERROR(VLOOKUP($C645,='📚 Catalogue_Indices'!$A$2:$F$11,3,FALSE),"")</f>
        <v>0</v>
      </c>
      <c r="L645">
        <f>IF($K645&lt;&gt;"",HYPERLINK($K645,"Ouvrir"),"")</f>
        <v>0</v>
      </c>
      <c r="P645">
        <f>IF(AND($C645&lt;&gt;"",$E645&lt;&gt;""),IF(COUNTIFS($C:$C,$C645,$E:$E,$E645)&gt;1,"OUI",""),"")</f>
        <v>0</v>
      </c>
    </row>
    <row r="646" spans="1:16">
      <c r="A646">
        <f>ROW()-0</f>
        <v>0</v>
      </c>
      <c r="D646">
        <f>IFERROR(VLOOKUP($C646,='📚 Catalogue_Indices'!$A$2:$F$11,2,FALSE),"")</f>
        <v>0</v>
      </c>
      <c r="F646">
        <f>IFERROR(YEAR($E646),"")</f>
        <v>0</v>
      </c>
      <c r="G646">
        <f>IFERROR(TEXT($E646,"yyyy-mm"),"")</f>
        <v>0</v>
      </c>
      <c r="I646">
        <f>IFERROR(VLOOKUP($C646,='📚 Catalogue_Indices'!$A$2:$F$11,6,FALSE),"")</f>
        <v>0</v>
      </c>
      <c r="J646">
        <f>IFERROR(VLOOKUP($C646,='📚 Catalogue_Indices'!$A$2:$F$11,3,FALSE),"")</f>
        <v>0</v>
      </c>
      <c r="L646">
        <f>IF($K646&lt;&gt;"",HYPERLINK($K646,"Ouvrir"),"")</f>
        <v>0</v>
      </c>
      <c r="P646">
        <f>IF(AND($C646&lt;&gt;"",$E646&lt;&gt;""),IF(COUNTIFS($C:$C,$C646,$E:$E,$E646)&gt;1,"OUI",""),"")</f>
        <v>0</v>
      </c>
    </row>
    <row r="647" spans="1:16">
      <c r="A647">
        <f>ROW()-0</f>
        <v>0</v>
      </c>
      <c r="D647">
        <f>IFERROR(VLOOKUP($C647,='📚 Catalogue_Indices'!$A$2:$F$11,2,FALSE),"")</f>
        <v>0</v>
      </c>
      <c r="F647">
        <f>IFERROR(YEAR($E647),"")</f>
        <v>0</v>
      </c>
      <c r="G647">
        <f>IFERROR(TEXT($E647,"yyyy-mm"),"")</f>
        <v>0</v>
      </c>
      <c r="I647">
        <f>IFERROR(VLOOKUP($C647,='📚 Catalogue_Indices'!$A$2:$F$11,6,FALSE),"")</f>
        <v>0</v>
      </c>
      <c r="J647">
        <f>IFERROR(VLOOKUP($C647,='📚 Catalogue_Indices'!$A$2:$F$11,3,FALSE),"")</f>
        <v>0</v>
      </c>
      <c r="L647">
        <f>IF($K647&lt;&gt;"",HYPERLINK($K647,"Ouvrir"),"")</f>
        <v>0</v>
      </c>
      <c r="P647">
        <f>IF(AND($C647&lt;&gt;"",$E647&lt;&gt;""),IF(COUNTIFS($C:$C,$C647,$E:$E,$E647)&gt;1,"OUI",""),"")</f>
        <v>0</v>
      </c>
    </row>
    <row r="648" spans="1:16">
      <c r="A648">
        <f>ROW()-0</f>
        <v>0</v>
      </c>
      <c r="D648">
        <f>IFERROR(VLOOKUP($C648,='📚 Catalogue_Indices'!$A$2:$F$11,2,FALSE),"")</f>
        <v>0</v>
      </c>
      <c r="F648">
        <f>IFERROR(YEAR($E648),"")</f>
        <v>0</v>
      </c>
      <c r="G648">
        <f>IFERROR(TEXT($E648,"yyyy-mm"),"")</f>
        <v>0</v>
      </c>
      <c r="I648">
        <f>IFERROR(VLOOKUP($C648,='📚 Catalogue_Indices'!$A$2:$F$11,6,FALSE),"")</f>
        <v>0</v>
      </c>
      <c r="J648">
        <f>IFERROR(VLOOKUP($C648,='📚 Catalogue_Indices'!$A$2:$F$11,3,FALSE),"")</f>
        <v>0</v>
      </c>
      <c r="L648">
        <f>IF($K648&lt;&gt;"",HYPERLINK($K648,"Ouvrir"),"")</f>
        <v>0</v>
      </c>
      <c r="P648">
        <f>IF(AND($C648&lt;&gt;"",$E648&lt;&gt;""),IF(COUNTIFS($C:$C,$C648,$E:$E,$E648)&gt;1,"OUI",""),"")</f>
        <v>0</v>
      </c>
    </row>
    <row r="649" spans="1:16">
      <c r="A649">
        <f>ROW()-0</f>
        <v>0</v>
      </c>
      <c r="D649">
        <f>IFERROR(VLOOKUP($C649,='📚 Catalogue_Indices'!$A$2:$F$11,2,FALSE),"")</f>
        <v>0</v>
      </c>
      <c r="F649">
        <f>IFERROR(YEAR($E649),"")</f>
        <v>0</v>
      </c>
      <c r="G649">
        <f>IFERROR(TEXT($E649,"yyyy-mm"),"")</f>
        <v>0</v>
      </c>
      <c r="I649">
        <f>IFERROR(VLOOKUP($C649,='📚 Catalogue_Indices'!$A$2:$F$11,6,FALSE),"")</f>
        <v>0</v>
      </c>
      <c r="J649">
        <f>IFERROR(VLOOKUP($C649,='📚 Catalogue_Indices'!$A$2:$F$11,3,FALSE),"")</f>
        <v>0</v>
      </c>
      <c r="L649">
        <f>IF($K649&lt;&gt;"",HYPERLINK($K649,"Ouvrir"),"")</f>
        <v>0</v>
      </c>
      <c r="P649">
        <f>IF(AND($C649&lt;&gt;"",$E649&lt;&gt;""),IF(COUNTIFS($C:$C,$C649,$E:$E,$E649)&gt;1,"OUI",""),"")</f>
        <v>0</v>
      </c>
    </row>
    <row r="650" spans="1:16">
      <c r="A650">
        <f>ROW()-0</f>
        <v>0</v>
      </c>
      <c r="D650">
        <f>IFERROR(VLOOKUP($C650,='📚 Catalogue_Indices'!$A$2:$F$11,2,FALSE),"")</f>
        <v>0</v>
      </c>
      <c r="F650">
        <f>IFERROR(YEAR($E650),"")</f>
        <v>0</v>
      </c>
      <c r="G650">
        <f>IFERROR(TEXT($E650,"yyyy-mm"),"")</f>
        <v>0</v>
      </c>
      <c r="I650">
        <f>IFERROR(VLOOKUP($C650,='📚 Catalogue_Indices'!$A$2:$F$11,6,FALSE),"")</f>
        <v>0</v>
      </c>
      <c r="J650">
        <f>IFERROR(VLOOKUP($C650,='📚 Catalogue_Indices'!$A$2:$F$11,3,FALSE),"")</f>
        <v>0</v>
      </c>
      <c r="L650">
        <f>IF($K650&lt;&gt;"",HYPERLINK($K650,"Ouvrir"),"")</f>
        <v>0</v>
      </c>
      <c r="P650">
        <f>IF(AND($C650&lt;&gt;"",$E650&lt;&gt;""),IF(COUNTIFS($C:$C,$C650,$E:$E,$E650)&gt;1,"OUI",""),"")</f>
        <v>0</v>
      </c>
    </row>
    <row r="651" spans="1:16">
      <c r="A651">
        <f>ROW()-0</f>
        <v>0</v>
      </c>
      <c r="D651">
        <f>IFERROR(VLOOKUP($C651,='📚 Catalogue_Indices'!$A$2:$F$11,2,FALSE),"")</f>
        <v>0</v>
      </c>
      <c r="F651">
        <f>IFERROR(YEAR($E651),"")</f>
        <v>0</v>
      </c>
      <c r="G651">
        <f>IFERROR(TEXT($E651,"yyyy-mm"),"")</f>
        <v>0</v>
      </c>
      <c r="I651">
        <f>IFERROR(VLOOKUP($C651,='📚 Catalogue_Indices'!$A$2:$F$11,6,FALSE),"")</f>
        <v>0</v>
      </c>
      <c r="J651">
        <f>IFERROR(VLOOKUP($C651,='📚 Catalogue_Indices'!$A$2:$F$11,3,FALSE),"")</f>
        <v>0</v>
      </c>
      <c r="L651">
        <f>IF($K651&lt;&gt;"",HYPERLINK($K651,"Ouvrir"),"")</f>
        <v>0</v>
      </c>
      <c r="P651">
        <f>IF(AND($C651&lt;&gt;"",$E651&lt;&gt;""),IF(COUNTIFS($C:$C,$C651,$E:$E,$E651)&gt;1,"OUI",""),"")</f>
        <v>0</v>
      </c>
    </row>
    <row r="652" spans="1:16">
      <c r="A652">
        <f>ROW()-0</f>
        <v>0</v>
      </c>
      <c r="D652">
        <f>IFERROR(VLOOKUP($C652,='📚 Catalogue_Indices'!$A$2:$F$11,2,FALSE),"")</f>
        <v>0</v>
      </c>
      <c r="F652">
        <f>IFERROR(YEAR($E652),"")</f>
        <v>0</v>
      </c>
      <c r="G652">
        <f>IFERROR(TEXT($E652,"yyyy-mm"),"")</f>
        <v>0</v>
      </c>
      <c r="I652">
        <f>IFERROR(VLOOKUP($C652,='📚 Catalogue_Indices'!$A$2:$F$11,6,FALSE),"")</f>
        <v>0</v>
      </c>
      <c r="J652">
        <f>IFERROR(VLOOKUP($C652,='📚 Catalogue_Indices'!$A$2:$F$11,3,FALSE),"")</f>
        <v>0</v>
      </c>
      <c r="L652">
        <f>IF($K652&lt;&gt;"",HYPERLINK($K652,"Ouvrir"),"")</f>
        <v>0</v>
      </c>
      <c r="P652">
        <f>IF(AND($C652&lt;&gt;"",$E652&lt;&gt;""),IF(COUNTIFS($C:$C,$C652,$E:$E,$E652)&gt;1,"OUI",""),"")</f>
        <v>0</v>
      </c>
    </row>
    <row r="653" spans="1:16">
      <c r="A653">
        <f>ROW()-0</f>
        <v>0</v>
      </c>
      <c r="D653">
        <f>IFERROR(VLOOKUP($C653,='📚 Catalogue_Indices'!$A$2:$F$11,2,FALSE),"")</f>
        <v>0</v>
      </c>
      <c r="F653">
        <f>IFERROR(YEAR($E653),"")</f>
        <v>0</v>
      </c>
      <c r="G653">
        <f>IFERROR(TEXT($E653,"yyyy-mm"),"")</f>
        <v>0</v>
      </c>
      <c r="I653">
        <f>IFERROR(VLOOKUP($C653,='📚 Catalogue_Indices'!$A$2:$F$11,6,FALSE),"")</f>
        <v>0</v>
      </c>
      <c r="J653">
        <f>IFERROR(VLOOKUP($C653,='📚 Catalogue_Indices'!$A$2:$F$11,3,FALSE),"")</f>
        <v>0</v>
      </c>
      <c r="L653">
        <f>IF($K653&lt;&gt;"",HYPERLINK($K653,"Ouvrir"),"")</f>
        <v>0</v>
      </c>
      <c r="P653">
        <f>IF(AND($C653&lt;&gt;"",$E653&lt;&gt;""),IF(COUNTIFS($C:$C,$C653,$E:$E,$E653)&gt;1,"OUI",""),"")</f>
        <v>0</v>
      </c>
    </row>
    <row r="654" spans="1:16">
      <c r="A654">
        <f>ROW()-0</f>
        <v>0</v>
      </c>
      <c r="D654">
        <f>IFERROR(VLOOKUP($C654,='📚 Catalogue_Indices'!$A$2:$F$11,2,FALSE),"")</f>
        <v>0</v>
      </c>
      <c r="F654">
        <f>IFERROR(YEAR($E654),"")</f>
        <v>0</v>
      </c>
      <c r="G654">
        <f>IFERROR(TEXT($E654,"yyyy-mm"),"")</f>
        <v>0</v>
      </c>
      <c r="I654">
        <f>IFERROR(VLOOKUP($C654,='📚 Catalogue_Indices'!$A$2:$F$11,6,FALSE),"")</f>
        <v>0</v>
      </c>
      <c r="J654">
        <f>IFERROR(VLOOKUP($C654,='📚 Catalogue_Indices'!$A$2:$F$11,3,FALSE),"")</f>
        <v>0</v>
      </c>
      <c r="L654">
        <f>IF($K654&lt;&gt;"",HYPERLINK($K654,"Ouvrir"),"")</f>
        <v>0</v>
      </c>
      <c r="P654">
        <f>IF(AND($C654&lt;&gt;"",$E654&lt;&gt;""),IF(COUNTIFS($C:$C,$C654,$E:$E,$E654)&gt;1,"OUI",""),"")</f>
        <v>0</v>
      </c>
    </row>
    <row r="655" spans="1:16">
      <c r="A655">
        <f>ROW()-0</f>
        <v>0</v>
      </c>
      <c r="D655">
        <f>IFERROR(VLOOKUP($C655,='📚 Catalogue_Indices'!$A$2:$F$11,2,FALSE),"")</f>
        <v>0</v>
      </c>
      <c r="F655">
        <f>IFERROR(YEAR($E655),"")</f>
        <v>0</v>
      </c>
      <c r="G655">
        <f>IFERROR(TEXT($E655,"yyyy-mm"),"")</f>
        <v>0</v>
      </c>
      <c r="I655">
        <f>IFERROR(VLOOKUP($C655,='📚 Catalogue_Indices'!$A$2:$F$11,6,FALSE),"")</f>
        <v>0</v>
      </c>
      <c r="J655">
        <f>IFERROR(VLOOKUP($C655,='📚 Catalogue_Indices'!$A$2:$F$11,3,FALSE),"")</f>
        <v>0</v>
      </c>
      <c r="L655">
        <f>IF($K655&lt;&gt;"",HYPERLINK($K655,"Ouvrir"),"")</f>
        <v>0</v>
      </c>
      <c r="P655">
        <f>IF(AND($C655&lt;&gt;"",$E655&lt;&gt;""),IF(COUNTIFS($C:$C,$C655,$E:$E,$E655)&gt;1,"OUI",""),"")</f>
        <v>0</v>
      </c>
    </row>
    <row r="656" spans="1:16">
      <c r="A656">
        <f>ROW()-0</f>
        <v>0</v>
      </c>
      <c r="D656">
        <f>IFERROR(VLOOKUP($C656,='📚 Catalogue_Indices'!$A$2:$F$11,2,FALSE),"")</f>
        <v>0</v>
      </c>
      <c r="F656">
        <f>IFERROR(YEAR($E656),"")</f>
        <v>0</v>
      </c>
      <c r="G656">
        <f>IFERROR(TEXT($E656,"yyyy-mm"),"")</f>
        <v>0</v>
      </c>
      <c r="I656">
        <f>IFERROR(VLOOKUP($C656,='📚 Catalogue_Indices'!$A$2:$F$11,6,FALSE),"")</f>
        <v>0</v>
      </c>
      <c r="J656">
        <f>IFERROR(VLOOKUP($C656,='📚 Catalogue_Indices'!$A$2:$F$11,3,FALSE),"")</f>
        <v>0</v>
      </c>
      <c r="L656">
        <f>IF($K656&lt;&gt;"",HYPERLINK($K656,"Ouvrir"),"")</f>
        <v>0</v>
      </c>
      <c r="P656">
        <f>IF(AND($C656&lt;&gt;"",$E656&lt;&gt;""),IF(COUNTIFS($C:$C,$C656,$E:$E,$E656)&gt;1,"OUI",""),"")</f>
        <v>0</v>
      </c>
    </row>
    <row r="657" spans="1:16">
      <c r="A657">
        <f>ROW()-0</f>
        <v>0</v>
      </c>
      <c r="D657">
        <f>IFERROR(VLOOKUP($C657,='📚 Catalogue_Indices'!$A$2:$F$11,2,FALSE),"")</f>
        <v>0</v>
      </c>
      <c r="F657">
        <f>IFERROR(YEAR($E657),"")</f>
        <v>0</v>
      </c>
      <c r="G657">
        <f>IFERROR(TEXT($E657,"yyyy-mm"),"")</f>
        <v>0</v>
      </c>
      <c r="I657">
        <f>IFERROR(VLOOKUP($C657,='📚 Catalogue_Indices'!$A$2:$F$11,6,FALSE),"")</f>
        <v>0</v>
      </c>
      <c r="J657">
        <f>IFERROR(VLOOKUP($C657,='📚 Catalogue_Indices'!$A$2:$F$11,3,FALSE),"")</f>
        <v>0</v>
      </c>
      <c r="L657">
        <f>IF($K657&lt;&gt;"",HYPERLINK($K657,"Ouvrir"),"")</f>
        <v>0</v>
      </c>
      <c r="P657">
        <f>IF(AND($C657&lt;&gt;"",$E657&lt;&gt;""),IF(COUNTIFS($C:$C,$C657,$E:$E,$E657)&gt;1,"OUI",""),"")</f>
        <v>0</v>
      </c>
    </row>
    <row r="658" spans="1:16">
      <c r="A658">
        <f>ROW()-0</f>
        <v>0</v>
      </c>
      <c r="D658">
        <f>IFERROR(VLOOKUP($C658,='📚 Catalogue_Indices'!$A$2:$F$11,2,FALSE),"")</f>
        <v>0</v>
      </c>
      <c r="F658">
        <f>IFERROR(YEAR($E658),"")</f>
        <v>0</v>
      </c>
      <c r="G658">
        <f>IFERROR(TEXT($E658,"yyyy-mm"),"")</f>
        <v>0</v>
      </c>
      <c r="I658">
        <f>IFERROR(VLOOKUP($C658,='📚 Catalogue_Indices'!$A$2:$F$11,6,FALSE),"")</f>
        <v>0</v>
      </c>
      <c r="J658">
        <f>IFERROR(VLOOKUP($C658,='📚 Catalogue_Indices'!$A$2:$F$11,3,FALSE),"")</f>
        <v>0</v>
      </c>
      <c r="L658">
        <f>IF($K658&lt;&gt;"",HYPERLINK($K658,"Ouvrir"),"")</f>
        <v>0</v>
      </c>
      <c r="P658">
        <f>IF(AND($C658&lt;&gt;"",$E658&lt;&gt;""),IF(COUNTIFS($C:$C,$C658,$E:$E,$E658)&gt;1,"OUI",""),"")</f>
        <v>0</v>
      </c>
    </row>
    <row r="659" spans="1:16">
      <c r="A659">
        <f>ROW()-0</f>
        <v>0</v>
      </c>
      <c r="D659">
        <f>IFERROR(VLOOKUP($C659,='📚 Catalogue_Indices'!$A$2:$F$11,2,FALSE),"")</f>
        <v>0</v>
      </c>
      <c r="F659">
        <f>IFERROR(YEAR($E659),"")</f>
        <v>0</v>
      </c>
      <c r="G659">
        <f>IFERROR(TEXT($E659,"yyyy-mm"),"")</f>
        <v>0</v>
      </c>
      <c r="I659">
        <f>IFERROR(VLOOKUP($C659,='📚 Catalogue_Indices'!$A$2:$F$11,6,FALSE),"")</f>
        <v>0</v>
      </c>
      <c r="J659">
        <f>IFERROR(VLOOKUP($C659,='📚 Catalogue_Indices'!$A$2:$F$11,3,FALSE),"")</f>
        <v>0</v>
      </c>
      <c r="L659">
        <f>IF($K659&lt;&gt;"",HYPERLINK($K659,"Ouvrir"),"")</f>
        <v>0</v>
      </c>
      <c r="P659">
        <f>IF(AND($C659&lt;&gt;"",$E659&lt;&gt;""),IF(COUNTIFS($C:$C,$C659,$E:$E,$E659)&gt;1,"OUI",""),"")</f>
        <v>0</v>
      </c>
    </row>
    <row r="660" spans="1:16">
      <c r="A660">
        <f>ROW()-0</f>
        <v>0</v>
      </c>
      <c r="D660">
        <f>IFERROR(VLOOKUP($C660,='📚 Catalogue_Indices'!$A$2:$F$11,2,FALSE),"")</f>
        <v>0</v>
      </c>
      <c r="F660">
        <f>IFERROR(YEAR($E660),"")</f>
        <v>0</v>
      </c>
      <c r="G660">
        <f>IFERROR(TEXT($E660,"yyyy-mm"),"")</f>
        <v>0</v>
      </c>
      <c r="I660">
        <f>IFERROR(VLOOKUP($C660,='📚 Catalogue_Indices'!$A$2:$F$11,6,FALSE),"")</f>
        <v>0</v>
      </c>
      <c r="J660">
        <f>IFERROR(VLOOKUP($C660,='📚 Catalogue_Indices'!$A$2:$F$11,3,FALSE),"")</f>
        <v>0</v>
      </c>
      <c r="L660">
        <f>IF($K660&lt;&gt;"",HYPERLINK($K660,"Ouvrir"),"")</f>
        <v>0</v>
      </c>
      <c r="P660">
        <f>IF(AND($C660&lt;&gt;"",$E660&lt;&gt;""),IF(COUNTIFS($C:$C,$C660,$E:$E,$E660)&gt;1,"OUI",""),"")</f>
        <v>0</v>
      </c>
    </row>
    <row r="661" spans="1:16">
      <c r="A661">
        <f>ROW()-0</f>
        <v>0</v>
      </c>
      <c r="D661">
        <f>IFERROR(VLOOKUP($C661,='📚 Catalogue_Indices'!$A$2:$F$11,2,FALSE),"")</f>
        <v>0</v>
      </c>
      <c r="F661">
        <f>IFERROR(YEAR($E661),"")</f>
        <v>0</v>
      </c>
      <c r="G661">
        <f>IFERROR(TEXT($E661,"yyyy-mm"),"")</f>
        <v>0</v>
      </c>
      <c r="I661">
        <f>IFERROR(VLOOKUP($C661,='📚 Catalogue_Indices'!$A$2:$F$11,6,FALSE),"")</f>
        <v>0</v>
      </c>
      <c r="J661">
        <f>IFERROR(VLOOKUP($C661,='📚 Catalogue_Indices'!$A$2:$F$11,3,FALSE),"")</f>
        <v>0</v>
      </c>
      <c r="L661">
        <f>IF($K661&lt;&gt;"",HYPERLINK($K661,"Ouvrir"),"")</f>
        <v>0</v>
      </c>
      <c r="P661">
        <f>IF(AND($C661&lt;&gt;"",$E661&lt;&gt;""),IF(COUNTIFS($C:$C,$C661,$E:$E,$E661)&gt;1,"OUI",""),"")</f>
        <v>0</v>
      </c>
    </row>
    <row r="662" spans="1:16">
      <c r="A662">
        <f>ROW()-0</f>
        <v>0</v>
      </c>
      <c r="D662">
        <f>IFERROR(VLOOKUP($C662,='📚 Catalogue_Indices'!$A$2:$F$11,2,FALSE),"")</f>
        <v>0</v>
      </c>
      <c r="F662">
        <f>IFERROR(YEAR($E662),"")</f>
        <v>0</v>
      </c>
      <c r="G662">
        <f>IFERROR(TEXT($E662,"yyyy-mm"),"")</f>
        <v>0</v>
      </c>
      <c r="I662">
        <f>IFERROR(VLOOKUP($C662,='📚 Catalogue_Indices'!$A$2:$F$11,6,FALSE),"")</f>
        <v>0</v>
      </c>
      <c r="J662">
        <f>IFERROR(VLOOKUP($C662,='📚 Catalogue_Indices'!$A$2:$F$11,3,FALSE),"")</f>
        <v>0</v>
      </c>
      <c r="L662">
        <f>IF($K662&lt;&gt;"",HYPERLINK($K662,"Ouvrir"),"")</f>
        <v>0</v>
      </c>
      <c r="P662">
        <f>IF(AND($C662&lt;&gt;"",$E662&lt;&gt;""),IF(COUNTIFS($C:$C,$C662,$E:$E,$E662)&gt;1,"OUI",""),"")</f>
        <v>0</v>
      </c>
    </row>
    <row r="663" spans="1:16">
      <c r="A663">
        <f>ROW()-0</f>
        <v>0</v>
      </c>
      <c r="D663">
        <f>IFERROR(VLOOKUP($C663,='📚 Catalogue_Indices'!$A$2:$F$11,2,FALSE),"")</f>
        <v>0</v>
      </c>
      <c r="F663">
        <f>IFERROR(YEAR($E663),"")</f>
        <v>0</v>
      </c>
      <c r="G663">
        <f>IFERROR(TEXT($E663,"yyyy-mm"),"")</f>
        <v>0</v>
      </c>
      <c r="I663">
        <f>IFERROR(VLOOKUP($C663,='📚 Catalogue_Indices'!$A$2:$F$11,6,FALSE),"")</f>
        <v>0</v>
      </c>
      <c r="J663">
        <f>IFERROR(VLOOKUP($C663,='📚 Catalogue_Indices'!$A$2:$F$11,3,FALSE),"")</f>
        <v>0</v>
      </c>
      <c r="L663">
        <f>IF($K663&lt;&gt;"",HYPERLINK($K663,"Ouvrir"),"")</f>
        <v>0</v>
      </c>
      <c r="P663">
        <f>IF(AND($C663&lt;&gt;"",$E663&lt;&gt;""),IF(COUNTIFS($C:$C,$C663,$E:$E,$E663)&gt;1,"OUI",""),"")</f>
        <v>0</v>
      </c>
    </row>
    <row r="664" spans="1:16">
      <c r="A664">
        <f>ROW()-0</f>
        <v>0</v>
      </c>
      <c r="D664">
        <f>IFERROR(VLOOKUP($C664,='📚 Catalogue_Indices'!$A$2:$F$11,2,FALSE),"")</f>
        <v>0</v>
      </c>
      <c r="F664">
        <f>IFERROR(YEAR($E664),"")</f>
        <v>0</v>
      </c>
      <c r="G664">
        <f>IFERROR(TEXT($E664,"yyyy-mm"),"")</f>
        <v>0</v>
      </c>
      <c r="I664">
        <f>IFERROR(VLOOKUP($C664,='📚 Catalogue_Indices'!$A$2:$F$11,6,FALSE),"")</f>
        <v>0</v>
      </c>
      <c r="J664">
        <f>IFERROR(VLOOKUP($C664,='📚 Catalogue_Indices'!$A$2:$F$11,3,FALSE),"")</f>
        <v>0</v>
      </c>
      <c r="L664">
        <f>IF($K664&lt;&gt;"",HYPERLINK($K664,"Ouvrir"),"")</f>
        <v>0</v>
      </c>
      <c r="P664">
        <f>IF(AND($C664&lt;&gt;"",$E664&lt;&gt;""),IF(COUNTIFS($C:$C,$C664,$E:$E,$E664)&gt;1,"OUI",""),"")</f>
        <v>0</v>
      </c>
    </row>
    <row r="665" spans="1:16">
      <c r="A665">
        <f>ROW()-0</f>
        <v>0</v>
      </c>
      <c r="D665">
        <f>IFERROR(VLOOKUP($C665,='📚 Catalogue_Indices'!$A$2:$F$11,2,FALSE),"")</f>
        <v>0</v>
      </c>
      <c r="F665">
        <f>IFERROR(YEAR($E665),"")</f>
        <v>0</v>
      </c>
      <c r="G665">
        <f>IFERROR(TEXT($E665,"yyyy-mm"),"")</f>
        <v>0</v>
      </c>
      <c r="I665">
        <f>IFERROR(VLOOKUP($C665,='📚 Catalogue_Indices'!$A$2:$F$11,6,FALSE),"")</f>
        <v>0</v>
      </c>
      <c r="J665">
        <f>IFERROR(VLOOKUP($C665,='📚 Catalogue_Indices'!$A$2:$F$11,3,FALSE),"")</f>
        <v>0</v>
      </c>
      <c r="L665">
        <f>IF($K665&lt;&gt;"",HYPERLINK($K665,"Ouvrir"),"")</f>
        <v>0</v>
      </c>
      <c r="P665">
        <f>IF(AND($C665&lt;&gt;"",$E665&lt;&gt;""),IF(COUNTIFS($C:$C,$C665,$E:$E,$E665)&gt;1,"OUI",""),"")</f>
        <v>0</v>
      </c>
    </row>
    <row r="666" spans="1:16">
      <c r="A666">
        <f>ROW()-0</f>
        <v>0</v>
      </c>
      <c r="D666">
        <f>IFERROR(VLOOKUP($C666,='📚 Catalogue_Indices'!$A$2:$F$11,2,FALSE),"")</f>
        <v>0</v>
      </c>
      <c r="F666">
        <f>IFERROR(YEAR($E666),"")</f>
        <v>0</v>
      </c>
      <c r="G666">
        <f>IFERROR(TEXT($E666,"yyyy-mm"),"")</f>
        <v>0</v>
      </c>
      <c r="I666">
        <f>IFERROR(VLOOKUP($C666,='📚 Catalogue_Indices'!$A$2:$F$11,6,FALSE),"")</f>
        <v>0</v>
      </c>
      <c r="J666">
        <f>IFERROR(VLOOKUP($C666,='📚 Catalogue_Indices'!$A$2:$F$11,3,FALSE),"")</f>
        <v>0</v>
      </c>
      <c r="L666">
        <f>IF($K666&lt;&gt;"",HYPERLINK($K666,"Ouvrir"),"")</f>
        <v>0</v>
      </c>
      <c r="P666">
        <f>IF(AND($C666&lt;&gt;"",$E666&lt;&gt;""),IF(COUNTIFS($C:$C,$C666,$E:$E,$E666)&gt;1,"OUI",""),"")</f>
        <v>0</v>
      </c>
    </row>
    <row r="667" spans="1:16">
      <c r="A667">
        <f>ROW()-0</f>
        <v>0</v>
      </c>
      <c r="D667">
        <f>IFERROR(VLOOKUP($C667,='📚 Catalogue_Indices'!$A$2:$F$11,2,FALSE),"")</f>
        <v>0</v>
      </c>
      <c r="F667">
        <f>IFERROR(YEAR($E667),"")</f>
        <v>0</v>
      </c>
      <c r="G667">
        <f>IFERROR(TEXT($E667,"yyyy-mm"),"")</f>
        <v>0</v>
      </c>
      <c r="I667">
        <f>IFERROR(VLOOKUP($C667,='📚 Catalogue_Indices'!$A$2:$F$11,6,FALSE),"")</f>
        <v>0</v>
      </c>
      <c r="J667">
        <f>IFERROR(VLOOKUP($C667,='📚 Catalogue_Indices'!$A$2:$F$11,3,FALSE),"")</f>
        <v>0</v>
      </c>
      <c r="L667">
        <f>IF($K667&lt;&gt;"",HYPERLINK($K667,"Ouvrir"),"")</f>
        <v>0</v>
      </c>
      <c r="P667">
        <f>IF(AND($C667&lt;&gt;"",$E667&lt;&gt;""),IF(COUNTIFS($C:$C,$C667,$E:$E,$E667)&gt;1,"OUI",""),"")</f>
        <v>0</v>
      </c>
    </row>
    <row r="668" spans="1:16">
      <c r="A668">
        <f>ROW()-0</f>
        <v>0</v>
      </c>
      <c r="D668">
        <f>IFERROR(VLOOKUP($C668,='📚 Catalogue_Indices'!$A$2:$F$11,2,FALSE),"")</f>
        <v>0</v>
      </c>
      <c r="F668">
        <f>IFERROR(YEAR($E668),"")</f>
        <v>0</v>
      </c>
      <c r="G668">
        <f>IFERROR(TEXT($E668,"yyyy-mm"),"")</f>
        <v>0</v>
      </c>
      <c r="I668">
        <f>IFERROR(VLOOKUP($C668,='📚 Catalogue_Indices'!$A$2:$F$11,6,FALSE),"")</f>
        <v>0</v>
      </c>
      <c r="J668">
        <f>IFERROR(VLOOKUP($C668,='📚 Catalogue_Indices'!$A$2:$F$11,3,FALSE),"")</f>
        <v>0</v>
      </c>
      <c r="L668">
        <f>IF($K668&lt;&gt;"",HYPERLINK($K668,"Ouvrir"),"")</f>
        <v>0</v>
      </c>
      <c r="P668">
        <f>IF(AND($C668&lt;&gt;"",$E668&lt;&gt;""),IF(COUNTIFS($C:$C,$C668,$E:$E,$E668)&gt;1,"OUI",""),"")</f>
        <v>0</v>
      </c>
    </row>
    <row r="669" spans="1:16">
      <c r="A669">
        <f>ROW()-0</f>
        <v>0</v>
      </c>
      <c r="D669">
        <f>IFERROR(VLOOKUP($C669,='📚 Catalogue_Indices'!$A$2:$F$11,2,FALSE),"")</f>
        <v>0</v>
      </c>
      <c r="F669">
        <f>IFERROR(YEAR($E669),"")</f>
        <v>0</v>
      </c>
      <c r="G669">
        <f>IFERROR(TEXT($E669,"yyyy-mm"),"")</f>
        <v>0</v>
      </c>
      <c r="I669">
        <f>IFERROR(VLOOKUP($C669,='📚 Catalogue_Indices'!$A$2:$F$11,6,FALSE),"")</f>
        <v>0</v>
      </c>
      <c r="J669">
        <f>IFERROR(VLOOKUP($C669,='📚 Catalogue_Indices'!$A$2:$F$11,3,FALSE),"")</f>
        <v>0</v>
      </c>
      <c r="L669">
        <f>IF($K669&lt;&gt;"",HYPERLINK($K669,"Ouvrir"),"")</f>
        <v>0</v>
      </c>
      <c r="P669">
        <f>IF(AND($C669&lt;&gt;"",$E669&lt;&gt;""),IF(COUNTIFS($C:$C,$C669,$E:$E,$E669)&gt;1,"OUI",""),"")</f>
        <v>0</v>
      </c>
    </row>
    <row r="670" spans="1:16">
      <c r="A670">
        <f>ROW()-0</f>
        <v>0</v>
      </c>
      <c r="D670">
        <f>IFERROR(VLOOKUP($C670,='📚 Catalogue_Indices'!$A$2:$F$11,2,FALSE),"")</f>
        <v>0</v>
      </c>
      <c r="F670">
        <f>IFERROR(YEAR($E670),"")</f>
        <v>0</v>
      </c>
      <c r="G670">
        <f>IFERROR(TEXT($E670,"yyyy-mm"),"")</f>
        <v>0</v>
      </c>
      <c r="I670">
        <f>IFERROR(VLOOKUP($C670,='📚 Catalogue_Indices'!$A$2:$F$11,6,FALSE),"")</f>
        <v>0</v>
      </c>
      <c r="J670">
        <f>IFERROR(VLOOKUP($C670,='📚 Catalogue_Indices'!$A$2:$F$11,3,FALSE),"")</f>
        <v>0</v>
      </c>
      <c r="L670">
        <f>IF($K670&lt;&gt;"",HYPERLINK($K670,"Ouvrir"),"")</f>
        <v>0</v>
      </c>
      <c r="P670">
        <f>IF(AND($C670&lt;&gt;"",$E670&lt;&gt;""),IF(COUNTIFS($C:$C,$C670,$E:$E,$E670)&gt;1,"OUI",""),"")</f>
        <v>0</v>
      </c>
    </row>
    <row r="671" spans="1:16">
      <c r="A671">
        <f>ROW()-0</f>
        <v>0</v>
      </c>
      <c r="D671">
        <f>IFERROR(VLOOKUP($C671,='📚 Catalogue_Indices'!$A$2:$F$11,2,FALSE),"")</f>
        <v>0</v>
      </c>
      <c r="F671">
        <f>IFERROR(YEAR($E671),"")</f>
        <v>0</v>
      </c>
      <c r="G671">
        <f>IFERROR(TEXT($E671,"yyyy-mm"),"")</f>
        <v>0</v>
      </c>
      <c r="I671">
        <f>IFERROR(VLOOKUP($C671,='📚 Catalogue_Indices'!$A$2:$F$11,6,FALSE),"")</f>
        <v>0</v>
      </c>
      <c r="J671">
        <f>IFERROR(VLOOKUP($C671,='📚 Catalogue_Indices'!$A$2:$F$11,3,FALSE),"")</f>
        <v>0</v>
      </c>
      <c r="L671">
        <f>IF($K671&lt;&gt;"",HYPERLINK($K671,"Ouvrir"),"")</f>
        <v>0</v>
      </c>
      <c r="P671">
        <f>IF(AND($C671&lt;&gt;"",$E671&lt;&gt;""),IF(COUNTIFS($C:$C,$C671,$E:$E,$E671)&gt;1,"OUI",""),"")</f>
        <v>0</v>
      </c>
    </row>
    <row r="672" spans="1:16">
      <c r="A672">
        <f>ROW()-0</f>
        <v>0</v>
      </c>
      <c r="D672">
        <f>IFERROR(VLOOKUP($C672,='📚 Catalogue_Indices'!$A$2:$F$11,2,FALSE),"")</f>
        <v>0</v>
      </c>
      <c r="F672">
        <f>IFERROR(YEAR($E672),"")</f>
        <v>0</v>
      </c>
      <c r="G672">
        <f>IFERROR(TEXT($E672,"yyyy-mm"),"")</f>
        <v>0</v>
      </c>
      <c r="I672">
        <f>IFERROR(VLOOKUP($C672,='📚 Catalogue_Indices'!$A$2:$F$11,6,FALSE),"")</f>
        <v>0</v>
      </c>
      <c r="J672">
        <f>IFERROR(VLOOKUP($C672,='📚 Catalogue_Indices'!$A$2:$F$11,3,FALSE),"")</f>
        <v>0</v>
      </c>
      <c r="L672">
        <f>IF($K672&lt;&gt;"",HYPERLINK($K672,"Ouvrir"),"")</f>
        <v>0</v>
      </c>
      <c r="P672">
        <f>IF(AND($C672&lt;&gt;"",$E672&lt;&gt;""),IF(COUNTIFS($C:$C,$C672,$E:$E,$E672)&gt;1,"OUI",""),"")</f>
        <v>0</v>
      </c>
    </row>
    <row r="673" spans="1:16">
      <c r="A673">
        <f>ROW()-0</f>
        <v>0</v>
      </c>
      <c r="D673">
        <f>IFERROR(VLOOKUP($C673,='📚 Catalogue_Indices'!$A$2:$F$11,2,FALSE),"")</f>
        <v>0</v>
      </c>
      <c r="F673">
        <f>IFERROR(YEAR($E673),"")</f>
        <v>0</v>
      </c>
      <c r="G673">
        <f>IFERROR(TEXT($E673,"yyyy-mm"),"")</f>
        <v>0</v>
      </c>
      <c r="I673">
        <f>IFERROR(VLOOKUP($C673,='📚 Catalogue_Indices'!$A$2:$F$11,6,FALSE),"")</f>
        <v>0</v>
      </c>
      <c r="J673">
        <f>IFERROR(VLOOKUP($C673,='📚 Catalogue_Indices'!$A$2:$F$11,3,FALSE),"")</f>
        <v>0</v>
      </c>
      <c r="L673">
        <f>IF($K673&lt;&gt;"",HYPERLINK($K673,"Ouvrir"),"")</f>
        <v>0</v>
      </c>
      <c r="P673">
        <f>IF(AND($C673&lt;&gt;"",$E673&lt;&gt;""),IF(COUNTIFS($C:$C,$C673,$E:$E,$E673)&gt;1,"OUI",""),"")</f>
        <v>0</v>
      </c>
    </row>
    <row r="674" spans="1:16">
      <c r="A674">
        <f>ROW()-0</f>
        <v>0</v>
      </c>
      <c r="D674">
        <f>IFERROR(VLOOKUP($C674,='📚 Catalogue_Indices'!$A$2:$F$11,2,FALSE),"")</f>
        <v>0</v>
      </c>
      <c r="F674">
        <f>IFERROR(YEAR($E674),"")</f>
        <v>0</v>
      </c>
      <c r="G674">
        <f>IFERROR(TEXT($E674,"yyyy-mm"),"")</f>
        <v>0</v>
      </c>
      <c r="I674">
        <f>IFERROR(VLOOKUP($C674,='📚 Catalogue_Indices'!$A$2:$F$11,6,FALSE),"")</f>
        <v>0</v>
      </c>
      <c r="J674">
        <f>IFERROR(VLOOKUP($C674,='📚 Catalogue_Indices'!$A$2:$F$11,3,FALSE),"")</f>
        <v>0</v>
      </c>
      <c r="L674">
        <f>IF($K674&lt;&gt;"",HYPERLINK($K674,"Ouvrir"),"")</f>
        <v>0</v>
      </c>
      <c r="P674">
        <f>IF(AND($C674&lt;&gt;"",$E674&lt;&gt;""),IF(COUNTIFS($C:$C,$C674,$E:$E,$E674)&gt;1,"OUI",""),"")</f>
        <v>0</v>
      </c>
    </row>
    <row r="675" spans="1:16">
      <c r="A675">
        <f>ROW()-0</f>
        <v>0</v>
      </c>
      <c r="D675">
        <f>IFERROR(VLOOKUP($C675,='📚 Catalogue_Indices'!$A$2:$F$11,2,FALSE),"")</f>
        <v>0</v>
      </c>
      <c r="F675">
        <f>IFERROR(YEAR($E675),"")</f>
        <v>0</v>
      </c>
      <c r="G675">
        <f>IFERROR(TEXT($E675,"yyyy-mm"),"")</f>
        <v>0</v>
      </c>
      <c r="I675">
        <f>IFERROR(VLOOKUP($C675,='📚 Catalogue_Indices'!$A$2:$F$11,6,FALSE),"")</f>
        <v>0</v>
      </c>
      <c r="J675">
        <f>IFERROR(VLOOKUP($C675,='📚 Catalogue_Indices'!$A$2:$F$11,3,FALSE),"")</f>
        <v>0</v>
      </c>
      <c r="L675">
        <f>IF($K675&lt;&gt;"",HYPERLINK($K675,"Ouvrir"),"")</f>
        <v>0</v>
      </c>
      <c r="P675">
        <f>IF(AND($C675&lt;&gt;"",$E675&lt;&gt;""),IF(COUNTIFS($C:$C,$C675,$E:$E,$E675)&gt;1,"OUI",""),"")</f>
        <v>0</v>
      </c>
    </row>
    <row r="676" spans="1:16">
      <c r="A676">
        <f>ROW()-0</f>
        <v>0</v>
      </c>
      <c r="D676">
        <f>IFERROR(VLOOKUP($C676,='📚 Catalogue_Indices'!$A$2:$F$11,2,FALSE),"")</f>
        <v>0</v>
      </c>
      <c r="F676">
        <f>IFERROR(YEAR($E676),"")</f>
        <v>0</v>
      </c>
      <c r="G676">
        <f>IFERROR(TEXT($E676,"yyyy-mm"),"")</f>
        <v>0</v>
      </c>
      <c r="I676">
        <f>IFERROR(VLOOKUP($C676,='📚 Catalogue_Indices'!$A$2:$F$11,6,FALSE),"")</f>
        <v>0</v>
      </c>
      <c r="J676">
        <f>IFERROR(VLOOKUP($C676,='📚 Catalogue_Indices'!$A$2:$F$11,3,FALSE),"")</f>
        <v>0</v>
      </c>
      <c r="L676">
        <f>IF($K676&lt;&gt;"",HYPERLINK($K676,"Ouvrir"),"")</f>
        <v>0</v>
      </c>
      <c r="P676">
        <f>IF(AND($C676&lt;&gt;"",$E676&lt;&gt;""),IF(COUNTIFS($C:$C,$C676,$E:$E,$E676)&gt;1,"OUI",""),"")</f>
        <v>0</v>
      </c>
    </row>
    <row r="677" spans="1:16">
      <c r="A677">
        <f>ROW()-0</f>
        <v>0</v>
      </c>
      <c r="D677">
        <f>IFERROR(VLOOKUP($C677,='📚 Catalogue_Indices'!$A$2:$F$11,2,FALSE),"")</f>
        <v>0</v>
      </c>
      <c r="F677">
        <f>IFERROR(YEAR($E677),"")</f>
        <v>0</v>
      </c>
      <c r="G677">
        <f>IFERROR(TEXT($E677,"yyyy-mm"),"")</f>
        <v>0</v>
      </c>
      <c r="I677">
        <f>IFERROR(VLOOKUP($C677,='📚 Catalogue_Indices'!$A$2:$F$11,6,FALSE),"")</f>
        <v>0</v>
      </c>
      <c r="J677">
        <f>IFERROR(VLOOKUP($C677,='📚 Catalogue_Indices'!$A$2:$F$11,3,FALSE),"")</f>
        <v>0</v>
      </c>
      <c r="L677">
        <f>IF($K677&lt;&gt;"",HYPERLINK($K677,"Ouvrir"),"")</f>
        <v>0</v>
      </c>
      <c r="P677">
        <f>IF(AND($C677&lt;&gt;"",$E677&lt;&gt;""),IF(COUNTIFS($C:$C,$C677,$E:$E,$E677)&gt;1,"OUI",""),"")</f>
        <v>0</v>
      </c>
    </row>
    <row r="678" spans="1:16">
      <c r="A678">
        <f>ROW()-0</f>
        <v>0</v>
      </c>
      <c r="D678">
        <f>IFERROR(VLOOKUP($C678,='📚 Catalogue_Indices'!$A$2:$F$11,2,FALSE),"")</f>
        <v>0</v>
      </c>
      <c r="F678">
        <f>IFERROR(YEAR($E678),"")</f>
        <v>0</v>
      </c>
      <c r="G678">
        <f>IFERROR(TEXT($E678,"yyyy-mm"),"")</f>
        <v>0</v>
      </c>
      <c r="I678">
        <f>IFERROR(VLOOKUP($C678,='📚 Catalogue_Indices'!$A$2:$F$11,6,FALSE),"")</f>
        <v>0</v>
      </c>
      <c r="J678">
        <f>IFERROR(VLOOKUP($C678,='📚 Catalogue_Indices'!$A$2:$F$11,3,FALSE),"")</f>
        <v>0</v>
      </c>
      <c r="L678">
        <f>IF($K678&lt;&gt;"",HYPERLINK($K678,"Ouvrir"),"")</f>
        <v>0</v>
      </c>
      <c r="P678">
        <f>IF(AND($C678&lt;&gt;"",$E678&lt;&gt;""),IF(COUNTIFS($C:$C,$C678,$E:$E,$E678)&gt;1,"OUI",""),"")</f>
        <v>0</v>
      </c>
    </row>
    <row r="679" spans="1:16">
      <c r="A679">
        <f>ROW()-0</f>
        <v>0</v>
      </c>
      <c r="D679">
        <f>IFERROR(VLOOKUP($C679,='📚 Catalogue_Indices'!$A$2:$F$11,2,FALSE),"")</f>
        <v>0</v>
      </c>
      <c r="F679">
        <f>IFERROR(YEAR($E679),"")</f>
        <v>0</v>
      </c>
      <c r="G679">
        <f>IFERROR(TEXT($E679,"yyyy-mm"),"")</f>
        <v>0</v>
      </c>
      <c r="I679">
        <f>IFERROR(VLOOKUP($C679,='📚 Catalogue_Indices'!$A$2:$F$11,6,FALSE),"")</f>
        <v>0</v>
      </c>
      <c r="J679">
        <f>IFERROR(VLOOKUP($C679,='📚 Catalogue_Indices'!$A$2:$F$11,3,FALSE),"")</f>
        <v>0</v>
      </c>
      <c r="L679">
        <f>IF($K679&lt;&gt;"",HYPERLINK($K679,"Ouvrir"),"")</f>
        <v>0</v>
      </c>
      <c r="P679">
        <f>IF(AND($C679&lt;&gt;"",$E679&lt;&gt;""),IF(COUNTIFS($C:$C,$C679,$E:$E,$E679)&gt;1,"OUI",""),"")</f>
        <v>0</v>
      </c>
    </row>
    <row r="680" spans="1:16">
      <c r="A680">
        <f>ROW()-0</f>
        <v>0</v>
      </c>
      <c r="D680">
        <f>IFERROR(VLOOKUP($C680,='📚 Catalogue_Indices'!$A$2:$F$11,2,FALSE),"")</f>
        <v>0</v>
      </c>
      <c r="F680">
        <f>IFERROR(YEAR($E680),"")</f>
        <v>0</v>
      </c>
      <c r="G680">
        <f>IFERROR(TEXT($E680,"yyyy-mm"),"")</f>
        <v>0</v>
      </c>
      <c r="I680">
        <f>IFERROR(VLOOKUP($C680,='📚 Catalogue_Indices'!$A$2:$F$11,6,FALSE),"")</f>
        <v>0</v>
      </c>
      <c r="J680">
        <f>IFERROR(VLOOKUP($C680,='📚 Catalogue_Indices'!$A$2:$F$11,3,FALSE),"")</f>
        <v>0</v>
      </c>
      <c r="L680">
        <f>IF($K680&lt;&gt;"",HYPERLINK($K680,"Ouvrir"),"")</f>
        <v>0</v>
      </c>
      <c r="P680">
        <f>IF(AND($C680&lt;&gt;"",$E680&lt;&gt;""),IF(COUNTIFS($C:$C,$C680,$E:$E,$E680)&gt;1,"OUI",""),"")</f>
        <v>0</v>
      </c>
    </row>
    <row r="681" spans="1:16">
      <c r="A681">
        <f>ROW()-0</f>
        <v>0</v>
      </c>
      <c r="D681">
        <f>IFERROR(VLOOKUP($C681,='📚 Catalogue_Indices'!$A$2:$F$11,2,FALSE),"")</f>
        <v>0</v>
      </c>
      <c r="F681">
        <f>IFERROR(YEAR($E681),"")</f>
        <v>0</v>
      </c>
      <c r="G681">
        <f>IFERROR(TEXT($E681,"yyyy-mm"),"")</f>
        <v>0</v>
      </c>
      <c r="I681">
        <f>IFERROR(VLOOKUP($C681,='📚 Catalogue_Indices'!$A$2:$F$11,6,FALSE),"")</f>
        <v>0</v>
      </c>
      <c r="J681">
        <f>IFERROR(VLOOKUP($C681,='📚 Catalogue_Indices'!$A$2:$F$11,3,FALSE),"")</f>
        <v>0</v>
      </c>
      <c r="L681">
        <f>IF($K681&lt;&gt;"",HYPERLINK($K681,"Ouvrir"),"")</f>
        <v>0</v>
      </c>
      <c r="P681">
        <f>IF(AND($C681&lt;&gt;"",$E681&lt;&gt;""),IF(COUNTIFS($C:$C,$C681,$E:$E,$E681)&gt;1,"OUI",""),"")</f>
        <v>0</v>
      </c>
    </row>
    <row r="682" spans="1:16">
      <c r="A682">
        <f>ROW()-0</f>
        <v>0</v>
      </c>
      <c r="D682">
        <f>IFERROR(VLOOKUP($C682,='📚 Catalogue_Indices'!$A$2:$F$11,2,FALSE),"")</f>
        <v>0</v>
      </c>
      <c r="F682">
        <f>IFERROR(YEAR($E682),"")</f>
        <v>0</v>
      </c>
      <c r="G682">
        <f>IFERROR(TEXT($E682,"yyyy-mm"),"")</f>
        <v>0</v>
      </c>
      <c r="I682">
        <f>IFERROR(VLOOKUP($C682,='📚 Catalogue_Indices'!$A$2:$F$11,6,FALSE),"")</f>
        <v>0</v>
      </c>
      <c r="J682">
        <f>IFERROR(VLOOKUP($C682,='📚 Catalogue_Indices'!$A$2:$F$11,3,FALSE),"")</f>
        <v>0</v>
      </c>
      <c r="L682">
        <f>IF($K682&lt;&gt;"",HYPERLINK($K682,"Ouvrir"),"")</f>
        <v>0</v>
      </c>
      <c r="P682">
        <f>IF(AND($C682&lt;&gt;"",$E682&lt;&gt;""),IF(COUNTIFS($C:$C,$C682,$E:$E,$E682)&gt;1,"OUI",""),"")</f>
        <v>0</v>
      </c>
    </row>
    <row r="683" spans="1:16">
      <c r="A683">
        <f>ROW()-0</f>
        <v>0</v>
      </c>
      <c r="D683">
        <f>IFERROR(VLOOKUP($C683,='📚 Catalogue_Indices'!$A$2:$F$11,2,FALSE),"")</f>
        <v>0</v>
      </c>
      <c r="F683">
        <f>IFERROR(YEAR($E683),"")</f>
        <v>0</v>
      </c>
      <c r="G683">
        <f>IFERROR(TEXT($E683,"yyyy-mm"),"")</f>
        <v>0</v>
      </c>
      <c r="I683">
        <f>IFERROR(VLOOKUP($C683,='📚 Catalogue_Indices'!$A$2:$F$11,6,FALSE),"")</f>
        <v>0</v>
      </c>
      <c r="J683">
        <f>IFERROR(VLOOKUP($C683,='📚 Catalogue_Indices'!$A$2:$F$11,3,FALSE),"")</f>
        <v>0</v>
      </c>
      <c r="L683">
        <f>IF($K683&lt;&gt;"",HYPERLINK($K683,"Ouvrir"),"")</f>
        <v>0</v>
      </c>
      <c r="P683">
        <f>IF(AND($C683&lt;&gt;"",$E683&lt;&gt;""),IF(COUNTIFS($C:$C,$C683,$E:$E,$E683)&gt;1,"OUI",""),"")</f>
        <v>0</v>
      </c>
    </row>
    <row r="684" spans="1:16">
      <c r="A684">
        <f>ROW()-0</f>
        <v>0</v>
      </c>
      <c r="D684">
        <f>IFERROR(VLOOKUP($C684,='📚 Catalogue_Indices'!$A$2:$F$11,2,FALSE),"")</f>
        <v>0</v>
      </c>
      <c r="F684">
        <f>IFERROR(YEAR($E684),"")</f>
        <v>0</v>
      </c>
      <c r="G684">
        <f>IFERROR(TEXT($E684,"yyyy-mm"),"")</f>
        <v>0</v>
      </c>
      <c r="I684">
        <f>IFERROR(VLOOKUP($C684,='📚 Catalogue_Indices'!$A$2:$F$11,6,FALSE),"")</f>
        <v>0</v>
      </c>
      <c r="J684">
        <f>IFERROR(VLOOKUP($C684,='📚 Catalogue_Indices'!$A$2:$F$11,3,FALSE),"")</f>
        <v>0</v>
      </c>
      <c r="L684">
        <f>IF($K684&lt;&gt;"",HYPERLINK($K684,"Ouvrir"),"")</f>
        <v>0</v>
      </c>
      <c r="P684">
        <f>IF(AND($C684&lt;&gt;"",$E684&lt;&gt;""),IF(COUNTIFS($C:$C,$C684,$E:$E,$E684)&gt;1,"OUI",""),"")</f>
        <v>0</v>
      </c>
    </row>
    <row r="685" spans="1:16">
      <c r="A685">
        <f>ROW()-0</f>
        <v>0</v>
      </c>
      <c r="D685">
        <f>IFERROR(VLOOKUP($C685,='📚 Catalogue_Indices'!$A$2:$F$11,2,FALSE),"")</f>
        <v>0</v>
      </c>
      <c r="F685">
        <f>IFERROR(YEAR($E685),"")</f>
        <v>0</v>
      </c>
      <c r="G685">
        <f>IFERROR(TEXT($E685,"yyyy-mm"),"")</f>
        <v>0</v>
      </c>
      <c r="I685">
        <f>IFERROR(VLOOKUP($C685,='📚 Catalogue_Indices'!$A$2:$F$11,6,FALSE),"")</f>
        <v>0</v>
      </c>
      <c r="J685">
        <f>IFERROR(VLOOKUP($C685,='📚 Catalogue_Indices'!$A$2:$F$11,3,FALSE),"")</f>
        <v>0</v>
      </c>
      <c r="L685">
        <f>IF($K685&lt;&gt;"",HYPERLINK($K685,"Ouvrir"),"")</f>
        <v>0</v>
      </c>
      <c r="P685">
        <f>IF(AND($C685&lt;&gt;"",$E685&lt;&gt;""),IF(COUNTIFS($C:$C,$C685,$E:$E,$E685)&gt;1,"OUI",""),"")</f>
        <v>0</v>
      </c>
    </row>
    <row r="686" spans="1:16">
      <c r="A686">
        <f>ROW()-0</f>
        <v>0</v>
      </c>
      <c r="D686">
        <f>IFERROR(VLOOKUP($C686,='📚 Catalogue_Indices'!$A$2:$F$11,2,FALSE),"")</f>
        <v>0</v>
      </c>
      <c r="F686">
        <f>IFERROR(YEAR($E686),"")</f>
        <v>0</v>
      </c>
      <c r="G686">
        <f>IFERROR(TEXT($E686,"yyyy-mm"),"")</f>
        <v>0</v>
      </c>
      <c r="I686">
        <f>IFERROR(VLOOKUP($C686,='📚 Catalogue_Indices'!$A$2:$F$11,6,FALSE),"")</f>
        <v>0</v>
      </c>
      <c r="J686">
        <f>IFERROR(VLOOKUP($C686,='📚 Catalogue_Indices'!$A$2:$F$11,3,FALSE),"")</f>
        <v>0</v>
      </c>
      <c r="L686">
        <f>IF($K686&lt;&gt;"",HYPERLINK($K686,"Ouvrir"),"")</f>
        <v>0</v>
      </c>
      <c r="P686">
        <f>IF(AND($C686&lt;&gt;"",$E686&lt;&gt;""),IF(COUNTIFS($C:$C,$C686,$E:$E,$E686)&gt;1,"OUI",""),"")</f>
        <v>0</v>
      </c>
    </row>
    <row r="687" spans="1:16">
      <c r="A687">
        <f>ROW()-0</f>
        <v>0</v>
      </c>
      <c r="D687">
        <f>IFERROR(VLOOKUP($C687,='📚 Catalogue_Indices'!$A$2:$F$11,2,FALSE),"")</f>
        <v>0</v>
      </c>
      <c r="F687">
        <f>IFERROR(YEAR($E687),"")</f>
        <v>0</v>
      </c>
      <c r="G687">
        <f>IFERROR(TEXT($E687,"yyyy-mm"),"")</f>
        <v>0</v>
      </c>
      <c r="I687">
        <f>IFERROR(VLOOKUP($C687,='📚 Catalogue_Indices'!$A$2:$F$11,6,FALSE),"")</f>
        <v>0</v>
      </c>
      <c r="J687">
        <f>IFERROR(VLOOKUP($C687,='📚 Catalogue_Indices'!$A$2:$F$11,3,FALSE),"")</f>
        <v>0</v>
      </c>
      <c r="L687">
        <f>IF($K687&lt;&gt;"",HYPERLINK($K687,"Ouvrir"),"")</f>
        <v>0</v>
      </c>
      <c r="P687">
        <f>IF(AND($C687&lt;&gt;"",$E687&lt;&gt;""),IF(COUNTIFS($C:$C,$C687,$E:$E,$E687)&gt;1,"OUI",""),"")</f>
        <v>0</v>
      </c>
    </row>
    <row r="688" spans="1:16">
      <c r="A688">
        <f>ROW()-0</f>
        <v>0</v>
      </c>
      <c r="D688">
        <f>IFERROR(VLOOKUP($C688,='📚 Catalogue_Indices'!$A$2:$F$11,2,FALSE),"")</f>
        <v>0</v>
      </c>
      <c r="F688">
        <f>IFERROR(YEAR($E688),"")</f>
        <v>0</v>
      </c>
      <c r="G688">
        <f>IFERROR(TEXT($E688,"yyyy-mm"),"")</f>
        <v>0</v>
      </c>
      <c r="I688">
        <f>IFERROR(VLOOKUP($C688,='📚 Catalogue_Indices'!$A$2:$F$11,6,FALSE),"")</f>
        <v>0</v>
      </c>
      <c r="J688">
        <f>IFERROR(VLOOKUP($C688,='📚 Catalogue_Indices'!$A$2:$F$11,3,FALSE),"")</f>
        <v>0</v>
      </c>
      <c r="L688">
        <f>IF($K688&lt;&gt;"",HYPERLINK($K688,"Ouvrir"),"")</f>
        <v>0</v>
      </c>
      <c r="P688">
        <f>IF(AND($C688&lt;&gt;"",$E688&lt;&gt;""),IF(COUNTIFS($C:$C,$C688,$E:$E,$E688)&gt;1,"OUI",""),"")</f>
        <v>0</v>
      </c>
    </row>
    <row r="689" spans="1:16">
      <c r="A689">
        <f>ROW()-0</f>
        <v>0</v>
      </c>
      <c r="D689">
        <f>IFERROR(VLOOKUP($C689,='📚 Catalogue_Indices'!$A$2:$F$11,2,FALSE),"")</f>
        <v>0</v>
      </c>
      <c r="F689">
        <f>IFERROR(YEAR($E689),"")</f>
        <v>0</v>
      </c>
      <c r="G689">
        <f>IFERROR(TEXT($E689,"yyyy-mm"),"")</f>
        <v>0</v>
      </c>
      <c r="I689">
        <f>IFERROR(VLOOKUP($C689,='📚 Catalogue_Indices'!$A$2:$F$11,6,FALSE),"")</f>
        <v>0</v>
      </c>
      <c r="J689">
        <f>IFERROR(VLOOKUP($C689,='📚 Catalogue_Indices'!$A$2:$F$11,3,FALSE),"")</f>
        <v>0</v>
      </c>
      <c r="L689">
        <f>IF($K689&lt;&gt;"",HYPERLINK($K689,"Ouvrir"),"")</f>
        <v>0</v>
      </c>
      <c r="P689">
        <f>IF(AND($C689&lt;&gt;"",$E689&lt;&gt;""),IF(COUNTIFS($C:$C,$C689,$E:$E,$E689)&gt;1,"OUI",""),"")</f>
        <v>0</v>
      </c>
    </row>
    <row r="690" spans="1:16">
      <c r="A690">
        <f>ROW()-0</f>
        <v>0</v>
      </c>
      <c r="D690">
        <f>IFERROR(VLOOKUP($C690,='📚 Catalogue_Indices'!$A$2:$F$11,2,FALSE),"")</f>
        <v>0</v>
      </c>
      <c r="F690">
        <f>IFERROR(YEAR($E690),"")</f>
        <v>0</v>
      </c>
      <c r="G690">
        <f>IFERROR(TEXT($E690,"yyyy-mm"),"")</f>
        <v>0</v>
      </c>
      <c r="I690">
        <f>IFERROR(VLOOKUP($C690,='📚 Catalogue_Indices'!$A$2:$F$11,6,FALSE),"")</f>
        <v>0</v>
      </c>
      <c r="J690">
        <f>IFERROR(VLOOKUP($C690,='📚 Catalogue_Indices'!$A$2:$F$11,3,FALSE),"")</f>
        <v>0</v>
      </c>
      <c r="L690">
        <f>IF($K690&lt;&gt;"",HYPERLINK($K690,"Ouvrir"),"")</f>
        <v>0</v>
      </c>
      <c r="P690">
        <f>IF(AND($C690&lt;&gt;"",$E690&lt;&gt;""),IF(COUNTIFS($C:$C,$C690,$E:$E,$E690)&gt;1,"OUI",""),"")</f>
        <v>0</v>
      </c>
    </row>
    <row r="691" spans="1:16">
      <c r="A691">
        <f>ROW()-0</f>
        <v>0</v>
      </c>
      <c r="D691">
        <f>IFERROR(VLOOKUP($C691,='📚 Catalogue_Indices'!$A$2:$F$11,2,FALSE),"")</f>
        <v>0</v>
      </c>
      <c r="F691">
        <f>IFERROR(YEAR($E691),"")</f>
        <v>0</v>
      </c>
      <c r="G691">
        <f>IFERROR(TEXT($E691,"yyyy-mm"),"")</f>
        <v>0</v>
      </c>
      <c r="I691">
        <f>IFERROR(VLOOKUP($C691,='📚 Catalogue_Indices'!$A$2:$F$11,6,FALSE),"")</f>
        <v>0</v>
      </c>
      <c r="J691">
        <f>IFERROR(VLOOKUP($C691,='📚 Catalogue_Indices'!$A$2:$F$11,3,FALSE),"")</f>
        <v>0</v>
      </c>
      <c r="L691">
        <f>IF($K691&lt;&gt;"",HYPERLINK($K691,"Ouvrir"),"")</f>
        <v>0</v>
      </c>
      <c r="P691">
        <f>IF(AND($C691&lt;&gt;"",$E691&lt;&gt;""),IF(COUNTIFS($C:$C,$C691,$E:$E,$E691)&gt;1,"OUI",""),"")</f>
        <v>0</v>
      </c>
    </row>
    <row r="692" spans="1:16">
      <c r="A692">
        <f>ROW()-0</f>
        <v>0</v>
      </c>
      <c r="D692">
        <f>IFERROR(VLOOKUP($C692,='📚 Catalogue_Indices'!$A$2:$F$11,2,FALSE),"")</f>
        <v>0</v>
      </c>
      <c r="F692">
        <f>IFERROR(YEAR($E692),"")</f>
        <v>0</v>
      </c>
      <c r="G692">
        <f>IFERROR(TEXT($E692,"yyyy-mm"),"")</f>
        <v>0</v>
      </c>
      <c r="I692">
        <f>IFERROR(VLOOKUP($C692,='📚 Catalogue_Indices'!$A$2:$F$11,6,FALSE),"")</f>
        <v>0</v>
      </c>
      <c r="J692">
        <f>IFERROR(VLOOKUP($C692,='📚 Catalogue_Indices'!$A$2:$F$11,3,FALSE),"")</f>
        <v>0</v>
      </c>
      <c r="L692">
        <f>IF($K692&lt;&gt;"",HYPERLINK($K692,"Ouvrir"),"")</f>
        <v>0</v>
      </c>
      <c r="P692">
        <f>IF(AND($C692&lt;&gt;"",$E692&lt;&gt;""),IF(COUNTIFS($C:$C,$C692,$E:$E,$E692)&gt;1,"OUI",""),"")</f>
        <v>0</v>
      </c>
    </row>
    <row r="693" spans="1:16">
      <c r="A693">
        <f>ROW()-0</f>
        <v>0</v>
      </c>
      <c r="D693">
        <f>IFERROR(VLOOKUP($C693,='📚 Catalogue_Indices'!$A$2:$F$11,2,FALSE),"")</f>
        <v>0</v>
      </c>
      <c r="F693">
        <f>IFERROR(YEAR($E693),"")</f>
        <v>0</v>
      </c>
      <c r="G693">
        <f>IFERROR(TEXT($E693,"yyyy-mm"),"")</f>
        <v>0</v>
      </c>
      <c r="I693">
        <f>IFERROR(VLOOKUP($C693,='📚 Catalogue_Indices'!$A$2:$F$11,6,FALSE),"")</f>
        <v>0</v>
      </c>
      <c r="J693">
        <f>IFERROR(VLOOKUP($C693,='📚 Catalogue_Indices'!$A$2:$F$11,3,FALSE),"")</f>
        <v>0</v>
      </c>
      <c r="L693">
        <f>IF($K693&lt;&gt;"",HYPERLINK($K693,"Ouvrir"),"")</f>
        <v>0</v>
      </c>
      <c r="P693">
        <f>IF(AND($C693&lt;&gt;"",$E693&lt;&gt;""),IF(COUNTIFS($C:$C,$C693,$E:$E,$E693)&gt;1,"OUI",""),"")</f>
        <v>0</v>
      </c>
    </row>
    <row r="694" spans="1:16">
      <c r="A694">
        <f>ROW()-0</f>
        <v>0</v>
      </c>
      <c r="D694">
        <f>IFERROR(VLOOKUP($C694,='📚 Catalogue_Indices'!$A$2:$F$11,2,FALSE),"")</f>
        <v>0</v>
      </c>
      <c r="F694">
        <f>IFERROR(YEAR($E694),"")</f>
        <v>0</v>
      </c>
      <c r="G694">
        <f>IFERROR(TEXT($E694,"yyyy-mm"),"")</f>
        <v>0</v>
      </c>
      <c r="I694">
        <f>IFERROR(VLOOKUP($C694,='📚 Catalogue_Indices'!$A$2:$F$11,6,FALSE),"")</f>
        <v>0</v>
      </c>
      <c r="J694">
        <f>IFERROR(VLOOKUP($C694,='📚 Catalogue_Indices'!$A$2:$F$11,3,FALSE),"")</f>
        <v>0</v>
      </c>
      <c r="L694">
        <f>IF($K694&lt;&gt;"",HYPERLINK($K694,"Ouvrir"),"")</f>
        <v>0</v>
      </c>
      <c r="P694">
        <f>IF(AND($C694&lt;&gt;"",$E694&lt;&gt;""),IF(COUNTIFS($C:$C,$C694,$E:$E,$E694)&gt;1,"OUI",""),"")</f>
        <v>0</v>
      </c>
    </row>
    <row r="695" spans="1:16">
      <c r="A695">
        <f>ROW()-0</f>
        <v>0</v>
      </c>
      <c r="D695">
        <f>IFERROR(VLOOKUP($C695,='📚 Catalogue_Indices'!$A$2:$F$11,2,FALSE),"")</f>
        <v>0</v>
      </c>
      <c r="F695">
        <f>IFERROR(YEAR($E695),"")</f>
        <v>0</v>
      </c>
      <c r="G695">
        <f>IFERROR(TEXT($E695,"yyyy-mm"),"")</f>
        <v>0</v>
      </c>
      <c r="I695">
        <f>IFERROR(VLOOKUP($C695,='📚 Catalogue_Indices'!$A$2:$F$11,6,FALSE),"")</f>
        <v>0</v>
      </c>
      <c r="J695">
        <f>IFERROR(VLOOKUP($C695,='📚 Catalogue_Indices'!$A$2:$F$11,3,FALSE),"")</f>
        <v>0</v>
      </c>
      <c r="L695">
        <f>IF($K695&lt;&gt;"",HYPERLINK($K695,"Ouvrir"),"")</f>
        <v>0</v>
      </c>
      <c r="P695">
        <f>IF(AND($C695&lt;&gt;"",$E695&lt;&gt;""),IF(COUNTIFS($C:$C,$C695,$E:$E,$E695)&gt;1,"OUI",""),"")</f>
        <v>0</v>
      </c>
    </row>
    <row r="696" spans="1:16">
      <c r="A696">
        <f>ROW()-0</f>
        <v>0</v>
      </c>
      <c r="D696">
        <f>IFERROR(VLOOKUP($C696,='📚 Catalogue_Indices'!$A$2:$F$11,2,FALSE),"")</f>
        <v>0</v>
      </c>
      <c r="F696">
        <f>IFERROR(YEAR($E696),"")</f>
        <v>0</v>
      </c>
      <c r="G696">
        <f>IFERROR(TEXT($E696,"yyyy-mm"),"")</f>
        <v>0</v>
      </c>
      <c r="I696">
        <f>IFERROR(VLOOKUP($C696,='📚 Catalogue_Indices'!$A$2:$F$11,6,FALSE),"")</f>
        <v>0</v>
      </c>
      <c r="J696">
        <f>IFERROR(VLOOKUP($C696,='📚 Catalogue_Indices'!$A$2:$F$11,3,FALSE),"")</f>
        <v>0</v>
      </c>
      <c r="L696">
        <f>IF($K696&lt;&gt;"",HYPERLINK($K696,"Ouvrir"),"")</f>
        <v>0</v>
      </c>
      <c r="P696">
        <f>IF(AND($C696&lt;&gt;"",$E696&lt;&gt;""),IF(COUNTIFS($C:$C,$C696,$E:$E,$E696)&gt;1,"OUI",""),"")</f>
        <v>0</v>
      </c>
    </row>
    <row r="697" spans="1:16">
      <c r="A697">
        <f>ROW()-0</f>
        <v>0</v>
      </c>
      <c r="D697">
        <f>IFERROR(VLOOKUP($C697,='📚 Catalogue_Indices'!$A$2:$F$11,2,FALSE),"")</f>
        <v>0</v>
      </c>
      <c r="F697">
        <f>IFERROR(YEAR($E697),"")</f>
        <v>0</v>
      </c>
      <c r="G697">
        <f>IFERROR(TEXT($E697,"yyyy-mm"),"")</f>
        <v>0</v>
      </c>
      <c r="I697">
        <f>IFERROR(VLOOKUP($C697,='📚 Catalogue_Indices'!$A$2:$F$11,6,FALSE),"")</f>
        <v>0</v>
      </c>
      <c r="J697">
        <f>IFERROR(VLOOKUP($C697,='📚 Catalogue_Indices'!$A$2:$F$11,3,FALSE),"")</f>
        <v>0</v>
      </c>
      <c r="L697">
        <f>IF($K697&lt;&gt;"",HYPERLINK($K697,"Ouvrir"),"")</f>
        <v>0</v>
      </c>
      <c r="P697">
        <f>IF(AND($C697&lt;&gt;"",$E697&lt;&gt;""),IF(COUNTIFS($C:$C,$C697,$E:$E,$E697)&gt;1,"OUI",""),"")</f>
        <v>0</v>
      </c>
    </row>
    <row r="698" spans="1:16">
      <c r="A698">
        <f>ROW()-0</f>
        <v>0</v>
      </c>
      <c r="D698">
        <f>IFERROR(VLOOKUP($C698,='📚 Catalogue_Indices'!$A$2:$F$11,2,FALSE),"")</f>
        <v>0</v>
      </c>
      <c r="F698">
        <f>IFERROR(YEAR($E698),"")</f>
        <v>0</v>
      </c>
      <c r="G698">
        <f>IFERROR(TEXT($E698,"yyyy-mm"),"")</f>
        <v>0</v>
      </c>
      <c r="I698">
        <f>IFERROR(VLOOKUP($C698,='📚 Catalogue_Indices'!$A$2:$F$11,6,FALSE),"")</f>
        <v>0</v>
      </c>
      <c r="J698">
        <f>IFERROR(VLOOKUP($C698,='📚 Catalogue_Indices'!$A$2:$F$11,3,FALSE),"")</f>
        <v>0</v>
      </c>
      <c r="L698">
        <f>IF($K698&lt;&gt;"",HYPERLINK($K698,"Ouvrir"),"")</f>
        <v>0</v>
      </c>
      <c r="P698">
        <f>IF(AND($C698&lt;&gt;"",$E698&lt;&gt;""),IF(COUNTIFS($C:$C,$C698,$E:$E,$E698)&gt;1,"OUI",""),"")</f>
        <v>0</v>
      </c>
    </row>
    <row r="699" spans="1:16">
      <c r="A699">
        <f>ROW()-0</f>
        <v>0</v>
      </c>
      <c r="D699">
        <f>IFERROR(VLOOKUP($C699,='📚 Catalogue_Indices'!$A$2:$F$11,2,FALSE),"")</f>
        <v>0</v>
      </c>
      <c r="F699">
        <f>IFERROR(YEAR($E699),"")</f>
        <v>0</v>
      </c>
      <c r="G699">
        <f>IFERROR(TEXT($E699,"yyyy-mm"),"")</f>
        <v>0</v>
      </c>
      <c r="I699">
        <f>IFERROR(VLOOKUP($C699,='📚 Catalogue_Indices'!$A$2:$F$11,6,FALSE),"")</f>
        <v>0</v>
      </c>
      <c r="J699">
        <f>IFERROR(VLOOKUP($C699,='📚 Catalogue_Indices'!$A$2:$F$11,3,FALSE),"")</f>
        <v>0</v>
      </c>
      <c r="L699">
        <f>IF($K699&lt;&gt;"",HYPERLINK($K699,"Ouvrir"),"")</f>
        <v>0</v>
      </c>
      <c r="P699">
        <f>IF(AND($C699&lt;&gt;"",$E699&lt;&gt;""),IF(COUNTIFS($C:$C,$C699,$E:$E,$E699)&gt;1,"OUI",""),"")</f>
        <v>0</v>
      </c>
    </row>
    <row r="700" spans="1:16">
      <c r="A700">
        <f>ROW()-0</f>
        <v>0</v>
      </c>
      <c r="D700">
        <f>IFERROR(VLOOKUP($C700,='📚 Catalogue_Indices'!$A$2:$F$11,2,FALSE),"")</f>
        <v>0</v>
      </c>
      <c r="F700">
        <f>IFERROR(YEAR($E700),"")</f>
        <v>0</v>
      </c>
      <c r="G700">
        <f>IFERROR(TEXT($E700,"yyyy-mm"),"")</f>
        <v>0</v>
      </c>
      <c r="I700">
        <f>IFERROR(VLOOKUP($C700,='📚 Catalogue_Indices'!$A$2:$F$11,6,FALSE),"")</f>
        <v>0</v>
      </c>
      <c r="J700">
        <f>IFERROR(VLOOKUP($C700,='📚 Catalogue_Indices'!$A$2:$F$11,3,FALSE),"")</f>
        <v>0</v>
      </c>
      <c r="L700">
        <f>IF($K700&lt;&gt;"",HYPERLINK($K700,"Ouvrir"),"")</f>
        <v>0</v>
      </c>
      <c r="P700">
        <f>IF(AND($C700&lt;&gt;"",$E700&lt;&gt;""),IF(COUNTIFS($C:$C,$C700,$E:$E,$E700)&gt;1,"OUI",""),"")</f>
        <v>0</v>
      </c>
    </row>
    <row r="701" spans="1:16">
      <c r="A701">
        <f>ROW()-0</f>
        <v>0</v>
      </c>
      <c r="D701">
        <f>IFERROR(VLOOKUP($C701,='📚 Catalogue_Indices'!$A$2:$F$11,2,FALSE),"")</f>
        <v>0</v>
      </c>
      <c r="F701">
        <f>IFERROR(YEAR($E701),"")</f>
        <v>0</v>
      </c>
      <c r="G701">
        <f>IFERROR(TEXT($E701,"yyyy-mm"),"")</f>
        <v>0</v>
      </c>
      <c r="I701">
        <f>IFERROR(VLOOKUP($C701,='📚 Catalogue_Indices'!$A$2:$F$11,6,FALSE),"")</f>
        <v>0</v>
      </c>
      <c r="J701">
        <f>IFERROR(VLOOKUP($C701,='📚 Catalogue_Indices'!$A$2:$F$11,3,FALSE),"")</f>
        <v>0</v>
      </c>
      <c r="L701">
        <f>IF($K701&lt;&gt;"",HYPERLINK($K701,"Ouvrir"),"")</f>
        <v>0</v>
      </c>
      <c r="P701">
        <f>IF(AND($C701&lt;&gt;"",$E701&lt;&gt;""),IF(COUNTIFS($C:$C,$C701,$E:$E,$E701)&gt;1,"OUI",""),"")</f>
        <v>0</v>
      </c>
    </row>
    <row r="702" spans="1:16">
      <c r="A702">
        <f>ROW()-0</f>
        <v>0</v>
      </c>
      <c r="D702">
        <f>IFERROR(VLOOKUP($C702,='📚 Catalogue_Indices'!$A$2:$F$11,2,FALSE),"")</f>
        <v>0</v>
      </c>
      <c r="F702">
        <f>IFERROR(YEAR($E702),"")</f>
        <v>0</v>
      </c>
      <c r="G702">
        <f>IFERROR(TEXT($E702,"yyyy-mm"),"")</f>
        <v>0</v>
      </c>
      <c r="I702">
        <f>IFERROR(VLOOKUP($C702,='📚 Catalogue_Indices'!$A$2:$F$11,6,FALSE),"")</f>
        <v>0</v>
      </c>
      <c r="J702">
        <f>IFERROR(VLOOKUP($C702,='📚 Catalogue_Indices'!$A$2:$F$11,3,FALSE),"")</f>
        <v>0</v>
      </c>
      <c r="L702">
        <f>IF($K702&lt;&gt;"",HYPERLINK($K702,"Ouvrir"),"")</f>
        <v>0</v>
      </c>
      <c r="P702">
        <f>IF(AND($C702&lt;&gt;"",$E702&lt;&gt;""),IF(COUNTIFS($C:$C,$C702,$E:$E,$E702)&gt;1,"OUI",""),"")</f>
        <v>0</v>
      </c>
    </row>
    <row r="703" spans="1:16">
      <c r="A703">
        <f>ROW()-0</f>
        <v>0</v>
      </c>
      <c r="D703">
        <f>IFERROR(VLOOKUP($C703,='📚 Catalogue_Indices'!$A$2:$F$11,2,FALSE),"")</f>
        <v>0</v>
      </c>
      <c r="F703">
        <f>IFERROR(YEAR($E703),"")</f>
        <v>0</v>
      </c>
      <c r="G703">
        <f>IFERROR(TEXT($E703,"yyyy-mm"),"")</f>
        <v>0</v>
      </c>
      <c r="I703">
        <f>IFERROR(VLOOKUP($C703,='📚 Catalogue_Indices'!$A$2:$F$11,6,FALSE),"")</f>
        <v>0</v>
      </c>
      <c r="J703">
        <f>IFERROR(VLOOKUP($C703,='📚 Catalogue_Indices'!$A$2:$F$11,3,FALSE),"")</f>
        <v>0</v>
      </c>
      <c r="L703">
        <f>IF($K703&lt;&gt;"",HYPERLINK($K703,"Ouvrir"),"")</f>
        <v>0</v>
      </c>
      <c r="P703">
        <f>IF(AND($C703&lt;&gt;"",$E703&lt;&gt;""),IF(COUNTIFS($C:$C,$C703,$E:$E,$E703)&gt;1,"OUI",""),"")</f>
        <v>0</v>
      </c>
    </row>
    <row r="704" spans="1:16">
      <c r="A704">
        <f>ROW()-0</f>
        <v>0</v>
      </c>
      <c r="D704">
        <f>IFERROR(VLOOKUP($C704,='📚 Catalogue_Indices'!$A$2:$F$11,2,FALSE),"")</f>
        <v>0</v>
      </c>
      <c r="F704">
        <f>IFERROR(YEAR($E704),"")</f>
        <v>0</v>
      </c>
      <c r="G704">
        <f>IFERROR(TEXT($E704,"yyyy-mm"),"")</f>
        <v>0</v>
      </c>
      <c r="I704">
        <f>IFERROR(VLOOKUP($C704,='📚 Catalogue_Indices'!$A$2:$F$11,6,FALSE),"")</f>
        <v>0</v>
      </c>
      <c r="J704">
        <f>IFERROR(VLOOKUP($C704,='📚 Catalogue_Indices'!$A$2:$F$11,3,FALSE),"")</f>
        <v>0</v>
      </c>
      <c r="L704">
        <f>IF($K704&lt;&gt;"",HYPERLINK($K704,"Ouvrir"),"")</f>
        <v>0</v>
      </c>
      <c r="P704">
        <f>IF(AND($C704&lt;&gt;"",$E704&lt;&gt;""),IF(COUNTIFS($C:$C,$C704,$E:$E,$E704)&gt;1,"OUI",""),"")</f>
        <v>0</v>
      </c>
    </row>
    <row r="705" spans="1:16">
      <c r="A705">
        <f>ROW()-0</f>
        <v>0</v>
      </c>
      <c r="D705">
        <f>IFERROR(VLOOKUP($C705,='📚 Catalogue_Indices'!$A$2:$F$11,2,FALSE),"")</f>
        <v>0</v>
      </c>
      <c r="F705">
        <f>IFERROR(YEAR($E705),"")</f>
        <v>0</v>
      </c>
      <c r="G705">
        <f>IFERROR(TEXT($E705,"yyyy-mm"),"")</f>
        <v>0</v>
      </c>
      <c r="I705">
        <f>IFERROR(VLOOKUP($C705,='📚 Catalogue_Indices'!$A$2:$F$11,6,FALSE),"")</f>
        <v>0</v>
      </c>
      <c r="J705">
        <f>IFERROR(VLOOKUP($C705,='📚 Catalogue_Indices'!$A$2:$F$11,3,FALSE),"")</f>
        <v>0</v>
      </c>
      <c r="L705">
        <f>IF($K705&lt;&gt;"",HYPERLINK($K705,"Ouvrir"),"")</f>
        <v>0</v>
      </c>
      <c r="P705">
        <f>IF(AND($C705&lt;&gt;"",$E705&lt;&gt;""),IF(COUNTIFS($C:$C,$C705,$E:$E,$E705)&gt;1,"OUI",""),"")</f>
        <v>0</v>
      </c>
    </row>
    <row r="706" spans="1:16">
      <c r="A706">
        <f>ROW()-0</f>
        <v>0</v>
      </c>
      <c r="D706">
        <f>IFERROR(VLOOKUP($C706,='📚 Catalogue_Indices'!$A$2:$F$11,2,FALSE),"")</f>
        <v>0</v>
      </c>
      <c r="F706">
        <f>IFERROR(YEAR($E706),"")</f>
        <v>0</v>
      </c>
      <c r="G706">
        <f>IFERROR(TEXT($E706,"yyyy-mm"),"")</f>
        <v>0</v>
      </c>
      <c r="I706">
        <f>IFERROR(VLOOKUP($C706,='📚 Catalogue_Indices'!$A$2:$F$11,6,FALSE),"")</f>
        <v>0</v>
      </c>
      <c r="J706">
        <f>IFERROR(VLOOKUP($C706,='📚 Catalogue_Indices'!$A$2:$F$11,3,FALSE),"")</f>
        <v>0</v>
      </c>
      <c r="L706">
        <f>IF($K706&lt;&gt;"",HYPERLINK($K706,"Ouvrir"),"")</f>
        <v>0</v>
      </c>
      <c r="P706">
        <f>IF(AND($C706&lt;&gt;"",$E706&lt;&gt;""),IF(COUNTIFS($C:$C,$C706,$E:$E,$E706)&gt;1,"OUI",""),"")</f>
        <v>0</v>
      </c>
    </row>
    <row r="707" spans="1:16">
      <c r="A707">
        <f>ROW()-0</f>
        <v>0</v>
      </c>
      <c r="D707">
        <f>IFERROR(VLOOKUP($C707,='📚 Catalogue_Indices'!$A$2:$F$11,2,FALSE),"")</f>
        <v>0</v>
      </c>
      <c r="F707">
        <f>IFERROR(YEAR($E707),"")</f>
        <v>0</v>
      </c>
      <c r="G707">
        <f>IFERROR(TEXT($E707,"yyyy-mm"),"")</f>
        <v>0</v>
      </c>
      <c r="I707">
        <f>IFERROR(VLOOKUP($C707,='📚 Catalogue_Indices'!$A$2:$F$11,6,FALSE),"")</f>
        <v>0</v>
      </c>
      <c r="J707">
        <f>IFERROR(VLOOKUP($C707,='📚 Catalogue_Indices'!$A$2:$F$11,3,FALSE),"")</f>
        <v>0</v>
      </c>
      <c r="L707">
        <f>IF($K707&lt;&gt;"",HYPERLINK($K707,"Ouvrir"),"")</f>
        <v>0</v>
      </c>
      <c r="P707">
        <f>IF(AND($C707&lt;&gt;"",$E707&lt;&gt;""),IF(COUNTIFS($C:$C,$C707,$E:$E,$E707)&gt;1,"OUI",""),"")</f>
        <v>0</v>
      </c>
    </row>
    <row r="708" spans="1:16">
      <c r="A708">
        <f>ROW()-0</f>
        <v>0</v>
      </c>
      <c r="D708">
        <f>IFERROR(VLOOKUP($C708,='📚 Catalogue_Indices'!$A$2:$F$11,2,FALSE),"")</f>
        <v>0</v>
      </c>
      <c r="F708">
        <f>IFERROR(YEAR($E708),"")</f>
        <v>0</v>
      </c>
      <c r="G708">
        <f>IFERROR(TEXT($E708,"yyyy-mm"),"")</f>
        <v>0</v>
      </c>
      <c r="I708">
        <f>IFERROR(VLOOKUP($C708,='📚 Catalogue_Indices'!$A$2:$F$11,6,FALSE),"")</f>
        <v>0</v>
      </c>
      <c r="J708">
        <f>IFERROR(VLOOKUP($C708,='📚 Catalogue_Indices'!$A$2:$F$11,3,FALSE),"")</f>
        <v>0</v>
      </c>
      <c r="L708">
        <f>IF($K708&lt;&gt;"",HYPERLINK($K708,"Ouvrir"),"")</f>
        <v>0</v>
      </c>
      <c r="P708">
        <f>IF(AND($C708&lt;&gt;"",$E708&lt;&gt;""),IF(COUNTIFS($C:$C,$C708,$E:$E,$E708)&gt;1,"OUI",""),"")</f>
        <v>0</v>
      </c>
    </row>
    <row r="709" spans="1:16">
      <c r="A709">
        <f>ROW()-0</f>
        <v>0</v>
      </c>
      <c r="D709">
        <f>IFERROR(VLOOKUP($C709,='📚 Catalogue_Indices'!$A$2:$F$11,2,FALSE),"")</f>
        <v>0</v>
      </c>
      <c r="F709">
        <f>IFERROR(YEAR($E709),"")</f>
        <v>0</v>
      </c>
      <c r="G709">
        <f>IFERROR(TEXT($E709,"yyyy-mm"),"")</f>
        <v>0</v>
      </c>
      <c r="I709">
        <f>IFERROR(VLOOKUP($C709,='📚 Catalogue_Indices'!$A$2:$F$11,6,FALSE),"")</f>
        <v>0</v>
      </c>
      <c r="J709">
        <f>IFERROR(VLOOKUP($C709,='📚 Catalogue_Indices'!$A$2:$F$11,3,FALSE),"")</f>
        <v>0</v>
      </c>
      <c r="L709">
        <f>IF($K709&lt;&gt;"",HYPERLINK($K709,"Ouvrir"),"")</f>
        <v>0</v>
      </c>
      <c r="P709">
        <f>IF(AND($C709&lt;&gt;"",$E709&lt;&gt;""),IF(COUNTIFS($C:$C,$C709,$E:$E,$E709)&gt;1,"OUI",""),"")</f>
        <v>0</v>
      </c>
    </row>
    <row r="710" spans="1:16">
      <c r="A710">
        <f>ROW()-0</f>
        <v>0</v>
      </c>
      <c r="D710">
        <f>IFERROR(VLOOKUP($C710,='📚 Catalogue_Indices'!$A$2:$F$11,2,FALSE),"")</f>
        <v>0</v>
      </c>
      <c r="F710">
        <f>IFERROR(YEAR($E710),"")</f>
        <v>0</v>
      </c>
      <c r="G710">
        <f>IFERROR(TEXT($E710,"yyyy-mm"),"")</f>
        <v>0</v>
      </c>
      <c r="I710">
        <f>IFERROR(VLOOKUP($C710,='📚 Catalogue_Indices'!$A$2:$F$11,6,FALSE),"")</f>
        <v>0</v>
      </c>
      <c r="J710">
        <f>IFERROR(VLOOKUP($C710,='📚 Catalogue_Indices'!$A$2:$F$11,3,FALSE),"")</f>
        <v>0</v>
      </c>
      <c r="L710">
        <f>IF($K710&lt;&gt;"",HYPERLINK($K710,"Ouvrir"),"")</f>
        <v>0</v>
      </c>
      <c r="P710">
        <f>IF(AND($C710&lt;&gt;"",$E710&lt;&gt;""),IF(COUNTIFS($C:$C,$C710,$E:$E,$E710)&gt;1,"OUI",""),"")</f>
        <v>0</v>
      </c>
    </row>
    <row r="711" spans="1:16">
      <c r="A711">
        <f>ROW()-0</f>
        <v>0</v>
      </c>
      <c r="D711">
        <f>IFERROR(VLOOKUP($C711,='📚 Catalogue_Indices'!$A$2:$F$11,2,FALSE),"")</f>
        <v>0</v>
      </c>
      <c r="F711">
        <f>IFERROR(YEAR($E711),"")</f>
        <v>0</v>
      </c>
      <c r="G711">
        <f>IFERROR(TEXT($E711,"yyyy-mm"),"")</f>
        <v>0</v>
      </c>
      <c r="I711">
        <f>IFERROR(VLOOKUP($C711,='📚 Catalogue_Indices'!$A$2:$F$11,6,FALSE),"")</f>
        <v>0</v>
      </c>
      <c r="J711">
        <f>IFERROR(VLOOKUP($C711,='📚 Catalogue_Indices'!$A$2:$F$11,3,FALSE),"")</f>
        <v>0</v>
      </c>
      <c r="L711">
        <f>IF($K711&lt;&gt;"",HYPERLINK($K711,"Ouvrir"),"")</f>
        <v>0</v>
      </c>
      <c r="P711">
        <f>IF(AND($C711&lt;&gt;"",$E711&lt;&gt;""),IF(COUNTIFS($C:$C,$C711,$E:$E,$E711)&gt;1,"OUI",""),"")</f>
        <v>0</v>
      </c>
    </row>
    <row r="712" spans="1:16">
      <c r="A712">
        <f>ROW()-0</f>
        <v>0</v>
      </c>
      <c r="D712">
        <f>IFERROR(VLOOKUP($C712,='📚 Catalogue_Indices'!$A$2:$F$11,2,FALSE),"")</f>
        <v>0</v>
      </c>
      <c r="F712">
        <f>IFERROR(YEAR($E712),"")</f>
        <v>0</v>
      </c>
      <c r="G712">
        <f>IFERROR(TEXT($E712,"yyyy-mm"),"")</f>
        <v>0</v>
      </c>
      <c r="I712">
        <f>IFERROR(VLOOKUP($C712,='📚 Catalogue_Indices'!$A$2:$F$11,6,FALSE),"")</f>
        <v>0</v>
      </c>
      <c r="J712">
        <f>IFERROR(VLOOKUP($C712,='📚 Catalogue_Indices'!$A$2:$F$11,3,FALSE),"")</f>
        <v>0</v>
      </c>
      <c r="L712">
        <f>IF($K712&lt;&gt;"",HYPERLINK($K712,"Ouvrir"),"")</f>
        <v>0</v>
      </c>
      <c r="P712">
        <f>IF(AND($C712&lt;&gt;"",$E712&lt;&gt;""),IF(COUNTIFS($C:$C,$C712,$E:$E,$E712)&gt;1,"OUI",""),"")</f>
        <v>0</v>
      </c>
    </row>
    <row r="713" spans="1:16">
      <c r="A713">
        <f>ROW()-0</f>
        <v>0</v>
      </c>
      <c r="D713">
        <f>IFERROR(VLOOKUP($C713,='📚 Catalogue_Indices'!$A$2:$F$11,2,FALSE),"")</f>
        <v>0</v>
      </c>
      <c r="F713">
        <f>IFERROR(YEAR($E713),"")</f>
        <v>0</v>
      </c>
      <c r="G713">
        <f>IFERROR(TEXT($E713,"yyyy-mm"),"")</f>
        <v>0</v>
      </c>
      <c r="I713">
        <f>IFERROR(VLOOKUP($C713,='📚 Catalogue_Indices'!$A$2:$F$11,6,FALSE),"")</f>
        <v>0</v>
      </c>
      <c r="J713">
        <f>IFERROR(VLOOKUP($C713,='📚 Catalogue_Indices'!$A$2:$F$11,3,FALSE),"")</f>
        <v>0</v>
      </c>
      <c r="L713">
        <f>IF($K713&lt;&gt;"",HYPERLINK($K713,"Ouvrir"),"")</f>
        <v>0</v>
      </c>
      <c r="P713">
        <f>IF(AND($C713&lt;&gt;"",$E713&lt;&gt;""),IF(COUNTIFS($C:$C,$C713,$E:$E,$E713)&gt;1,"OUI",""),"")</f>
        <v>0</v>
      </c>
    </row>
    <row r="714" spans="1:16">
      <c r="A714">
        <f>ROW()-0</f>
        <v>0</v>
      </c>
      <c r="D714">
        <f>IFERROR(VLOOKUP($C714,='📚 Catalogue_Indices'!$A$2:$F$11,2,FALSE),"")</f>
        <v>0</v>
      </c>
      <c r="F714">
        <f>IFERROR(YEAR($E714),"")</f>
        <v>0</v>
      </c>
      <c r="G714">
        <f>IFERROR(TEXT($E714,"yyyy-mm"),"")</f>
        <v>0</v>
      </c>
      <c r="I714">
        <f>IFERROR(VLOOKUP($C714,='📚 Catalogue_Indices'!$A$2:$F$11,6,FALSE),"")</f>
        <v>0</v>
      </c>
      <c r="J714">
        <f>IFERROR(VLOOKUP($C714,='📚 Catalogue_Indices'!$A$2:$F$11,3,FALSE),"")</f>
        <v>0</v>
      </c>
      <c r="L714">
        <f>IF($K714&lt;&gt;"",HYPERLINK($K714,"Ouvrir"),"")</f>
        <v>0</v>
      </c>
      <c r="P714">
        <f>IF(AND($C714&lt;&gt;"",$E714&lt;&gt;""),IF(COUNTIFS($C:$C,$C714,$E:$E,$E714)&gt;1,"OUI",""),"")</f>
        <v>0</v>
      </c>
    </row>
    <row r="715" spans="1:16">
      <c r="A715">
        <f>ROW()-0</f>
        <v>0</v>
      </c>
      <c r="D715">
        <f>IFERROR(VLOOKUP($C715,='📚 Catalogue_Indices'!$A$2:$F$11,2,FALSE),"")</f>
        <v>0</v>
      </c>
      <c r="F715">
        <f>IFERROR(YEAR($E715),"")</f>
        <v>0</v>
      </c>
      <c r="G715">
        <f>IFERROR(TEXT($E715,"yyyy-mm"),"")</f>
        <v>0</v>
      </c>
      <c r="I715">
        <f>IFERROR(VLOOKUP($C715,='📚 Catalogue_Indices'!$A$2:$F$11,6,FALSE),"")</f>
        <v>0</v>
      </c>
      <c r="J715">
        <f>IFERROR(VLOOKUP($C715,='📚 Catalogue_Indices'!$A$2:$F$11,3,FALSE),"")</f>
        <v>0</v>
      </c>
      <c r="L715">
        <f>IF($K715&lt;&gt;"",HYPERLINK($K715,"Ouvrir"),"")</f>
        <v>0</v>
      </c>
      <c r="P715">
        <f>IF(AND($C715&lt;&gt;"",$E715&lt;&gt;""),IF(COUNTIFS($C:$C,$C715,$E:$E,$E715)&gt;1,"OUI",""),"")</f>
        <v>0</v>
      </c>
    </row>
    <row r="716" spans="1:16">
      <c r="A716">
        <f>ROW()-0</f>
        <v>0</v>
      </c>
      <c r="D716">
        <f>IFERROR(VLOOKUP($C716,='📚 Catalogue_Indices'!$A$2:$F$11,2,FALSE),"")</f>
        <v>0</v>
      </c>
      <c r="F716">
        <f>IFERROR(YEAR($E716),"")</f>
        <v>0</v>
      </c>
      <c r="G716">
        <f>IFERROR(TEXT($E716,"yyyy-mm"),"")</f>
        <v>0</v>
      </c>
      <c r="I716">
        <f>IFERROR(VLOOKUP($C716,='📚 Catalogue_Indices'!$A$2:$F$11,6,FALSE),"")</f>
        <v>0</v>
      </c>
      <c r="J716">
        <f>IFERROR(VLOOKUP($C716,='📚 Catalogue_Indices'!$A$2:$F$11,3,FALSE),"")</f>
        <v>0</v>
      </c>
      <c r="L716">
        <f>IF($K716&lt;&gt;"",HYPERLINK($K716,"Ouvrir"),"")</f>
        <v>0</v>
      </c>
      <c r="P716">
        <f>IF(AND($C716&lt;&gt;"",$E716&lt;&gt;""),IF(COUNTIFS($C:$C,$C716,$E:$E,$E716)&gt;1,"OUI",""),"")</f>
        <v>0</v>
      </c>
    </row>
    <row r="717" spans="1:16">
      <c r="A717">
        <f>ROW()-0</f>
        <v>0</v>
      </c>
      <c r="D717">
        <f>IFERROR(VLOOKUP($C717,='📚 Catalogue_Indices'!$A$2:$F$11,2,FALSE),"")</f>
        <v>0</v>
      </c>
      <c r="F717">
        <f>IFERROR(YEAR($E717),"")</f>
        <v>0</v>
      </c>
      <c r="G717">
        <f>IFERROR(TEXT($E717,"yyyy-mm"),"")</f>
        <v>0</v>
      </c>
      <c r="I717">
        <f>IFERROR(VLOOKUP($C717,='📚 Catalogue_Indices'!$A$2:$F$11,6,FALSE),"")</f>
        <v>0</v>
      </c>
      <c r="J717">
        <f>IFERROR(VLOOKUP($C717,='📚 Catalogue_Indices'!$A$2:$F$11,3,FALSE),"")</f>
        <v>0</v>
      </c>
      <c r="L717">
        <f>IF($K717&lt;&gt;"",HYPERLINK($K717,"Ouvrir"),"")</f>
        <v>0</v>
      </c>
      <c r="P717">
        <f>IF(AND($C717&lt;&gt;"",$E717&lt;&gt;""),IF(COUNTIFS($C:$C,$C717,$E:$E,$E717)&gt;1,"OUI",""),"")</f>
        <v>0</v>
      </c>
    </row>
    <row r="718" spans="1:16">
      <c r="A718">
        <f>ROW()-0</f>
        <v>0</v>
      </c>
      <c r="D718">
        <f>IFERROR(VLOOKUP($C718,='📚 Catalogue_Indices'!$A$2:$F$11,2,FALSE),"")</f>
        <v>0</v>
      </c>
      <c r="F718">
        <f>IFERROR(YEAR($E718),"")</f>
        <v>0</v>
      </c>
      <c r="G718">
        <f>IFERROR(TEXT($E718,"yyyy-mm"),"")</f>
        <v>0</v>
      </c>
      <c r="I718">
        <f>IFERROR(VLOOKUP($C718,='📚 Catalogue_Indices'!$A$2:$F$11,6,FALSE),"")</f>
        <v>0</v>
      </c>
      <c r="J718">
        <f>IFERROR(VLOOKUP($C718,='📚 Catalogue_Indices'!$A$2:$F$11,3,FALSE),"")</f>
        <v>0</v>
      </c>
      <c r="L718">
        <f>IF($K718&lt;&gt;"",HYPERLINK($K718,"Ouvrir"),"")</f>
        <v>0</v>
      </c>
      <c r="P718">
        <f>IF(AND($C718&lt;&gt;"",$E718&lt;&gt;""),IF(COUNTIFS($C:$C,$C718,$E:$E,$E718)&gt;1,"OUI",""),"")</f>
        <v>0</v>
      </c>
    </row>
    <row r="719" spans="1:16">
      <c r="A719">
        <f>ROW()-0</f>
        <v>0</v>
      </c>
      <c r="D719">
        <f>IFERROR(VLOOKUP($C719,='📚 Catalogue_Indices'!$A$2:$F$11,2,FALSE),"")</f>
        <v>0</v>
      </c>
      <c r="F719">
        <f>IFERROR(YEAR($E719),"")</f>
        <v>0</v>
      </c>
      <c r="G719">
        <f>IFERROR(TEXT($E719,"yyyy-mm"),"")</f>
        <v>0</v>
      </c>
      <c r="I719">
        <f>IFERROR(VLOOKUP($C719,='📚 Catalogue_Indices'!$A$2:$F$11,6,FALSE),"")</f>
        <v>0</v>
      </c>
      <c r="J719">
        <f>IFERROR(VLOOKUP($C719,='📚 Catalogue_Indices'!$A$2:$F$11,3,FALSE),"")</f>
        <v>0</v>
      </c>
      <c r="L719">
        <f>IF($K719&lt;&gt;"",HYPERLINK($K719,"Ouvrir"),"")</f>
        <v>0</v>
      </c>
      <c r="P719">
        <f>IF(AND($C719&lt;&gt;"",$E719&lt;&gt;""),IF(COUNTIFS($C:$C,$C719,$E:$E,$E719)&gt;1,"OUI",""),"")</f>
        <v>0</v>
      </c>
    </row>
    <row r="720" spans="1:16">
      <c r="A720">
        <f>ROW()-0</f>
        <v>0</v>
      </c>
      <c r="D720">
        <f>IFERROR(VLOOKUP($C720,='📚 Catalogue_Indices'!$A$2:$F$11,2,FALSE),"")</f>
        <v>0</v>
      </c>
      <c r="F720">
        <f>IFERROR(YEAR($E720),"")</f>
        <v>0</v>
      </c>
      <c r="G720">
        <f>IFERROR(TEXT($E720,"yyyy-mm"),"")</f>
        <v>0</v>
      </c>
      <c r="I720">
        <f>IFERROR(VLOOKUP($C720,='📚 Catalogue_Indices'!$A$2:$F$11,6,FALSE),"")</f>
        <v>0</v>
      </c>
      <c r="J720">
        <f>IFERROR(VLOOKUP($C720,='📚 Catalogue_Indices'!$A$2:$F$11,3,FALSE),"")</f>
        <v>0</v>
      </c>
      <c r="L720">
        <f>IF($K720&lt;&gt;"",HYPERLINK($K720,"Ouvrir"),"")</f>
        <v>0</v>
      </c>
      <c r="P720">
        <f>IF(AND($C720&lt;&gt;"",$E720&lt;&gt;""),IF(COUNTIFS($C:$C,$C720,$E:$E,$E720)&gt;1,"OUI",""),"")</f>
        <v>0</v>
      </c>
    </row>
    <row r="721" spans="1:16">
      <c r="A721">
        <f>ROW()-0</f>
        <v>0</v>
      </c>
      <c r="D721">
        <f>IFERROR(VLOOKUP($C721,='📚 Catalogue_Indices'!$A$2:$F$11,2,FALSE),"")</f>
        <v>0</v>
      </c>
      <c r="F721">
        <f>IFERROR(YEAR($E721),"")</f>
        <v>0</v>
      </c>
      <c r="G721">
        <f>IFERROR(TEXT($E721,"yyyy-mm"),"")</f>
        <v>0</v>
      </c>
      <c r="I721">
        <f>IFERROR(VLOOKUP($C721,='📚 Catalogue_Indices'!$A$2:$F$11,6,FALSE),"")</f>
        <v>0</v>
      </c>
      <c r="J721">
        <f>IFERROR(VLOOKUP($C721,='📚 Catalogue_Indices'!$A$2:$F$11,3,FALSE),"")</f>
        <v>0</v>
      </c>
      <c r="L721">
        <f>IF($K721&lt;&gt;"",HYPERLINK($K721,"Ouvrir"),"")</f>
        <v>0</v>
      </c>
      <c r="P721">
        <f>IF(AND($C721&lt;&gt;"",$E721&lt;&gt;""),IF(COUNTIFS($C:$C,$C721,$E:$E,$E721)&gt;1,"OUI",""),"")</f>
        <v>0</v>
      </c>
    </row>
    <row r="722" spans="1:16">
      <c r="A722">
        <f>ROW()-0</f>
        <v>0</v>
      </c>
      <c r="D722">
        <f>IFERROR(VLOOKUP($C722,='📚 Catalogue_Indices'!$A$2:$F$11,2,FALSE),"")</f>
        <v>0</v>
      </c>
      <c r="F722">
        <f>IFERROR(YEAR($E722),"")</f>
        <v>0</v>
      </c>
      <c r="G722">
        <f>IFERROR(TEXT($E722,"yyyy-mm"),"")</f>
        <v>0</v>
      </c>
      <c r="I722">
        <f>IFERROR(VLOOKUP($C722,='📚 Catalogue_Indices'!$A$2:$F$11,6,FALSE),"")</f>
        <v>0</v>
      </c>
      <c r="J722">
        <f>IFERROR(VLOOKUP($C722,='📚 Catalogue_Indices'!$A$2:$F$11,3,FALSE),"")</f>
        <v>0</v>
      </c>
      <c r="L722">
        <f>IF($K722&lt;&gt;"",HYPERLINK($K722,"Ouvrir"),"")</f>
        <v>0</v>
      </c>
      <c r="P722">
        <f>IF(AND($C722&lt;&gt;"",$E722&lt;&gt;""),IF(COUNTIFS($C:$C,$C722,$E:$E,$E722)&gt;1,"OUI",""),"")</f>
        <v>0</v>
      </c>
    </row>
    <row r="723" spans="1:16">
      <c r="A723">
        <f>ROW()-0</f>
        <v>0</v>
      </c>
      <c r="D723">
        <f>IFERROR(VLOOKUP($C723,='📚 Catalogue_Indices'!$A$2:$F$11,2,FALSE),"")</f>
        <v>0</v>
      </c>
      <c r="F723">
        <f>IFERROR(YEAR($E723),"")</f>
        <v>0</v>
      </c>
      <c r="G723">
        <f>IFERROR(TEXT($E723,"yyyy-mm"),"")</f>
        <v>0</v>
      </c>
      <c r="I723">
        <f>IFERROR(VLOOKUP($C723,='📚 Catalogue_Indices'!$A$2:$F$11,6,FALSE),"")</f>
        <v>0</v>
      </c>
      <c r="J723">
        <f>IFERROR(VLOOKUP($C723,='📚 Catalogue_Indices'!$A$2:$F$11,3,FALSE),"")</f>
        <v>0</v>
      </c>
      <c r="L723">
        <f>IF($K723&lt;&gt;"",HYPERLINK($K723,"Ouvrir"),"")</f>
        <v>0</v>
      </c>
      <c r="P723">
        <f>IF(AND($C723&lt;&gt;"",$E723&lt;&gt;""),IF(COUNTIFS($C:$C,$C723,$E:$E,$E723)&gt;1,"OUI",""),"")</f>
        <v>0</v>
      </c>
    </row>
    <row r="724" spans="1:16">
      <c r="A724">
        <f>ROW()-0</f>
        <v>0</v>
      </c>
      <c r="D724">
        <f>IFERROR(VLOOKUP($C724,='📚 Catalogue_Indices'!$A$2:$F$11,2,FALSE),"")</f>
        <v>0</v>
      </c>
      <c r="F724">
        <f>IFERROR(YEAR($E724),"")</f>
        <v>0</v>
      </c>
      <c r="G724">
        <f>IFERROR(TEXT($E724,"yyyy-mm"),"")</f>
        <v>0</v>
      </c>
      <c r="I724">
        <f>IFERROR(VLOOKUP($C724,='📚 Catalogue_Indices'!$A$2:$F$11,6,FALSE),"")</f>
        <v>0</v>
      </c>
      <c r="J724">
        <f>IFERROR(VLOOKUP($C724,='📚 Catalogue_Indices'!$A$2:$F$11,3,FALSE),"")</f>
        <v>0</v>
      </c>
      <c r="L724">
        <f>IF($K724&lt;&gt;"",HYPERLINK($K724,"Ouvrir"),"")</f>
        <v>0</v>
      </c>
      <c r="P724">
        <f>IF(AND($C724&lt;&gt;"",$E724&lt;&gt;""),IF(COUNTIFS($C:$C,$C724,$E:$E,$E724)&gt;1,"OUI",""),"")</f>
        <v>0</v>
      </c>
    </row>
    <row r="725" spans="1:16">
      <c r="A725">
        <f>ROW()-0</f>
        <v>0</v>
      </c>
      <c r="D725">
        <f>IFERROR(VLOOKUP($C725,='📚 Catalogue_Indices'!$A$2:$F$11,2,FALSE),"")</f>
        <v>0</v>
      </c>
      <c r="F725">
        <f>IFERROR(YEAR($E725),"")</f>
        <v>0</v>
      </c>
      <c r="G725">
        <f>IFERROR(TEXT($E725,"yyyy-mm"),"")</f>
        <v>0</v>
      </c>
      <c r="I725">
        <f>IFERROR(VLOOKUP($C725,='📚 Catalogue_Indices'!$A$2:$F$11,6,FALSE),"")</f>
        <v>0</v>
      </c>
      <c r="J725">
        <f>IFERROR(VLOOKUP($C725,='📚 Catalogue_Indices'!$A$2:$F$11,3,FALSE),"")</f>
        <v>0</v>
      </c>
      <c r="L725">
        <f>IF($K725&lt;&gt;"",HYPERLINK($K725,"Ouvrir"),"")</f>
        <v>0</v>
      </c>
      <c r="P725">
        <f>IF(AND($C725&lt;&gt;"",$E725&lt;&gt;""),IF(COUNTIFS($C:$C,$C725,$E:$E,$E725)&gt;1,"OUI",""),"")</f>
        <v>0</v>
      </c>
    </row>
    <row r="726" spans="1:16">
      <c r="A726">
        <f>ROW()-0</f>
        <v>0</v>
      </c>
      <c r="D726">
        <f>IFERROR(VLOOKUP($C726,='📚 Catalogue_Indices'!$A$2:$F$11,2,FALSE),"")</f>
        <v>0</v>
      </c>
      <c r="F726">
        <f>IFERROR(YEAR($E726),"")</f>
        <v>0</v>
      </c>
      <c r="G726">
        <f>IFERROR(TEXT($E726,"yyyy-mm"),"")</f>
        <v>0</v>
      </c>
      <c r="I726">
        <f>IFERROR(VLOOKUP($C726,='📚 Catalogue_Indices'!$A$2:$F$11,6,FALSE),"")</f>
        <v>0</v>
      </c>
      <c r="J726">
        <f>IFERROR(VLOOKUP($C726,='📚 Catalogue_Indices'!$A$2:$F$11,3,FALSE),"")</f>
        <v>0</v>
      </c>
      <c r="L726">
        <f>IF($K726&lt;&gt;"",HYPERLINK($K726,"Ouvrir"),"")</f>
        <v>0</v>
      </c>
      <c r="P726">
        <f>IF(AND($C726&lt;&gt;"",$E726&lt;&gt;""),IF(COUNTIFS($C:$C,$C726,$E:$E,$E726)&gt;1,"OUI",""),"")</f>
        <v>0</v>
      </c>
    </row>
    <row r="727" spans="1:16">
      <c r="A727">
        <f>ROW()-0</f>
        <v>0</v>
      </c>
      <c r="D727">
        <f>IFERROR(VLOOKUP($C727,='📚 Catalogue_Indices'!$A$2:$F$11,2,FALSE),"")</f>
        <v>0</v>
      </c>
      <c r="F727">
        <f>IFERROR(YEAR($E727),"")</f>
        <v>0</v>
      </c>
      <c r="G727">
        <f>IFERROR(TEXT($E727,"yyyy-mm"),"")</f>
        <v>0</v>
      </c>
      <c r="I727">
        <f>IFERROR(VLOOKUP($C727,='📚 Catalogue_Indices'!$A$2:$F$11,6,FALSE),"")</f>
        <v>0</v>
      </c>
      <c r="J727">
        <f>IFERROR(VLOOKUP($C727,='📚 Catalogue_Indices'!$A$2:$F$11,3,FALSE),"")</f>
        <v>0</v>
      </c>
      <c r="L727">
        <f>IF($K727&lt;&gt;"",HYPERLINK($K727,"Ouvrir"),"")</f>
        <v>0</v>
      </c>
      <c r="P727">
        <f>IF(AND($C727&lt;&gt;"",$E727&lt;&gt;""),IF(COUNTIFS($C:$C,$C727,$E:$E,$E727)&gt;1,"OUI",""),"")</f>
        <v>0</v>
      </c>
    </row>
    <row r="728" spans="1:16">
      <c r="A728">
        <f>ROW()-0</f>
        <v>0</v>
      </c>
      <c r="D728">
        <f>IFERROR(VLOOKUP($C728,='📚 Catalogue_Indices'!$A$2:$F$11,2,FALSE),"")</f>
        <v>0</v>
      </c>
      <c r="F728">
        <f>IFERROR(YEAR($E728),"")</f>
        <v>0</v>
      </c>
      <c r="G728">
        <f>IFERROR(TEXT($E728,"yyyy-mm"),"")</f>
        <v>0</v>
      </c>
      <c r="I728">
        <f>IFERROR(VLOOKUP($C728,='📚 Catalogue_Indices'!$A$2:$F$11,6,FALSE),"")</f>
        <v>0</v>
      </c>
      <c r="J728">
        <f>IFERROR(VLOOKUP($C728,='📚 Catalogue_Indices'!$A$2:$F$11,3,FALSE),"")</f>
        <v>0</v>
      </c>
      <c r="L728">
        <f>IF($K728&lt;&gt;"",HYPERLINK($K728,"Ouvrir"),"")</f>
        <v>0</v>
      </c>
      <c r="P728">
        <f>IF(AND($C728&lt;&gt;"",$E728&lt;&gt;""),IF(COUNTIFS($C:$C,$C728,$E:$E,$E728)&gt;1,"OUI",""),"")</f>
        <v>0</v>
      </c>
    </row>
    <row r="729" spans="1:16">
      <c r="A729">
        <f>ROW()-0</f>
        <v>0</v>
      </c>
      <c r="D729">
        <f>IFERROR(VLOOKUP($C729,='📚 Catalogue_Indices'!$A$2:$F$11,2,FALSE),"")</f>
        <v>0</v>
      </c>
      <c r="F729">
        <f>IFERROR(YEAR($E729),"")</f>
        <v>0</v>
      </c>
      <c r="G729">
        <f>IFERROR(TEXT($E729,"yyyy-mm"),"")</f>
        <v>0</v>
      </c>
      <c r="I729">
        <f>IFERROR(VLOOKUP($C729,='📚 Catalogue_Indices'!$A$2:$F$11,6,FALSE),"")</f>
        <v>0</v>
      </c>
      <c r="J729">
        <f>IFERROR(VLOOKUP($C729,='📚 Catalogue_Indices'!$A$2:$F$11,3,FALSE),"")</f>
        <v>0</v>
      </c>
      <c r="L729">
        <f>IF($K729&lt;&gt;"",HYPERLINK($K729,"Ouvrir"),"")</f>
        <v>0</v>
      </c>
      <c r="P729">
        <f>IF(AND($C729&lt;&gt;"",$E729&lt;&gt;""),IF(COUNTIFS($C:$C,$C729,$E:$E,$E729)&gt;1,"OUI",""),"")</f>
        <v>0</v>
      </c>
    </row>
    <row r="730" spans="1:16">
      <c r="A730">
        <f>ROW()-0</f>
        <v>0</v>
      </c>
      <c r="D730">
        <f>IFERROR(VLOOKUP($C730,='📚 Catalogue_Indices'!$A$2:$F$11,2,FALSE),"")</f>
        <v>0</v>
      </c>
      <c r="F730">
        <f>IFERROR(YEAR($E730),"")</f>
        <v>0</v>
      </c>
      <c r="G730">
        <f>IFERROR(TEXT($E730,"yyyy-mm"),"")</f>
        <v>0</v>
      </c>
      <c r="I730">
        <f>IFERROR(VLOOKUP($C730,='📚 Catalogue_Indices'!$A$2:$F$11,6,FALSE),"")</f>
        <v>0</v>
      </c>
      <c r="J730">
        <f>IFERROR(VLOOKUP($C730,='📚 Catalogue_Indices'!$A$2:$F$11,3,FALSE),"")</f>
        <v>0</v>
      </c>
      <c r="L730">
        <f>IF($K730&lt;&gt;"",HYPERLINK($K730,"Ouvrir"),"")</f>
        <v>0</v>
      </c>
      <c r="P730">
        <f>IF(AND($C730&lt;&gt;"",$E730&lt;&gt;""),IF(COUNTIFS($C:$C,$C730,$E:$E,$E730)&gt;1,"OUI",""),"")</f>
        <v>0</v>
      </c>
    </row>
    <row r="731" spans="1:16">
      <c r="A731">
        <f>ROW()-0</f>
        <v>0</v>
      </c>
      <c r="D731">
        <f>IFERROR(VLOOKUP($C731,='📚 Catalogue_Indices'!$A$2:$F$11,2,FALSE),"")</f>
        <v>0</v>
      </c>
      <c r="F731">
        <f>IFERROR(YEAR($E731),"")</f>
        <v>0</v>
      </c>
      <c r="G731">
        <f>IFERROR(TEXT($E731,"yyyy-mm"),"")</f>
        <v>0</v>
      </c>
      <c r="I731">
        <f>IFERROR(VLOOKUP($C731,='📚 Catalogue_Indices'!$A$2:$F$11,6,FALSE),"")</f>
        <v>0</v>
      </c>
      <c r="J731">
        <f>IFERROR(VLOOKUP($C731,='📚 Catalogue_Indices'!$A$2:$F$11,3,FALSE),"")</f>
        <v>0</v>
      </c>
      <c r="L731">
        <f>IF($K731&lt;&gt;"",HYPERLINK($K731,"Ouvrir"),"")</f>
        <v>0</v>
      </c>
      <c r="P731">
        <f>IF(AND($C731&lt;&gt;"",$E731&lt;&gt;""),IF(COUNTIFS($C:$C,$C731,$E:$E,$E731)&gt;1,"OUI",""),"")</f>
        <v>0</v>
      </c>
    </row>
    <row r="732" spans="1:16">
      <c r="A732">
        <f>ROW()-0</f>
        <v>0</v>
      </c>
      <c r="D732">
        <f>IFERROR(VLOOKUP($C732,='📚 Catalogue_Indices'!$A$2:$F$11,2,FALSE),"")</f>
        <v>0</v>
      </c>
      <c r="F732">
        <f>IFERROR(YEAR($E732),"")</f>
        <v>0</v>
      </c>
      <c r="G732">
        <f>IFERROR(TEXT($E732,"yyyy-mm"),"")</f>
        <v>0</v>
      </c>
      <c r="I732">
        <f>IFERROR(VLOOKUP($C732,='📚 Catalogue_Indices'!$A$2:$F$11,6,FALSE),"")</f>
        <v>0</v>
      </c>
      <c r="J732">
        <f>IFERROR(VLOOKUP($C732,='📚 Catalogue_Indices'!$A$2:$F$11,3,FALSE),"")</f>
        <v>0</v>
      </c>
      <c r="L732">
        <f>IF($K732&lt;&gt;"",HYPERLINK($K732,"Ouvrir"),"")</f>
        <v>0</v>
      </c>
      <c r="P732">
        <f>IF(AND($C732&lt;&gt;"",$E732&lt;&gt;""),IF(COUNTIFS($C:$C,$C732,$E:$E,$E732)&gt;1,"OUI",""),"")</f>
        <v>0</v>
      </c>
    </row>
    <row r="733" spans="1:16">
      <c r="A733">
        <f>ROW()-0</f>
        <v>0</v>
      </c>
      <c r="D733">
        <f>IFERROR(VLOOKUP($C733,='📚 Catalogue_Indices'!$A$2:$F$11,2,FALSE),"")</f>
        <v>0</v>
      </c>
      <c r="F733">
        <f>IFERROR(YEAR($E733),"")</f>
        <v>0</v>
      </c>
      <c r="G733">
        <f>IFERROR(TEXT($E733,"yyyy-mm"),"")</f>
        <v>0</v>
      </c>
      <c r="I733">
        <f>IFERROR(VLOOKUP($C733,='📚 Catalogue_Indices'!$A$2:$F$11,6,FALSE),"")</f>
        <v>0</v>
      </c>
      <c r="J733">
        <f>IFERROR(VLOOKUP($C733,='📚 Catalogue_Indices'!$A$2:$F$11,3,FALSE),"")</f>
        <v>0</v>
      </c>
      <c r="L733">
        <f>IF($K733&lt;&gt;"",HYPERLINK($K733,"Ouvrir"),"")</f>
        <v>0</v>
      </c>
      <c r="P733">
        <f>IF(AND($C733&lt;&gt;"",$E733&lt;&gt;""),IF(COUNTIFS($C:$C,$C733,$E:$E,$E733)&gt;1,"OUI",""),"")</f>
        <v>0</v>
      </c>
    </row>
    <row r="734" spans="1:16">
      <c r="A734">
        <f>ROW()-0</f>
        <v>0</v>
      </c>
      <c r="D734">
        <f>IFERROR(VLOOKUP($C734,='📚 Catalogue_Indices'!$A$2:$F$11,2,FALSE),"")</f>
        <v>0</v>
      </c>
      <c r="F734">
        <f>IFERROR(YEAR($E734),"")</f>
        <v>0</v>
      </c>
      <c r="G734">
        <f>IFERROR(TEXT($E734,"yyyy-mm"),"")</f>
        <v>0</v>
      </c>
      <c r="I734">
        <f>IFERROR(VLOOKUP($C734,='📚 Catalogue_Indices'!$A$2:$F$11,6,FALSE),"")</f>
        <v>0</v>
      </c>
      <c r="J734">
        <f>IFERROR(VLOOKUP($C734,='📚 Catalogue_Indices'!$A$2:$F$11,3,FALSE),"")</f>
        <v>0</v>
      </c>
      <c r="L734">
        <f>IF($K734&lt;&gt;"",HYPERLINK($K734,"Ouvrir"),"")</f>
        <v>0</v>
      </c>
      <c r="P734">
        <f>IF(AND($C734&lt;&gt;"",$E734&lt;&gt;""),IF(COUNTIFS($C:$C,$C734,$E:$E,$E734)&gt;1,"OUI",""),"")</f>
        <v>0</v>
      </c>
    </row>
    <row r="735" spans="1:16">
      <c r="A735">
        <f>ROW()-0</f>
        <v>0</v>
      </c>
      <c r="D735">
        <f>IFERROR(VLOOKUP($C735,='📚 Catalogue_Indices'!$A$2:$F$11,2,FALSE),"")</f>
        <v>0</v>
      </c>
      <c r="F735">
        <f>IFERROR(YEAR($E735),"")</f>
        <v>0</v>
      </c>
      <c r="G735">
        <f>IFERROR(TEXT($E735,"yyyy-mm"),"")</f>
        <v>0</v>
      </c>
      <c r="I735">
        <f>IFERROR(VLOOKUP($C735,='📚 Catalogue_Indices'!$A$2:$F$11,6,FALSE),"")</f>
        <v>0</v>
      </c>
      <c r="J735">
        <f>IFERROR(VLOOKUP($C735,='📚 Catalogue_Indices'!$A$2:$F$11,3,FALSE),"")</f>
        <v>0</v>
      </c>
      <c r="L735">
        <f>IF($K735&lt;&gt;"",HYPERLINK($K735,"Ouvrir"),"")</f>
        <v>0</v>
      </c>
      <c r="P735">
        <f>IF(AND($C735&lt;&gt;"",$E735&lt;&gt;""),IF(COUNTIFS($C:$C,$C735,$E:$E,$E735)&gt;1,"OUI",""),"")</f>
        <v>0</v>
      </c>
    </row>
    <row r="736" spans="1:16">
      <c r="A736">
        <f>ROW()-0</f>
        <v>0</v>
      </c>
      <c r="D736">
        <f>IFERROR(VLOOKUP($C736,='📚 Catalogue_Indices'!$A$2:$F$11,2,FALSE),"")</f>
        <v>0</v>
      </c>
      <c r="F736">
        <f>IFERROR(YEAR($E736),"")</f>
        <v>0</v>
      </c>
      <c r="G736">
        <f>IFERROR(TEXT($E736,"yyyy-mm"),"")</f>
        <v>0</v>
      </c>
      <c r="I736">
        <f>IFERROR(VLOOKUP($C736,='📚 Catalogue_Indices'!$A$2:$F$11,6,FALSE),"")</f>
        <v>0</v>
      </c>
      <c r="J736">
        <f>IFERROR(VLOOKUP($C736,='📚 Catalogue_Indices'!$A$2:$F$11,3,FALSE),"")</f>
        <v>0</v>
      </c>
      <c r="L736">
        <f>IF($K736&lt;&gt;"",HYPERLINK($K736,"Ouvrir"),"")</f>
        <v>0</v>
      </c>
      <c r="P736">
        <f>IF(AND($C736&lt;&gt;"",$E736&lt;&gt;""),IF(COUNTIFS($C:$C,$C736,$E:$E,$E736)&gt;1,"OUI",""),"")</f>
        <v>0</v>
      </c>
    </row>
    <row r="737" spans="1:16">
      <c r="A737">
        <f>ROW()-0</f>
        <v>0</v>
      </c>
      <c r="D737">
        <f>IFERROR(VLOOKUP($C737,='📚 Catalogue_Indices'!$A$2:$F$11,2,FALSE),"")</f>
        <v>0</v>
      </c>
      <c r="F737">
        <f>IFERROR(YEAR($E737),"")</f>
        <v>0</v>
      </c>
      <c r="G737">
        <f>IFERROR(TEXT($E737,"yyyy-mm"),"")</f>
        <v>0</v>
      </c>
      <c r="I737">
        <f>IFERROR(VLOOKUP($C737,='📚 Catalogue_Indices'!$A$2:$F$11,6,FALSE),"")</f>
        <v>0</v>
      </c>
      <c r="J737">
        <f>IFERROR(VLOOKUP($C737,='📚 Catalogue_Indices'!$A$2:$F$11,3,FALSE),"")</f>
        <v>0</v>
      </c>
      <c r="L737">
        <f>IF($K737&lt;&gt;"",HYPERLINK($K737,"Ouvrir"),"")</f>
        <v>0</v>
      </c>
      <c r="P737">
        <f>IF(AND($C737&lt;&gt;"",$E737&lt;&gt;""),IF(COUNTIFS($C:$C,$C737,$E:$E,$E737)&gt;1,"OUI",""),"")</f>
        <v>0</v>
      </c>
    </row>
    <row r="738" spans="1:16">
      <c r="A738">
        <f>ROW()-0</f>
        <v>0</v>
      </c>
      <c r="D738">
        <f>IFERROR(VLOOKUP($C738,='📚 Catalogue_Indices'!$A$2:$F$11,2,FALSE),"")</f>
        <v>0</v>
      </c>
      <c r="F738">
        <f>IFERROR(YEAR($E738),"")</f>
        <v>0</v>
      </c>
      <c r="G738">
        <f>IFERROR(TEXT($E738,"yyyy-mm"),"")</f>
        <v>0</v>
      </c>
      <c r="I738">
        <f>IFERROR(VLOOKUP($C738,='📚 Catalogue_Indices'!$A$2:$F$11,6,FALSE),"")</f>
        <v>0</v>
      </c>
      <c r="J738">
        <f>IFERROR(VLOOKUP($C738,='📚 Catalogue_Indices'!$A$2:$F$11,3,FALSE),"")</f>
        <v>0</v>
      </c>
      <c r="L738">
        <f>IF($K738&lt;&gt;"",HYPERLINK($K738,"Ouvrir"),"")</f>
        <v>0</v>
      </c>
      <c r="P738">
        <f>IF(AND($C738&lt;&gt;"",$E738&lt;&gt;""),IF(COUNTIFS($C:$C,$C738,$E:$E,$E738)&gt;1,"OUI",""),"")</f>
        <v>0</v>
      </c>
    </row>
    <row r="739" spans="1:16">
      <c r="A739">
        <f>ROW()-0</f>
        <v>0</v>
      </c>
      <c r="D739">
        <f>IFERROR(VLOOKUP($C739,='📚 Catalogue_Indices'!$A$2:$F$11,2,FALSE),"")</f>
        <v>0</v>
      </c>
      <c r="F739">
        <f>IFERROR(YEAR($E739),"")</f>
        <v>0</v>
      </c>
      <c r="G739">
        <f>IFERROR(TEXT($E739,"yyyy-mm"),"")</f>
        <v>0</v>
      </c>
      <c r="I739">
        <f>IFERROR(VLOOKUP($C739,='📚 Catalogue_Indices'!$A$2:$F$11,6,FALSE),"")</f>
        <v>0</v>
      </c>
      <c r="J739">
        <f>IFERROR(VLOOKUP($C739,='📚 Catalogue_Indices'!$A$2:$F$11,3,FALSE),"")</f>
        <v>0</v>
      </c>
      <c r="L739">
        <f>IF($K739&lt;&gt;"",HYPERLINK($K739,"Ouvrir"),"")</f>
        <v>0</v>
      </c>
      <c r="P739">
        <f>IF(AND($C739&lt;&gt;"",$E739&lt;&gt;""),IF(COUNTIFS($C:$C,$C739,$E:$E,$E739)&gt;1,"OUI",""),"")</f>
        <v>0</v>
      </c>
    </row>
    <row r="740" spans="1:16">
      <c r="A740">
        <f>ROW()-0</f>
        <v>0</v>
      </c>
      <c r="D740">
        <f>IFERROR(VLOOKUP($C740,='📚 Catalogue_Indices'!$A$2:$F$11,2,FALSE),"")</f>
        <v>0</v>
      </c>
      <c r="F740">
        <f>IFERROR(YEAR($E740),"")</f>
        <v>0</v>
      </c>
      <c r="G740">
        <f>IFERROR(TEXT($E740,"yyyy-mm"),"")</f>
        <v>0</v>
      </c>
      <c r="I740">
        <f>IFERROR(VLOOKUP($C740,='📚 Catalogue_Indices'!$A$2:$F$11,6,FALSE),"")</f>
        <v>0</v>
      </c>
      <c r="J740">
        <f>IFERROR(VLOOKUP($C740,='📚 Catalogue_Indices'!$A$2:$F$11,3,FALSE),"")</f>
        <v>0</v>
      </c>
      <c r="L740">
        <f>IF($K740&lt;&gt;"",HYPERLINK($K740,"Ouvrir"),"")</f>
        <v>0</v>
      </c>
      <c r="P740">
        <f>IF(AND($C740&lt;&gt;"",$E740&lt;&gt;""),IF(COUNTIFS($C:$C,$C740,$E:$E,$E740)&gt;1,"OUI",""),"")</f>
        <v>0</v>
      </c>
    </row>
    <row r="741" spans="1:16">
      <c r="A741">
        <f>ROW()-0</f>
        <v>0</v>
      </c>
      <c r="D741">
        <f>IFERROR(VLOOKUP($C741,='📚 Catalogue_Indices'!$A$2:$F$11,2,FALSE),"")</f>
        <v>0</v>
      </c>
      <c r="F741">
        <f>IFERROR(YEAR($E741),"")</f>
        <v>0</v>
      </c>
      <c r="G741">
        <f>IFERROR(TEXT($E741,"yyyy-mm"),"")</f>
        <v>0</v>
      </c>
      <c r="I741">
        <f>IFERROR(VLOOKUP($C741,='📚 Catalogue_Indices'!$A$2:$F$11,6,FALSE),"")</f>
        <v>0</v>
      </c>
      <c r="J741">
        <f>IFERROR(VLOOKUP($C741,='📚 Catalogue_Indices'!$A$2:$F$11,3,FALSE),"")</f>
        <v>0</v>
      </c>
      <c r="L741">
        <f>IF($K741&lt;&gt;"",HYPERLINK($K741,"Ouvrir"),"")</f>
        <v>0</v>
      </c>
      <c r="P741">
        <f>IF(AND($C741&lt;&gt;"",$E741&lt;&gt;""),IF(COUNTIFS($C:$C,$C741,$E:$E,$E741)&gt;1,"OUI",""),"")</f>
        <v>0</v>
      </c>
    </row>
    <row r="742" spans="1:16">
      <c r="A742">
        <f>ROW()-0</f>
        <v>0</v>
      </c>
      <c r="D742">
        <f>IFERROR(VLOOKUP($C742,='📚 Catalogue_Indices'!$A$2:$F$11,2,FALSE),"")</f>
        <v>0</v>
      </c>
      <c r="F742">
        <f>IFERROR(YEAR($E742),"")</f>
        <v>0</v>
      </c>
      <c r="G742">
        <f>IFERROR(TEXT($E742,"yyyy-mm"),"")</f>
        <v>0</v>
      </c>
      <c r="I742">
        <f>IFERROR(VLOOKUP($C742,='📚 Catalogue_Indices'!$A$2:$F$11,6,FALSE),"")</f>
        <v>0</v>
      </c>
      <c r="J742">
        <f>IFERROR(VLOOKUP($C742,='📚 Catalogue_Indices'!$A$2:$F$11,3,FALSE),"")</f>
        <v>0</v>
      </c>
      <c r="L742">
        <f>IF($K742&lt;&gt;"",HYPERLINK($K742,"Ouvrir"),"")</f>
        <v>0</v>
      </c>
      <c r="P742">
        <f>IF(AND($C742&lt;&gt;"",$E742&lt;&gt;""),IF(COUNTIFS($C:$C,$C742,$E:$E,$E742)&gt;1,"OUI",""),"")</f>
        <v>0</v>
      </c>
    </row>
    <row r="743" spans="1:16">
      <c r="A743">
        <f>ROW()-0</f>
        <v>0</v>
      </c>
      <c r="D743">
        <f>IFERROR(VLOOKUP($C743,='📚 Catalogue_Indices'!$A$2:$F$11,2,FALSE),"")</f>
        <v>0</v>
      </c>
      <c r="F743">
        <f>IFERROR(YEAR($E743),"")</f>
        <v>0</v>
      </c>
      <c r="G743">
        <f>IFERROR(TEXT($E743,"yyyy-mm"),"")</f>
        <v>0</v>
      </c>
      <c r="I743">
        <f>IFERROR(VLOOKUP($C743,='📚 Catalogue_Indices'!$A$2:$F$11,6,FALSE),"")</f>
        <v>0</v>
      </c>
      <c r="J743">
        <f>IFERROR(VLOOKUP($C743,='📚 Catalogue_Indices'!$A$2:$F$11,3,FALSE),"")</f>
        <v>0</v>
      </c>
      <c r="L743">
        <f>IF($K743&lt;&gt;"",HYPERLINK($K743,"Ouvrir"),"")</f>
        <v>0</v>
      </c>
      <c r="P743">
        <f>IF(AND($C743&lt;&gt;"",$E743&lt;&gt;""),IF(COUNTIFS($C:$C,$C743,$E:$E,$E743)&gt;1,"OUI",""),"")</f>
        <v>0</v>
      </c>
    </row>
    <row r="744" spans="1:16">
      <c r="A744">
        <f>ROW()-0</f>
        <v>0</v>
      </c>
      <c r="D744">
        <f>IFERROR(VLOOKUP($C744,='📚 Catalogue_Indices'!$A$2:$F$11,2,FALSE),"")</f>
        <v>0</v>
      </c>
      <c r="F744">
        <f>IFERROR(YEAR($E744),"")</f>
        <v>0</v>
      </c>
      <c r="G744">
        <f>IFERROR(TEXT($E744,"yyyy-mm"),"")</f>
        <v>0</v>
      </c>
      <c r="I744">
        <f>IFERROR(VLOOKUP($C744,='📚 Catalogue_Indices'!$A$2:$F$11,6,FALSE),"")</f>
        <v>0</v>
      </c>
      <c r="J744">
        <f>IFERROR(VLOOKUP($C744,='📚 Catalogue_Indices'!$A$2:$F$11,3,FALSE),"")</f>
        <v>0</v>
      </c>
      <c r="L744">
        <f>IF($K744&lt;&gt;"",HYPERLINK($K744,"Ouvrir"),"")</f>
        <v>0</v>
      </c>
      <c r="P744">
        <f>IF(AND($C744&lt;&gt;"",$E744&lt;&gt;""),IF(COUNTIFS($C:$C,$C744,$E:$E,$E744)&gt;1,"OUI",""),"")</f>
        <v>0</v>
      </c>
    </row>
    <row r="745" spans="1:16">
      <c r="A745">
        <f>ROW()-0</f>
        <v>0</v>
      </c>
      <c r="D745">
        <f>IFERROR(VLOOKUP($C745,='📚 Catalogue_Indices'!$A$2:$F$11,2,FALSE),"")</f>
        <v>0</v>
      </c>
      <c r="F745">
        <f>IFERROR(YEAR($E745),"")</f>
        <v>0</v>
      </c>
      <c r="G745">
        <f>IFERROR(TEXT($E745,"yyyy-mm"),"")</f>
        <v>0</v>
      </c>
      <c r="I745">
        <f>IFERROR(VLOOKUP($C745,='📚 Catalogue_Indices'!$A$2:$F$11,6,FALSE),"")</f>
        <v>0</v>
      </c>
      <c r="J745">
        <f>IFERROR(VLOOKUP($C745,='📚 Catalogue_Indices'!$A$2:$F$11,3,FALSE),"")</f>
        <v>0</v>
      </c>
      <c r="L745">
        <f>IF($K745&lt;&gt;"",HYPERLINK($K745,"Ouvrir"),"")</f>
        <v>0</v>
      </c>
      <c r="P745">
        <f>IF(AND($C745&lt;&gt;"",$E745&lt;&gt;""),IF(COUNTIFS($C:$C,$C745,$E:$E,$E745)&gt;1,"OUI",""),"")</f>
        <v>0</v>
      </c>
    </row>
    <row r="746" spans="1:16">
      <c r="A746">
        <f>ROW()-0</f>
        <v>0</v>
      </c>
      <c r="D746">
        <f>IFERROR(VLOOKUP($C746,='📚 Catalogue_Indices'!$A$2:$F$11,2,FALSE),"")</f>
        <v>0</v>
      </c>
      <c r="F746">
        <f>IFERROR(YEAR($E746),"")</f>
        <v>0</v>
      </c>
      <c r="G746">
        <f>IFERROR(TEXT($E746,"yyyy-mm"),"")</f>
        <v>0</v>
      </c>
      <c r="I746">
        <f>IFERROR(VLOOKUP($C746,='📚 Catalogue_Indices'!$A$2:$F$11,6,FALSE),"")</f>
        <v>0</v>
      </c>
      <c r="J746">
        <f>IFERROR(VLOOKUP($C746,='📚 Catalogue_Indices'!$A$2:$F$11,3,FALSE),"")</f>
        <v>0</v>
      </c>
      <c r="L746">
        <f>IF($K746&lt;&gt;"",HYPERLINK($K746,"Ouvrir"),"")</f>
        <v>0</v>
      </c>
      <c r="P746">
        <f>IF(AND($C746&lt;&gt;"",$E746&lt;&gt;""),IF(COUNTIFS($C:$C,$C746,$E:$E,$E746)&gt;1,"OUI",""),"")</f>
        <v>0</v>
      </c>
    </row>
    <row r="747" spans="1:16">
      <c r="A747">
        <f>ROW()-0</f>
        <v>0</v>
      </c>
      <c r="D747">
        <f>IFERROR(VLOOKUP($C747,='📚 Catalogue_Indices'!$A$2:$F$11,2,FALSE),"")</f>
        <v>0</v>
      </c>
      <c r="F747">
        <f>IFERROR(YEAR($E747),"")</f>
        <v>0</v>
      </c>
      <c r="G747">
        <f>IFERROR(TEXT($E747,"yyyy-mm"),"")</f>
        <v>0</v>
      </c>
      <c r="I747">
        <f>IFERROR(VLOOKUP($C747,='📚 Catalogue_Indices'!$A$2:$F$11,6,FALSE),"")</f>
        <v>0</v>
      </c>
      <c r="J747">
        <f>IFERROR(VLOOKUP($C747,='📚 Catalogue_Indices'!$A$2:$F$11,3,FALSE),"")</f>
        <v>0</v>
      </c>
      <c r="L747">
        <f>IF($K747&lt;&gt;"",HYPERLINK($K747,"Ouvrir"),"")</f>
        <v>0</v>
      </c>
      <c r="P747">
        <f>IF(AND($C747&lt;&gt;"",$E747&lt;&gt;""),IF(COUNTIFS($C:$C,$C747,$E:$E,$E747)&gt;1,"OUI",""),"")</f>
        <v>0</v>
      </c>
    </row>
    <row r="748" spans="1:16">
      <c r="A748">
        <f>ROW()-0</f>
        <v>0</v>
      </c>
      <c r="D748">
        <f>IFERROR(VLOOKUP($C748,='📚 Catalogue_Indices'!$A$2:$F$11,2,FALSE),"")</f>
        <v>0</v>
      </c>
      <c r="F748">
        <f>IFERROR(YEAR($E748),"")</f>
        <v>0</v>
      </c>
      <c r="G748">
        <f>IFERROR(TEXT($E748,"yyyy-mm"),"")</f>
        <v>0</v>
      </c>
      <c r="I748">
        <f>IFERROR(VLOOKUP($C748,='📚 Catalogue_Indices'!$A$2:$F$11,6,FALSE),"")</f>
        <v>0</v>
      </c>
      <c r="J748">
        <f>IFERROR(VLOOKUP($C748,='📚 Catalogue_Indices'!$A$2:$F$11,3,FALSE),"")</f>
        <v>0</v>
      </c>
      <c r="L748">
        <f>IF($K748&lt;&gt;"",HYPERLINK($K748,"Ouvrir"),"")</f>
        <v>0</v>
      </c>
      <c r="P748">
        <f>IF(AND($C748&lt;&gt;"",$E748&lt;&gt;""),IF(COUNTIFS($C:$C,$C748,$E:$E,$E748)&gt;1,"OUI",""),"")</f>
        <v>0</v>
      </c>
    </row>
    <row r="749" spans="1:16">
      <c r="A749">
        <f>ROW()-0</f>
        <v>0</v>
      </c>
      <c r="D749">
        <f>IFERROR(VLOOKUP($C749,='📚 Catalogue_Indices'!$A$2:$F$11,2,FALSE),"")</f>
        <v>0</v>
      </c>
      <c r="F749">
        <f>IFERROR(YEAR($E749),"")</f>
        <v>0</v>
      </c>
      <c r="G749">
        <f>IFERROR(TEXT($E749,"yyyy-mm"),"")</f>
        <v>0</v>
      </c>
      <c r="I749">
        <f>IFERROR(VLOOKUP($C749,='📚 Catalogue_Indices'!$A$2:$F$11,6,FALSE),"")</f>
        <v>0</v>
      </c>
      <c r="J749">
        <f>IFERROR(VLOOKUP($C749,='📚 Catalogue_Indices'!$A$2:$F$11,3,FALSE),"")</f>
        <v>0</v>
      </c>
      <c r="L749">
        <f>IF($K749&lt;&gt;"",HYPERLINK($K749,"Ouvrir"),"")</f>
        <v>0</v>
      </c>
      <c r="P749">
        <f>IF(AND($C749&lt;&gt;"",$E749&lt;&gt;""),IF(COUNTIFS($C:$C,$C749,$E:$E,$E749)&gt;1,"OUI",""),"")</f>
        <v>0</v>
      </c>
    </row>
    <row r="750" spans="1:16">
      <c r="A750">
        <f>ROW()-0</f>
        <v>0</v>
      </c>
      <c r="D750">
        <f>IFERROR(VLOOKUP($C750,='📚 Catalogue_Indices'!$A$2:$F$11,2,FALSE),"")</f>
        <v>0</v>
      </c>
      <c r="F750">
        <f>IFERROR(YEAR($E750),"")</f>
        <v>0</v>
      </c>
      <c r="G750">
        <f>IFERROR(TEXT($E750,"yyyy-mm"),"")</f>
        <v>0</v>
      </c>
      <c r="I750">
        <f>IFERROR(VLOOKUP($C750,='📚 Catalogue_Indices'!$A$2:$F$11,6,FALSE),"")</f>
        <v>0</v>
      </c>
      <c r="J750">
        <f>IFERROR(VLOOKUP($C750,='📚 Catalogue_Indices'!$A$2:$F$11,3,FALSE),"")</f>
        <v>0</v>
      </c>
      <c r="L750">
        <f>IF($K750&lt;&gt;"",HYPERLINK($K750,"Ouvrir"),"")</f>
        <v>0</v>
      </c>
      <c r="P750">
        <f>IF(AND($C750&lt;&gt;"",$E750&lt;&gt;""),IF(COUNTIFS($C:$C,$C750,$E:$E,$E750)&gt;1,"OUI",""),"")</f>
        <v>0</v>
      </c>
    </row>
    <row r="751" spans="1:16">
      <c r="A751">
        <f>ROW()-0</f>
        <v>0</v>
      </c>
      <c r="D751">
        <f>IFERROR(VLOOKUP($C751,='📚 Catalogue_Indices'!$A$2:$F$11,2,FALSE),"")</f>
        <v>0</v>
      </c>
      <c r="F751">
        <f>IFERROR(YEAR($E751),"")</f>
        <v>0</v>
      </c>
      <c r="G751">
        <f>IFERROR(TEXT($E751,"yyyy-mm"),"")</f>
        <v>0</v>
      </c>
      <c r="I751">
        <f>IFERROR(VLOOKUP($C751,='📚 Catalogue_Indices'!$A$2:$F$11,6,FALSE),"")</f>
        <v>0</v>
      </c>
      <c r="J751">
        <f>IFERROR(VLOOKUP($C751,='📚 Catalogue_Indices'!$A$2:$F$11,3,FALSE),"")</f>
        <v>0</v>
      </c>
      <c r="L751">
        <f>IF($K751&lt;&gt;"",HYPERLINK($K751,"Ouvrir"),"")</f>
        <v>0</v>
      </c>
      <c r="P751">
        <f>IF(AND($C751&lt;&gt;"",$E751&lt;&gt;""),IF(COUNTIFS($C:$C,$C751,$E:$E,$E751)&gt;1,"OUI",""),"")</f>
        <v>0</v>
      </c>
    </row>
    <row r="752" spans="1:16">
      <c r="A752">
        <f>ROW()-0</f>
        <v>0</v>
      </c>
      <c r="D752">
        <f>IFERROR(VLOOKUP($C752,='📚 Catalogue_Indices'!$A$2:$F$11,2,FALSE),"")</f>
        <v>0</v>
      </c>
      <c r="F752">
        <f>IFERROR(YEAR($E752),"")</f>
        <v>0</v>
      </c>
      <c r="G752">
        <f>IFERROR(TEXT($E752,"yyyy-mm"),"")</f>
        <v>0</v>
      </c>
      <c r="I752">
        <f>IFERROR(VLOOKUP($C752,='📚 Catalogue_Indices'!$A$2:$F$11,6,FALSE),"")</f>
        <v>0</v>
      </c>
      <c r="J752">
        <f>IFERROR(VLOOKUP($C752,='📚 Catalogue_Indices'!$A$2:$F$11,3,FALSE),"")</f>
        <v>0</v>
      </c>
      <c r="L752">
        <f>IF($K752&lt;&gt;"",HYPERLINK($K752,"Ouvrir"),"")</f>
        <v>0</v>
      </c>
      <c r="P752">
        <f>IF(AND($C752&lt;&gt;"",$E752&lt;&gt;""),IF(COUNTIFS($C:$C,$C752,$E:$E,$E752)&gt;1,"OUI",""),"")</f>
        <v>0</v>
      </c>
    </row>
    <row r="753" spans="1:16">
      <c r="A753">
        <f>ROW()-0</f>
        <v>0</v>
      </c>
      <c r="D753">
        <f>IFERROR(VLOOKUP($C753,='📚 Catalogue_Indices'!$A$2:$F$11,2,FALSE),"")</f>
        <v>0</v>
      </c>
      <c r="F753">
        <f>IFERROR(YEAR($E753),"")</f>
        <v>0</v>
      </c>
      <c r="G753">
        <f>IFERROR(TEXT($E753,"yyyy-mm"),"")</f>
        <v>0</v>
      </c>
      <c r="I753">
        <f>IFERROR(VLOOKUP($C753,='📚 Catalogue_Indices'!$A$2:$F$11,6,FALSE),"")</f>
        <v>0</v>
      </c>
      <c r="J753">
        <f>IFERROR(VLOOKUP($C753,='📚 Catalogue_Indices'!$A$2:$F$11,3,FALSE),"")</f>
        <v>0</v>
      </c>
      <c r="L753">
        <f>IF($K753&lt;&gt;"",HYPERLINK($K753,"Ouvrir"),"")</f>
        <v>0</v>
      </c>
      <c r="P753">
        <f>IF(AND($C753&lt;&gt;"",$E753&lt;&gt;""),IF(COUNTIFS($C:$C,$C753,$E:$E,$E753)&gt;1,"OUI",""),"")</f>
        <v>0</v>
      </c>
    </row>
    <row r="754" spans="1:16">
      <c r="A754">
        <f>ROW()-0</f>
        <v>0</v>
      </c>
      <c r="D754">
        <f>IFERROR(VLOOKUP($C754,='📚 Catalogue_Indices'!$A$2:$F$11,2,FALSE),"")</f>
        <v>0</v>
      </c>
      <c r="F754">
        <f>IFERROR(YEAR($E754),"")</f>
        <v>0</v>
      </c>
      <c r="G754">
        <f>IFERROR(TEXT($E754,"yyyy-mm"),"")</f>
        <v>0</v>
      </c>
      <c r="I754">
        <f>IFERROR(VLOOKUP($C754,='📚 Catalogue_Indices'!$A$2:$F$11,6,FALSE),"")</f>
        <v>0</v>
      </c>
      <c r="J754">
        <f>IFERROR(VLOOKUP($C754,='📚 Catalogue_Indices'!$A$2:$F$11,3,FALSE),"")</f>
        <v>0</v>
      </c>
      <c r="L754">
        <f>IF($K754&lt;&gt;"",HYPERLINK($K754,"Ouvrir"),"")</f>
        <v>0</v>
      </c>
      <c r="P754">
        <f>IF(AND($C754&lt;&gt;"",$E754&lt;&gt;""),IF(COUNTIFS($C:$C,$C754,$E:$E,$E754)&gt;1,"OUI",""),"")</f>
        <v>0</v>
      </c>
    </row>
    <row r="755" spans="1:16">
      <c r="A755">
        <f>ROW()-0</f>
        <v>0</v>
      </c>
      <c r="D755">
        <f>IFERROR(VLOOKUP($C755,='📚 Catalogue_Indices'!$A$2:$F$11,2,FALSE),"")</f>
        <v>0</v>
      </c>
      <c r="F755">
        <f>IFERROR(YEAR($E755),"")</f>
        <v>0</v>
      </c>
      <c r="G755">
        <f>IFERROR(TEXT($E755,"yyyy-mm"),"")</f>
        <v>0</v>
      </c>
      <c r="I755">
        <f>IFERROR(VLOOKUP($C755,='📚 Catalogue_Indices'!$A$2:$F$11,6,FALSE),"")</f>
        <v>0</v>
      </c>
      <c r="J755">
        <f>IFERROR(VLOOKUP($C755,='📚 Catalogue_Indices'!$A$2:$F$11,3,FALSE),"")</f>
        <v>0</v>
      </c>
      <c r="L755">
        <f>IF($K755&lt;&gt;"",HYPERLINK($K755,"Ouvrir"),"")</f>
        <v>0</v>
      </c>
      <c r="P755">
        <f>IF(AND($C755&lt;&gt;"",$E755&lt;&gt;""),IF(COUNTIFS($C:$C,$C755,$E:$E,$E755)&gt;1,"OUI",""),"")</f>
        <v>0</v>
      </c>
    </row>
    <row r="756" spans="1:16">
      <c r="A756">
        <f>ROW()-0</f>
        <v>0</v>
      </c>
      <c r="D756">
        <f>IFERROR(VLOOKUP($C756,='📚 Catalogue_Indices'!$A$2:$F$11,2,FALSE),"")</f>
        <v>0</v>
      </c>
      <c r="F756">
        <f>IFERROR(YEAR($E756),"")</f>
        <v>0</v>
      </c>
      <c r="G756">
        <f>IFERROR(TEXT($E756,"yyyy-mm"),"")</f>
        <v>0</v>
      </c>
      <c r="I756">
        <f>IFERROR(VLOOKUP($C756,='📚 Catalogue_Indices'!$A$2:$F$11,6,FALSE),"")</f>
        <v>0</v>
      </c>
      <c r="J756">
        <f>IFERROR(VLOOKUP($C756,='📚 Catalogue_Indices'!$A$2:$F$11,3,FALSE),"")</f>
        <v>0</v>
      </c>
      <c r="L756">
        <f>IF($K756&lt;&gt;"",HYPERLINK($K756,"Ouvrir"),"")</f>
        <v>0</v>
      </c>
      <c r="P756">
        <f>IF(AND($C756&lt;&gt;"",$E756&lt;&gt;""),IF(COUNTIFS($C:$C,$C756,$E:$E,$E756)&gt;1,"OUI",""),"")</f>
        <v>0</v>
      </c>
    </row>
    <row r="757" spans="1:16">
      <c r="A757">
        <f>ROW()-0</f>
        <v>0</v>
      </c>
      <c r="D757">
        <f>IFERROR(VLOOKUP($C757,='📚 Catalogue_Indices'!$A$2:$F$11,2,FALSE),"")</f>
        <v>0</v>
      </c>
      <c r="F757">
        <f>IFERROR(YEAR($E757),"")</f>
        <v>0</v>
      </c>
      <c r="G757">
        <f>IFERROR(TEXT($E757,"yyyy-mm"),"")</f>
        <v>0</v>
      </c>
      <c r="I757">
        <f>IFERROR(VLOOKUP($C757,='📚 Catalogue_Indices'!$A$2:$F$11,6,FALSE),"")</f>
        <v>0</v>
      </c>
      <c r="J757">
        <f>IFERROR(VLOOKUP($C757,='📚 Catalogue_Indices'!$A$2:$F$11,3,FALSE),"")</f>
        <v>0</v>
      </c>
      <c r="L757">
        <f>IF($K757&lt;&gt;"",HYPERLINK($K757,"Ouvrir"),"")</f>
        <v>0</v>
      </c>
      <c r="P757">
        <f>IF(AND($C757&lt;&gt;"",$E757&lt;&gt;""),IF(COUNTIFS($C:$C,$C757,$E:$E,$E757)&gt;1,"OUI",""),"")</f>
        <v>0</v>
      </c>
    </row>
    <row r="758" spans="1:16">
      <c r="A758">
        <f>ROW()-0</f>
        <v>0</v>
      </c>
      <c r="D758">
        <f>IFERROR(VLOOKUP($C758,='📚 Catalogue_Indices'!$A$2:$F$11,2,FALSE),"")</f>
        <v>0</v>
      </c>
      <c r="F758">
        <f>IFERROR(YEAR($E758),"")</f>
        <v>0</v>
      </c>
      <c r="G758">
        <f>IFERROR(TEXT($E758,"yyyy-mm"),"")</f>
        <v>0</v>
      </c>
      <c r="I758">
        <f>IFERROR(VLOOKUP($C758,='📚 Catalogue_Indices'!$A$2:$F$11,6,FALSE),"")</f>
        <v>0</v>
      </c>
      <c r="J758">
        <f>IFERROR(VLOOKUP($C758,='📚 Catalogue_Indices'!$A$2:$F$11,3,FALSE),"")</f>
        <v>0</v>
      </c>
      <c r="L758">
        <f>IF($K758&lt;&gt;"",HYPERLINK($K758,"Ouvrir"),"")</f>
        <v>0</v>
      </c>
      <c r="P758">
        <f>IF(AND($C758&lt;&gt;"",$E758&lt;&gt;""),IF(COUNTIFS($C:$C,$C758,$E:$E,$E758)&gt;1,"OUI",""),"")</f>
        <v>0</v>
      </c>
    </row>
    <row r="759" spans="1:16">
      <c r="A759">
        <f>ROW()-0</f>
        <v>0</v>
      </c>
      <c r="D759">
        <f>IFERROR(VLOOKUP($C759,='📚 Catalogue_Indices'!$A$2:$F$11,2,FALSE),"")</f>
        <v>0</v>
      </c>
      <c r="F759">
        <f>IFERROR(YEAR($E759),"")</f>
        <v>0</v>
      </c>
      <c r="G759">
        <f>IFERROR(TEXT($E759,"yyyy-mm"),"")</f>
        <v>0</v>
      </c>
      <c r="I759">
        <f>IFERROR(VLOOKUP($C759,='📚 Catalogue_Indices'!$A$2:$F$11,6,FALSE),"")</f>
        <v>0</v>
      </c>
      <c r="J759">
        <f>IFERROR(VLOOKUP($C759,='📚 Catalogue_Indices'!$A$2:$F$11,3,FALSE),"")</f>
        <v>0</v>
      </c>
      <c r="L759">
        <f>IF($K759&lt;&gt;"",HYPERLINK($K759,"Ouvrir"),"")</f>
        <v>0</v>
      </c>
      <c r="P759">
        <f>IF(AND($C759&lt;&gt;"",$E759&lt;&gt;""),IF(COUNTIFS($C:$C,$C759,$E:$E,$E759)&gt;1,"OUI",""),"")</f>
        <v>0</v>
      </c>
    </row>
    <row r="760" spans="1:16">
      <c r="A760">
        <f>ROW()-0</f>
        <v>0</v>
      </c>
      <c r="D760">
        <f>IFERROR(VLOOKUP($C760,='📚 Catalogue_Indices'!$A$2:$F$11,2,FALSE),"")</f>
        <v>0</v>
      </c>
      <c r="F760">
        <f>IFERROR(YEAR($E760),"")</f>
        <v>0</v>
      </c>
      <c r="G760">
        <f>IFERROR(TEXT($E760,"yyyy-mm"),"")</f>
        <v>0</v>
      </c>
      <c r="I760">
        <f>IFERROR(VLOOKUP($C760,='📚 Catalogue_Indices'!$A$2:$F$11,6,FALSE),"")</f>
        <v>0</v>
      </c>
      <c r="J760">
        <f>IFERROR(VLOOKUP($C760,='📚 Catalogue_Indices'!$A$2:$F$11,3,FALSE),"")</f>
        <v>0</v>
      </c>
      <c r="L760">
        <f>IF($K760&lt;&gt;"",HYPERLINK($K760,"Ouvrir"),"")</f>
        <v>0</v>
      </c>
      <c r="P760">
        <f>IF(AND($C760&lt;&gt;"",$E760&lt;&gt;""),IF(COUNTIFS($C:$C,$C760,$E:$E,$E760)&gt;1,"OUI",""),"")</f>
        <v>0</v>
      </c>
    </row>
    <row r="761" spans="1:16">
      <c r="A761">
        <f>ROW()-0</f>
        <v>0</v>
      </c>
      <c r="D761">
        <f>IFERROR(VLOOKUP($C761,='📚 Catalogue_Indices'!$A$2:$F$11,2,FALSE),"")</f>
        <v>0</v>
      </c>
      <c r="F761">
        <f>IFERROR(YEAR($E761),"")</f>
        <v>0</v>
      </c>
      <c r="G761">
        <f>IFERROR(TEXT($E761,"yyyy-mm"),"")</f>
        <v>0</v>
      </c>
      <c r="I761">
        <f>IFERROR(VLOOKUP($C761,='📚 Catalogue_Indices'!$A$2:$F$11,6,FALSE),"")</f>
        <v>0</v>
      </c>
      <c r="J761">
        <f>IFERROR(VLOOKUP($C761,='📚 Catalogue_Indices'!$A$2:$F$11,3,FALSE),"")</f>
        <v>0</v>
      </c>
      <c r="L761">
        <f>IF($K761&lt;&gt;"",HYPERLINK($K761,"Ouvrir"),"")</f>
        <v>0</v>
      </c>
      <c r="P761">
        <f>IF(AND($C761&lt;&gt;"",$E761&lt;&gt;""),IF(COUNTIFS($C:$C,$C761,$E:$E,$E761)&gt;1,"OUI",""),"")</f>
        <v>0</v>
      </c>
    </row>
    <row r="762" spans="1:16">
      <c r="A762">
        <f>ROW()-0</f>
        <v>0</v>
      </c>
      <c r="D762">
        <f>IFERROR(VLOOKUP($C762,='📚 Catalogue_Indices'!$A$2:$F$11,2,FALSE),"")</f>
        <v>0</v>
      </c>
      <c r="F762">
        <f>IFERROR(YEAR($E762),"")</f>
        <v>0</v>
      </c>
      <c r="G762">
        <f>IFERROR(TEXT($E762,"yyyy-mm"),"")</f>
        <v>0</v>
      </c>
      <c r="I762">
        <f>IFERROR(VLOOKUP($C762,='📚 Catalogue_Indices'!$A$2:$F$11,6,FALSE),"")</f>
        <v>0</v>
      </c>
      <c r="J762">
        <f>IFERROR(VLOOKUP($C762,='📚 Catalogue_Indices'!$A$2:$F$11,3,FALSE),"")</f>
        <v>0</v>
      </c>
      <c r="L762">
        <f>IF($K762&lt;&gt;"",HYPERLINK($K762,"Ouvrir"),"")</f>
        <v>0</v>
      </c>
      <c r="P762">
        <f>IF(AND($C762&lt;&gt;"",$E762&lt;&gt;""),IF(COUNTIFS($C:$C,$C762,$E:$E,$E762)&gt;1,"OUI",""),"")</f>
        <v>0</v>
      </c>
    </row>
    <row r="763" spans="1:16">
      <c r="A763">
        <f>ROW()-0</f>
        <v>0</v>
      </c>
      <c r="D763">
        <f>IFERROR(VLOOKUP($C763,='📚 Catalogue_Indices'!$A$2:$F$11,2,FALSE),"")</f>
        <v>0</v>
      </c>
      <c r="F763">
        <f>IFERROR(YEAR($E763),"")</f>
        <v>0</v>
      </c>
      <c r="G763">
        <f>IFERROR(TEXT($E763,"yyyy-mm"),"")</f>
        <v>0</v>
      </c>
      <c r="I763">
        <f>IFERROR(VLOOKUP($C763,='📚 Catalogue_Indices'!$A$2:$F$11,6,FALSE),"")</f>
        <v>0</v>
      </c>
      <c r="J763">
        <f>IFERROR(VLOOKUP($C763,='📚 Catalogue_Indices'!$A$2:$F$11,3,FALSE),"")</f>
        <v>0</v>
      </c>
      <c r="L763">
        <f>IF($K763&lt;&gt;"",HYPERLINK($K763,"Ouvrir"),"")</f>
        <v>0</v>
      </c>
      <c r="P763">
        <f>IF(AND($C763&lt;&gt;"",$E763&lt;&gt;""),IF(COUNTIFS($C:$C,$C763,$E:$E,$E763)&gt;1,"OUI",""),"")</f>
        <v>0</v>
      </c>
    </row>
    <row r="764" spans="1:16">
      <c r="A764">
        <f>ROW()-0</f>
        <v>0</v>
      </c>
      <c r="D764">
        <f>IFERROR(VLOOKUP($C764,='📚 Catalogue_Indices'!$A$2:$F$11,2,FALSE),"")</f>
        <v>0</v>
      </c>
      <c r="F764">
        <f>IFERROR(YEAR($E764),"")</f>
        <v>0</v>
      </c>
      <c r="G764">
        <f>IFERROR(TEXT($E764,"yyyy-mm"),"")</f>
        <v>0</v>
      </c>
      <c r="I764">
        <f>IFERROR(VLOOKUP($C764,='📚 Catalogue_Indices'!$A$2:$F$11,6,FALSE),"")</f>
        <v>0</v>
      </c>
      <c r="J764">
        <f>IFERROR(VLOOKUP($C764,='📚 Catalogue_Indices'!$A$2:$F$11,3,FALSE),"")</f>
        <v>0</v>
      </c>
      <c r="L764">
        <f>IF($K764&lt;&gt;"",HYPERLINK($K764,"Ouvrir"),"")</f>
        <v>0</v>
      </c>
      <c r="P764">
        <f>IF(AND($C764&lt;&gt;"",$E764&lt;&gt;""),IF(COUNTIFS($C:$C,$C764,$E:$E,$E764)&gt;1,"OUI",""),"")</f>
        <v>0</v>
      </c>
    </row>
    <row r="765" spans="1:16">
      <c r="A765">
        <f>ROW()-0</f>
        <v>0</v>
      </c>
      <c r="D765">
        <f>IFERROR(VLOOKUP($C765,='📚 Catalogue_Indices'!$A$2:$F$11,2,FALSE),"")</f>
        <v>0</v>
      </c>
      <c r="F765">
        <f>IFERROR(YEAR($E765),"")</f>
        <v>0</v>
      </c>
      <c r="G765">
        <f>IFERROR(TEXT($E765,"yyyy-mm"),"")</f>
        <v>0</v>
      </c>
      <c r="I765">
        <f>IFERROR(VLOOKUP($C765,='📚 Catalogue_Indices'!$A$2:$F$11,6,FALSE),"")</f>
        <v>0</v>
      </c>
      <c r="J765">
        <f>IFERROR(VLOOKUP($C765,='📚 Catalogue_Indices'!$A$2:$F$11,3,FALSE),"")</f>
        <v>0</v>
      </c>
      <c r="L765">
        <f>IF($K765&lt;&gt;"",HYPERLINK($K765,"Ouvrir"),"")</f>
        <v>0</v>
      </c>
      <c r="P765">
        <f>IF(AND($C765&lt;&gt;"",$E765&lt;&gt;""),IF(COUNTIFS($C:$C,$C765,$E:$E,$E765)&gt;1,"OUI",""),"")</f>
        <v>0</v>
      </c>
    </row>
    <row r="766" spans="1:16">
      <c r="A766">
        <f>ROW()-0</f>
        <v>0</v>
      </c>
      <c r="D766">
        <f>IFERROR(VLOOKUP($C766,='📚 Catalogue_Indices'!$A$2:$F$11,2,FALSE),"")</f>
        <v>0</v>
      </c>
      <c r="F766">
        <f>IFERROR(YEAR($E766),"")</f>
        <v>0</v>
      </c>
      <c r="G766">
        <f>IFERROR(TEXT($E766,"yyyy-mm"),"")</f>
        <v>0</v>
      </c>
      <c r="I766">
        <f>IFERROR(VLOOKUP($C766,='📚 Catalogue_Indices'!$A$2:$F$11,6,FALSE),"")</f>
        <v>0</v>
      </c>
      <c r="J766">
        <f>IFERROR(VLOOKUP($C766,='📚 Catalogue_Indices'!$A$2:$F$11,3,FALSE),"")</f>
        <v>0</v>
      </c>
      <c r="L766">
        <f>IF($K766&lt;&gt;"",HYPERLINK($K766,"Ouvrir"),"")</f>
        <v>0</v>
      </c>
      <c r="P766">
        <f>IF(AND($C766&lt;&gt;"",$E766&lt;&gt;""),IF(COUNTIFS($C:$C,$C766,$E:$E,$E766)&gt;1,"OUI",""),"")</f>
        <v>0</v>
      </c>
    </row>
    <row r="767" spans="1:16">
      <c r="A767">
        <f>ROW()-0</f>
        <v>0</v>
      </c>
      <c r="D767">
        <f>IFERROR(VLOOKUP($C767,='📚 Catalogue_Indices'!$A$2:$F$11,2,FALSE),"")</f>
        <v>0</v>
      </c>
      <c r="F767">
        <f>IFERROR(YEAR($E767),"")</f>
        <v>0</v>
      </c>
      <c r="G767">
        <f>IFERROR(TEXT($E767,"yyyy-mm"),"")</f>
        <v>0</v>
      </c>
      <c r="I767">
        <f>IFERROR(VLOOKUP($C767,='📚 Catalogue_Indices'!$A$2:$F$11,6,FALSE),"")</f>
        <v>0</v>
      </c>
      <c r="J767">
        <f>IFERROR(VLOOKUP($C767,='📚 Catalogue_Indices'!$A$2:$F$11,3,FALSE),"")</f>
        <v>0</v>
      </c>
      <c r="L767">
        <f>IF($K767&lt;&gt;"",HYPERLINK($K767,"Ouvrir"),"")</f>
        <v>0</v>
      </c>
      <c r="P767">
        <f>IF(AND($C767&lt;&gt;"",$E767&lt;&gt;""),IF(COUNTIFS($C:$C,$C767,$E:$E,$E767)&gt;1,"OUI",""),"")</f>
        <v>0</v>
      </c>
    </row>
    <row r="768" spans="1:16">
      <c r="A768">
        <f>ROW()-0</f>
        <v>0</v>
      </c>
      <c r="D768">
        <f>IFERROR(VLOOKUP($C768,='📚 Catalogue_Indices'!$A$2:$F$11,2,FALSE),"")</f>
        <v>0</v>
      </c>
      <c r="F768">
        <f>IFERROR(YEAR($E768),"")</f>
        <v>0</v>
      </c>
      <c r="G768">
        <f>IFERROR(TEXT($E768,"yyyy-mm"),"")</f>
        <v>0</v>
      </c>
      <c r="I768">
        <f>IFERROR(VLOOKUP($C768,='📚 Catalogue_Indices'!$A$2:$F$11,6,FALSE),"")</f>
        <v>0</v>
      </c>
      <c r="J768">
        <f>IFERROR(VLOOKUP($C768,='📚 Catalogue_Indices'!$A$2:$F$11,3,FALSE),"")</f>
        <v>0</v>
      </c>
      <c r="L768">
        <f>IF($K768&lt;&gt;"",HYPERLINK($K768,"Ouvrir"),"")</f>
        <v>0</v>
      </c>
      <c r="P768">
        <f>IF(AND($C768&lt;&gt;"",$E768&lt;&gt;""),IF(COUNTIFS($C:$C,$C768,$E:$E,$E768)&gt;1,"OUI",""),"")</f>
        <v>0</v>
      </c>
    </row>
    <row r="769" spans="1:16">
      <c r="A769">
        <f>ROW()-0</f>
        <v>0</v>
      </c>
      <c r="D769">
        <f>IFERROR(VLOOKUP($C769,='📚 Catalogue_Indices'!$A$2:$F$11,2,FALSE),"")</f>
        <v>0</v>
      </c>
      <c r="F769">
        <f>IFERROR(YEAR($E769),"")</f>
        <v>0</v>
      </c>
      <c r="G769">
        <f>IFERROR(TEXT($E769,"yyyy-mm"),"")</f>
        <v>0</v>
      </c>
      <c r="I769">
        <f>IFERROR(VLOOKUP($C769,='📚 Catalogue_Indices'!$A$2:$F$11,6,FALSE),"")</f>
        <v>0</v>
      </c>
      <c r="J769">
        <f>IFERROR(VLOOKUP($C769,='📚 Catalogue_Indices'!$A$2:$F$11,3,FALSE),"")</f>
        <v>0</v>
      </c>
      <c r="L769">
        <f>IF($K769&lt;&gt;"",HYPERLINK($K769,"Ouvrir"),"")</f>
        <v>0</v>
      </c>
      <c r="P769">
        <f>IF(AND($C769&lt;&gt;"",$E769&lt;&gt;""),IF(COUNTIFS($C:$C,$C769,$E:$E,$E769)&gt;1,"OUI",""),"")</f>
        <v>0</v>
      </c>
    </row>
    <row r="770" spans="1:16">
      <c r="A770">
        <f>ROW()-0</f>
        <v>0</v>
      </c>
      <c r="D770">
        <f>IFERROR(VLOOKUP($C770,='📚 Catalogue_Indices'!$A$2:$F$11,2,FALSE),"")</f>
        <v>0</v>
      </c>
      <c r="F770">
        <f>IFERROR(YEAR($E770),"")</f>
        <v>0</v>
      </c>
      <c r="G770">
        <f>IFERROR(TEXT($E770,"yyyy-mm"),"")</f>
        <v>0</v>
      </c>
      <c r="I770">
        <f>IFERROR(VLOOKUP($C770,='📚 Catalogue_Indices'!$A$2:$F$11,6,FALSE),"")</f>
        <v>0</v>
      </c>
      <c r="J770">
        <f>IFERROR(VLOOKUP($C770,='📚 Catalogue_Indices'!$A$2:$F$11,3,FALSE),"")</f>
        <v>0</v>
      </c>
      <c r="L770">
        <f>IF($K770&lt;&gt;"",HYPERLINK($K770,"Ouvrir"),"")</f>
        <v>0</v>
      </c>
      <c r="P770">
        <f>IF(AND($C770&lt;&gt;"",$E770&lt;&gt;""),IF(COUNTIFS($C:$C,$C770,$E:$E,$E770)&gt;1,"OUI",""),"")</f>
        <v>0</v>
      </c>
    </row>
    <row r="771" spans="1:16">
      <c r="A771">
        <f>ROW()-0</f>
        <v>0</v>
      </c>
      <c r="D771">
        <f>IFERROR(VLOOKUP($C771,='📚 Catalogue_Indices'!$A$2:$F$11,2,FALSE),"")</f>
        <v>0</v>
      </c>
      <c r="F771">
        <f>IFERROR(YEAR($E771),"")</f>
        <v>0</v>
      </c>
      <c r="G771">
        <f>IFERROR(TEXT($E771,"yyyy-mm"),"")</f>
        <v>0</v>
      </c>
      <c r="I771">
        <f>IFERROR(VLOOKUP($C771,='📚 Catalogue_Indices'!$A$2:$F$11,6,FALSE),"")</f>
        <v>0</v>
      </c>
      <c r="J771">
        <f>IFERROR(VLOOKUP($C771,='📚 Catalogue_Indices'!$A$2:$F$11,3,FALSE),"")</f>
        <v>0</v>
      </c>
      <c r="L771">
        <f>IF($K771&lt;&gt;"",HYPERLINK($K771,"Ouvrir"),"")</f>
        <v>0</v>
      </c>
      <c r="P771">
        <f>IF(AND($C771&lt;&gt;"",$E771&lt;&gt;""),IF(COUNTIFS($C:$C,$C771,$E:$E,$E771)&gt;1,"OUI",""),"")</f>
        <v>0</v>
      </c>
    </row>
    <row r="772" spans="1:16">
      <c r="A772">
        <f>ROW()-0</f>
        <v>0</v>
      </c>
      <c r="D772">
        <f>IFERROR(VLOOKUP($C772,='📚 Catalogue_Indices'!$A$2:$F$11,2,FALSE),"")</f>
        <v>0</v>
      </c>
      <c r="F772">
        <f>IFERROR(YEAR($E772),"")</f>
        <v>0</v>
      </c>
      <c r="G772">
        <f>IFERROR(TEXT($E772,"yyyy-mm"),"")</f>
        <v>0</v>
      </c>
      <c r="I772">
        <f>IFERROR(VLOOKUP($C772,='📚 Catalogue_Indices'!$A$2:$F$11,6,FALSE),"")</f>
        <v>0</v>
      </c>
      <c r="J772">
        <f>IFERROR(VLOOKUP($C772,='📚 Catalogue_Indices'!$A$2:$F$11,3,FALSE),"")</f>
        <v>0</v>
      </c>
      <c r="L772">
        <f>IF($K772&lt;&gt;"",HYPERLINK($K772,"Ouvrir"),"")</f>
        <v>0</v>
      </c>
      <c r="P772">
        <f>IF(AND($C772&lt;&gt;"",$E772&lt;&gt;""),IF(COUNTIFS($C:$C,$C772,$E:$E,$E772)&gt;1,"OUI",""),"")</f>
        <v>0</v>
      </c>
    </row>
    <row r="773" spans="1:16">
      <c r="A773">
        <f>ROW()-0</f>
        <v>0</v>
      </c>
      <c r="D773">
        <f>IFERROR(VLOOKUP($C773,='📚 Catalogue_Indices'!$A$2:$F$11,2,FALSE),"")</f>
        <v>0</v>
      </c>
      <c r="F773">
        <f>IFERROR(YEAR($E773),"")</f>
        <v>0</v>
      </c>
      <c r="G773">
        <f>IFERROR(TEXT($E773,"yyyy-mm"),"")</f>
        <v>0</v>
      </c>
      <c r="I773">
        <f>IFERROR(VLOOKUP($C773,='📚 Catalogue_Indices'!$A$2:$F$11,6,FALSE),"")</f>
        <v>0</v>
      </c>
      <c r="J773">
        <f>IFERROR(VLOOKUP($C773,='📚 Catalogue_Indices'!$A$2:$F$11,3,FALSE),"")</f>
        <v>0</v>
      </c>
      <c r="L773">
        <f>IF($K773&lt;&gt;"",HYPERLINK($K773,"Ouvrir"),"")</f>
        <v>0</v>
      </c>
      <c r="P773">
        <f>IF(AND($C773&lt;&gt;"",$E773&lt;&gt;""),IF(COUNTIFS($C:$C,$C773,$E:$E,$E773)&gt;1,"OUI",""),"")</f>
        <v>0</v>
      </c>
    </row>
    <row r="774" spans="1:16">
      <c r="A774">
        <f>ROW()-0</f>
        <v>0</v>
      </c>
      <c r="D774">
        <f>IFERROR(VLOOKUP($C774,='📚 Catalogue_Indices'!$A$2:$F$11,2,FALSE),"")</f>
        <v>0</v>
      </c>
      <c r="F774">
        <f>IFERROR(YEAR($E774),"")</f>
        <v>0</v>
      </c>
      <c r="G774">
        <f>IFERROR(TEXT($E774,"yyyy-mm"),"")</f>
        <v>0</v>
      </c>
      <c r="I774">
        <f>IFERROR(VLOOKUP($C774,='📚 Catalogue_Indices'!$A$2:$F$11,6,FALSE),"")</f>
        <v>0</v>
      </c>
      <c r="J774">
        <f>IFERROR(VLOOKUP($C774,='📚 Catalogue_Indices'!$A$2:$F$11,3,FALSE),"")</f>
        <v>0</v>
      </c>
      <c r="L774">
        <f>IF($K774&lt;&gt;"",HYPERLINK($K774,"Ouvrir"),"")</f>
        <v>0</v>
      </c>
      <c r="P774">
        <f>IF(AND($C774&lt;&gt;"",$E774&lt;&gt;""),IF(COUNTIFS($C:$C,$C774,$E:$E,$E774)&gt;1,"OUI",""),"")</f>
        <v>0</v>
      </c>
    </row>
    <row r="775" spans="1:16">
      <c r="A775">
        <f>ROW()-0</f>
        <v>0</v>
      </c>
      <c r="D775">
        <f>IFERROR(VLOOKUP($C775,='📚 Catalogue_Indices'!$A$2:$F$11,2,FALSE),"")</f>
        <v>0</v>
      </c>
      <c r="F775">
        <f>IFERROR(YEAR($E775),"")</f>
        <v>0</v>
      </c>
      <c r="G775">
        <f>IFERROR(TEXT($E775,"yyyy-mm"),"")</f>
        <v>0</v>
      </c>
      <c r="I775">
        <f>IFERROR(VLOOKUP($C775,='📚 Catalogue_Indices'!$A$2:$F$11,6,FALSE),"")</f>
        <v>0</v>
      </c>
      <c r="J775">
        <f>IFERROR(VLOOKUP($C775,='📚 Catalogue_Indices'!$A$2:$F$11,3,FALSE),"")</f>
        <v>0</v>
      </c>
      <c r="L775">
        <f>IF($K775&lt;&gt;"",HYPERLINK($K775,"Ouvrir"),"")</f>
        <v>0</v>
      </c>
      <c r="P775">
        <f>IF(AND($C775&lt;&gt;"",$E775&lt;&gt;""),IF(COUNTIFS($C:$C,$C775,$E:$E,$E775)&gt;1,"OUI",""),"")</f>
        <v>0</v>
      </c>
    </row>
    <row r="776" spans="1:16">
      <c r="A776">
        <f>ROW()-0</f>
        <v>0</v>
      </c>
      <c r="D776">
        <f>IFERROR(VLOOKUP($C776,='📚 Catalogue_Indices'!$A$2:$F$11,2,FALSE),"")</f>
        <v>0</v>
      </c>
      <c r="F776">
        <f>IFERROR(YEAR($E776),"")</f>
        <v>0</v>
      </c>
      <c r="G776">
        <f>IFERROR(TEXT($E776,"yyyy-mm"),"")</f>
        <v>0</v>
      </c>
      <c r="I776">
        <f>IFERROR(VLOOKUP($C776,='📚 Catalogue_Indices'!$A$2:$F$11,6,FALSE),"")</f>
        <v>0</v>
      </c>
      <c r="J776">
        <f>IFERROR(VLOOKUP($C776,='📚 Catalogue_Indices'!$A$2:$F$11,3,FALSE),"")</f>
        <v>0</v>
      </c>
      <c r="L776">
        <f>IF($K776&lt;&gt;"",HYPERLINK($K776,"Ouvrir"),"")</f>
        <v>0</v>
      </c>
      <c r="P776">
        <f>IF(AND($C776&lt;&gt;"",$E776&lt;&gt;""),IF(COUNTIFS($C:$C,$C776,$E:$E,$E776)&gt;1,"OUI",""),"")</f>
        <v>0</v>
      </c>
    </row>
    <row r="777" spans="1:16">
      <c r="A777">
        <f>ROW()-0</f>
        <v>0</v>
      </c>
      <c r="D777">
        <f>IFERROR(VLOOKUP($C777,='📚 Catalogue_Indices'!$A$2:$F$11,2,FALSE),"")</f>
        <v>0</v>
      </c>
      <c r="F777">
        <f>IFERROR(YEAR($E777),"")</f>
        <v>0</v>
      </c>
      <c r="G777">
        <f>IFERROR(TEXT($E777,"yyyy-mm"),"")</f>
        <v>0</v>
      </c>
      <c r="I777">
        <f>IFERROR(VLOOKUP($C777,='📚 Catalogue_Indices'!$A$2:$F$11,6,FALSE),"")</f>
        <v>0</v>
      </c>
      <c r="J777">
        <f>IFERROR(VLOOKUP($C777,='📚 Catalogue_Indices'!$A$2:$F$11,3,FALSE),"")</f>
        <v>0</v>
      </c>
      <c r="L777">
        <f>IF($K777&lt;&gt;"",HYPERLINK($K777,"Ouvrir"),"")</f>
        <v>0</v>
      </c>
      <c r="P777">
        <f>IF(AND($C777&lt;&gt;"",$E777&lt;&gt;""),IF(COUNTIFS($C:$C,$C777,$E:$E,$E777)&gt;1,"OUI",""),"")</f>
        <v>0</v>
      </c>
    </row>
    <row r="778" spans="1:16">
      <c r="A778">
        <f>ROW()-0</f>
        <v>0</v>
      </c>
      <c r="D778">
        <f>IFERROR(VLOOKUP($C778,='📚 Catalogue_Indices'!$A$2:$F$11,2,FALSE),"")</f>
        <v>0</v>
      </c>
      <c r="F778">
        <f>IFERROR(YEAR($E778),"")</f>
        <v>0</v>
      </c>
      <c r="G778">
        <f>IFERROR(TEXT($E778,"yyyy-mm"),"")</f>
        <v>0</v>
      </c>
      <c r="I778">
        <f>IFERROR(VLOOKUP($C778,='📚 Catalogue_Indices'!$A$2:$F$11,6,FALSE),"")</f>
        <v>0</v>
      </c>
      <c r="J778">
        <f>IFERROR(VLOOKUP($C778,='📚 Catalogue_Indices'!$A$2:$F$11,3,FALSE),"")</f>
        <v>0</v>
      </c>
      <c r="L778">
        <f>IF($K778&lt;&gt;"",HYPERLINK($K778,"Ouvrir"),"")</f>
        <v>0</v>
      </c>
      <c r="P778">
        <f>IF(AND($C778&lt;&gt;"",$E778&lt;&gt;""),IF(COUNTIFS($C:$C,$C778,$E:$E,$E778)&gt;1,"OUI",""),"")</f>
        <v>0</v>
      </c>
    </row>
    <row r="779" spans="1:16">
      <c r="A779">
        <f>ROW()-0</f>
        <v>0</v>
      </c>
      <c r="D779">
        <f>IFERROR(VLOOKUP($C779,='📚 Catalogue_Indices'!$A$2:$F$11,2,FALSE),"")</f>
        <v>0</v>
      </c>
      <c r="F779">
        <f>IFERROR(YEAR($E779),"")</f>
        <v>0</v>
      </c>
      <c r="G779">
        <f>IFERROR(TEXT($E779,"yyyy-mm"),"")</f>
        <v>0</v>
      </c>
      <c r="I779">
        <f>IFERROR(VLOOKUP($C779,='📚 Catalogue_Indices'!$A$2:$F$11,6,FALSE),"")</f>
        <v>0</v>
      </c>
      <c r="J779">
        <f>IFERROR(VLOOKUP($C779,='📚 Catalogue_Indices'!$A$2:$F$11,3,FALSE),"")</f>
        <v>0</v>
      </c>
      <c r="L779">
        <f>IF($K779&lt;&gt;"",HYPERLINK($K779,"Ouvrir"),"")</f>
        <v>0</v>
      </c>
      <c r="P779">
        <f>IF(AND($C779&lt;&gt;"",$E779&lt;&gt;""),IF(COUNTIFS($C:$C,$C779,$E:$E,$E779)&gt;1,"OUI",""),"")</f>
        <v>0</v>
      </c>
    </row>
    <row r="780" spans="1:16">
      <c r="A780">
        <f>ROW()-0</f>
        <v>0</v>
      </c>
      <c r="D780">
        <f>IFERROR(VLOOKUP($C780,='📚 Catalogue_Indices'!$A$2:$F$11,2,FALSE),"")</f>
        <v>0</v>
      </c>
      <c r="F780">
        <f>IFERROR(YEAR($E780),"")</f>
        <v>0</v>
      </c>
      <c r="G780">
        <f>IFERROR(TEXT($E780,"yyyy-mm"),"")</f>
        <v>0</v>
      </c>
      <c r="I780">
        <f>IFERROR(VLOOKUP($C780,='📚 Catalogue_Indices'!$A$2:$F$11,6,FALSE),"")</f>
        <v>0</v>
      </c>
      <c r="J780">
        <f>IFERROR(VLOOKUP($C780,='📚 Catalogue_Indices'!$A$2:$F$11,3,FALSE),"")</f>
        <v>0</v>
      </c>
      <c r="L780">
        <f>IF($K780&lt;&gt;"",HYPERLINK($K780,"Ouvrir"),"")</f>
        <v>0</v>
      </c>
      <c r="P780">
        <f>IF(AND($C780&lt;&gt;"",$E780&lt;&gt;""),IF(COUNTIFS($C:$C,$C780,$E:$E,$E780)&gt;1,"OUI",""),"")</f>
        <v>0</v>
      </c>
    </row>
    <row r="781" spans="1:16">
      <c r="A781">
        <f>ROW()-0</f>
        <v>0</v>
      </c>
      <c r="D781">
        <f>IFERROR(VLOOKUP($C781,='📚 Catalogue_Indices'!$A$2:$F$11,2,FALSE),"")</f>
        <v>0</v>
      </c>
      <c r="F781">
        <f>IFERROR(YEAR($E781),"")</f>
        <v>0</v>
      </c>
      <c r="G781">
        <f>IFERROR(TEXT($E781,"yyyy-mm"),"")</f>
        <v>0</v>
      </c>
      <c r="I781">
        <f>IFERROR(VLOOKUP($C781,='📚 Catalogue_Indices'!$A$2:$F$11,6,FALSE),"")</f>
        <v>0</v>
      </c>
      <c r="J781">
        <f>IFERROR(VLOOKUP($C781,='📚 Catalogue_Indices'!$A$2:$F$11,3,FALSE),"")</f>
        <v>0</v>
      </c>
      <c r="L781">
        <f>IF($K781&lt;&gt;"",HYPERLINK($K781,"Ouvrir"),"")</f>
        <v>0</v>
      </c>
      <c r="P781">
        <f>IF(AND($C781&lt;&gt;"",$E781&lt;&gt;""),IF(COUNTIFS($C:$C,$C781,$E:$E,$E781)&gt;1,"OUI",""),"")</f>
        <v>0</v>
      </c>
    </row>
    <row r="782" spans="1:16">
      <c r="A782">
        <f>ROW()-0</f>
        <v>0</v>
      </c>
      <c r="D782">
        <f>IFERROR(VLOOKUP($C782,='📚 Catalogue_Indices'!$A$2:$F$11,2,FALSE),"")</f>
        <v>0</v>
      </c>
      <c r="F782">
        <f>IFERROR(YEAR($E782),"")</f>
        <v>0</v>
      </c>
      <c r="G782">
        <f>IFERROR(TEXT($E782,"yyyy-mm"),"")</f>
        <v>0</v>
      </c>
      <c r="I782">
        <f>IFERROR(VLOOKUP($C782,='📚 Catalogue_Indices'!$A$2:$F$11,6,FALSE),"")</f>
        <v>0</v>
      </c>
      <c r="J782">
        <f>IFERROR(VLOOKUP($C782,='📚 Catalogue_Indices'!$A$2:$F$11,3,FALSE),"")</f>
        <v>0</v>
      </c>
      <c r="L782">
        <f>IF($K782&lt;&gt;"",HYPERLINK($K782,"Ouvrir"),"")</f>
        <v>0</v>
      </c>
      <c r="P782">
        <f>IF(AND($C782&lt;&gt;"",$E782&lt;&gt;""),IF(COUNTIFS($C:$C,$C782,$E:$E,$E782)&gt;1,"OUI",""),"")</f>
        <v>0</v>
      </c>
    </row>
    <row r="783" spans="1:16">
      <c r="A783">
        <f>ROW()-0</f>
        <v>0</v>
      </c>
      <c r="D783">
        <f>IFERROR(VLOOKUP($C783,='📚 Catalogue_Indices'!$A$2:$F$11,2,FALSE),"")</f>
        <v>0</v>
      </c>
      <c r="F783">
        <f>IFERROR(YEAR($E783),"")</f>
        <v>0</v>
      </c>
      <c r="G783">
        <f>IFERROR(TEXT($E783,"yyyy-mm"),"")</f>
        <v>0</v>
      </c>
      <c r="I783">
        <f>IFERROR(VLOOKUP($C783,='📚 Catalogue_Indices'!$A$2:$F$11,6,FALSE),"")</f>
        <v>0</v>
      </c>
      <c r="J783">
        <f>IFERROR(VLOOKUP($C783,='📚 Catalogue_Indices'!$A$2:$F$11,3,FALSE),"")</f>
        <v>0</v>
      </c>
      <c r="L783">
        <f>IF($K783&lt;&gt;"",HYPERLINK($K783,"Ouvrir"),"")</f>
        <v>0</v>
      </c>
      <c r="P783">
        <f>IF(AND($C783&lt;&gt;"",$E783&lt;&gt;""),IF(COUNTIFS($C:$C,$C783,$E:$E,$E783)&gt;1,"OUI",""),"")</f>
        <v>0</v>
      </c>
    </row>
    <row r="784" spans="1:16">
      <c r="A784">
        <f>ROW()-0</f>
        <v>0</v>
      </c>
      <c r="D784">
        <f>IFERROR(VLOOKUP($C784,='📚 Catalogue_Indices'!$A$2:$F$11,2,FALSE),"")</f>
        <v>0</v>
      </c>
      <c r="F784">
        <f>IFERROR(YEAR($E784),"")</f>
        <v>0</v>
      </c>
      <c r="G784">
        <f>IFERROR(TEXT($E784,"yyyy-mm"),"")</f>
        <v>0</v>
      </c>
      <c r="I784">
        <f>IFERROR(VLOOKUP($C784,='📚 Catalogue_Indices'!$A$2:$F$11,6,FALSE),"")</f>
        <v>0</v>
      </c>
      <c r="J784">
        <f>IFERROR(VLOOKUP($C784,='📚 Catalogue_Indices'!$A$2:$F$11,3,FALSE),"")</f>
        <v>0</v>
      </c>
      <c r="L784">
        <f>IF($K784&lt;&gt;"",HYPERLINK($K784,"Ouvrir"),"")</f>
        <v>0</v>
      </c>
      <c r="P784">
        <f>IF(AND($C784&lt;&gt;"",$E784&lt;&gt;""),IF(COUNTIFS($C:$C,$C784,$E:$E,$E784)&gt;1,"OUI",""),"")</f>
        <v>0</v>
      </c>
    </row>
    <row r="785" spans="1:16">
      <c r="A785">
        <f>ROW()-0</f>
        <v>0</v>
      </c>
      <c r="D785">
        <f>IFERROR(VLOOKUP($C785,='📚 Catalogue_Indices'!$A$2:$F$11,2,FALSE),"")</f>
        <v>0</v>
      </c>
      <c r="F785">
        <f>IFERROR(YEAR($E785),"")</f>
        <v>0</v>
      </c>
      <c r="G785">
        <f>IFERROR(TEXT($E785,"yyyy-mm"),"")</f>
        <v>0</v>
      </c>
      <c r="I785">
        <f>IFERROR(VLOOKUP($C785,='📚 Catalogue_Indices'!$A$2:$F$11,6,FALSE),"")</f>
        <v>0</v>
      </c>
      <c r="J785">
        <f>IFERROR(VLOOKUP($C785,='📚 Catalogue_Indices'!$A$2:$F$11,3,FALSE),"")</f>
        <v>0</v>
      </c>
      <c r="L785">
        <f>IF($K785&lt;&gt;"",HYPERLINK($K785,"Ouvrir"),"")</f>
        <v>0</v>
      </c>
      <c r="P785">
        <f>IF(AND($C785&lt;&gt;"",$E785&lt;&gt;""),IF(COUNTIFS($C:$C,$C785,$E:$E,$E785)&gt;1,"OUI",""),"")</f>
        <v>0</v>
      </c>
    </row>
    <row r="786" spans="1:16">
      <c r="A786">
        <f>ROW()-0</f>
        <v>0</v>
      </c>
      <c r="D786">
        <f>IFERROR(VLOOKUP($C786,='📚 Catalogue_Indices'!$A$2:$F$11,2,FALSE),"")</f>
        <v>0</v>
      </c>
      <c r="F786">
        <f>IFERROR(YEAR($E786),"")</f>
        <v>0</v>
      </c>
      <c r="G786">
        <f>IFERROR(TEXT($E786,"yyyy-mm"),"")</f>
        <v>0</v>
      </c>
      <c r="I786">
        <f>IFERROR(VLOOKUP($C786,='📚 Catalogue_Indices'!$A$2:$F$11,6,FALSE),"")</f>
        <v>0</v>
      </c>
      <c r="J786">
        <f>IFERROR(VLOOKUP($C786,='📚 Catalogue_Indices'!$A$2:$F$11,3,FALSE),"")</f>
        <v>0</v>
      </c>
      <c r="L786">
        <f>IF($K786&lt;&gt;"",HYPERLINK($K786,"Ouvrir"),"")</f>
        <v>0</v>
      </c>
      <c r="P786">
        <f>IF(AND($C786&lt;&gt;"",$E786&lt;&gt;""),IF(COUNTIFS($C:$C,$C786,$E:$E,$E786)&gt;1,"OUI",""),"")</f>
        <v>0</v>
      </c>
    </row>
    <row r="787" spans="1:16">
      <c r="A787">
        <f>ROW()-0</f>
        <v>0</v>
      </c>
      <c r="D787">
        <f>IFERROR(VLOOKUP($C787,='📚 Catalogue_Indices'!$A$2:$F$11,2,FALSE),"")</f>
        <v>0</v>
      </c>
      <c r="F787">
        <f>IFERROR(YEAR($E787),"")</f>
        <v>0</v>
      </c>
      <c r="G787">
        <f>IFERROR(TEXT($E787,"yyyy-mm"),"")</f>
        <v>0</v>
      </c>
      <c r="I787">
        <f>IFERROR(VLOOKUP($C787,='📚 Catalogue_Indices'!$A$2:$F$11,6,FALSE),"")</f>
        <v>0</v>
      </c>
      <c r="J787">
        <f>IFERROR(VLOOKUP($C787,='📚 Catalogue_Indices'!$A$2:$F$11,3,FALSE),"")</f>
        <v>0</v>
      </c>
      <c r="L787">
        <f>IF($K787&lt;&gt;"",HYPERLINK($K787,"Ouvrir"),"")</f>
        <v>0</v>
      </c>
      <c r="P787">
        <f>IF(AND($C787&lt;&gt;"",$E787&lt;&gt;""),IF(COUNTIFS($C:$C,$C787,$E:$E,$E787)&gt;1,"OUI",""),"")</f>
        <v>0</v>
      </c>
    </row>
    <row r="788" spans="1:16">
      <c r="A788">
        <f>ROW()-0</f>
        <v>0</v>
      </c>
      <c r="D788">
        <f>IFERROR(VLOOKUP($C788,='📚 Catalogue_Indices'!$A$2:$F$11,2,FALSE),"")</f>
        <v>0</v>
      </c>
      <c r="F788">
        <f>IFERROR(YEAR($E788),"")</f>
        <v>0</v>
      </c>
      <c r="G788">
        <f>IFERROR(TEXT($E788,"yyyy-mm"),"")</f>
        <v>0</v>
      </c>
      <c r="I788">
        <f>IFERROR(VLOOKUP($C788,='📚 Catalogue_Indices'!$A$2:$F$11,6,FALSE),"")</f>
        <v>0</v>
      </c>
      <c r="J788">
        <f>IFERROR(VLOOKUP($C788,='📚 Catalogue_Indices'!$A$2:$F$11,3,FALSE),"")</f>
        <v>0</v>
      </c>
      <c r="L788">
        <f>IF($K788&lt;&gt;"",HYPERLINK($K788,"Ouvrir"),"")</f>
        <v>0</v>
      </c>
      <c r="P788">
        <f>IF(AND($C788&lt;&gt;"",$E788&lt;&gt;""),IF(COUNTIFS($C:$C,$C788,$E:$E,$E788)&gt;1,"OUI",""),"")</f>
        <v>0</v>
      </c>
    </row>
    <row r="789" spans="1:16">
      <c r="A789">
        <f>ROW()-0</f>
        <v>0</v>
      </c>
      <c r="D789">
        <f>IFERROR(VLOOKUP($C789,='📚 Catalogue_Indices'!$A$2:$F$11,2,FALSE),"")</f>
        <v>0</v>
      </c>
      <c r="F789">
        <f>IFERROR(YEAR($E789),"")</f>
        <v>0</v>
      </c>
      <c r="G789">
        <f>IFERROR(TEXT($E789,"yyyy-mm"),"")</f>
        <v>0</v>
      </c>
      <c r="I789">
        <f>IFERROR(VLOOKUP($C789,='📚 Catalogue_Indices'!$A$2:$F$11,6,FALSE),"")</f>
        <v>0</v>
      </c>
      <c r="J789">
        <f>IFERROR(VLOOKUP($C789,='📚 Catalogue_Indices'!$A$2:$F$11,3,FALSE),"")</f>
        <v>0</v>
      </c>
      <c r="L789">
        <f>IF($K789&lt;&gt;"",HYPERLINK($K789,"Ouvrir"),"")</f>
        <v>0</v>
      </c>
      <c r="P789">
        <f>IF(AND($C789&lt;&gt;"",$E789&lt;&gt;""),IF(COUNTIFS($C:$C,$C789,$E:$E,$E789)&gt;1,"OUI",""),"")</f>
        <v>0</v>
      </c>
    </row>
    <row r="790" spans="1:16">
      <c r="A790">
        <f>ROW()-0</f>
        <v>0</v>
      </c>
      <c r="D790">
        <f>IFERROR(VLOOKUP($C790,='📚 Catalogue_Indices'!$A$2:$F$11,2,FALSE),"")</f>
        <v>0</v>
      </c>
      <c r="F790">
        <f>IFERROR(YEAR($E790),"")</f>
        <v>0</v>
      </c>
      <c r="G790">
        <f>IFERROR(TEXT($E790,"yyyy-mm"),"")</f>
        <v>0</v>
      </c>
      <c r="I790">
        <f>IFERROR(VLOOKUP($C790,='📚 Catalogue_Indices'!$A$2:$F$11,6,FALSE),"")</f>
        <v>0</v>
      </c>
      <c r="J790">
        <f>IFERROR(VLOOKUP($C790,='📚 Catalogue_Indices'!$A$2:$F$11,3,FALSE),"")</f>
        <v>0</v>
      </c>
      <c r="L790">
        <f>IF($K790&lt;&gt;"",HYPERLINK($K790,"Ouvrir"),"")</f>
        <v>0</v>
      </c>
      <c r="P790">
        <f>IF(AND($C790&lt;&gt;"",$E790&lt;&gt;""),IF(COUNTIFS($C:$C,$C790,$E:$E,$E790)&gt;1,"OUI",""),"")</f>
        <v>0</v>
      </c>
    </row>
    <row r="791" spans="1:16">
      <c r="A791">
        <f>ROW()-0</f>
        <v>0</v>
      </c>
      <c r="D791">
        <f>IFERROR(VLOOKUP($C791,='📚 Catalogue_Indices'!$A$2:$F$11,2,FALSE),"")</f>
        <v>0</v>
      </c>
      <c r="F791">
        <f>IFERROR(YEAR($E791),"")</f>
        <v>0</v>
      </c>
      <c r="G791">
        <f>IFERROR(TEXT($E791,"yyyy-mm"),"")</f>
        <v>0</v>
      </c>
      <c r="I791">
        <f>IFERROR(VLOOKUP($C791,='📚 Catalogue_Indices'!$A$2:$F$11,6,FALSE),"")</f>
        <v>0</v>
      </c>
      <c r="J791">
        <f>IFERROR(VLOOKUP($C791,='📚 Catalogue_Indices'!$A$2:$F$11,3,FALSE),"")</f>
        <v>0</v>
      </c>
      <c r="L791">
        <f>IF($K791&lt;&gt;"",HYPERLINK($K791,"Ouvrir"),"")</f>
        <v>0</v>
      </c>
      <c r="P791">
        <f>IF(AND($C791&lt;&gt;"",$E791&lt;&gt;""),IF(COUNTIFS($C:$C,$C791,$E:$E,$E791)&gt;1,"OUI",""),"")</f>
        <v>0</v>
      </c>
    </row>
    <row r="792" spans="1:16">
      <c r="A792">
        <f>ROW()-0</f>
        <v>0</v>
      </c>
      <c r="D792">
        <f>IFERROR(VLOOKUP($C792,='📚 Catalogue_Indices'!$A$2:$F$11,2,FALSE),"")</f>
        <v>0</v>
      </c>
      <c r="F792">
        <f>IFERROR(YEAR($E792),"")</f>
        <v>0</v>
      </c>
      <c r="G792">
        <f>IFERROR(TEXT($E792,"yyyy-mm"),"")</f>
        <v>0</v>
      </c>
      <c r="I792">
        <f>IFERROR(VLOOKUP($C792,='📚 Catalogue_Indices'!$A$2:$F$11,6,FALSE),"")</f>
        <v>0</v>
      </c>
      <c r="J792">
        <f>IFERROR(VLOOKUP($C792,='📚 Catalogue_Indices'!$A$2:$F$11,3,FALSE),"")</f>
        <v>0</v>
      </c>
      <c r="L792">
        <f>IF($K792&lt;&gt;"",HYPERLINK($K792,"Ouvrir"),"")</f>
        <v>0</v>
      </c>
      <c r="P792">
        <f>IF(AND($C792&lt;&gt;"",$E792&lt;&gt;""),IF(COUNTIFS($C:$C,$C792,$E:$E,$E792)&gt;1,"OUI",""),"")</f>
        <v>0</v>
      </c>
    </row>
    <row r="793" spans="1:16">
      <c r="A793">
        <f>ROW()-0</f>
        <v>0</v>
      </c>
      <c r="D793">
        <f>IFERROR(VLOOKUP($C793,='📚 Catalogue_Indices'!$A$2:$F$11,2,FALSE),"")</f>
        <v>0</v>
      </c>
      <c r="F793">
        <f>IFERROR(YEAR($E793),"")</f>
        <v>0</v>
      </c>
      <c r="G793">
        <f>IFERROR(TEXT($E793,"yyyy-mm"),"")</f>
        <v>0</v>
      </c>
      <c r="I793">
        <f>IFERROR(VLOOKUP($C793,='📚 Catalogue_Indices'!$A$2:$F$11,6,FALSE),"")</f>
        <v>0</v>
      </c>
      <c r="J793">
        <f>IFERROR(VLOOKUP($C793,='📚 Catalogue_Indices'!$A$2:$F$11,3,FALSE),"")</f>
        <v>0</v>
      </c>
      <c r="L793">
        <f>IF($K793&lt;&gt;"",HYPERLINK($K793,"Ouvrir"),"")</f>
        <v>0</v>
      </c>
      <c r="P793">
        <f>IF(AND($C793&lt;&gt;"",$E793&lt;&gt;""),IF(COUNTIFS($C:$C,$C793,$E:$E,$E793)&gt;1,"OUI",""),"")</f>
        <v>0</v>
      </c>
    </row>
    <row r="794" spans="1:16">
      <c r="A794">
        <f>ROW()-0</f>
        <v>0</v>
      </c>
      <c r="D794">
        <f>IFERROR(VLOOKUP($C794,='📚 Catalogue_Indices'!$A$2:$F$11,2,FALSE),"")</f>
        <v>0</v>
      </c>
      <c r="F794">
        <f>IFERROR(YEAR($E794),"")</f>
        <v>0</v>
      </c>
      <c r="G794">
        <f>IFERROR(TEXT($E794,"yyyy-mm"),"")</f>
        <v>0</v>
      </c>
      <c r="I794">
        <f>IFERROR(VLOOKUP($C794,='📚 Catalogue_Indices'!$A$2:$F$11,6,FALSE),"")</f>
        <v>0</v>
      </c>
      <c r="J794">
        <f>IFERROR(VLOOKUP($C794,='📚 Catalogue_Indices'!$A$2:$F$11,3,FALSE),"")</f>
        <v>0</v>
      </c>
      <c r="L794">
        <f>IF($K794&lt;&gt;"",HYPERLINK($K794,"Ouvrir"),"")</f>
        <v>0</v>
      </c>
      <c r="P794">
        <f>IF(AND($C794&lt;&gt;"",$E794&lt;&gt;""),IF(COUNTIFS($C:$C,$C794,$E:$E,$E794)&gt;1,"OUI",""),"")</f>
        <v>0</v>
      </c>
    </row>
    <row r="795" spans="1:16">
      <c r="A795">
        <f>ROW()-0</f>
        <v>0</v>
      </c>
      <c r="D795">
        <f>IFERROR(VLOOKUP($C795,='📚 Catalogue_Indices'!$A$2:$F$11,2,FALSE),"")</f>
        <v>0</v>
      </c>
      <c r="F795">
        <f>IFERROR(YEAR($E795),"")</f>
        <v>0</v>
      </c>
      <c r="G795">
        <f>IFERROR(TEXT($E795,"yyyy-mm"),"")</f>
        <v>0</v>
      </c>
      <c r="I795">
        <f>IFERROR(VLOOKUP($C795,='📚 Catalogue_Indices'!$A$2:$F$11,6,FALSE),"")</f>
        <v>0</v>
      </c>
      <c r="J795">
        <f>IFERROR(VLOOKUP($C795,='📚 Catalogue_Indices'!$A$2:$F$11,3,FALSE),"")</f>
        <v>0</v>
      </c>
      <c r="L795">
        <f>IF($K795&lt;&gt;"",HYPERLINK($K795,"Ouvrir"),"")</f>
        <v>0</v>
      </c>
      <c r="P795">
        <f>IF(AND($C795&lt;&gt;"",$E795&lt;&gt;""),IF(COUNTIFS($C:$C,$C795,$E:$E,$E795)&gt;1,"OUI",""),"")</f>
        <v>0</v>
      </c>
    </row>
    <row r="796" spans="1:16">
      <c r="A796">
        <f>ROW()-0</f>
        <v>0</v>
      </c>
      <c r="D796">
        <f>IFERROR(VLOOKUP($C796,='📚 Catalogue_Indices'!$A$2:$F$11,2,FALSE),"")</f>
        <v>0</v>
      </c>
      <c r="F796">
        <f>IFERROR(YEAR($E796),"")</f>
        <v>0</v>
      </c>
      <c r="G796">
        <f>IFERROR(TEXT($E796,"yyyy-mm"),"")</f>
        <v>0</v>
      </c>
      <c r="I796">
        <f>IFERROR(VLOOKUP($C796,='📚 Catalogue_Indices'!$A$2:$F$11,6,FALSE),"")</f>
        <v>0</v>
      </c>
      <c r="J796">
        <f>IFERROR(VLOOKUP($C796,='📚 Catalogue_Indices'!$A$2:$F$11,3,FALSE),"")</f>
        <v>0</v>
      </c>
      <c r="L796">
        <f>IF($K796&lt;&gt;"",HYPERLINK($K796,"Ouvrir"),"")</f>
        <v>0</v>
      </c>
      <c r="P796">
        <f>IF(AND($C796&lt;&gt;"",$E796&lt;&gt;""),IF(COUNTIFS($C:$C,$C796,$E:$E,$E796)&gt;1,"OUI",""),"")</f>
        <v>0</v>
      </c>
    </row>
    <row r="797" spans="1:16">
      <c r="A797">
        <f>ROW()-0</f>
        <v>0</v>
      </c>
      <c r="D797">
        <f>IFERROR(VLOOKUP($C797,='📚 Catalogue_Indices'!$A$2:$F$11,2,FALSE),"")</f>
        <v>0</v>
      </c>
      <c r="F797">
        <f>IFERROR(YEAR($E797),"")</f>
        <v>0</v>
      </c>
      <c r="G797">
        <f>IFERROR(TEXT($E797,"yyyy-mm"),"")</f>
        <v>0</v>
      </c>
      <c r="I797">
        <f>IFERROR(VLOOKUP($C797,='📚 Catalogue_Indices'!$A$2:$F$11,6,FALSE),"")</f>
        <v>0</v>
      </c>
      <c r="J797">
        <f>IFERROR(VLOOKUP($C797,='📚 Catalogue_Indices'!$A$2:$F$11,3,FALSE),"")</f>
        <v>0</v>
      </c>
      <c r="L797">
        <f>IF($K797&lt;&gt;"",HYPERLINK($K797,"Ouvrir"),"")</f>
        <v>0</v>
      </c>
      <c r="P797">
        <f>IF(AND($C797&lt;&gt;"",$E797&lt;&gt;""),IF(COUNTIFS($C:$C,$C797,$E:$E,$E797)&gt;1,"OUI",""),"")</f>
        <v>0</v>
      </c>
    </row>
    <row r="798" spans="1:16">
      <c r="A798">
        <f>ROW()-0</f>
        <v>0</v>
      </c>
      <c r="D798">
        <f>IFERROR(VLOOKUP($C798,='📚 Catalogue_Indices'!$A$2:$F$11,2,FALSE),"")</f>
        <v>0</v>
      </c>
      <c r="F798">
        <f>IFERROR(YEAR($E798),"")</f>
        <v>0</v>
      </c>
      <c r="G798">
        <f>IFERROR(TEXT($E798,"yyyy-mm"),"")</f>
        <v>0</v>
      </c>
      <c r="I798">
        <f>IFERROR(VLOOKUP($C798,='📚 Catalogue_Indices'!$A$2:$F$11,6,FALSE),"")</f>
        <v>0</v>
      </c>
      <c r="J798">
        <f>IFERROR(VLOOKUP($C798,='📚 Catalogue_Indices'!$A$2:$F$11,3,FALSE),"")</f>
        <v>0</v>
      </c>
      <c r="L798">
        <f>IF($K798&lt;&gt;"",HYPERLINK($K798,"Ouvrir"),"")</f>
        <v>0</v>
      </c>
      <c r="P798">
        <f>IF(AND($C798&lt;&gt;"",$E798&lt;&gt;""),IF(COUNTIFS($C:$C,$C798,$E:$E,$E798)&gt;1,"OUI",""),"")</f>
        <v>0</v>
      </c>
    </row>
    <row r="799" spans="1:16">
      <c r="A799">
        <f>ROW()-0</f>
        <v>0</v>
      </c>
      <c r="D799">
        <f>IFERROR(VLOOKUP($C799,='📚 Catalogue_Indices'!$A$2:$F$11,2,FALSE),"")</f>
        <v>0</v>
      </c>
      <c r="F799">
        <f>IFERROR(YEAR($E799),"")</f>
        <v>0</v>
      </c>
      <c r="G799">
        <f>IFERROR(TEXT($E799,"yyyy-mm"),"")</f>
        <v>0</v>
      </c>
      <c r="I799">
        <f>IFERROR(VLOOKUP($C799,='📚 Catalogue_Indices'!$A$2:$F$11,6,FALSE),"")</f>
        <v>0</v>
      </c>
      <c r="J799">
        <f>IFERROR(VLOOKUP($C799,='📚 Catalogue_Indices'!$A$2:$F$11,3,FALSE),"")</f>
        <v>0</v>
      </c>
      <c r="L799">
        <f>IF($K799&lt;&gt;"",HYPERLINK($K799,"Ouvrir"),"")</f>
        <v>0</v>
      </c>
      <c r="P799">
        <f>IF(AND($C799&lt;&gt;"",$E799&lt;&gt;""),IF(COUNTIFS($C:$C,$C799,$E:$E,$E799)&gt;1,"OUI",""),"")</f>
        <v>0</v>
      </c>
    </row>
    <row r="800" spans="1:16">
      <c r="A800">
        <f>ROW()-0</f>
        <v>0</v>
      </c>
      <c r="D800">
        <f>IFERROR(VLOOKUP($C800,='📚 Catalogue_Indices'!$A$2:$F$11,2,FALSE),"")</f>
        <v>0</v>
      </c>
      <c r="F800">
        <f>IFERROR(YEAR($E800),"")</f>
        <v>0</v>
      </c>
      <c r="G800">
        <f>IFERROR(TEXT($E800,"yyyy-mm"),"")</f>
        <v>0</v>
      </c>
      <c r="I800">
        <f>IFERROR(VLOOKUP($C800,='📚 Catalogue_Indices'!$A$2:$F$11,6,FALSE),"")</f>
        <v>0</v>
      </c>
      <c r="J800">
        <f>IFERROR(VLOOKUP($C800,='📚 Catalogue_Indices'!$A$2:$F$11,3,FALSE),"")</f>
        <v>0</v>
      </c>
      <c r="L800">
        <f>IF($K800&lt;&gt;"",HYPERLINK($K800,"Ouvrir"),"")</f>
        <v>0</v>
      </c>
      <c r="P800">
        <f>IF(AND($C800&lt;&gt;"",$E800&lt;&gt;""),IF(COUNTIFS($C:$C,$C800,$E:$E,$E800)&gt;1,"OUI",""),"")</f>
        <v>0</v>
      </c>
    </row>
    <row r="801" spans="1:16">
      <c r="A801">
        <f>ROW()-0</f>
        <v>0</v>
      </c>
      <c r="D801">
        <f>IFERROR(VLOOKUP($C801,='📚 Catalogue_Indices'!$A$2:$F$11,2,FALSE),"")</f>
        <v>0</v>
      </c>
      <c r="F801">
        <f>IFERROR(YEAR($E801),"")</f>
        <v>0</v>
      </c>
      <c r="G801">
        <f>IFERROR(TEXT($E801,"yyyy-mm"),"")</f>
        <v>0</v>
      </c>
      <c r="I801">
        <f>IFERROR(VLOOKUP($C801,='📚 Catalogue_Indices'!$A$2:$F$11,6,FALSE),"")</f>
        <v>0</v>
      </c>
      <c r="J801">
        <f>IFERROR(VLOOKUP($C801,='📚 Catalogue_Indices'!$A$2:$F$11,3,FALSE),"")</f>
        <v>0</v>
      </c>
      <c r="L801">
        <f>IF($K801&lt;&gt;"",HYPERLINK($K801,"Ouvrir"),"")</f>
        <v>0</v>
      </c>
      <c r="P801">
        <f>IF(AND($C801&lt;&gt;"",$E801&lt;&gt;""),IF(COUNTIFS($C:$C,$C801,$E:$E,$E801)&gt;1,"OUI",""),"")</f>
        <v>0</v>
      </c>
    </row>
    <row r="802" spans="1:16">
      <c r="A802">
        <f>ROW()-0</f>
        <v>0</v>
      </c>
      <c r="D802">
        <f>IFERROR(VLOOKUP($C802,='📚 Catalogue_Indices'!$A$2:$F$11,2,FALSE),"")</f>
        <v>0</v>
      </c>
      <c r="F802">
        <f>IFERROR(YEAR($E802),"")</f>
        <v>0</v>
      </c>
      <c r="G802">
        <f>IFERROR(TEXT($E802,"yyyy-mm"),"")</f>
        <v>0</v>
      </c>
      <c r="I802">
        <f>IFERROR(VLOOKUP($C802,='📚 Catalogue_Indices'!$A$2:$F$11,6,FALSE),"")</f>
        <v>0</v>
      </c>
      <c r="J802">
        <f>IFERROR(VLOOKUP($C802,='📚 Catalogue_Indices'!$A$2:$F$11,3,FALSE),"")</f>
        <v>0</v>
      </c>
      <c r="L802">
        <f>IF($K802&lt;&gt;"",HYPERLINK($K802,"Ouvrir"),"")</f>
        <v>0</v>
      </c>
      <c r="P802">
        <f>IF(AND($C802&lt;&gt;"",$E802&lt;&gt;""),IF(COUNTIFS($C:$C,$C802,$E:$E,$E802)&gt;1,"OUI",""),"")</f>
        <v>0</v>
      </c>
    </row>
    <row r="803" spans="1:16">
      <c r="A803">
        <f>ROW()-0</f>
        <v>0</v>
      </c>
      <c r="D803">
        <f>IFERROR(VLOOKUP($C803,='📚 Catalogue_Indices'!$A$2:$F$11,2,FALSE),"")</f>
        <v>0</v>
      </c>
      <c r="F803">
        <f>IFERROR(YEAR($E803),"")</f>
        <v>0</v>
      </c>
      <c r="G803">
        <f>IFERROR(TEXT($E803,"yyyy-mm"),"")</f>
        <v>0</v>
      </c>
      <c r="I803">
        <f>IFERROR(VLOOKUP($C803,='📚 Catalogue_Indices'!$A$2:$F$11,6,FALSE),"")</f>
        <v>0</v>
      </c>
      <c r="J803">
        <f>IFERROR(VLOOKUP($C803,='📚 Catalogue_Indices'!$A$2:$F$11,3,FALSE),"")</f>
        <v>0</v>
      </c>
      <c r="L803">
        <f>IF($K803&lt;&gt;"",HYPERLINK($K803,"Ouvrir"),"")</f>
        <v>0</v>
      </c>
      <c r="P803">
        <f>IF(AND($C803&lt;&gt;"",$E803&lt;&gt;""),IF(COUNTIFS($C:$C,$C803,$E:$E,$E803)&gt;1,"OUI",""),"")</f>
        <v>0</v>
      </c>
    </row>
    <row r="804" spans="1:16">
      <c r="A804">
        <f>ROW()-0</f>
        <v>0</v>
      </c>
      <c r="D804">
        <f>IFERROR(VLOOKUP($C804,='📚 Catalogue_Indices'!$A$2:$F$11,2,FALSE),"")</f>
        <v>0</v>
      </c>
      <c r="F804">
        <f>IFERROR(YEAR($E804),"")</f>
        <v>0</v>
      </c>
      <c r="G804">
        <f>IFERROR(TEXT($E804,"yyyy-mm"),"")</f>
        <v>0</v>
      </c>
      <c r="I804">
        <f>IFERROR(VLOOKUP($C804,='📚 Catalogue_Indices'!$A$2:$F$11,6,FALSE),"")</f>
        <v>0</v>
      </c>
      <c r="J804">
        <f>IFERROR(VLOOKUP($C804,='📚 Catalogue_Indices'!$A$2:$F$11,3,FALSE),"")</f>
        <v>0</v>
      </c>
      <c r="L804">
        <f>IF($K804&lt;&gt;"",HYPERLINK($K804,"Ouvrir"),"")</f>
        <v>0</v>
      </c>
      <c r="P804">
        <f>IF(AND($C804&lt;&gt;"",$E804&lt;&gt;""),IF(COUNTIFS($C:$C,$C804,$E:$E,$E804)&gt;1,"OUI",""),"")</f>
        <v>0</v>
      </c>
    </row>
    <row r="805" spans="1:16">
      <c r="A805">
        <f>ROW()-0</f>
        <v>0</v>
      </c>
      <c r="D805">
        <f>IFERROR(VLOOKUP($C805,='📚 Catalogue_Indices'!$A$2:$F$11,2,FALSE),"")</f>
        <v>0</v>
      </c>
      <c r="F805">
        <f>IFERROR(YEAR($E805),"")</f>
        <v>0</v>
      </c>
      <c r="G805">
        <f>IFERROR(TEXT($E805,"yyyy-mm"),"")</f>
        <v>0</v>
      </c>
      <c r="I805">
        <f>IFERROR(VLOOKUP($C805,='📚 Catalogue_Indices'!$A$2:$F$11,6,FALSE),"")</f>
        <v>0</v>
      </c>
      <c r="J805">
        <f>IFERROR(VLOOKUP($C805,='📚 Catalogue_Indices'!$A$2:$F$11,3,FALSE),"")</f>
        <v>0</v>
      </c>
      <c r="L805">
        <f>IF($K805&lt;&gt;"",HYPERLINK($K805,"Ouvrir"),"")</f>
        <v>0</v>
      </c>
      <c r="P805">
        <f>IF(AND($C805&lt;&gt;"",$E805&lt;&gt;""),IF(COUNTIFS($C:$C,$C805,$E:$E,$E805)&gt;1,"OUI",""),"")</f>
        <v>0</v>
      </c>
    </row>
    <row r="806" spans="1:16">
      <c r="A806">
        <f>ROW()-0</f>
        <v>0</v>
      </c>
      <c r="D806">
        <f>IFERROR(VLOOKUP($C806,='📚 Catalogue_Indices'!$A$2:$F$11,2,FALSE),"")</f>
        <v>0</v>
      </c>
      <c r="F806">
        <f>IFERROR(YEAR($E806),"")</f>
        <v>0</v>
      </c>
      <c r="G806">
        <f>IFERROR(TEXT($E806,"yyyy-mm"),"")</f>
        <v>0</v>
      </c>
      <c r="I806">
        <f>IFERROR(VLOOKUP($C806,='📚 Catalogue_Indices'!$A$2:$F$11,6,FALSE),"")</f>
        <v>0</v>
      </c>
      <c r="J806">
        <f>IFERROR(VLOOKUP($C806,='📚 Catalogue_Indices'!$A$2:$F$11,3,FALSE),"")</f>
        <v>0</v>
      </c>
      <c r="L806">
        <f>IF($K806&lt;&gt;"",HYPERLINK($K806,"Ouvrir"),"")</f>
        <v>0</v>
      </c>
      <c r="P806">
        <f>IF(AND($C806&lt;&gt;"",$E806&lt;&gt;""),IF(COUNTIFS($C:$C,$C806,$E:$E,$E806)&gt;1,"OUI",""),"")</f>
        <v>0</v>
      </c>
    </row>
    <row r="807" spans="1:16">
      <c r="A807">
        <f>ROW()-0</f>
        <v>0</v>
      </c>
      <c r="D807">
        <f>IFERROR(VLOOKUP($C807,='📚 Catalogue_Indices'!$A$2:$F$11,2,FALSE),"")</f>
        <v>0</v>
      </c>
      <c r="F807">
        <f>IFERROR(YEAR($E807),"")</f>
        <v>0</v>
      </c>
      <c r="G807">
        <f>IFERROR(TEXT($E807,"yyyy-mm"),"")</f>
        <v>0</v>
      </c>
      <c r="I807">
        <f>IFERROR(VLOOKUP($C807,='📚 Catalogue_Indices'!$A$2:$F$11,6,FALSE),"")</f>
        <v>0</v>
      </c>
      <c r="J807">
        <f>IFERROR(VLOOKUP($C807,='📚 Catalogue_Indices'!$A$2:$F$11,3,FALSE),"")</f>
        <v>0</v>
      </c>
      <c r="L807">
        <f>IF($K807&lt;&gt;"",HYPERLINK($K807,"Ouvrir"),"")</f>
        <v>0</v>
      </c>
      <c r="P807">
        <f>IF(AND($C807&lt;&gt;"",$E807&lt;&gt;""),IF(COUNTIFS($C:$C,$C807,$E:$E,$E807)&gt;1,"OUI",""),"")</f>
        <v>0</v>
      </c>
    </row>
    <row r="808" spans="1:16">
      <c r="A808">
        <f>ROW()-0</f>
        <v>0</v>
      </c>
      <c r="D808">
        <f>IFERROR(VLOOKUP($C808,='📚 Catalogue_Indices'!$A$2:$F$11,2,FALSE),"")</f>
        <v>0</v>
      </c>
      <c r="F808">
        <f>IFERROR(YEAR($E808),"")</f>
        <v>0</v>
      </c>
      <c r="G808">
        <f>IFERROR(TEXT($E808,"yyyy-mm"),"")</f>
        <v>0</v>
      </c>
      <c r="I808">
        <f>IFERROR(VLOOKUP($C808,='📚 Catalogue_Indices'!$A$2:$F$11,6,FALSE),"")</f>
        <v>0</v>
      </c>
      <c r="J808">
        <f>IFERROR(VLOOKUP($C808,='📚 Catalogue_Indices'!$A$2:$F$11,3,FALSE),"")</f>
        <v>0</v>
      </c>
      <c r="L808">
        <f>IF($K808&lt;&gt;"",HYPERLINK($K808,"Ouvrir"),"")</f>
        <v>0</v>
      </c>
      <c r="P808">
        <f>IF(AND($C808&lt;&gt;"",$E808&lt;&gt;""),IF(COUNTIFS($C:$C,$C808,$E:$E,$E808)&gt;1,"OUI",""),"")</f>
        <v>0</v>
      </c>
    </row>
    <row r="809" spans="1:16">
      <c r="A809">
        <f>ROW()-0</f>
        <v>0</v>
      </c>
      <c r="D809">
        <f>IFERROR(VLOOKUP($C809,='📚 Catalogue_Indices'!$A$2:$F$11,2,FALSE),"")</f>
        <v>0</v>
      </c>
      <c r="F809">
        <f>IFERROR(YEAR($E809),"")</f>
        <v>0</v>
      </c>
      <c r="G809">
        <f>IFERROR(TEXT($E809,"yyyy-mm"),"")</f>
        <v>0</v>
      </c>
      <c r="I809">
        <f>IFERROR(VLOOKUP($C809,='📚 Catalogue_Indices'!$A$2:$F$11,6,FALSE),"")</f>
        <v>0</v>
      </c>
      <c r="J809">
        <f>IFERROR(VLOOKUP($C809,='📚 Catalogue_Indices'!$A$2:$F$11,3,FALSE),"")</f>
        <v>0</v>
      </c>
      <c r="L809">
        <f>IF($K809&lt;&gt;"",HYPERLINK($K809,"Ouvrir"),"")</f>
        <v>0</v>
      </c>
      <c r="P809">
        <f>IF(AND($C809&lt;&gt;"",$E809&lt;&gt;""),IF(COUNTIFS($C:$C,$C809,$E:$E,$E809)&gt;1,"OUI",""),"")</f>
        <v>0</v>
      </c>
    </row>
    <row r="810" spans="1:16">
      <c r="A810">
        <f>ROW()-0</f>
        <v>0</v>
      </c>
      <c r="D810">
        <f>IFERROR(VLOOKUP($C810,='📚 Catalogue_Indices'!$A$2:$F$11,2,FALSE),"")</f>
        <v>0</v>
      </c>
      <c r="F810">
        <f>IFERROR(YEAR($E810),"")</f>
        <v>0</v>
      </c>
      <c r="G810">
        <f>IFERROR(TEXT($E810,"yyyy-mm"),"")</f>
        <v>0</v>
      </c>
      <c r="I810">
        <f>IFERROR(VLOOKUP($C810,='📚 Catalogue_Indices'!$A$2:$F$11,6,FALSE),"")</f>
        <v>0</v>
      </c>
      <c r="J810">
        <f>IFERROR(VLOOKUP($C810,='📚 Catalogue_Indices'!$A$2:$F$11,3,FALSE),"")</f>
        <v>0</v>
      </c>
      <c r="L810">
        <f>IF($K810&lt;&gt;"",HYPERLINK($K810,"Ouvrir"),"")</f>
        <v>0</v>
      </c>
      <c r="P810">
        <f>IF(AND($C810&lt;&gt;"",$E810&lt;&gt;""),IF(COUNTIFS($C:$C,$C810,$E:$E,$E810)&gt;1,"OUI",""),"")</f>
        <v>0</v>
      </c>
    </row>
    <row r="811" spans="1:16">
      <c r="A811">
        <f>ROW()-0</f>
        <v>0</v>
      </c>
      <c r="D811">
        <f>IFERROR(VLOOKUP($C811,='📚 Catalogue_Indices'!$A$2:$F$11,2,FALSE),"")</f>
        <v>0</v>
      </c>
      <c r="F811">
        <f>IFERROR(YEAR($E811),"")</f>
        <v>0</v>
      </c>
      <c r="G811">
        <f>IFERROR(TEXT($E811,"yyyy-mm"),"")</f>
        <v>0</v>
      </c>
      <c r="I811">
        <f>IFERROR(VLOOKUP($C811,='📚 Catalogue_Indices'!$A$2:$F$11,6,FALSE),"")</f>
        <v>0</v>
      </c>
      <c r="J811">
        <f>IFERROR(VLOOKUP($C811,='📚 Catalogue_Indices'!$A$2:$F$11,3,FALSE),"")</f>
        <v>0</v>
      </c>
      <c r="L811">
        <f>IF($K811&lt;&gt;"",HYPERLINK($K811,"Ouvrir"),"")</f>
        <v>0</v>
      </c>
      <c r="P811">
        <f>IF(AND($C811&lt;&gt;"",$E811&lt;&gt;""),IF(COUNTIFS($C:$C,$C811,$E:$E,$E811)&gt;1,"OUI",""),"")</f>
        <v>0</v>
      </c>
    </row>
    <row r="812" spans="1:16">
      <c r="A812">
        <f>ROW()-0</f>
        <v>0</v>
      </c>
      <c r="D812">
        <f>IFERROR(VLOOKUP($C812,='📚 Catalogue_Indices'!$A$2:$F$11,2,FALSE),"")</f>
        <v>0</v>
      </c>
      <c r="F812">
        <f>IFERROR(YEAR($E812),"")</f>
        <v>0</v>
      </c>
      <c r="G812">
        <f>IFERROR(TEXT($E812,"yyyy-mm"),"")</f>
        <v>0</v>
      </c>
      <c r="I812">
        <f>IFERROR(VLOOKUP($C812,='📚 Catalogue_Indices'!$A$2:$F$11,6,FALSE),"")</f>
        <v>0</v>
      </c>
      <c r="J812">
        <f>IFERROR(VLOOKUP($C812,='📚 Catalogue_Indices'!$A$2:$F$11,3,FALSE),"")</f>
        <v>0</v>
      </c>
      <c r="L812">
        <f>IF($K812&lt;&gt;"",HYPERLINK($K812,"Ouvrir"),"")</f>
        <v>0</v>
      </c>
      <c r="P812">
        <f>IF(AND($C812&lt;&gt;"",$E812&lt;&gt;""),IF(COUNTIFS($C:$C,$C812,$E:$E,$E812)&gt;1,"OUI",""),"")</f>
        <v>0</v>
      </c>
    </row>
    <row r="813" spans="1:16">
      <c r="A813">
        <f>ROW()-0</f>
        <v>0</v>
      </c>
      <c r="D813">
        <f>IFERROR(VLOOKUP($C813,='📚 Catalogue_Indices'!$A$2:$F$11,2,FALSE),"")</f>
        <v>0</v>
      </c>
      <c r="F813">
        <f>IFERROR(YEAR($E813),"")</f>
        <v>0</v>
      </c>
      <c r="G813">
        <f>IFERROR(TEXT($E813,"yyyy-mm"),"")</f>
        <v>0</v>
      </c>
      <c r="I813">
        <f>IFERROR(VLOOKUP($C813,='📚 Catalogue_Indices'!$A$2:$F$11,6,FALSE),"")</f>
        <v>0</v>
      </c>
      <c r="J813">
        <f>IFERROR(VLOOKUP($C813,='📚 Catalogue_Indices'!$A$2:$F$11,3,FALSE),"")</f>
        <v>0</v>
      </c>
      <c r="L813">
        <f>IF($K813&lt;&gt;"",HYPERLINK($K813,"Ouvrir"),"")</f>
        <v>0</v>
      </c>
      <c r="P813">
        <f>IF(AND($C813&lt;&gt;"",$E813&lt;&gt;""),IF(COUNTIFS($C:$C,$C813,$E:$E,$E813)&gt;1,"OUI",""),"")</f>
        <v>0</v>
      </c>
    </row>
    <row r="814" spans="1:16">
      <c r="A814">
        <f>ROW()-0</f>
        <v>0</v>
      </c>
      <c r="D814">
        <f>IFERROR(VLOOKUP($C814,='📚 Catalogue_Indices'!$A$2:$F$11,2,FALSE),"")</f>
        <v>0</v>
      </c>
      <c r="F814">
        <f>IFERROR(YEAR($E814),"")</f>
        <v>0</v>
      </c>
      <c r="G814">
        <f>IFERROR(TEXT($E814,"yyyy-mm"),"")</f>
        <v>0</v>
      </c>
      <c r="I814">
        <f>IFERROR(VLOOKUP($C814,='📚 Catalogue_Indices'!$A$2:$F$11,6,FALSE),"")</f>
        <v>0</v>
      </c>
      <c r="J814">
        <f>IFERROR(VLOOKUP($C814,='📚 Catalogue_Indices'!$A$2:$F$11,3,FALSE),"")</f>
        <v>0</v>
      </c>
      <c r="L814">
        <f>IF($K814&lt;&gt;"",HYPERLINK($K814,"Ouvrir"),"")</f>
        <v>0</v>
      </c>
      <c r="P814">
        <f>IF(AND($C814&lt;&gt;"",$E814&lt;&gt;""),IF(COUNTIFS($C:$C,$C814,$E:$E,$E814)&gt;1,"OUI",""),"")</f>
        <v>0</v>
      </c>
    </row>
    <row r="815" spans="1:16">
      <c r="A815">
        <f>ROW()-0</f>
        <v>0</v>
      </c>
      <c r="D815">
        <f>IFERROR(VLOOKUP($C815,='📚 Catalogue_Indices'!$A$2:$F$11,2,FALSE),"")</f>
        <v>0</v>
      </c>
      <c r="F815">
        <f>IFERROR(YEAR($E815),"")</f>
        <v>0</v>
      </c>
      <c r="G815">
        <f>IFERROR(TEXT($E815,"yyyy-mm"),"")</f>
        <v>0</v>
      </c>
      <c r="I815">
        <f>IFERROR(VLOOKUP($C815,='📚 Catalogue_Indices'!$A$2:$F$11,6,FALSE),"")</f>
        <v>0</v>
      </c>
      <c r="J815">
        <f>IFERROR(VLOOKUP($C815,='📚 Catalogue_Indices'!$A$2:$F$11,3,FALSE),"")</f>
        <v>0</v>
      </c>
      <c r="L815">
        <f>IF($K815&lt;&gt;"",HYPERLINK($K815,"Ouvrir"),"")</f>
        <v>0</v>
      </c>
      <c r="P815">
        <f>IF(AND($C815&lt;&gt;"",$E815&lt;&gt;""),IF(COUNTIFS($C:$C,$C815,$E:$E,$E815)&gt;1,"OUI",""),"")</f>
        <v>0</v>
      </c>
    </row>
    <row r="816" spans="1:16">
      <c r="A816">
        <f>ROW()-0</f>
        <v>0</v>
      </c>
      <c r="D816">
        <f>IFERROR(VLOOKUP($C816,='📚 Catalogue_Indices'!$A$2:$F$11,2,FALSE),"")</f>
        <v>0</v>
      </c>
      <c r="F816">
        <f>IFERROR(YEAR($E816),"")</f>
        <v>0</v>
      </c>
      <c r="G816">
        <f>IFERROR(TEXT($E816,"yyyy-mm"),"")</f>
        <v>0</v>
      </c>
      <c r="I816">
        <f>IFERROR(VLOOKUP($C816,='📚 Catalogue_Indices'!$A$2:$F$11,6,FALSE),"")</f>
        <v>0</v>
      </c>
      <c r="J816">
        <f>IFERROR(VLOOKUP($C816,='📚 Catalogue_Indices'!$A$2:$F$11,3,FALSE),"")</f>
        <v>0</v>
      </c>
      <c r="L816">
        <f>IF($K816&lt;&gt;"",HYPERLINK($K816,"Ouvrir"),"")</f>
        <v>0</v>
      </c>
      <c r="P816">
        <f>IF(AND($C816&lt;&gt;"",$E816&lt;&gt;""),IF(COUNTIFS($C:$C,$C816,$E:$E,$E816)&gt;1,"OUI",""),"")</f>
        <v>0</v>
      </c>
    </row>
    <row r="817" spans="1:16">
      <c r="A817">
        <f>ROW()-0</f>
        <v>0</v>
      </c>
      <c r="D817">
        <f>IFERROR(VLOOKUP($C817,='📚 Catalogue_Indices'!$A$2:$F$11,2,FALSE),"")</f>
        <v>0</v>
      </c>
      <c r="F817">
        <f>IFERROR(YEAR($E817),"")</f>
        <v>0</v>
      </c>
      <c r="G817">
        <f>IFERROR(TEXT($E817,"yyyy-mm"),"")</f>
        <v>0</v>
      </c>
      <c r="I817">
        <f>IFERROR(VLOOKUP($C817,='📚 Catalogue_Indices'!$A$2:$F$11,6,FALSE),"")</f>
        <v>0</v>
      </c>
      <c r="J817">
        <f>IFERROR(VLOOKUP($C817,='📚 Catalogue_Indices'!$A$2:$F$11,3,FALSE),"")</f>
        <v>0</v>
      </c>
      <c r="L817">
        <f>IF($K817&lt;&gt;"",HYPERLINK($K817,"Ouvrir"),"")</f>
        <v>0</v>
      </c>
      <c r="P817">
        <f>IF(AND($C817&lt;&gt;"",$E817&lt;&gt;""),IF(COUNTIFS($C:$C,$C817,$E:$E,$E817)&gt;1,"OUI",""),"")</f>
        <v>0</v>
      </c>
    </row>
    <row r="818" spans="1:16">
      <c r="A818">
        <f>ROW()-0</f>
        <v>0</v>
      </c>
      <c r="D818">
        <f>IFERROR(VLOOKUP($C818,='📚 Catalogue_Indices'!$A$2:$F$11,2,FALSE),"")</f>
        <v>0</v>
      </c>
      <c r="F818">
        <f>IFERROR(YEAR($E818),"")</f>
        <v>0</v>
      </c>
      <c r="G818">
        <f>IFERROR(TEXT($E818,"yyyy-mm"),"")</f>
        <v>0</v>
      </c>
      <c r="I818">
        <f>IFERROR(VLOOKUP($C818,='📚 Catalogue_Indices'!$A$2:$F$11,6,FALSE),"")</f>
        <v>0</v>
      </c>
      <c r="J818">
        <f>IFERROR(VLOOKUP($C818,='📚 Catalogue_Indices'!$A$2:$F$11,3,FALSE),"")</f>
        <v>0</v>
      </c>
      <c r="L818">
        <f>IF($K818&lt;&gt;"",HYPERLINK($K818,"Ouvrir"),"")</f>
        <v>0</v>
      </c>
      <c r="P818">
        <f>IF(AND($C818&lt;&gt;"",$E818&lt;&gt;""),IF(COUNTIFS($C:$C,$C818,$E:$E,$E818)&gt;1,"OUI",""),"")</f>
        <v>0</v>
      </c>
    </row>
    <row r="819" spans="1:16">
      <c r="A819">
        <f>ROW()-0</f>
        <v>0</v>
      </c>
      <c r="D819">
        <f>IFERROR(VLOOKUP($C819,='📚 Catalogue_Indices'!$A$2:$F$11,2,FALSE),"")</f>
        <v>0</v>
      </c>
      <c r="F819">
        <f>IFERROR(YEAR($E819),"")</f>
        <v>0</v>
      </c>
      <c r="G819">
        <f>IFERROR(TEXT($E819,"yyyy-mm"),"")</f>
        <v>0</v>
      </c>
      <c r="I819">
        <f>IFERROR(VLOOKUP($C819,='📚 Catalogue_Indices'!$A$2:$F$11,6,FALSE),"")</f>
        <v>0</v>
      </c>
      <c r="J819">
        <f>IFERROR(VLOOKUP($C819,='📚 Catalogue_Indices'!$A$2:$F$11,3,FALSE),"")</f>
        <v>0</v>
      </c>
      <c r="L819">
        <f>IF($K819&lt;&gt;"",HYPERLINK($K819,"Ouvrir"),"")</f>
        <v>0</v>
      </c>
      <c r="P819">
        <f>IF(AND($C819&lt;&gt;"",$E819&lt;&gt;""),IF(COUNTIFS($C:$C,$C819,$E:$E,$E819)&gt;1,"OUI",""),"")</f>
        <v>0</v>
      </c>
    </row>
    <row r="820" spans="1:16">
      <c r="A820">
        <f>ROW()-0</f>
        <v>0</v>
      </c>
      <c r="D820">
        <f>IFERROR(VLOOKUP($C820,='📚 Catalogue_Indices'!$A$2:$F$11,2,FALSE),"")</f>
        <v>0</v>
      </c>
      <c r="F820">
        <f>IFERROR(YEAR($E820),"")</f>
        <v>0</v>
      </c>
      <c r="G820">
        <f>IFERROR(TEXT($E820,"yyyy-mm"),"")</f>
        <v>0</v>
      </c>
      <c r="I820">
        <f>IFERROR(VLOOKUP($C820,='📚 Catalogue_Indices'!$A$2:$F$11,6,FALSE),"")</f>
        <v>0</v>
      </c>
      <c r="J820">
        <f>IFERROR(VLOOKUP($C820,='📚 Catalogue_Indices'!$A$2:$F$11,3,FALSE),"")</f>
        <v>0</v>
      </c>
      <c r="L820">
        <f>IF($K820&lt;&gt;"",HYPERLINK($K820,"Ouvrir"),"")</f>
        <v>0</v>
      </c>
      <c r="P820">
        <f>IF(AND($C820&lt;&gt;"",$E820&lt;&gt;""),IF(COUNTIFS($C:$C,$C820,$E:$E,$E820)&gt;1,"OUI",""),"")</f>
        <v>0</v>
      </c>
    </row>
    <row r="821" spans="1:16">
      <c r="A821">
        <f>ROW()-0</f>
        <v>0</v>
      </c>
      <c r="D821">
        <f>IFERROR(VLOOKUP($C821,='📚 Catalogue_Indices'!$A$2:$F$11,2,FALSE),"")</f>
        <v>0</v>
      </c>
      <c r="F821">
        <f>IFERROR(YEAR($E821),"")</f>
        <v>0</v>
      </c>
      <c r="G821">
        <f>IFERROR(TEXT($E821,"yyyy-mm"),"")</f>
        <v>0</v>
      </c>
      <c r="I821">
        <f>IFERROR(VLOOKUP($C821,='📚 Catalogue_Indices'!$A$2:$F$11,6,FALSE),"")</f>
        <v>0</v>
      </c>
      <c r="J821">
        <f>IFERROR(VLOOKUP($C821,='📚 Catalogue_Indices'!$A$2:$F$11,3,FALSE),"")</f>
        <v>0</v>
      </c>
      <c r="L821">
        <f>IF($K821&lt;&gt;"",HYPERLINK($K821,"Ouvrir"),"")</f>
        <v>0</v>
      </c>
      <c r="P821">
        <f>IF(AND($C821&lt;&gt;"",$E821&lt;&gt;""),IF(COUNTIFS($C:$C,$C821,$E:$E,$E821)&gt;1,"OUI",""),"")</f>
        <v>0</v>
      </c>
    </row>
    <row r="822" spans="1:16">
      <c r="A822">
        <f>ROW()-0</f>
        <v>0</v>
      </c>
      <c r="D822">
        <f>IFERROR(VLOOKUP($C822,='📚 Catalogue_Indices'!$A$2:$F$11,2,FALSE),"")</f>
        <v>0</v>
      </c>
      <c r="F822">
        <f>IFERROR(YEAR($E822),"")</f>
        <v>0</v>
      </c>
      <c r="G822">
        <f>IFERROR(TEXT($E822,"yyyy-mm"),"")</f>
        <v>0</v>
      </c>
      <c r="I822">
        <f>IFERROR(VLOOKUP($C822,='📚 Catalogue_Indices'!$A$2:$F$11,6,FALSE),"")</f>
        <v>0</v>
      </c>
      <c r="J822">
        <f>IFERROR(VLOOKUP($C822,='📚 Catalogue_Indices'!$A$2:$F$11,3,FALSE),"")</f>
        <v>0</v>
      </c>
      <c r="L822">
        <f>IF($K822&lt;&gt;"",HYPERLINK($K822,"Ouvrir"),"")</f>
        <v>0</v>
      </c>
      <c r="P822">
        <f>IF(AND($C822&lt;&gt;"",$E822&lt;&gt;""),IF(COUNTIFS($C:$C,$C822,$E:$E,$E822)&gt;1,"OUI",""),"")</f>
        <v>0</v>
      </c>
    </row>
    <row r="823" spans="1:16">
      <c r="A823">
        <f>ROW()-0</f>
        <v>0</v>
      </c>
      <c r="D823">
        <f>IFERROR(VLOOKUP($C823,='📚 Catalogue_Indices'!$A$2:$F$11,2,FALSE),"")</f>
        <v>0</v>
      </c>
      <c r="F823">
        <f>IFERROR(YEAR($E823),"")</f>
        <v>0</v>
      </c>
      <c r="G823">
        <f>IFERROR(TEXT($E823,"yyyy-mm"),"")</f>
        <v>0</v>
      </c>
      <c r="I823">
        <f>IFERROR(VLOOKUP($C823,='📚 Catalogue_Indices'!$A$2:$F$11,6,FALSE),"")</f>
        <v>0</v>
      </c>
      <c r="J823">
        <f>IFERROR(VLOOKUP($C823,='📚 Catalogue_Indices'!$A$2:$F$11,3,FALSE),"")</f>
        <v>0</v>
      </c>
      <c r="L823">
        <f>IF($K823&lt;&gt;"",HYPERLINK($K823,"Ouvrir"),"")</f>
        <v>0</v>
      </c>
      <c r="P823">
        <f>IF(AND($C823&lt;&gt;"",$E823&lt;&gt;""),IF(COUNTIFS($C:$C,$C823,$E:$E,$E823)&gt;1,"OUI",""),"")</f>
        <v>0</v>
      </c>
    </row>
    <row r="824" spans="1:16">
      <c r="A824">
        <f>ROW()-0</f>
        <v>0</v>
      </c>
      <c r="D824">
        <f>IFERROR(VLOOKUP($C824,='📚 Catalogue_Indices'!$A$2:$F$11,2,FALSE),"")</f>
        <v>0</v>
      </c>
      <c r="F824">
        <f>IFERROR(YEAR($E824),"")</f>
        <v>0</v>
      </c>
      <c r="G824">
        <f>IFERROR(TEXT($E824,"yyyy-mm"),"")</f>
        <v>0</v>
      </c>
      <c r="I824">
        <f>IFERROR(VLOOKUP($C824,='📚 Catalogue_Indices'!$A$2:$F$11,6,FALSE),"")</f>
        <v>0</v>
      </c>
      <c r="J824">
        <f>IFERROR(VLOOKUP($C824,='📚 Catalogue_Indices'!$A$2:$F$11,3,FALSE),"")</f>
        <v>0</v>
      </c>
      <c r="L824">
        <f>IF($K824&lt;&gt;"",HYPERLINK($K824,"Ouvrir"),"")</f>
        <v>0</v>
      </c>
      <c r="P824">
        <f>IF(AND($C824&lt;&gt;"",$E824&lt;&gt;""),IF(COUNTIFS($C:$C,$C824,$E:$E,$E824)&gt;1,"OUI",""),"")</f>
        <v>0</v>
      </c>
    </row>
    <row r="825" spans="1:16">
      <c r="A825">
        <f>ROW()-0</f>
        <v>0</v>
      </c>
      <c r="D825">
        <f>IFERROR(VLOOKUP($C825,='📚 Catalogue_Indices'!$A$2:$F$11,2,FALSE),"")</f>
        <v>0</v>
      </c>
      <c r="F825">
        <f>IFERROR(YEAR($E825),"")</f>
        <v>0</v>
      </c>
      <c r="G825">
        <f>IFERROR(TEXT($E825,"yyyy-mm"),"")</f>
        <v>0</v>
      </c>
      <c r="I825">
        <f>IFERROR(VLOOKUP($C825,='📚 Catalogue_Indices'!$A$2:$F$11,6,FALSE),"")</f>
        <v>0</v>
      </c>
      <c r="J825">
        <f>IFERROR(VLOOKUP($C825,='📚 Catalogue_Indices'!$A$2:$F$11,3,FALSE),"")</f>
        <v>0</v>
      </c>
      <c r="L825">
        <f>IF($K825&lt;&gt;"",HYPERLINK($K825,"Ouvrir"),"")</f>
        <v>0</v>
      </c>
      <c r="P825">
        <f>IF(AND($C825&lt;&gt;"",$E825&lt;&gt;""),IF(COUNTIFS($C:$C,$C825,$E:$E,$E825)&gt;1,"OUI",""),"")</f>
        <v>0</v>
      </c>
    </row>
    <row r="826" spans="1:16">
      <c r="A826">
        <f>ROW()-0</f>
        <v>0</v>
      </c>
      <c r="D826">
        <f>IFERROR(VLOOKUP($C826,='📚 Catalogue_Indices'!$A$2:$F$11,2,FALSE),"")</f>
        <v>0</v>
      </c>
      <c r="F826">
        <f>IFERROR(YEAR($E826),"")</f>
        <v>0</v>
      </c>
      <c r="G826">
        <f>IFERROR(TEXT($E826,"yyyy-mm"),"")</f>
        <v>0</v>
      </c>
      <c r="I826">
        <f>IFERROR(VLOOKUP($C826,='📚 Catalogue_Indices'!$A$2:$F$11,6,FALSE),"")</f>
        <v>0</v>
      </c>
      <c r="J826">
        <f>IFERROR(VLOOKUP($C826,='📚 Catalogue_Indices'!$A$2:$F$11,3,FALSE),"")</f>
        <v>0</v>
      </c>
      <c r="L826">
        <f>IF($K826&lt;&gt;"",HYPERLINK($K826,"Ouvrir"),"")</f>
        <v>0</v>
      </c>
      <c r="P826">
        <f>IF(AND($C826&lt;&gt;"",$E826&lt;&gt;""),IF(COUNTIFS($C:$C,$C826,$E:$E,$E826)&gt;1,"OUI",""),"")</f>
        <v>0</v>
      </c>
    </row>
    <row r="827" spans="1:16">
      <c r="A827">
        <f>ROW()-0</f>
        <v>0</v>
      </c>
      <c r="D827">
        <f>IFERROR(VLOOKUP($C827,='📚 Catalogue_Indices'!$A$2:$F$11,2,FALSE),"")</f>
        <v>0</v>
      </c>
      <c r="F827">
        <f>IFERROR(YEAR($E827),"")</f>
        <v>0</v>
      </c>
      <c r="G827">
        <f>IFERROR(TEXT($E827,"yyyy-mm"),"")</f>
        <v>0</v>
      </c>
      <c r="I827">
        <f>IFERROR(VLOOKUP($C827,='📚 Catalogue_Indices'!$A$2:$F$11,6,FALSE),"")</f>
        <v>0</v>
      </c>
      <c r="J827">
        <f>IFERROR(VLOOKUP($C827,='📚 Catalogue_Indices'!$A$2:$F$11,3,FALSE),"")</f>
        <v>0</v>
      </c>
      <c r="L827">
        <f>IF($K827&lt;&gt;"",HYPERLINK($K827,"Ouvrir"),"")</f>
        <v>0</v>
      </c>
      <c r="P827">
        <f>IF(AND($C827&lt;&gt;"",$E827&lt;&gt;""),IF(COUNTIFS($C:$C,$C827,$E:$E,$E827)&gt;1,"OUI",""),"")</f>
        <v>0</v>
      </c>
    </row>
    <row r="828" spans="1:16">
      <c r="A828">
        <f>ROW()-0</f>
        <v>0</v>
      </c>
      <c r="D828">
        <f>IFERROR(VLOOKUP($C828,='📚 Catalogue_Indices'!$A$2:$F$11,2,FALSE),"")</f>
        <v>0</v>
      </c>
      <c r="F828">
        <f>IFERROR(YEAR($E828),"")</f>
        <v>0</v>
      </c>
      <c r="G828">
        <f>IFERROR(TEXT($E828,"yyyy-mm"),"")</f>
        <v>0</v>
      </c>
      <c r="I828">
        <f>IFERROR(VLOOKUP($C828,='📚 Catalogue_Indices'!$A$2:$F$11,6,FALSE),"")</f>
        <v>0</v>
      </c>
      <c r="J828">
        <f>IFERROR(VLOOKUP($C828,='📚 Catalogue_Indices'!$A$2:$F$11,3,FALSE),"")</f>
        <v>0</v>
      </c>
      <c r="L828">
        <f>IF($K828&lt;&gt;"",HYPERLINK($K828,"Ouvrir"),"")</f>
        <v>0</v>
      </c>
      <c r="P828">
        <f>IF(AND($C828&lt;&gt;"",$E828&lt;&gt;""),IF(COUNTIFS($C:$C,$C828,$E:$E,$E828)&gt;1,"OUI",""),"")</f>
        <v>0</v>
      </c>
    </row>
    <row r="829" spans="1:16">
      <c r="A829">
        <f>ROW()-0</f>
        <v>0</v>
      </c>
      <c r="D829">
        <f>IFERROR(VLOOKUP($C829,='📚 Catalogue_Indices'!$A$2:$F$11,2,FALSE),"")</f>
        <v>0</v>
      </c>
      <c r="F829">
        <f>IFERROR(YEAR($E829),"")</f>
        <v>0</v>
      </c>
      <c r="G829">
        <f>IFERROR(TEXT($E829,"yyyy-mm"),"")</f>
        <v>0</v>
      </c>
      <c r="I829">
        <f>IFERROR(VLOOKUP($C829,='📚 Catalogue_Indices'!$A$2:$F$11,6,FALSE),"")</f>
        <v>0</v>
      </c>
      <c r="J829">
        <f>IFERROR(VLOOKUP($C829,='📚 Catalogue_Indices'!$A$2:$F$11,3,FALSE),"")</f>
        <v>0</v>
      </c>
      <c r="L829">
        <f>IF($K829&lt;&gt;"",HYPERLINK($K829,"Ouvrir"),"")</f>
        <v>0</v>
      </c>
      <c r="P829">
        <f>IF(AND($C829&lt;&gt;"",$E829&lt;&gt;""),IF(COUNTIFS($C:$C,$C829,$E:$E,$E829)&gt;1,"OUI",""),"")</f>
        <v>0</v>
      </c>
    </row>
    <row r="830" spans="1:16">
      <c r="A830">
        <f>ROW()-0</f>
        <v>0</v>
      </c>
      <c r="D830">
        <f>IFERROR(VLOOKUP($C830,='📚 Catalogue_Indices'!$A$2:$F$11,2,FALSE),"")</f>
        <v>0</v>
      </c>
      <c r="F830">
        <f>IFERROR(YEAR($E830),"")</f>
        <v>0</v>
      </c>
      <c r="G830">
        <f>IFERROR(TEXT($E830,"yyyy-mm"),"")</f>
        <v>0</v>
      </c>
      <c r="I830">
        <f>IFERROR(VLOOKUP($C830,='📚 Catalogue_Indices'!$A$2:$F$11,6,FALSE),"")</f>
        <v>0</v>
      </c>
      <c r="J830">
        <f>IFERROR(VLOOKUP($C830,='📚 Catalogue_Indices'!$A$2:$F$11,3,FALSE),"")</f>
        <v>0</v>
      </c>
      <c r="L830">
        <f>IF($K830&lt;&gt;"",HYPERLINK($K830,"Ouvrir"),"")</f>
        <v>0</v>
      </c>
      <c r="P830">
        <f>IF(AND($C830&lt;&gt;"",$E830&lt;&gt;""),IF(COUNTIFS($C:$C,$C830,$E:$E,$E830)&gt;1,"OUI",""),"")</f>
        <v>0</v>
      </c>
    </row>
    <row r="831" spans="1:16">
      <c r="A831">
        <f>ROW()-0</f>
        <v>0</v>
      </c>
      <c r="D831">
        <f>IFERROR(VLOOKUP($C831,='📚 Catalogue_Indices'!$A$2:$F$11,2,FALSE),"")</f>
        <v>0</v>
      </c>
      <c r="F831">
        <f>IFERROR(YEAR($E831),"")</f>
        <v>0</v>
      </c>
      <c r="G831">
        <f>IFERROR(TEXT($E831,"yyyy-mm"),"")</f>
        <v>0</v>
      </c>
      <c r="I831">
        <f>IFERROR(VLOOKUP($C831,='📚 Catalogue_Indices'!$A$2:$F$11,6,FALSE),"")</f>
        <v>0</v>
      </c>
      <c r="J831">
        <f>IFERROR(VLOOKUP($C831,='📚 Catalogue_Indices'!$A$2:$F$11,3,FALSE),"")</f>
        <v>0</v>
      </c>
      <c r="L831">
        <f>IF($K831&lt;&gt;"",HYPERLINK($K831,"Ouvrir"),"")</f>
        <v>0</v>
      </c>
      <c r="P831">
        <f>IF(AND($C831&lt;&gt;"",$E831&lt;&gt;""),IF(COUNTIFS($C:$C,$C831,$E:$E,$E831)&gt;1,"OUI",""),"")</f>
        <v>0</v>
      </c>
    </row>
    <row r="832" spans="1:16">
      <c r="A832">
        <f>ROW()-0</f>
        <v>0</v>
      </c>
      <c r="D832">
        <f>IFERROR(VLOOKUP($C832,='📚 Catalogue_Indices'!$A$2:$F$11,2,FALSE),"")</f>
        <v>0</v>
      </c>
      <c r="F832">
        <f>IFERROR(YEAR($E832),"")</f>
        <v>0</v>
      </c>
      <c r="G832">
        <f>IFERROR(TEXT($E832,"yyyy-mm"),"")</f>
        <v>0</v>
      </c>
      <c r="I832">
        <f>IFERROR(VLOOKUP($C832,='📚 Catalogue_Indices'!$A$2:$F$11,6,FALSE),"")</f>
        <v>0</v>
      </c>
      <c r="J832">
        <f>IFERROR(VLOOKUP($C832,='📚 Catalogue_Indices'!$A$2:$F$11,3,FALSE),"")</f>
        <v>0</v>
      </c>
      <c r="L832">
        <f>IF($K832&lt;&gt;"",HYPERLINK($K832,"Ouvrir"),"")</f>
        <v>0</v>
      </c>
      <c r="P832">
        <f>IF(AND($C832&lt;&gt;"",$E832&lt;&gt;""),IF(COUNTIFS($C:$C,$C832,$E:$E,$E832)&gt;1,"OUI",""),"")</f>
        <v>0</v>
      </c>
    </row>
    <row r="833" spans="1:16">
      <c r="A833">
        <f>ROW()-0</f>
        <v>0</v>
      </c>
      <c r="D833">
        <f>IFERROR(VLOOKUP($C833,='📚 Catalogue_Indices'!$A$2:$F$11,2,FALSE),"")</f>
        <v>0</v>
      </c>
      <c r="F833">
        <f>IFERROR(YEAR($E833),"")</f>
        <v>0</v>
      </c>
      <c r="G833">
        <f>IFERROR(TEXT($E833,"yyyy-mm"),"")</f>
        <v>0</v>
      </c>
      <c r="I833">
        <f>IFERROR(VLOOKUP($C833,='📚 Catalogue_Indices'!$A$2:$F$11,6,FALSE),"")</f>
        <v>0</v>
      </c>
      <c r="J833">
        <f>IFERROR(VLOOKUP($C833,='📚 Catalogue_Indices'!$A$2:$F$11,3,FALSE),"")</f>
        <v>0</v>
      </c>
      <c r="L833">
        <f>IF($K833&lt;&gt;"",HYPERLINK($K833,"Ouvrir"),"")</f>
        <v>0</v>
      </c>
      <c r="P833">
        <f>IF(AND($C833&lt;&gt;"",$E833&lt;&gt;""),IF(COUNTIFS($C:$C,$C833,$E:$E,$E833)&gt;1,"OUI",""),"")</f>
        <v>0</v>
      </c>
    </row>
    <row r="834" spans="1:16">
      <c r="A834">
        <f>ROW()-0</f>
        <v>0</v>
      </c>
      <c r="D834">
        <f>IFERROR(VLOOKUP($C834,='📚 Catalogue_Indices'!$A$2:$F$11,2,FALSE),"")</f>
        <v>0</v>
      </c>
      <c r="F834">
        <f>IFERROR(YEAR($E834),"")</f>
        <v>0</v>
      </c>
      <c r="G834">
        <f>IFERROR(TEXT($E834,"yyyy-mm"),"")</f>
        <v>0</v>
      </c>
      <c r="I834">
        <f>IFERROR(VLOOKUP($C834,='📚 Catalogue_Indices'!$A$2:$F$11,6,FALSE),"")</f>
        <v>0</v>
      </c>
      <c r="J834">
        <f>IFERROR(VLOOKUP($C834,='📚 Catalogue_Indices'!$A$2:$F$11,3,FALSE),"")</f>
        <v>0</v>
      </c>
      <c r="L834">
        <f>IF($K834&lt;&gt;"",HYPERLINK($K834,"Ouvrir"),"")</f>
        <v>0</v>
      </c>
      <c r="P834">
        <f>IF(AND($C834&lt;&gt;"",$E834&lt;&gt;""),IF(COUNTIFS($C:$C,$C834,$E:$E,$E834)&gt;1,"OUI",""),"")</f>
        <v>0</v>
      </c>
    </row>
    <row r="835" spans="1:16">
      <c r="A835">
        <f>ROW()-0</f>
        <v>0</v>
      </c>
      <c r="D835">
        <f>IFERROR(VLOOKUP($C835,='📚 Catalogue_Indices'!$A$2:$F$11,2,FALSE),"")</f>
        <v>0</v>
      </c>
      <c r="F835">
        <f>IFERROR(YEAR($E835),"")</f>
        <v>0</v>
      </c>
      <c r="G835">
        <f>IFERROR(TEXT($E835,"yyyy-mm"),"")</f>
        <v>0</v>
      </c>
      <c r="I835">
        <f>IFERROR(VLOOKUP($C835,='📚 Catalogue_Indices'!$A$2:$F$11,6,FALSE),"")</f>
        <v>0</v>
      </c>
      <c r="J835">
        <f>IFERROR(VLOOKUP($C835,='📚 Catalogue_Indices'!$A$2:$F$11,3,FALSE),"")</f>
        <v>0</v>
      </c>
      <c r="L835">
        <f>IF($K835&lt;&gt;"",HYPERLINK($K835,"Ouvrir"),"")</f>
        <v>0</v>
      </c>
      <c r="P835">
        <f>IF(AND($C835&lt;&gt;"",$E835&lt;&gt;""),IF(COUNTIFS($C:$C,$C835,$E:$E,$E835)&gt;1,"OUI",""),"")</f>
        <v>0</v>
      </c>
    </row>
    <row r="836" spans="1:16">
      <c r="A836">
        <f>ROW()-0</f>
        <v>0</v>
      </c>
      <c r="D836">
        <f>IFERROR(VLOOKUP($C836,='📚 Catalogue_Indices'!$A$2:$F$11,2,FALSE),"")</f>
        <v>0</v>
      </c>
      <c r="F836">
        <f>IFERROR(YEAR($E836),"")</f>
        <v>0</v>
      </c>
      <c r="G836">
        <f>IFERROR(TEXT($E836,"yyyy-mm"),"")</f>
        <v>0</v>
      </c>
      <c r="I836">
        <f>IFERROR(VLOOKUP($C836,='📚 Catalogue_Indices'!$A$2:$F$11,6,FALSE),"")</f>
        <v>0</v>
      </c>
      <c r="J836">
        <f>IFERROR(VLOOKUP($C836,='📚 Catalogue_Indices'!$A$2:$F$11,3,FALSE),"")</f>
        <v>0</v>
      </c>
      <c r="L836">
        <f>IF($K836&lt;&gt;"",HYPERLINK($K836,"Ouvrir"),"")</f>
        <v>0</v>
      </c>
      <c r="P836">
        <f>IF(AND($C836&lt;&gt;"",$E836&lt;&gt;""),IF(COUNTIFS($C:$C,$C836,$E:$E,$E836)&gt;1,"OUI",""),"")</f>
        <v>0</v>
      </c>
    </row>
    <row r="837" spans="1:16">
      <c r="A837">
        <f>ROW()-0</f>
        <v>0</v>
      </c>
      <c r="D837">
        <f>IFERROR(VLOOKUP($C837,='📚 Catalogue_Indices'!$A$2:$F$11,2,FALSE),"")</f>
        <v>0</v>
      </c>
      <c r="F837">
        <f>IFERROR(YEAR($E837),"")</f>
        <v>0</v>
      </c>
      <c r="G837">
        <f>IFERROR(TEXT($E837,"yyyy-mm"),"")</f>
        <v>0</v>
      </c>
      <c r="I837">
        <f>IFERROR(VLOOKUP($C837,='📚 Catalogue_Indices'!$A$2:$F$11,6,FALSE),"")</f>
        <v>0</v>
      </c>
      <c r="J837">
        <f>IFERROR(VLOOKUP($C837,='📚 Catalogue_Indices'!$A$2:$F$11,3,FALSE),"")</f>
        <v>0</v>
      </c>
      <c r="L837">
        <f>IF($K837&lt;&gt;"",HYPERLINK($K837,"Ouvrir"),"")</f>
        <v>0</v>
      </c>
      <c r="P837">
        <f>IF(AND($C837&lt;&gt;"",$E837&lt;&gt;""),IF(COUNTIFS($C:$C,$C837,$E:$E,$E837)&gt;1,"OUI",""),"")</f>
        <v>0</v>
      </c>
    </row>
    <row r="838" spans="1:16">
      <c r="A838">
        <f>ROW()-0</f>
        <v>0</v>
      </c>
      <c r="D838">
        <f>IFERROR(VLOOKUP($C838,='📚 Catalogue_Indices'!$A$2:$F$11,2,FALSE),"")</f>
        <v>0</v>
      </c>
      <c r="F838">
        <f>IFERROR(YEAR($E838),"")</f>
        <v>0</v>
      </c>
      <c r="G838">
        <f>IFERROR(TEXT($E838,"yyyy-mm"),"")</f>
        <v>0</v>
      </c>
      <c r="I838">
        <f>IFERROR(VLOOKUP($C838,='📚 Catalogue_Indices'!$A$2:$F$11,6,FALSE),"")</f>
        <v>0</v>
      </c>
      <c r="J838">
        <f>IFERROR(VLOOKUP($C838,='📚 Catalogue_Indices'!$A$2:$F$11,3,FALSE),"")</f>
        <v>0</v>
      </c>
      <c r="L838">
        <f>IF($K838&lt;&gt;"",HYPERLINK($K838,"Ouvrir"),"")</f>
        <v>0</v>
      </c>
      <c r="P838">
        <f>IF(AND($C838&lt;&gt;"",$E838&lt;&gt;""),IF(COUNTIFS($C:$C,$C838,$E:$E,$E838)&gt;1,"OUI",""),"")</f>
        <v>0</v>
      </c>
    </row>
    <row r="839" spans="1:16">
      <c r="A839">
        <f>ROW()-0</f>
        <v>0</v>
      </c>
      <c r="D839">
        <f>IFERROR(VLOOKUP($C839,='📚 Catalogue_Indices'!$A$2:$F$11,2,FALSE),"")</f>
        <v>0</v>
      </c>
      <c r="F839">
        <f>IFERROR(YEAR($E839),"")</f>
        <v>0</v>
      </c>
      <c r="G839">
        <f>IFERROR(TEXT($E839,"yyyy-mm"),"")</f>
        <v>0</v>
      </c>
      <c r="I839">
        <f>IFERROR(VLOOKUP($C839,='📚 Catalogue_Indices'!$A$2:$F$11,6,FALSE),"")</f>
        <v>0</v>
      </c>
      <c r="J839">
        <f>IFERROR(VLOOKUP($C839,='📚 Catalogue_Indices'!$A$2:$F$11,3,FALSE),"")</f>
        <v>0</v>
      </c>
      <c r="L839">
        <f>IF($K839&lt;&gt;"",HYPERLINK($K839,"Ouvrir"),"")</f>
        <v>0</v>
      </c>
      <c r="P839">
        <f>IF(AND($C839&lt;&gt;"",$E839&lt;&gt;""),IF(COUNTIFS($C:$C,$C839,$E:$E,$E839)&gt;1,"OUI",""),"")</f>
        <v>0</v>
      </c>
    </row>
    <row r="840" spans="1:16">
      <c r="A840">
        <f>ROW()-0</f>
        <v>0</v>
      </c>
      <c r="D840">
        <f>IFERROR(VLOOKUP($C840,='📚 Catalogue_Indices'!$A$2:$F$11,2,FALSE),"")</f>
        <v>0</v>
      </c>
      <c r="F840">
        <f>IFERROR(YEAR($E840),"")</f>
        <v>0</v>
      </c>
      <c r="G840">
        <f>IFERROR(TEXT($E840,"yyyy-mm"),"")</f>
        <v>0</v>
      </c>
      <c r="I840">
        <f>IFERROR(VLOOKUP($C840,='📚 Catalogue_Indices'!$A$2:$F$11,6,FALSE),"")</f>
        <v>0</v>
      </c>
      <c r="J840">
        <f>IFERROR(VLOOKUP($C840,='📚 Catalogue_Indices'!$A$2:$F$11,3,FALSE),"")</f>
        <v>0</v>
      </c>
      <c r="L840">
        <f>IF($K840&lt;&gt;"",HYPERLINK($K840,"Ouvrir"),"")</f>
        <v>0</v>
      </c>
      <c r="P840">
        <f>IF(AND($C840&lt;&gt;"",$E840&lt;&gt;""),IF(COUNTIFS($C:$C,$C840,$E:$E,$E840)&gt;1,"OUI",""),"")</f>
        <v>0</v>
      </c>
    </row>
    <row r="841" spans="1:16">
      <c r="A841">
        <f>ROW()-0</f>
        <v>0</v>
      </c>
      <c r="D841">
        <f>IFERROR(VLOOKUP($C841,='📚 Catalogue_Indices'!$A$2:$F$11,2,FALSE),"")</f>
        <v>0</v>
      </c>
      <c r="F841">
        <f>IFERROR(YEAR($E841),"")</f>
        <v>0</v>
      </c>
      <c r="G841">
        <f>IFERROR(TEXT($E841,"yyyy-mm"),"")</f>
        <v>0</v>
      </c>
      <c r="I841">
        <f>IFERROR(VLOOKUP($C841,='📚 Catalogue_Indices'!$A$2:$F$11,6,FALSE),"")</f>
        <v>0</v>
      </c>
      <c r="J841">
        <f>IFERROR(VLOOKUP($C841,='📚 Catalogue_Indices'!$A$2:$F$11,3,FALSE),"")</f>
        <v>0</v>
      </c>
      <c r="L841">
        <f>IF($K841&lt;&gt;"",HYPERLINK($K841,"Ouvrir"),"")</f>
        <v>0</v>
      </c>
      <c r="P841">
        <f>IF(AND($C841&lt;&gt;"",$E841&lt;&gt;""),IF(COUNTIFS($C:$C,$C841,$E:$E,$E841)&gt;1,"OUI",""),"")</f>
        <v>0</v>
      </c>
    </row>
    <row r="842" spans="1:16">
      <c r="A842">
        <f>ROW()-0</f>
        <v>0</v>
      </c>
      <c r="D842">
        <f>IFERROR(VLOOKUP($C842,='📚 Catalogue_Indices'!$A$2:$F$11,2,FALSE),"")</f>
        <v>0</v>
      </c>
      <c r="F842">
        <f>IFERROR(YEAR($E842),"")</f>
        <v>0</v>
      </c>
      <c r="G842">
        <f>IFERROR(TEXT($E842,"yyyy-mm"),"")</f>
        <v>0</v>
      </c>
      <c r="I842">
        <f>IFERROR(VLOOKUP($C842,='📚 Catalogue_Indices'!$A$2:$F$11,6,FALSE),"")</f>
        <v>0</v>
      </c>
      <c r="J842">
        <f>IFERROR(VLOOKUP($C842,='📚 Catalogue_Indices'!$A$2:$F$11,3,FALSE),"")</f>
        <v>0</v>
      </c>
      <c r="L842">
        <f>IF($K842&lt;&gt;"",HYPERLINK($K842,"Ouvrir"),"")</f>
        <v>0</v>
      </c>
      <c r="P842">
        <f>IF(AND($C842&lt;&gt;"",$E842&lt;&gt;""),IF(COUNTIFS($C:$C,$C842,$E:$E,$E842)&gt;1,"OUI",""),"")</f>
        <v>0</v>
      </c>
    </row>
    <row r="843" spans="1:16">
      <c r="A843">
        <f>ROW()-0</f>
        <v>0</v>
      </c>
      <c r="D843">
        <f>IFERROR(VLOOKUP($C843,='📚 Catalogue_Indices'!$A$2:$F$11,2,FALSE),"")</f>
        <v>0</v>
      </c>
      <c r="F843">
        <f>IFERROR(YEAR($E843),"")</f>
        <v>0</v>
      </c>
      <c r="G843">
        <f>IFERROR(TEXT($E843,"yyyy-mm"),"")</f>
        <v>0</v>
      </c>
      <c r="I843">
        <f>IFERROR(VLOOKUP($C843,='📚 Catalogue_Indices'!$A$2:$F$11,6,FALSE),"")</f>
        <v>0</v>
      </c>
      <c r="J843">
        <f>IFERROR(VLOOKUP($C843,='📚 Catalogue_Indices'!$A$2:$F$11,3,FALSE),"")</f>
        <v>0</v>
      </c>
      <c r="L843">
        <f>IF($K843&lt;&gt;"",HYPERLINK($K843,"Ouvrir"),"")</f>
        <v>0</v>
      </c>
      <c r="P843">
        <f>IF(AND($C843&lt;&gt;"",$E843&lt;&gt;""),IF(COUNTIFS($C:$C,$C843,$E:$E,$E843)&gt;1,"OUI",""),"")</f>
        <v>0</v>
      </c>
    </row>
    <row r="844" spans="1:16">
      <c r="A844">
        <f>ROW()-0</f>
        <v>0</v>
      </c>
      <c r="D844">
        <f>IFERROR(VLOOKUP($C844,='📚 Catalogue_Indices'!$A$2:$F$11,2,FALSE),"")</f>
        <v>0</v>
      </c>
      <c r="F844">
        <f>IFERROR(YEAR($E844),"")</f>
        <v>0</v>
      </c>
      <c r="G844">
        <f>IFERROR(TEXT($E844,"yyyy-mm"),"")</f>
        <v>0</v>
      </c>
      <c r="I844">
        <f>IFERROR(VLOOKUP($C844,='📚 Catalogue_Indices'!$A$2:$F$11,6,FALSE),"")</f>
        <v>0</v>
      </c>
      <c r="J844">
        <f>IFERROR(VLOOKUP($C844,='📚 Catalogue_Indices'!$A$2:$F$11,3,FALSE),"")</f>
        <v>0</v>
      </c>
      <c r="L844">
        <f>IF($K844&lt;&gt;"",HYPERLINK($K844,"Ouvrir"),"")</f>
        <v>0</v>
      </c>
      <c r="P844">
        <f>IF(AND($C844&lt;&gt;"",$E844&lt;&gt;""),IF(COUNTIFS($C:$C,$C844,$E:$E,$E844)&gt;1,"OUI",""),"")</f>
        <v>0</v>
      </c>
    </row>
    <row r="845" spans="1:16">
      <c r="A845">
        <f>ROW()-0</f>
        <v>0</v>
      </c>
      <c r="D845">
        <f>IFERROR(VLOOKUP($C845,='📚 Catalogue_Indices'!$A$2:$F$11,2,FALSE),"")</f>
        <v>0</v>
      </c>
      <c r="F845">
        <f>IFERROR(YEAR($E845),"")</f>
        <v>0</v>
      </c>
      <c r="G845">
        <f>IFERROR(TEXT($E845,"yyyy-mm"),"")</f>
        <v>0</v>
      </c>
      <c r="I845">
        <f>IFERROR(VLOOKUP($C845,='📚 Catalogue_Indices'!$A$2:$F$11,6,FALSE),"")</f>
        <v>0</v>
      </c>
      <c r="J845">
        <f>IFERROR(VLOOKUP($C845,='📚 Catalogue_Indices'!$A$2:$F$11,3,FALSE),"")</f>
        <v>0</v>
      </c>
      <c r="L845">
        <f>IF($K845&lt;&gt;"",HYPERLINK($K845,"Ouvrir"),"")</f>
        <v>0</v>
      </c>
      <c r="P845">
        <f>IF(AND($C845&lt;&gt;"",$E845&lt;&gt;""),IF(COUNTIFS($C:$C,$C845,$E:$E,$E845)&gt;1,"OUI",""),"")</f>
        <v>0</v>
      </c>
    </row>
    <row r="846" spans="1:16">
      <c r="A846">
        <f>ROW()-0</f>
        <v>0</v>
      </c>
      <c r="D846">
        <f>IFERROR(VLOOKUP($C846,='📚 Catalogue_Indices'!$A$2:$F$11,2,FALSE),"")</f>
        <v>0</v>
      </c>
      <c r="F846">
        <f>IFERROR(YEAR($E846),"")</f>
        <v>0</v>
      </c>
      <c r="G846">
        <f>IFERROR(TEXT($E846,"yyyy-mm"),"")</f>
        <v>0</v>
      </c>
      <c r="I846">
        <f>IFERROR(VLOOKUP($C846,='📚 Catalogue_Indices'!$A$2:$F$11,6,FALSE),"")</f>
        <v>0</v>
      </c>
      <c r="J846">
        <f>IFERROR(VLOOKUP($C846,='📚 Catalogue_Indices'!$A$2:$F$11,3,FALSE),"")</f>
        <v>0</v>
      </c>
      <c r="L846">
        <f>IF($K846&lt;&gt;"",HYPERLINK($K846,"Ouvrir"),"")</f>
        <v>0</v>
      </c>
      <c r="P846">
        <f>IF(AND($C846&lt;&gt;"",$E846&lt;&gt;""),IF(COUNTIFS($C:$C,$C846,$E:$E,$E846)&gt;1,"OUI",""),"")</f>
        <v>0</v>
      </c>
    </row>
    <row r="847" spans="1:16">
      <c r="A847">
        <f>ROW()-0</f>
        <v>0</v>
      </c>
      <c r="D847">
        <f>IFERROR(VLOOKUP($C847,='📚 Catalogue_Indices'!$A$2:$F$11,2,FALSE),"")</f>
        <v>0</v>
      </c>
      <c r="F847">
        <f>IFERROR(YEAR($E847),"")</f>
        <v>0</v>
      </c>
      <c r="G847">
        <f>IFERROR(TEXT($E847,"yyyy-mm"),"")</f>
        <v>0</v>
      </c>
      <c r="I847">
        <f>IFERROR(VLOOKUP($C847,='📚 Catalogue_Indices'!$A$2:$F$11,6,FALSE),"")</f>
        <v>0</v>
      </c>
      <c r="J847">
        <f>IFERROR(VLOOKUP($C847,='📚 Catalogue_Indices'!$A$2:$F$11,3,FALSE),"")</f>
        <v>0</v>
      </c>
      <c r="L847">
        <f>IF($K847&lt;&gt;"",HYPERLINK($K847,"Ouvrir"),"")</f>
        <v>0</v>
      </c>
      <c r="P847">
        <f>IF(AND($C847&lt;&gt;"",$E847&lt;&gt;""),IF(COUNTIFS($C:$C,$C847,$E:$E,$E847)&gt;1,"OUI",""),"")</f>
        <v>0</v>
      </c>
    </row>
    <row r="848" spans="1:16">
      <c r="A848">
        <f>ROW()-0</f>
        <v>0</v>
      </c>
      <c r="D848">
        <f>IFERROR(VLOOKUP($C848,='📚 Catalogue_Indices'!$A$2:$F$11,2,FALSE),"")</f>
        <v>0</v>
      </c>
      <c r="F848">
        <f>IFERROR(YEAR($E848),"")</f>
        <v>0</v>
      </c>
      <c r="G848">
        <f>IFERROR(TEXT($E848,"yyyy-mm"),"")</f>
        <v>0</v>
      </c>
      <c r="I848">
        <f>IFERROR(VLOOKUP($C848,='📚 Catalogue_Indices'!$A$2:$F$11,6,FALSE),"")</f>
        <v>0</v>
      </c>
      <c r="J848">
        <f>IFERROR(VLOOKUP($C848,='📚 Catalogue_Indices'!$A$2:$F$11,3,FALSE),"")</f>
        <v>0</v>
      </c>
      <c r="L848">
        <f>IF($K848&lt;&gt;"",HYPERLINK($K848,"Ouvrir"),"")</f>
        <v>0</v>
      </c>
      <c r="P848">
        <f>IF(AND($C848&lt;&gt;"",$E848&lt;&gt;""),IF(COUNTIFS($C:$C,$C848,$E:$E,$E848)&gt;1,"OUI",""),"")</f>
        <v>0</v>
      </c>
    </row>
    <row r="849" spans="1:16">
      <c r="A849">
        <f>ROW()-0</f>
        <v>0</v>
      </c>
      <c r="D849">
        <f>IFERROR(VLOOKUP($C849,='📚 Catalogue_Indices'!$A$2:$F$11,2,FALSE),"")</f>
        <v>0</v>
      </c>
      <c r="F849">
        <f>IFERROR(YEAR($E849),"")</f>
        <v>0</v>
      </c>
      <c r="G849">
        <f>IFERROR(TEXT($E849,"yyyy-mm"),"")</f>
        <v>0</v>
      </c>
      <c r="I849">
        <f>IFERROR(VLOOKUP($C849,='📚 Catalogue_Indices'!$A$2:$F$11,6,FALSE),"")</f>
        <v>0</v>
      </c>
      <c r="J849">
        <f>IFERROR(VLOOKUP($C849,='📚 Catalogue_Indices'!$A$2:$F$11,3,FALSE),"")</f>
        <v>0</v>
      </c>
      <c r="L849">
        <f>IF($K849&lt;&gt;"",HYPERLINK($K849,"Ouvrir"),"")</f>
        <v>0</v>
      </c>
      <c r="P849">
        <f>IF(AND($C849&lt;&gt;"",$E849&lt;&gt;""),IF(COUNTIFS($C:$C,$C849,$E:$E,$E849)&gt;1,"OUI",""),"")</f>
        <v>0</v>
      </c>
    </row>
    <row r="850" spans="1:16">
      <c r="A850">
        <f>ROW()-0</f>
        <v>0</v>
      </c>
      <c r="D850">
        <f>IFERROR(VLOOKUP($C850,='📚 Catalogue_Indices'!$A$2:$F$11,2,FALSE),"")</f>
        <v>0</v>
      </c>
      <c r="F850">
        <f>IFERROR(YEAR($E850),"")</f>
        <v>0</v>
      </c>
      <c r="G850">
        <f>IFERROR(TEXT($E850,"yyyy-mm"),"")</f>
        <v>0</v>
      </c>
      <c r="I850">
        <f>IFERROR(VLOOKUP($C850,='📚 Catalogue_Indices'!$A$2:$F$11,6,FALSE),"")</f>
        <v>0</v>
      </c>
      <c r="J850">
        <f>IFERROR(VLOOKUP($C850,='📚 Catalogue_Indices'!$A$2:$F$11,3,FALSE),"")</f>
        <v>0</v>
      </c>
      <c r="L850">
        <f>IF($K850&lt;&gt;"",HYPERLINK($K850,"Ouvrir"),"")</f>
        <v>0</v>
      </c>
      <c r="P850">
        <f>IF(AND($C850&lt;&gt;"",$E850&lt;&gt;""),IF(COUNTIFS($C:$C,$C850,$E:$E,$E850)&gt;1,"OUI",""),"")</f>
        <v>0</v>
      </c>
    </row>
    <row r="851" spans="1:16">
      <c r="A851">
        <f>ROW()-0</f>
        <v>0</v>
      </c>
      <c r="D851">
        <f>IFERROR(VLOOKUP($C851,='📚 Catalogue_Indices'!$A$2:$F$11,2,FALSE),"")</f>
        <v>0</v>
      </c>
      <c r="F851">
        <f>IFERROR(YEAR($E851),"")</f>
        <v>0</v>
      </c>
      <c r="G851">
        <f>IFERROR(TEXT($E851,"yyyy-mm"),"")</f>
        <v>0</v>
      </c>
      <c r="I851">
        <f>IFERROR(VLOOKUP($C851,='📚 Catalogue_Indices'!$A$2:$F$11,6,FALSE),"")</f>
        <v>0</v>
      </c>
      <c r="J851">
        <f>IFERROR(VLOOKUP($C851,='📚 Catalogue_Indices'!$A$2:$F$11,3,FALSE),"")</f>
        <v>0</v>
      </c>
      <c r="L851">
        <f>IF($K851&lt;&gt;"",HYPERLINK($K851,"Ouvrir"),"")</f>
        <v>0</v>
      </c>
      <c r="P851">
        <f>IF(AND($C851&lt;&gt;"",$E851&lt;&gt;""),IF(COUNTIFS($C:$C,$C851,$E:$E,$E851)&gt;1,"OUI",""),"")</f>
        <v>0</v>
      </c>
    </row>
    <row r="852" spans="1:16">
      <c r="A852">
        <f>ROW()-0</f>
        <v>0</v>
      </c>
      <c r="D852">
        <f>IFERROR(VLOOKUP($C852,='📚 Catalogue_Indices'!$A$2:$F$11,2,FALSE),"")</f>
        <v>0</v>
      </c>
      <c r="F852">
        <f>IFERROR(YEAR($E852),"")</f>
        <v>0</v>
      </c>
      <c r="G852">
        <f>IFERROR(TEXT($E852,"yyyy-mm"),"")</f>
        <v>0</v>
      </c>
      <c r="I852">
        <f>IFERROR(VLOOKUP($C852,='📚 Catalogue_Indices'!$A$2:$F$11,6,FALSE),"")</f>
        <v>0</v>
      </c>
      <c r="J852">
        <f>IFERROR(VLOOKUP($C852,='📚 Catalogue_Indices'!$A$2:$F$11,3,FALSE),"")</f>
        <v>0</v>
      </c>
      <c r="L852">
        <f>IF($K852&lt;&gt;"",HYPERLINK($K852,"Ouvrir"),"")</f>
        <v>0</v>
      </c>
      <c r="P852">
        <f>IF(AND($C852&lt;&gt;"",$E852&lt;&gt;""),IF(COUNTIFS($C:$C,$C852,$E:$E,$E852)&gt;1,"OUI",""),"")</f>
        <v>0</v>
      </c>
    </row>
    <row r="853" spans="1:16">
      <c r="A853">
        <f>ROW()-0</f>
        <v>0</v>
      </c>
      <c r="D853">
        <f>IFERROR(VLOOKUP($C853,='📚 Catalogue_Indices'!$A$2:$F$11,2,FALSE),"")</f>
        <v>0</v>
      </c>
      <c r="F853">
        <f>IFERROR(YEAR($E853),"")</f>
        <v>0</v>
      </c>
      <c r="G853">
        <f>IFERROR(TEXT($E853,"yyyy-mm"),"")</f>
        <v>0</v>
      </c>
      <c r="I853">
        <f>IFERROR(VLOOKUP($C853,='📚 Catalogue_Indices'!$A$2:$F$11,6,FALSE),"")</f>
        <v>0</v>
      </c>
      <c r="J853">
        <f>IFERROR(VLOOKUP($C853,='📚 Catalogue_Indices'!$A$2:$F$11,3,FALSE),"")</f>
        <v>0</v>
      </c>
      <c r="L853">
        <f>IF($K853&lt;&gt;"",HYPERLINK($K853,"Ouvrir"),"")</f>
        <v>0</v>
      </c>
      <c r="P853">
        <f>IF(AND($C853&lt;&gt;"",$E853&lt;&gt;""),IF(COUNTIFS($C:$C,$C853,$E:$E,$E853)&gt;1,"OUI",""),"")</f>
        <v>0</v>
      </c>
    </row>
    <row r="854" spans="1:16">
      <c r="A854">
        <f>ROW()-0</f>
        <v>0</v>
      </c>
      <c r="D854">
        <f>IFERROR(VLOOKUP($C854,='📚 Catalogue_Indices'!$A$2:$F$11,2,FALSE),"")</f>
        <v>0</v>
      </c>
      <c r="F854">
        <f>IFERROR(YEAR($E854),"")</f>
        <v>0</v>
      </c>
      <c r="G854">
        <f>IFERROR(TEXT($E854,"yyyy-mm"),"")</f>
        <v>0</v>
      </c>
      <c r="I854">
        <f>IFERROR(VLOOKUP($C854,='📚 Catalogue_Indices'!$A$2:$F$11,6,FALSE),"")</f>
        <v>0</v>
      </c>
      <c r="J854">
        <f>IFERROR(VLOOKUP($C854,='📚 Catalogue_Indices'!$A$2:$F$11,3,FALSE),"")</f>
        <v>0</v>
      </c>
      <c r="L854">
        <f>IF($K854&lt;&gt;"",HYPERLINK($K854,"Ouvrir"),"")</f>
        <v>0</v>
      </c>
      <c r="P854">
        <f>IF(AND($C854&lt;&gt;"",$E854&lt;&gt;""),IF(COUNTIFS($C:$C,$C854,$E:$E,$E854)&gt;1,"OUI",""),"")</f>
        <v>0</v>
      </c>
    </row>
    <row r="855" spans="1:16">
      <c r="A855">
        <f>ROW()-0</f>
        <v>0</v>
      </c>
      <c r="D855">
        <f>IFERROR(VLOOKUP($C855,='📚 Catalogue_Indices'!$A$2:$F$11,2,FALSE),"")</f>
        <v>0</v>
      </c>
      <c r="F855">
        <f>IFERROR(YEAR($E855),"")</f>
        <v>0</v>
      </c>
      <c r="G855">
        <f>IFERROR(TEXT($E855,"yyyy-mm"),"")</f>
        <v>0</v>
      </c>
      <c r="I855">
        <f>IFERROR(VLOOKUP($C855,='📚 Catalogue_Indices'!$A$2:$F$11,6,FALSE),"")</f>
        <v>0</v>
      </c>
      <c r="J855">
        <f>IFERROR(VLOOKUP($C855,='📚 Catalogue_Indices'!$A$2:$F$11,3,FALSE),"")</f>
        <v>0</v>
      </c>
      <c r="L855">
        <f>IF($K855&lt;&gt;"",HYPERLINK($K855,"Ouvrir"),"")</f>
        <v>0</v>
      </c>
      <c r="P855">
        <f>IF(AND($C855&lt;&gt;"",$E855&lt;&gt;""),IF(COUNTIFS($C:$C,$C855,$E:$E,$E855)&gt;1,"OUI",""),"")</f>
        <v>0</v>
      </c>
    </row>
    <row r="856" spans="1:16">
      <c r="A856">
        <f>ROW()-0</f>
        <v>0</v>
      </c>
      <c r="D856">
        <f>IFERROR(VLOOKUP($C856,='📚 Catalogue_Indices'!$A$2:$F$11,2,FALSE),"")</f>
        <v>0</v>
      </c>
      <c r="F856">
        <f>IFERROR(YEAR($E856),"")</f>
        <v>0</v>
      </c>
      <c r="G856">
        <f>IFERROR(TEXT($E856,"yyyy-mm"),"")</f>
        <v>0</v>
      </c>
      <c r="I856">
        <f>IFERROR(VLOOKUP($C856,='📚 Catalogue_Indices'!$A$2:$F$11,6,FALSE),"")</f>
        <v>0</v>
      </c>
      <c r="J856">
        <f>IFERROR(VLOOKUP($C856,='📚 Catalogue_Indices'!$A$2:$F$11,3,FALSE),"")</f>
        <v>0</v>
      </c>
      <c r="L856">
        <f>IF($K856&lt;&gt;"",HYPERLINK($K856,"Ouvrir"),"")</f>
        <v>0</v>
      </c>
      <c r="P856">
        <f>IF(AND($C856&lt;&gt;"",$E856&lt;&gt;""),IF(COUNTIFS($C:$C,$C856,$E:$E,$E856)&gt;1,"OUI",""),"")</f>
        <v>0</v>
      </c>
    </row>
    <row r="857" spans="1:16">
      <c r="A857">
        <f>ROW()-0</f>
        <v>0</v>
      </c>
      <c r="D857">
        <f>IFERROR(VLOOKUP($C857,='📚 Catalogue_Indices'!$A$2:$F$11,2,FALSE),"")</f>
        <v>0</v>
      </c>
      <c r="F857">
        <f>IFERROR(YEAR($E857),"")</f>
        <v>0</v>
      </c>
      <c r="G857">
        <f>IFERROR(TEXT($E857,"yyyy-mm"),"")</f>
        <v>0</v>
      </c>
      <c r="I857">
        <f>IFERROR(VLOOKUP($C857,='📚 Catalogue_Indices'!$A$2:$F$11,6,FALSE),"")</f>
        <v>0</v>
      </c>
      <c r="J857">
        <f>IFERROR(VLOOKUP($C857,='📚 Catalogue_Indices'!$A$2:$F$11,3,FALSE),"")</f>
        <v>0</v>
      </c>
      <c r="L857">
        <f>IF($K857&lt;&gt;"",HYPERLINK($K857,"Ouvrir"),"")</f>
        <v>0</v>
      </c>
      <c r="P857">
        <f>IF(AND($C857&lt;&gt;"",$E857&lt;&gt;""),IF(COUNTIFS($C:$C,$C857,$E:$E,$E857)&gt;1,"OUI",""),"")</f>
        <v>0</v>
      </c>
    </row>
    <row r="858" spans="1:16">
      <c r="A858">
        <f>ROW()-0</f>
        <v>0</v>
      </c>
      <c r="D858">
        <f>IFERROR(VLOOKUP($C858,='📚 Catalogue_Indices'!$A$2:$F$11,2,FALSE),"")</f>
        <v>0</v>
      </c>
      <c r="F858">
        <f>IFERROR(YEAR($E858),"")</f>
        <v>0</v>
      </c>
      <c r="G858">
        <f>IFERROR(TEXT($E858,"yyyy-mm"),"")</f>
        <v>0</v>
      </c>
      <c r="I858">
        <f>IFERROR(VLOOKUP($C858,='📚 Catalogue_Indices'!$A$2:$F$11,6,FALSE),"")</f>
        <v>0</v>
      </c>
      <c r="J858">
        <f>IFERROR(VLOOKUP($C858,='📚 Catalogue_Indices'!$A$2:$F$11,3,FALSE),"")</f>
        <v>0</v>
      </c>
      <c r="L858">
        <f>IF($K858&lt;&gt;"",HYPERLINK($K858,"Ouvrir"),"")</f>
        <v>0</v>
      </c>
      <c r="P858">
        <f>IF(AND($C858&lt;&gt;"",$E858&lt;&gt;""),IF(COUNTIFS($C:$C,$C858,$E:$E,$E858)&gt;1,"OUI",""),"")</f>
        <v>0</v>
      </c>
    </row>
    <row r="859" spans="1:16">
      <c r="A859">
        <f>ROW()-0</f>
        <v>0</v>
      </c>
      <c r="D859">
        <f>IFERROR(VLOOKUP($C859,='📚 Catalogue_Indices'!$A$2:$F$11,2,FALSE),"")</f>
        <v>0</v>
      </c>
      <c r="F859">
        <f>IFERROR(YEAR($E859),"")</f>
        <v>0</v>
      </c>
      <c r="G859">
        <f>IFERROR(TEXT($E859,"yyyy-mm"),"")</f>
        <v>0</v>
      </c>
      <c r="I859">
        <f>IFERROR(VLOOKUP($C859,='📚 Catalogue_Indices'!$A$2:$F$11,6,FALSE),"")</f>
        <v>0</v>
      </c>
      <c r="J859">
        <f>IFERROR(VLOOKUP($C859,='📚 Catalogue_Indices'!$A$2:$F$11,3,FALSE),"")</f>
        <v>0</v>
      </c>
      <c r="L859">
        <f>IF($K859&lt;&gt;"",HYPERLINK($K859,"Ouvrir"),"")</f>
        <v>0</v>
      </c>
      <c r="P859">
        <f>IF(AND($C859&lt;&gt;"",$E859&lt;&gt;""),IF(COUNTIFS($C:$C,$C859,$E:$E,$E859)&gt;1,"OUI",""),"")</f>
        <v>0</v>
      </c>
    </row>
    <row r="860" spans="1:16">
      <c r="A860">
        <f>ROW()-0</f>
        <v>0</v>
      </c>
      <c r="D860">
        <f>IFERROR(VLOOKUP($C860,='📚 Catalogue_Indices'!$A$2:$F$11,2,FALSE),"")</f>
        <v>0</v>
      </c>
      <c r="F860">
        <f>IFERROR(YEAR($E860),"")</f>
        <v>0</v>
      </c>
      <c r="G860">
        <f>IFERROR(TEXT($E860,"yyyy-mm"),"")</f>
        <v>0</v>
      </c>
      <c r="I860">
        <f>IFERROR(VLOOKUP($C860,='📚 Catalogue_Indices'!$A$2:$F$11,6,FALSE),"")</f>
        <v>0</v>
      </c>
      <c r="J860">
        <f>IFERROR(VLOOKUP($C860,='📚 Catalogue_Indices'!$A$2:$F$11,3,FALSE),"")</f>
        <v>0</v>
      </c>
      <c r="L860">
        <f>IF($K860&lt;&gt;"",HYPERLINK($K860,"Ouvrir"),"")</f>
        <v>0</v>
      </c>
      <c r="P860">
        <f>IF(AND($C860&lt;&gt;"",$E860&lt;&gt;""),IF(COUNTIFS($C:$C,$C860,$E:$E,$E860)&gt;1,"OUI",""),"")</f>
        <v>0</v>
      </c>
    </row>
    <row r="861" spans="1:16">
      <c r="A861">
        <f>ROW()-0</f>
        <v>0</v>
      </c>
      <c r="D861">
        <f>IFERROR(VLOOKUP($C861,='📚 Catalogue_Indices'!$A$2:$F$11,2,FALSE),"")</f>
        <v>0</v>
      </c>
      <c r="F861">
        <f>IFERROR(YEAR($E861),"")</f>
        <v>0</v>
      </c>
      <c r="G861">
        <f>IFERROR(TEXT($E861,"yyyy-mm"),"")</f>
        <v>0</v>
      </c>
      <c r="I861">
        <f>IFERROR(VLOOKUP($C861,='📚 Catalogue_Indices'!$A$2:$F$11,6,FALSE),"")</f>
        <v>0</v>
      </c>
      <c r="J861">
        <f>IFERROR(VLOOKUP($C861,='📚 Catalogue_Indices'!$A$2:$F$11,3,FALSE),"")</f>
        <v>0</v>
      </c>
      <c r="L861">
        <f>IF($K861&lt;&gt;"",HYPERLINK($K861,"Ouvrir"),"")</f>
        <v>0</v>
      </c>
      <c r="P861">
        <f>IF(AND($C861&lt;&gt;"",$E861&lt;&gt;""),IF(COUNTIFS($C:$C,$C861,$E:$E,$E861)&gt;1,"OUI",""),"")</f>
        <v>0</v>
      </c>
    </row>
    <row r="862" spans="1:16">
      <c r="A862">
        <f>ROW()-0</f>
        <v>0</v>
      </c>
      <c r="D862">
        <f>IFERROR(VLOOKUP($C862,='📚 Catalogue_Indices'!$A$2:$F$11,2,FALSE),"")</f>
        <v>0</v>
      </c>
      <c r="F862">
        <f>IFERROR(YEAR($E862),"")</f>
        <v>0</v>
      </c>
      <c r="G862">
        <f>IFERROR(TEXT($E862,"yyyy-mm"),"")</f>
        <v>0</v>
      </c>
      <c r="I862">
        <f>IFERROR(VLOOKUP($C862,='📚 Catalogue_Indices'!$A$2:$F$11,6,FALSE),"")</f>
        <v>0</v>
      </c>
      <c r="J862">
        <f>IFERROR(VLOOKUP($C862,='📚 Catalogue_Indices'!$A$2:$F$11,3,FALSE),"")</f>
        <v>0</v>
      </c>
      <c r="L862">
        <f>IF($K862&lt;&gt;"",HYPERLINK($K862,"Ouvrir"),"")</f>
        <v>0</v>
      </c>
      <c r="P862">
        <f>IF(AND($C862&lt;&gt;"",$E862&lt;&gt;""),IF(COUNTIFS($C:$C,$C862,$E:$E,$E862)&gt;1,"OUI",""),"")</f>
        <v>0</v>
      </c>
    </row>
    <row r="863" spans="1:16">
      <c r="A863">
        <f>ROW()-0</f>
        <v>0</v>
      </c>
      <c r="D863">
        <f>IFERROR(VLOOKUP($C863,='📚 Catalogue_Indices'!$A$2:$F$11,2,FALSE),"")</f>
        <v>0</v>
      </c>
      <c r="F863">
        <f>IFERROR(YEAR($E863),"")</f>
        <v>0</v>
      </c>
      <c r="G863">
        <f>IFERROR(TEXT($E863,"yyyy-mm"),"")</f>
        <v>0</v>
      </c>
      <c r="I863">
        <f>IFERROR(VLOOKUP($C863,='📚 Catalogue_Indices'!$A$2:$F$11,6,FALSE),"")</f>
        <v>0</v>
      </c>
      <c r="J863">
        <f>IFERROR(VLOOKUP($C863,='📚 Catalogue_Indices'!$A$2:$F$11,3,FALSE),"")</f>
        <v>0</v>
      </c>
      <c r="L863">
        <f>IF($K863&lt;&gt;"",HYPERLINK($K863,"Ouvrir"),"")</f>
        <v>0</v>
      </c>
      <c r="P863">
        <f>IF(AND($C863&lt;&gt;"",$E863&lt;&gt;""),IF(COUNTIFS($C:$C,$C863,$E:$E,$E863)&gt;1,"OUI",""),"")</f>
        <v>0</v>
      </c>
    </row>
    <row r="864" spans="1:16">
      <c r="A864">
        <f>ROW()-0</f>
        <v>0</v>
      </c>
      <c r="D864">
        <f>IFERROR(VLOOKUP($C864,='📚 Catalogue_Indices'!$A$2:$F$11,2,FALSE),"")</f>
        <v>0</v>
      </c>
      <c r="F864">
        <f>IFERROR(YEAR($E864),"")</f>
        <v>0</v>
      </c>
      <c r="G864">
        <f>IFERROR(TEXT($E864,"yyyy-mm"),"")</f>
        <v>0</v>
      </c>
      <c r="I864">
        <f>IFERROR(VLOOKUP($C864,='📚 Catalogue_Indices'!$A$2:$F$11,6,FALSE),"")</f>
        <v>0</v>
      </c>
      <c r="J864">
        <f>IFERROR(VLOOKUP($C864,='📚 Catalogue_Indices'!$A$2:$F$11,3,FALSE),"")</f>
        <v>0</v>
      </c>
      <c r="L864">
        <f>IF($K864&lt;&gt;"",HYPERLINK($K864,"Ouvrir"),"")</f>
        <v>0</v>
      </c>
      <c r="P864">
        <f>IF(AND($C864&lt;&gt;"",$E864&lt;&gt;""),IF(COUNTIFS($C:$C,$C864,$E:$E,$E864)&gt;1,"OUI",""),"")</f>
        <v>0</v>
      </c>
    </row>
    <row r="865" spans="1:16">
      <c r="A865">
        <f>ROW()-0</f>
        <v>0</v>
      </c>
      <c r="D865">
        <f>IFERROR(VLOOKUP($C865,='📚 Catalogue_Indices'!$A$2:$F$11,2,FALSE),"")</f>
        <v>0</v>
      </c>
      <c r="F865">
        <f>IFERROR(YEAR($E865),"")</f>
        <v>0</v>
      </c>
      <c r="G865">
        <f>IFERROR(TEXT($E865,"yyyy-mm"),"")</f>
        <v>0</v>
      </c>
      <c r="I865">
        <f>IFERROR(VLOOKUP($C865,='📚 Catalogue_Indices'!$A$2:$F$11,6,FALSE),"")</f>
        <v>0</v>
      </c>
      <c r="J865">
        <f>IFERROR(VLOOKUP($C865,='📚 Catalogue_Indices'!$A$2:$F$11,3,FALSE),"")</f>
        <v>0</v>
      </c>
      <c r="L865">
        <f>IF($K865&lt;&gt;"",HYPERLINK($K865,"Ouvrir"),"")</f>
        <v>0</v>
      </c>
      <c r="P865">
        <f>IF(AND($C865&lt;&gt;"",$E865&lt;&gt;""),IF(COUNTIFS($C:$C,$C865,$E:$E,$E865)&gt;1,"OUI",""),"")</f>
        <v>0</v>
      </c>
    </row>
    <row r="866" spans="1:16">
      <c r="A866">
        <f>ROW()-0</f>
        <v>0</v>
      </c>
      <c r="D866">
        <f>IFERROR(VLOOKUP($C866,='📚 Catalogue_Indices'!$A$2:$F$11,2,FALSE),"")</f>
        <v>0</v>
      </c>
      <c r="F866">
        <f>IFERROR(YEAR($E866),"")</f>
        <v>0</v>
      </c>
      <c r="G866">
        <f>IFERROR(TEXT($E866,"yyyy-mm"),"")</f>
        <v>0</v>
      </c>
      <c r="I866">
        <f>IFERROR(VLOOKUP($C866,='📚 Catalogue_Indices'!$A$2:$F$11,6,FALSE),"")</f>
        <v>0</v>
      </c>
      <c r="J866">
        <f>IFERROR(VLOOKUP($C866,='📚 Catalogue_Indices'!$A$2:$F$11,3,FALSE),"")</f>
        <v>0</v>
      </c>
      <c r="L866">
        <f>IF($K866&lt;&gt;"",HYPERLINK($K866,"Ouvrir"),"")</f>
        <v>0</v>
      </c>
      <c r="P866">
        <f>IF(AND($C866&lt;&gt;"",$E866&lt;&gt;""),IF(COUNTIFS($C:$C,$C866,$E:$E,$E866)&gt;1,"OUI",""),"")</f>
        <v>0</v>
      </c>
    </row>
    <row r="867" spans="1:16">
      <c r="A867">
        <f>ROW()-0</f>
        <v>0</v>
      </c>
      <c r="D867">
        <f>IFERROR(VLOOKUP($C867,='📚 Catalogue_Indices'!$A$2:$F$11,2,FALSE),"")</f>
        <v>0</v>
      </c>
      <c r="F867">
        <f>IFERROR(YEAR($E867),"")</f>
        <v>0</v>
      </c>
      <c r="G867">
        <f>IFERROR(TEXT($E867,"yyyy-mm"),"")</f>
        <v>0</v>
      </c>
      <c r="I867">
        <f>IFERROR(VLOOKUP($C867,='📚 Catalogue_Indices'!$A$2:$F$11,6,FALSE),"")</f>
        <v>0</v>
      </c>
      <c r="J867">
        <f>IFERROR(VLOOKUP($C867,='📚 Catalogue_Indices'!$A$2:$F$11,3,FALSE),"")</f>
        <v>0</v>
      </c>
      <c r="L867">
        <f>IF($K867&lt;&gt;"",HYPERLINK($K867,"Ouvrir"),"")</f>
        <v>0</v>
      </c>
      <c r="P867">
        <f>IF(AND($C867&lt;&gt;"",$E867&lt;&gt;""),IF(COUNTIFS($C:$C,$C867,$E:$E,$E867)&gt;1,"OUI",""),"")</f>
        <v>0</v>
      </c>
    </row>
    <row r="868" spans="1:16">
      <c r="A868">
        <f>ROW()-0</f>
        <v>0</v>
      </c>
      <c r="D868">
        <f>IFERROR(VLOOKUP($C868,='📚 Catalogue_Indices'!$A$2:$F$11,2,FALSE),"")</f>
        <v>0</v>
      </c>
      <c r="F868">
        <f>IFERROR(YEAR($E868),"")</f>
        <v>0</v>
      </c>
      <c r="G868">
        <f>IFERROR(TEXT($E868,"yyyy-mm"),"")</f>
        <v>0</v>
      </c>
      <c r="I868">
        <f>IFERROR(VLOOKUP($C868,='📚 Catalogue_Indices'!$A$2:$F$11,6,FALSE),"")</f>
        <v>0</v>
      </c>
      <c r="J868">
        <f>IFERROR(VLOOKUP($C868,='📚 Catalogue_Indices'!$A$2:$F$11,3,FALSE),"")</f>
        <v>0</v>
      </c>
      <c r="L868">
        <f>IF($K868&lt;&gt;"",HYPERLINK($K868,"Ouvrir"),"")</f>
        <v>0</v>
      </c>
      <c r="P868">
        <f>IF(AND($C868&lt;&gt;"",$E868&lt;&gt;""),IF(COUNTIFS($C:$C,$C868,$E:$E,$E868)&gt;1,"OUI",""),"")</f>
        <v>0</v>
      </c>
    </row>
    <row r="869" spans="1:16">
      <c r="A869">
        <f>ROW()-0</f>
        <v>0</v>
      </c>
      <c r="D869">
        <f>IFERROR(VLOOKUP($C869,='📚 Catalogue_Indices'!$A$2:$F$11,2,FALSE),"")</f>
        <v>0</v>
      </c>
      <c r="F869">
        <f>IFERROR(YEAR($E869),"")</f>
        <v>0</v>
      </c>
      <c r="G869">
        <f>IFERROR(TEXT($E869,"yyyy-mm"),"")</f>
        <v>0</v>
      </c>
      <c r="I869">
        <f>IFERROR(VLOOKUP($C869,='📚 Catalogue_Indices'!$A$2:$F$11,6,FALSE),"")</f>
        <v>0</v>
      </c>
      <c r="J869">
        <f>IFERROR(VLOOKUP($C869,='📚 Catalogue_Indices'!$A$2:$F$11,3,FALSE),"")</f>
        <v>0</v>
      </c>
      <c r="L869">
        <f>IF($K869&lt;&gt;"",HYPERLINK($K869,"Ouvrir"),"")</f>
        <v>0</v>
      </c>
      <c r="P869">
        <f>IF(AND($C869&lt;&gt;"",$E869&lt;&gt;""),IF(COUNTIFS($C:$C,$C869,$E:$E,$E869)&gt;1,"OUI",""),"")</f>
        <v>0</v>
      </c>
    </row>
    <row r="870" spans="1:16">
      <c r="A870">
        <f>ROW()-0</f>
        <v>0</v>
      </c>
      <c r="D870">
        <f>IFERROR(VLOOKUP($C870,='📚 Catalogue_Indices'!$A$2:$F$11,2,FALSE),"")</f>
        <v>0</v>
      </c>
      <c r="F870">
        <f>IFERROR(YEAR($E870),"")</f>
        <v>0</v>
      </c>
      <c r="G870">
        <f>IFERROR(TEXT($E870,"yyyy-mm"),"")</f>
        <v>0</v>
      </c>
      <c r="I870">
        <f>IFERROR(VLOOKUP($C870,='📚 Catalogue_Indices'!$A$2:$F$11,6,FALSE),"")</f>
        <v>0</v>
      </c>
      <c r="J870">
        <f>IFERROR(VLOOKUP($C870,='📚 Catalogue_Indices'!$A$2:$F$11,3,FALSE),"")</f>
        <v>0</v>
      </c>
      <c r="L870">
        <f>IF($K870&lt;&gt;"",HYPERLINK($K870,"Ouvrir"),"")</f>
        <v>0</v>
      </c>
      <c r="P870">
        <f>IF(AND($C870&lt;&gt;"",$E870&lt;&gt;""),IF(COUNTIFS($C:$C,$C870,$E:$E,$E870)&gt;1,"OUI",""),"")</f>
        <v>0</v>
      </c>
    </row>
    <row r="871" spans="1:16">
      <c r="A871">
        <f>ROW()-0</f>
        <v>0</v>
      </c>
      <c r="D871">
        <f>IFERROR(VLOOKUP($C871,='📚 Catalogue_Indices'!$A$2:$F$11,2,FALSE),"")</f>
        <v>0</v>
      </c>
      <c r="F871">
        <f>IFERROR(YEAR($E871),"")</f>
        <v>0</v>
      </c>
      <c r="G871">
        <f>IFERROR(TEXT($E871,"yyyy-mm"),"")</f>
        <v>0</v>
      </c>
      <c r="I871">
        <f>IFERROR(VLOOKUP($C871,='📚 Catalogue_Indices'!$A$2:$F$11,6,FALSE),"")</f>
        <v>0</v>
      </c>
      <c r="J871">
        <f>IFERROR(VLOOKUP($C871,='📚 Catalogue_Indices'!$A$2:$F$11,3,FALSE),"")</f>
        <v>0</v>
      </c>
      <c r="L871">
        <f>IF($K871&lt;&gt;"",HYPERLINK($K871,"Ouvrir"),"")</f>
        <v>0</v>
      </c>
      <c r="P871">
        <f>IF(AND($C871&lt;&gt;"",$E871&lt;&gt;""),IF(COUNTIFS($C:$C,$C871,$E:$E,$E871)&gt;1,"OUI",""),"")</f>
        <v>0</v>
      </c>
    </row>
    <row r="872" spans="1:16">
      <c r="A872">
        <f>ROW()-0</f>
        <v>0</v>
      </c>
      <c r="D872">
        <f>IFERROR(VLOOKUP($C872,='📚 Catalogue_Indices'!$A$2:$F$11,2,FALSE),"")</f>
        <v>0</v>
      </c>
      <c r="F872">
        <f>IFERROR(YEAR($E872),"")</f>
        <v>0</v>
      </c>
      <c r="G872">
        <f>IFERROR(TEXT($E872,"yyyy-mm"),"")</f>
        <v>0</v>
      </c>
      <c r="I872">
        <f>IFERROR(VLOOKUP($C872,='📚 Catalogue_Indices'!$A$2:$F$11,6,FALSE),"")</f>
        <v>0</v>
      </c>
      <c r="J872">
        <f>IFERROR(VLOOKUP($C872,='📚 Catalogue_Indices'!$A$2:$F$11,3,FALSE),"")</f>
        <v>0</v>
      </c>
      <c r="L872">
        <f>IF($K872&lt;&gt;"",HYPERLINK($K872,"Ouvrir"),"")</f>
        <v>0</v>
      </c>
      <c r="P872">
        <f>IF(AND($C872&lt;&gt;"",$E872&lt;&gt;""),IF(COUNTIFS($C:$C,$C872,$E:$E,$E872)&gt;1,"OUI",""),"")</f>
        <v>0</v>
      </c>
    </row>
    <row r="873" spans="1:16">
      <c r="A873">
        <f>ROW()-0</f>
        <v>0</v>
      </c>
      <c r="D873">
        <f>IFERROR(VLOOKUP($C873,='📚 Catalogue_Indices'!$A$2:$F$11,2,FALSE),"")</f>
        <v>0</v>
      </c>
      <c r="F873">
        <f>IFERROR(YEAR($E873),"")</f>
        <v>0</v>
      </c>
      <c r="G873">
        <f>IFERROR(TEXT($E873,"yyyy-mm"),"")</f>
        <v>0</v>
      </c>
      <c r="I873">
        <f>IFERROR(VLOOKUP($C873,='📚 Catalogue_Indices'!$A$2:$F$11,6,FALSE),"")</f>
        <v>0</v>
      </c>
      <c r="J873">
        <f>IFERROR(VLOOKUP($C873,='📚 Catalogue_Indices'!$A$2:$F$11,3,FALSE),"")</f>
        <v>0</v>
      </c>
      <c r="L873">
        <f>IF($K873&lt;&gt;"",HYPERLINK($K873,"Ouvrir"),"")</f>
        <v>0</v>
      </c>
      <c r="P873">
        <f>IF(AND($C873&lt;&gt;"",$E873&lt;&gt;""),IF(COUNTIFS($C:$C,$C873,$E:$E,$E873)&gt;1,"OUI",""),"")</f>
        <v>0</v>
      </c>
    </row>
    <row r="874" spans="1:16">
      <c r="A874">
        <f>ROW()-0</f>
        <v>0</v>
      </c>
      <c r="D874">
        <f>IFERROR(VLOOKUP($C874,='📚 Catalogue_Indices'!$A$2:$F$11,2,FALSE),"")</f>
        <v>0</v>
      </c>
      <c r="F874">
        <f>IFERROR(YEAR($E874),"")</f>
        <v>0</v>
      </c>
      <c r="G874">
        <f>IFERROR(TEXT($E874,"yyyy-mm"),"")</f>
        <v>0</v>
      </c>
      <c r="I874">
        <f>IFERROR(VLOOKUP($C874,='📚 Catalogue_Indices'!$A$2:$F$11,6,FALSE),"")</f>
        <v>0</v>
      </c>
      <c r="J874">
        <f>IFERROR(VLOOKUP($C874,='📚 Catalogue_Indices'!$A$2:$F$11,3,FALSE),"")</f>
        <v>0</v>
      </c>
      <c r="L874">
        <f>IF($K874&lt;&gt;"",HYPERLINK($K874,"Ouvrir"),"")</f>
        <v>0</v>
      </c>
      <c r="P874">
        <f>IF(AND($C874&lt;&gt;"",$E874&lt;&gt;""),IF(COUNTIFS($C:$C,$C874,$E:$E,$E874)&gt;1,"OUI",""),"")</f>
        <v>0</v>
      </c>
    </row>
    <row r="875" spans="1:16">
      <c r="A875">
        <f>ROW()-0</f>
        <v>0</v>
      </c>
      <c r="D875">
        <f>IFERROR(VLOOKUP($C875,='📚 Catalogue_Indices'!$A$2:$F$11,2,FALSE),"")</f>
        <v>0</v>
      </c>
      <c r="F875">
        <f>IFERROR(YEAR($E875),"")</f>
        <v>0</v>
      </c>
      <c r="G875">
        <f>IFERROR(TEXT($E875,"yyyy-mm"),"")</f>
        <v>0</v>
      </c>
      <c r="I875">
        <f>IFERROR(VLOOKUP($C875,='📚 Catalogue_Indices'!$A$2:$F$11,6,FALSE),"")</f>
        <v>0</v>
      </c>
      <c r="J875">
        <f>IFERROR(VLOOKUP($C875,='📚 Catalogue_Indices'!$A$2:$F$11,3,FALSE),"")</f>
        <v>0</v>
      </c>
      <c r="L875">
        <f>IF($K875&lt;&gt;"",HYPERLINK($K875,"Ouvrir"),"")</f>
        <v>0</v>
      </c>
      <c r="P875">
        <f>IF(AND($C875&lt;&gt;"",$E875&lt;&gt;""),IF(COUNTIFS($C:$C,$C875,$E:$E,$E875)&gt;1,"OUI",""),"")</f>
        <v>0</v>
      </c>
    </row>
    <row r="876" spans="1:16">
      <c r="A876">
        <f>ROW()-0</f>
        <v>0</v>
      </c>
      <c r="D876">
        <f>IFERROR(VLOOKUP($C876,='📚 Catalogue_Indices'!$A$2:$F$11,2,FALSE),"")</f>
        <v>0</v>
      </c>
      <c r="F876">
        <f>IFERROR(YEAR($E876),"")</f>
        <v>0</v>
      </c>
      <c r="G876">
        <f>IFERROR(TEXT($E876,"yyyy-mm"),"")</f>
        <v>0</v>
      </c>
      <c r="I876">
        <f>IFERROR(VLOOKUP($C876,='📚 Catalogue_Indices'!$A$2:$F$11,6,FALSE),"")</f>
        <v>0</v>
      </c>
      <c r="J876">
        <f>IFERROR(VLOOKUP($C876,='📚 Catalogue_Indices'!$A$2:$F$11,3,FALSE),"")</f>
        <v>0</v>
      </c>
      <c r="L876">
        <f>IF($K876&lt;&gt;"",HYPERLINK($K876,"Ouvrir"),"")</f>
        <v>0</v>
      </c>
      <c r="P876">
        <f>IF(AND($C876&lt;&gt;"",$E876&lt;&gt;""),IF(COUNTIFS($C:$C,$C876,$E:$E,$E876)&gt;1,"OUI",""),"")</f>
        <v>0</v>
      </c>
    </row>
    <row r="877" spans="1:16">
      <c r="A877">
        <f>ROW()-0</f>
        <v>0</v>
      </c>
      <c r="D877">
        <f>IFERROR(VLOOKUP($C877,='📚 Catalogue_Indices'!$A$2:$F$11,2,FALSE),"")</f>
        <v>0</v>
      </c>
      <c r="F877">
        <f>IFERROR(YEAR($E877),"")</f>
        <v>0</v>
      </c>
      <c r="G877">
        <f>IFERROR(TEXT($E877,"yyyy-mm"),"")</f>
        <v>0</v>
      </c>
      <c r="I877">
        <f>IFERROR(VLOOKUP($C877,='📚 Catalogue_Indices'!$A$2:$F$11,6,FALSE),"")</f>
        <v>0</v>
      </c>
      <c r="J877">
        <f>IFERROR(VLOOKUP($C877,='📚 Catalogue_Indices'!$A$2:$F$11,3,FALSE),"")</f>
        <v>0</v>
      </c>
      <c r="L877">
        <f>IF($K877&lt;&gt;"",HYPERLINK($K877,"Ouvrir"),"")</f>
        <v>0</v>
      </c>
      <c r="P877">
        <f>IF(AND($C877&lt;&gt;"",$E877&lt;&gt;""),IF(COUNTIFS($C:$C,$C877,$E:$E,$E877)&gt;1,"OUI",""),"")</f>
        <v>0</v>
      </c>
    </row>
    <row r="878" spans="1:16">
      <c r="A878">
        <f>ROW()-0</f>
        <v>0</v>
      </c>
      <c r="D878">
        <f>IFERROR(VLOOKUP($C878,='📚 Catalogue_Indices'!$A$2:$F$11,2,FALSE),"")</f>
        <v>0</v>
      </c>
      <c r="F878">
        <f>IFERROR(YEAR($E878),"")</f>
        <v>0</v>
      </c>
      <c r="G878">
        <f>IFERROR(TEXT($E878,"yyyy-mm"),"")</f>
        <v>0</v>
      </c>
      <c r="I878">
        <f>IFERROR(VLOOKUP($C878,='📚 Catalogue_Indices'!$A$2:$F$11,6,FALSE),"")</f>
        <v>0</v>
      </c>
      <c r="J878">
        <f>IFERROR(VLOOKUP($C878,='📚 Catalogue_Indices'!$A$2:$F$11,3,FALSE),"")</f>
        <v>0</v>
      </c>
      <c r="L878">
        <f>IF($K878&lt;&gt;"",HYPERLINK($K878,"Ouvrir"),"")</f>
        <v>0</v>
      </c>
      <c r="P878">
        <f>IF(AND($C878&lt;&gt;"",$E878&lt;&gt;""),IF(COUNTIFS($C:$C,$C878,$E:$E,$E878)&gt;1,"OUI",""),"")</f>
        <v>0</v>
      </c>
    </row>
    <row r="879" spans="1:16">
      <c r="A879">
        <f>ROW()-0</f>
        <v>0</v>
      </c>
      <c r="D879">
        <f>IFERROR(VLOOKUP($C879,='📚 Catalogue_Indices'!$A$2:$F$11,2,FALSE),"")</f>
        <v>0</v>
      </c>
      <c r="F879">
        <f>IFERROR(YEAR($E879),"")</f>
        <v>0</v>
      </c>
      <c r="G879">
        <f>IFERROR(TEXT($E879,"yyyy-mm"),"")</f>
        <v>0</v>
      </c>
      <c r="I879">
        <f>IFERROR(VLOOKUP($C879,='📚 Catalogue_Indices'!$A$2:$F$11,6,FALSE),"")</f>
        <v>0</v>
      </c>
      <c r="J879">
        <f>IFERROR(VLOOKUP($C879,='📚 Catalogue_Indices'!$A$2:$F$11,3,FALSE),"")</f>
        <v>0</v>
      </c>
      <c r="L879">
        <f>IF($K879&lt;&gt;"",HYPERLINK($K879,"Ouvrir"),"")</f>
        <v>0</v>
      </c>
      <c r="P879">
        <f>IF(AND($C879&lt;&gt;"",$E879&lt;&gt;""),IF(COUNTIFS($C:$C,$C879,$E:$E,$E879)&gt;1,"OUI",""),"")</f>
        <v>0</v>
      </c>
    </row>
    <row r="880" spans="1:16">
      <c r="A880">
        <f>ROW()-0</f>
        <v>0</v>
      </c>
      <c r="D880">
        <f>IFERROR(VLOOKUP($C880,='📚 Catalogue_Indices'!$A$2:$F$11,2,FALSE),"")</f>
        <v>0</v>
      </c>
      <c r="F880">
        <f>IFERROR(YEAR($E880),"")</f>
        <v>0</v>
      </c>
      <c r="G880">
        <f>IFERROR(TEXT($E880,"yyyy-mm"),"")</f>
        <v>0</v>
      </c>
      <c r="I880">
        <f>IFERROR(VLOOKUP($C880,='📚 Catalogue_Indices'!$A$2:$F$11,6,FALSE),"")</f>
        <v>0</v>
      </c>
      <c r="J880">
        <f>IFERROR(VLOOKUP($C880,='📚 Catalogue_Indices'!$A$2:$F$11,3,FALSE),"")</f>
        <v>0</v>
      </c>
      <c r="L880">
        <f>IF($K880&lt;&gt;"",HYPERLINK($K880,"Ouvrir"),"")</f>
        <v>0</v>
      </c>
      <c r="P880">
        <f>IF(AND($C880&lt;&gt;"",$E880&lt;&gt;""),IF(COUNTIFS($C:$C,$C880,$E:$E,$E880)&gt;1,"OUI",""),"")</f>
        <v>0</v>
      </c>
    </row>
    <row r="881" spans="1:16">
      <c r="A881">
        <f>ROW()-0</f>
        <v>0</v>
      </c>
      <c r="D881">
        <f>IFERROR(VLOOKUP($C881,='📚 Catalogue_Indices'!$A$2:$F$11,2,FALSE),"")</f>
        <v>0</v>
      </c>
      <c r="F881">
        <f>IFERROR(YEAR($E881),"")</f>
        <v>0</v>
      </c>
      <c r="G881">
        <f>IFERROR(TEXT($E881,"yyyy-mm"),"")</f>
        <v>0</v>
      </c>
      <c r="I881">
        <f>IFERROR(VLOOKUP($C881,='📚 Catalogue_Indices'!$A$2:$F$11,6,FALSE),"")</f>
        <v>0</v>
      </c>
      <c r="J881">
        <f>IFERROR(VLOOKUP($C881,='📚 Catalogue_Indices'!$A$2:$F$11,3,FALSE),"")</f>
        <v>0</v>
      </c>
      <c r="L881">
        <f>IF($K881&lt;&gt;"",HYPERLINK($K881,"Ouvrir"),"")</f>
        <v>0</v>
      </c>
      <c r="P881">
        <f>IF(AND($C881&lt;&gt;"",$E881&lt;&gt;""),IF(COUNTIFS($C:$C,$C881,$E:$E,$E881)&gt;1,"OUI",""),"")</f>
        <v>0</v>
      </c>
    </row>
    <row r="882" spans="1:16">
      <c r="A882">
        <f>ROW()-0</f>
        <v>0</v>
      </c>
      <c r="D882">
        <f>IFERROR(VLOOKUP($C882,='📚 Catalogue_Indices'!$A$2:$F$11,2,FALSE),"")</f>
        <v>0</v>
      </c>
      <c r="F882">
        <f>IFERROR(YEAR($E882),"")</f>
        <v>0</v>
      </c>
      <c r="G882">
        <f>IFERROR(TEXT($E882,"yyyy-mm"),"")</f>
        <v>0</v>
      </c>
      <c r="I882">
        <f>IFERROR(VLOOKUP($C882,='📚 Catalogue_Indices'!$A$2:$F$11,6,FALSE),"")</f>
        <v>0</v>
      </c>
      <c r="J882">
        <f>IFERROR(VLOOKUP($C882,='📚 Catalogue_Indices'!$A$2:$F$11,3,FALSE),"")</f>
        <v>0</v>
      </c>
      <c r="L882">
        <f>IF($K882&lt;&gt;"",HYPERLINK($K882,"Ouvrir"),"")</f>
        <v>0</v>
      </c>
      <c r="P882">
        <f>IF(AND($C882&lt;&gt;"",$E882&lt;&gt;""),IF(COUNTIFS($C:$C,$C882,$E:$E,$E882)&gt;1,"OUI",""),"")</f>
        <v>0</v>
      </c>
    </row>
    <row r="883" spans="1:16">
      <c r="A883">
        <f>ROW()-0</f>
        <v>0</v>
      </c>
      <c r="D883">
        <f>IFERROR(VLOOKUP($C883,='📚 Catalogue_Indices'!$A$2:$F$11,2,FALSE),"")</f>
        <v>0</v>
      </c>
      <c r="F883">
        <f>IFERROR(YEAR($E883),"")</f>
        <v>0</v>
      </c>
      <c r="G883">
        <f>IFERROR(TEXT($E883,"yyyy-mm"),"")</f>
        <v>0</v>
      </c>
      <c r="I883">
        <f>IFERROR(VLOOKUP($C883,='📚 Catalogue_Indices'!$A$2:$F$11,6,FALSE),"")</f>
        <v>0</v>
      </c>
      <c r="J883">
        <f>IFERROR(VLOOKUP($C883,='📚 Catalogue_Indices'!$A$2:$F$11,3,FALSE),"")</f>
        <v>0</v>
      </c>
      <c r="L883">
        <f>IF($K883&lt;&gt;"",HYPERLINK($K883,"Ouvrir"),"")</f>
        <v>0</v>
      </c>
      <c r="P883">
        <f>IF(AND($C883&lt;&gt;"",$E883&lt;&gt;""),IF(COUNTIFS($C:$C,$C883,$E:$E,$E883)&gt;1,"OUI",""),"")</f>
        <v>0</v>
      </c>
    </row>
    <row r="884" spans="1:16">
      <c r="A884">
        <f>ROW()-0</f>
        <v>0</v>
      </c>
      <c r="D884">
        <f>IFERROR(VLOOKUP($C884,='📚 Catalogue_Indices'!$A$2:$F$11,2,FALSE),"")</f>
        <v>0</v>
      </c>
      <c r="F884">
        <f>IFERROR(YEAR($E884),"")</f>
        <v>0</v>
      </c>
      <c r="G884">
        <f>IFERROR(TEXT($E884,"yyyy-mm"),"")</f>
        <v>0</v>
      </c>
      <c r="I884">
        <f>IFERROR(VLOOKUP($C884,='📚 Catalogue_Indices'!$A$2:$F$11,6,FALSE),"")</f>
        <v>0</v>
      </c>
      <c r="J884">
        <f>IFERROR(VLOOKUP($C884,='📚 Catalogue_Indices'!$A$2:$F$11,3,FALSE),"")</f>
        <v>0</v>
      </c>
      <c r="L884">
        <f>IF($K884&lt;&gt;"",HYPERLINK($K884,"Ouvrir"),"")</f>
        <v>0</v>
      </c>
      <c r="P884">
        <f>IF(AND($C884&lt;&gt;"",$E884&lt;&gt;""),IF(COUNTIFS($C:$C,$C884,$E:$E,$E884)&gt;1,"OUI",""),"")</f>
        <v>0</v>
      </c>
    </row>
    <row r="885" spans="1:16">
      <c r="A885">
        <f>ROW()-0</f>
        <v>0</v>
      </c>
      <c r="D885">
        <f>IFERROR(VLOOKUP($C885,='📚 Catalogue_Indices'!$A$2:$F$11,2,FALSE),"")</f>
        <v>0</v>
      </c>
      <c r="F885">
        <f>IFERROR(YEAR($E885),"")</f>
        <v>0</v>
      </c>
      <c r="G885">
        <f>IFERROR(TEXT($E885,"yyyy-mm"),"")</f>
        <v>0</v>
      </c>
      <c r="I885">
        <f>IFERROR(VLOOKUP($C885,='📚 Catalogue_Indices'!$A$2:$F$11,6,FALSE),"")</f>
        <v>0</v>
      </c>
      <c r="J885">
        <f>IFERROR(VLOOKUP($C885,='📚 Catalogue_Indices'!$A$2:$F$11,3,FALSE),"")</f>
        <v>0</v>
      </c>
      <c r="L885">
        <f>IF($K885&lt;&gt;"",HYPERLINK($K885,"Ouvrir"),"")</f>
        <v>0</v>
      </c>
      <c r="P885">
        <f>IF(AND($C885&lt;&gt;"",$E885&lt;&gt;""),IF(COUNTIFS($C:$C,$C885,$E:$E,$E885)&gt;1,"OUI",""),"")</f>
        <v>0</v>
      </c>
    </row>
    <row r="886" spans="1:16">
      <c r="A886">
        <f>ROW()-0</f>
        <v>0</v>
      </c>
      <c r="D886">
        <f>IFERROR(VLOOKUP($C886,='📚 Catalogue_Indices'!$A$2:$F$11,2,FALSE),"")</f>
        <v>0</v>
      </c>
      <c r="F886">
        <f>IFERROR(YEAR($E886),"")</f>
        <v>0</v>
      </c>
      <c r="G886">
        <f>IFERROR(TEXT($E886,"yyyy-mm"),"")</f>
        <v>0</v>
      </c>
      <c r="I886">
        <f>IFERROR(VLOOKUP($C886,='📚 Catalogue_Indices'!$A$2:$F$11,6,FALSE),"")</f>
        <v>0</v>
      </c>
      <c r="J886">
        <f>IFERROR(VLOOKUP($C886,='📚 Catalogue_Indices'!$A$2:$F$11,3,FALSE),"")</f>
        <v>0</v>
      </c>
      <c r="L886">
        <f>IF($K886&lt;&gt;"",HYPERLINK($K886,"Ouvrir"),"")</f>
        <v>0</v>
      </c>
      <c r="P886">
        <f>IF(AND($C886&lt;&gt;"",$E886&lt;&gt;""),IF(COUNTIFS($C:$C,$C886,$E:$E,$E886)&gt;1,"OUI",""),"")</f>
        <v>0</v>
      </c>
    </row>
    <row r="887" spans="1:16">
      <c r="A887">
        <f>ROW()-0</f>
        <v>0</v>
      </c>
      <c r="D887">
        <f>IFERROR(VLOOKUP($C887,='📚 Catalogue_Indices'!$A$2:$F$11,2,FALSE),"")</f>
        <v>0</v>
      </c>
      <c r="F887">
        <f>IFERROR(YEAR($E887),"")</f>
        <v>0</v>
      </c>
      <c r="G887">
        <f>IFERROR(TEXT($E887,"yyyy-mm"),"")</f>
        <v>0</v>
      </c>
      <c r="I887">
        <f>IFERROR(VLOOKUP($C887,='📚 Catalogue_Indices'!$A$2:$F$11,6,FALSE),"")</f>
        <v>0</v>
      </c>
      <c r="J887">
        <f>IFERROR(VLOOKUP($C887,='📚 Catalogue_Indices'!$A$2:$F$11,3,FALSE),"")</f>
        <v>0</v>
      </c>
      <c r="L887">
        <f>IF($K887&lt;&gt;"",HYPERLINK($K887,"Ouvrir"),"")</f>
        <v>0</v>
      </c>
      <c r="P887">
        <f>IF(AND($C887&lt;&gt;"",$E887&lt;&gt;""),IF(COUNTIFS($C:$C,$C887,$E:$E,$E887)&gt;1,"OUI",""),"")</f>
        <v>0</v>
      </c>
    </row>
    <row r="888" spans="1:16">
      <c r="A888">
        <f>ROW()-0</f>
        <v>0</v>
      </c>
      <c r="D888">
        <f>IFERROR(VLOOKUP($C888,='📚 Catalogue_Indices'!$A$2:$F$11,2,FALSE),"")</f>
        <v>0</v>
      </c>
      <c r="F888">
        <f>IFERROR(YEAR($E888),"")</f>
        <v>0</v>
      </c>
      <c r="G888">
        <f>IFERROR(TEXT($E888,"yyyy-mm"),"")</f>
        <v>0</v>
      </c>
      <c r="I888">
        <f>IFERROR(VLOOKUP($C888,='📚 Catalogue_Indices'!$A$2:$F$11,6,FALSE),"")</f>
        <v>0</v>
      </c>
      <c r="J888">
        <f>IFERROR(VLOOKUP($C888,='📚 Catalogue_Indices'!$A$2:$F$11,3,FALSE),"")</f>
        <v>0</v>
      </c>
      <c r="L888">
        <f>IF($K888&lt;&gt;"",HYPERLINK($K888,"Ouvrir"),"")</f>
        <v>0</v>
      </c>
      <c r="P888">
        <f>IF(AND($C888&lt;&gt;"",$E888&lt;&gt;""),IF(COUNTIFS($C:$C,$C888,$E:$E,$E888)&gt;1,"OUI",""),"")</f>
        <v>0</v>
      </c>
    </row>
    <row r="889" spans="1:16">
      <c r="A889">
        <f>ROW()-0</f>
        <v>0</v>
      </c>
      <c r="D889">
        <f>IFERROR(VLOOKUP($C889,='📚 Catalogue_Indices'!$A$2:$F$11,2,FALSE),"")</f>
        <v>0</v>
      </c>
      <c r="F889">
        <f>IFERROR(YEAR($E889),"")</f>
        <v>0</v>
      </c>
      <c r="G889">
        <f>IFERROR(TEXT($E889,"yyyy-mm"),"")</f>
        <v>0</v>
      </c>
      <c r="I889">
        <f>IFERROR(VLOOKUP($C889,='📚 Catalogue_Indices'!$A$2:$F$11,6,FALSE),"")</f>
        <v>0</v>
      </c>
      <c r="J889">
        <f>IFERROR(VLOOKUP($C889,='📚 Catalogue_Indices'!$A$2:$F$11,3,FALSE),"")</f>
        <v>0</v>
      </c>
      <c r="L889">
        <f>IF($K889&lt;&gt;"",HYPERLINK($K889,"Ouvrir"),"")</f>
        <v>0</v>
      </c>
      <c r="P889">
        <f>IF(AND($C889&lt;&gt;"",$E889&lt;&gt;""),IF(COUNTIFS($C:$C,$C889,$E:$E,$E889)&gt;1,"OUI",""),"")</f>
        <v>0</v>
      </c>
    </row>
    <row r="890" spans="1:16">
      <c r="A890">
        <f>ROW()-0</f>
        <v>0</v>
      </c>
      <c r="D890">
        <f>IFERROR(VLOOKUP($C890,='📚 Catalogue_Indices'!$A$2:$F$11,2,FALSE),"")</f>
        <v>0</v>
      </c>
      <c r="F890">
        <f>IFERROR(YEAR($E890),"")</f>
        <v>0</v>
      </c>
      <c r="G890">
        <f>IFERROR(TEXT($E890,"yyyy-mm"),"")</f>
        <v>0</v>
      </c>
      <c r="I890">
        <f>IFERROR(VLOOKUP($C890,='📚 Catalogue_Indices'!$A$2:$F$11,6,FALSE),"")</f>
        <v>0</v>
      </c>
      <c r="J890">
        <f>IFERROR(VLOOKUP($C890,='📚 Catalogue_Indices'!$A$2:$F$11,3,FALSE),"")</f>
        <v>0</v>
      </c>
      <c r="L890">
        <f>IF($K890&lt;&gt;"",HYPERLINK($K890,"Ouvrir"),"")</f>
        <v>0</v>
      </c>
      <c r="P890">
        <f>IF(AND($C890&lt;&gt;"",$E890&lt;&gt;""),IF(COUNTIFS($C:$C,$C890,$E:$E,$E890)&gt;1,"OUI",""),"")</f>
        <v>0</v>
      </c>
    </row>
    <row r="891" spans="1:16">
      <c r="A891">
        <f>ROW()-0</f>
        <v>0</v>
      </c>
      <c r="D891">
        <f>IFERROR(VLOOKUP($C891,='📚 Catalogue_Indices'!$A$2:$F$11,2,FALSE),"")</f>
        <v>0</v>
      </c>
      <c r="F891">
        <f>IFERROR(YEAR($E891),"")</f>
        <v>0</v>
      </c>
      <c r="G891">
        <f>IFERROR(TEXT($E891,"yyyy-mm"),"")</f>
        <v>0</v>
      </c>
      <c r="I891">
        <f>IFERROR(VLOOKUP($C891,='📚 Catalogue_Indices'!$A$2:$F$11,6,FALSE),"")</f>
        <v>0</v>
      </c>
      <c r="J891">
        <f>IFERROR(VLOOKUP($C891,='📚 Catalogue_Indices'!$A$2:$F$11,3,FALSE),"")</f>
        <v>0</v>
      </c>
      <c r="L891">
        <f>IF($K891&lt;&gt;"",HYPERLINK($K891,"Ouvrir"),"")</f>
        <v>0</v>
      </c>
      <c r="P891">
        <f>IF(AND($C891&lt;&gt;"",$E891&lt;&gt;""),IF(COUNTIFS($C:$C,$C891,$E:$E,$E891)&gt;1,"OUI",""),"")</f>
        <v>0</v>
      </c>
    </row>
    <row r="892" spans="1:16">
      <c r="A892">
        <f>ROW()-0</f>
        <v>0</v>
      </c>
      <c r="D892">
        <f>IFERROR(VLOOKUP($C892,='📚 Catalogue_Indices'!$A$2:$F$11,2,FALSE),"")</f>
        <v>0</v>
      </c>
      <c r="F892">
        <f>IFERROR(YEAR($E892),"")</f>
        <v>0</v>
      </c>
      <c r="G892">
        <f>IFERROR(TEXT($E892,"yyyy-mm"),"")</f>
        <v>0</v>
      </c>
      <c r="I892">
        <f>IFERROR(VLOOKUP($C892,='📚 Catalogue_Indices'!$A$2:$F$11,6,FALSE),"")</f>
        <v>0</v>
      </c>
      <c r="J892">
        <f>IFERROR(VLOOKUP($C892,='📚 Catalogue_Indices'!$A$2:$F$11,3,FALSE),"")</f>
        <v>0</v>
      </c>
      <c r="L892">
        <f>IF($K892&lt;&gt;"",HYPERLINK($K892,"Ouvrir"),"")</f>
        <v>0</v>
      </c>
      <c r="P892">
        <f>IF(AND($C892&lt;&gt;"",$E892&lt;&gt;""),IF(COUNTIFS($C:$C,$C892,$E:$E,$E892)&gt;1,"OUI",""),"")</f>
        <v>0</v>
      </c>
    </row>
    <row r="893" spans="1:16">
      <c r="A893">
        <f>ROW()-0</f>
        <v>0</v>
      </c>
      <c r="D893">
        <f>IFERROR(VLOOKUP($C893,='📚 Catalogue_Indices'!$A$2:$F$11,2,FALSE),"")</f>
        <v>0</v>
      </c>
      <c r="F893">
        <f>IFERROR(YEAR($E893),"")</f>
        <v>0</v>
      </c>
      <c r="G893">
        <f>IFERROR(TEXT($E893,"yyyy-mm"),"")</f>
        <v>0</v>
      </c>
      <c r="I893">
        <f>IFERROR(VLOOKUP($C893,='📚 Catalogue_Indices'!$A$2:$F$11,6,FALSE),"")</f>
        <v>0</v>
      </c>
      <c r="J893">
        <f>IFERROR(VLOOKUP($C893,='📚 Catalogue_Indices'!$A$2:$F$11,3,FALSE),"")</f>
        <v>0</v>
      </c>
      <c r="L893">
        <f>IF($K893&lt;&gt;"",HYPERLINK($K893,"Ouvrir"),"")</f>
        <v>0</v>
      </c>
      <c r="P893">
        <f>IF(AND($C893&lt;&gt;"",$E893&lt;&gt;""),IF(COUNTIFS($C:$C,$C893,$E:$E,$E893)&gt;1,"OUI",""),"")</f>
        <v>0</v>
      </c>
    </row>
    <row r="894" spans="1:16">
      <c r="A894">
        <f>ROW()-0</f>
        <v>0</v>
      </c>
      <c r="D894">
        <f>IFERROR(VLOOKUP($C894,='📚 Catalogue_Indices'!$A$2:$F$11,2,FALSE),"")</f>
        <v>0</v>
      </c>
      <c r="F894">
        <f>IFERROR(YEAR($E894),"")</f>
        <v>0</v>
      </c>
      <c r="G894">
        <f>IFERROR(TEXT($E894,"yyyy-mm"),"")</f>
        <v>0</v>
      </c>
      <c r="I894">
        <f>IFERROR(VLOOKUP($C894,='📚 Catalogue_Indices'!$A$2:$F$11,6,FALSE),"")</f>
        <v>0</v>
      </c>
      <c r="J894">
        <f>IFERROR(VLOOKUP($C894,='📚 Catalogue_Indices'!$A$2:$F$11,3,FALSE),"")</f>
        <v>0</v>
      </c>
      <c r="L894">
        <f>IF($K894&lt;&gt;"",HYPERLINK($K894,"Ouvrir"),"")</f>
        <v>0</v>
      </c>
      <c r="P894">
        <f>IF(AND($C894&lt;&gt;"",$E894&lt;&gt;""),IF(COUNTIFS($C:$C,$C894,$E:$E,$E894)&gt;1,"OUI",""),"")</f>
        <v>0</v>
      </c>
    </row>
    <row r="895" spans="1:16">
      <c r="A895">
        <f>ROW()-0</f>
        <v>0</v>
      </c>
      <c r="D895">
        <f>IFERROR(VLOOKUP($C895,='📚 Catalogue_Indices'!$A$2:$F$11,2,FALSE),"")</f>
        <v>0</v>
      </c>
      <c r="F895">
        <f>IFERROR(YEAR($E895),"")</f>
        <v>0</v>
      </c>
      <c r="G895">
        <f>IFERROR(TEXT($E895,"yyyy-mm"),"")</f>
        <v>0</v>
      </c>
      <c r="I895">
        <f>IFERROR(VLOOKUP($C895,='📚 Catalogue_Indices'!$A$2:$F$11,6,FALSE),"")</f>
        <v>0</v>
      </c>
      <c r="J895">
        <f>IFERROR(VLOOKUP($C895,='📚 Catalogue_Indices'!$A$2:$F$11,3,FALSE),"")</f>
        <v>0</v>
      </c>
      <c r="L895">
        <f>IF($K895&lt;&gt;"",HYPERLINK($K895,"Ouvrir"),"")</f>
        <v>0</v>
      </c>
      <c r="P895">
        <f>IF(AND($C895&lt;&gt;"",$E895&lt;&gt;""),IF(COUNTIFS($C:$C,$C895,$E:$E,$E895)&gt;1,"OUI",""),"")</f>
        <v>0</v>
      </c>
    </row>
    <row r="896" spans="1:16">
      <c r="A896">
        <f>ROW()-0</f>
        <v>0</v>
      </c>
      <c r="D896">
        <f>IFERROR(VLOOKUP($C896,='📚 Catalogue_Indices'!$A$2:$F$11,2,FALSE),"")</f>
        <v>0</v>
      </c>
      <c r="F896">
        <f>IFERROR(YEAR($E896),"")</f>
        <v>0</v>
      </c>
      <c r="G896">
        <f>IFERROR(TEXT($E896,"yyyy-mm"),"")</f>
        <v>0</v>
      </c>
      <c r="I896">
        <f>IFERROR(VLOOKUP($C896,='📚 Catalogue_Indices'!$A$2:$F$11,6,FALSE),"")</f>
        <v>0</v>
      </c>
      <c r="J896">
        <f>IFERROR(VLOOKUP($C896,='📚 Catalogue_Indices'!$A$2:$F$11,3,FALSE),"")</f>
        <v>0</v>
      </c>
      <c r="L896">
        <f>IF($K896&lt;&gt;"",HYPERLINK($K896,"Ouvrir"),"")</f>
        <v>0</v>
      </c>
      <c r="P896">
        <f>IF(AND($C896&lt;&gt;"",$E896&lt;&gt;""),IF(COUNTIFS($C:$C,$C896,$E:$E,$E896)&gt;1,"OUI",""),"")</f>
        <v>0</v>
      </c>
    </row>
    <row r="897" spans="1:16">
      <c r="A897">
        <f>ROW()-0</f>
        <v>0</v>
      </c>
      <c r="D897">
        <f>IFERROR(VLOOKUP($C897,='📚 Catalogue_Indices'!$A$2:$F$11,2,FALSE),"")</f>
        <v>0</v>
      </c>
      <c r="F897">
        <f>IFERROR(YEAR($E897),"")</f>
        <v>0</v>
      </c>
      <c r="G897">
        <f>IFERROR(TEXT($E897,"yyyy-mm"),"")</f>
        <v>0</v>
      </c>
      <c r="I897">
        <f>IFERROR(VLOOKUP($C897,='📚 Catalogue_Indices'!$A$2:$F$11,6,FALSE),"")</f>
        <v>0</v>
      </c>
      <c r="J897">
        <f>IFERROR(VLOOKUP($C897,='📚 Catalogue_Indices'!$A$2:$F$11,3,FALSE),"")</f>
        <v>0</v>
      </c>
      <c r="L897">
        <f>IF($K897&lt;&gt;"",HYPERLINK($K897,"Ouvrir"),"")</f>
        <v>0</v>
      </c>
      <c r="P897">
        <f>IF(AND($C897&lt;&gt;"",$E897&lt;&gt;""),IF(COUNTIFS($C:$C,$C897,$E:$E,$E897)&gt;1,"OUI",""),"")</f>
        <v>0</v>
      </c>
    </row>
    <row r="898" spans="1:16">
      <c r="A898">
        <f>ROW()-0</f>
        <v>0</v>
      </c>
      <c r="D898">
        <f>IFERROR(VLOOKUP($C898,='📚 Catalogue_Indices'!$A$2:$F$11,2,FALSE),"")</f>
        <v>0</v>
      </c>
      <c r="F898">
        <f>IFERROR(YEAR($E898),"")</f>
        <v>0</v>
      </c>
      <c r="G898">
        <f>IFERROR(TEXT($E898,"yyyy-mm"),"")</f>
        <v>0</v>
      </c>
      <c r="I898">
        <f>IFERROR(VLOOKUP($C898,='📚 Catalogue_Indices'!$A$2:$F$11,6,FALSE),"")</f>
        <v>0</v>
      </c>
      <c r="J898">
        <f>IFERROR(VLOOKUP($C898,='📚 Catalogue_Indices'!$A$2:$F$11,3,FALSE),"")</f>
        <v>0</v>
      </c>
      <c r="L898">
        <f>IF($K898&lt;&gt;"",HYPERLINK($K898,"Ouvrir"),"")</f>
        <v>0</v>
      </c>
      <c r="P898">
        <f>IF(AND($C898&lt;&gt;"",$E898&lt;&gt;""),IF(COUNTIFS($C:$C,$C898,$E:$E,$E898)&gt;1,"OUI",""),"")</f>
        <v>0</v>
      </c>
    </row>
    <row r="899" spans="1:16">
      <c r="A899">
        <f>ROW()-0</f>
        <v>0</v>
      </c>
      <c r="D899">
        <f>IFERROR(VLOOKUP($C899,='📚 Catalogue_Indices'!$A$2:$F$11,2,FALSE),"")</f>
        <v>0</v>
      </c>
      <c r="F899">
        <f>IFERROR(YEAR($E899),"")</f>
        <v>0</v>
      </c>
      <c r="G899">
        <f>IFERROR(TEXT($E899,"yyyy-mm"),"")</f>
        <v>0</v>
      </c>
      <c r="I899">
        <f>IFERROR(VLOOKUP($C899,='📚 Catalogue_Indices'!$A$2:$F$11,6,FALSE),"")</f>
        <v>0</v>
      </c>
      <c r="J899">
        <f>IFERROR(VLOOKUP($C899,='📚 Catalogue_Indices'!$A$2:$F$11,3,FALSE),"")</f>
        <v>0</v>
      </c>
      <c r="L899">
        <f>IF($K899&lt;&gt;"",HYPERLINK($K899,"Ouvrir"),"")</f>
        <v>0</v>
      </c>
      <c r="P899">
        <f>IF(AND($C899&lt;&gt;"",$E899&lt;&gt;""),IF(COUNTIFS($C:$C,$C899,$E:$E,$E899)&gt;1,"OUI",""),"")</f>
        <v>0</v>
      </c>
    </row>
    <row r="900" spans="1:16">
      <c r="A900">
        <f>ROW()-0</f>
        <v>0</v>
      </c>
      <c r="D900">
        <f>IFERROR(VLOOKUP($C900,='📚 Catalogue_Indices'!$A$2:$F$11,2,FALSE),"")</f>
        <v>0</v>
      </c>
      <c r="F900">
        <f>IFERROR(YEAR($E900),"")</f>
        <v>0</v>
      </c>
      <c r="G900">
        <f>IFERROR(TEXT($E900,"yyyy-mm"),"")</f>
        <v>0</v>
      </c>
      <c r="I900">
        <f>IFERROR(VLOOKUP($C900,='📚 Catalogue_Indices'!$A$2:$F$11,6,FALSE),"")</f>
        <v>0</v>
      </c>
      <c r="J900">
        <f>IFERROR(VLOOKUP($C900,='📚 Catalogue_Indices'!$A$2:$F$11,3,FALSE),"")</f>
        <v>0</v>
      </c>
      <c r="L900">
        <f>IF($K900&lt;&gt;"",HYPERLINK($K900,"Ouvrir"),"")</f>
        <v>0</v>
      </c>
      <c r="P900">
        <f>IF(AND($C900&lt;&gt;"",$E900&lt;&gt;""),IF(COUNTIFS($C:$C,$C900,$E:$E,$E900)&gt;1,"OUI",""),"")</f>
        <v>0</v>
      </c>
    </row>
    <row r="901" spans="1:16">
      <c r="A901">
        <f>ROW()-0</f>
        <v>0</v>
      </c>
      <c r="D901">
        <f>IFERROR(VLOOKUP($C901,='📚 Catalogue_Indices'!$A$2:$F$11,2,FALSE),"")</f>
        <v>0</v>
      </c>
      <c r="F901">
        <f>IFERROR(YEAR($E901),"")</f>
        <v>0</v>
      </c>
      <c r="G901">
        <f>IFERROR(TEXT($E901,"yyyy-mm"),"")</f>
        <v>0</v>
      </c>
      <c r="I901">
        <f>IFERROR(VLOOKUP($C901,='📚 Catalogue_Indices'!$A$2:$F$11,6,FALSE),"")</f>
        <v>0</v>
      </c>
      <c r="J901">
        <f>IFERROR(VLOOKUP($C901,='📚 Catalogue_Indices'!$A$2:$F$11,3,FALSE),"")</f>
        <v>0</v>
      </c>
      <c r="L901">
        <f>IF($K901&lt;&gt;"",HYPERLINK($K901,"Ouvrir"),"")</f>
        <v>0</v>
      </c>
      <c r="P901">
        <f>IF(AND($C901&lt;&gt;"",$E901&lt;&gt;""),IF(COUNTIFS($C:$C,$C901,$E:$E,$E901)&gt;1,"OUI",""),"")</f>
        <v>0</v>
      </c>
    </row>
    <row r="902" spans="1:16">
      <c r="A902">
        <f>ROW()-0</f>
        <v>0</v>
      </c>
      <c r="D902">
        <f>IFERROR(VLOOKUP($C902,='📚 Catalogue_Indices'!$A$2:$F$11,2,FALSE),"")</f>
        <v>0</v>
      </c>
      <c r="F902">
        <f>IFERROR(YEAR($E902),"")</f>
        <v>0</v>
      </c>
      <c r="G902">
        <f>IFERROR(TEXT($E902,"yyyy-mm"),"")</f>
        <v>0</v>
      </c>
      <c r="I902">
        <f>IFERROR(VLOOKUP($C902,='📚 Catalogue_Indices'!$A$2:$F$11,6,FALSE),"")</f>
        <v>0</v>
      </c>
      <c r="J902">
        <f>IFERROR(VLOOKUP($C902,='📚 Catalogue_Indices'!$A$2:$F$11,3,FALSE),"")</f>
        <v>0</v>
      </c>
      <c r="L902">
        <f>IF($K902&lt;&gt;"",HYPERLINK($K902,"Ouvrir"),"")</f>
        <v>0</v>
      </c>
      <c r="P902">
        <f>IF(AND($C902&lt;&gt;"",$E902&lt;&gt;""),IF(COUNTIFS($C:$C,$C902,$E:$E,$E902)&gt;1,"OUI",""),"")</f>
        <v>0</v>
      </c>
    </row>
    <row r="903" spans="1:16">
      <c r="A903">
        <f>ROW()-0</f>
        <v>0</v>
      </c>
      <c r="D903">
        <f>IFERROR(VLOOKUP($C903,='📚 Catalogue_Indices'!$A$2:$F$11,2,FALSE),"")</f>
        <v>0</v>
      </c>
      <c r="F903">
        <f>IFERROR(YEAR($E903),"")</f>
        <v>0</v>
      </c>
      <c r="G903">
        <f>IFERROR(TEXT($E903,"yyyy-mm"),"")</f>
        <v>0</v>
      </c>
      <c r="I903">
        <f>IFERROR(VLOOKUP($C903,='📚 Catalogue_Indices'!$A$2:$F$11,6,FALSE),"")</f>
        <v>0</v>
      </c>
      <c r="J903">
        <f>IFERROR(VLOOKUP($C903,='📚 Catalogue_Indices'!$A$2:$F$11,3,FALSE),"")</f>
        <v>0</v>
      </c>
      <c r="L903">
        <f>IF($K903&lt;&gt;"",HYPERLINK($K903,"Ouvrir"),"")</f>
        <v>0</v>
      </c>
      <c r="P903">
        <f>IF(AND($C903&lt;&gt;"",$E903&lt;&gt;""),IF(COUNTIFS($C:$C,$C903,$E:$E,$E903)&gt;1,"OUI",""),"")</f>
        <v>0</v>
      </c>
    </row>
    <row r="904" spans="1:16">
      <c r="A904">
        <f>ROW()-0</f>
        <v>0</v>
      </c>
      <c r="D904">
        <f>IFERROR(VLOOKUP($C904,='📚 Catalogue_Indices'!$A$2:$F$11,2,FALSE),"")</f>
        <v>0</v>
      </c>
      <c r="F904">
        <f>IFERROR(YEAR($E904),"")</f>
        <v>0</v>
      </c>
      <c r="G904">
        <f>IFERROR(TEXT($E904,"yyyy-mm"),"")</f>
        <v>0</v>
      </c>
      <c r="I904">
        <f>IFERROR(VLOOKUP($C904,='📚 Catalogue_Indices'!$A$2:$F$11,6,FALSE),"")</f>
        <v>0</v>
      </c>
      <c r="J904">
        <f>IFERROR(VLOOKUP($C904,='📚 Catalogue_Indices'!$A$2:$F$11,3,FALSE),"")</f>
        <v>0</v>
      </c>
      <c r="L904">
        <f>IF($K904&lt;&gt;"",HYPERLINK($K904,"Ouvrir"),"")</f>
        <v>0</v>
      </c>
      <c r="P904">
        <f>IF(AND($C904&lt;&gt;"",$E904&lt;&gt;""),IF(COUNTIFS($C:$C,$C904,$E:$E,$E904)&gt;1,"OUI",""),"")</f>
        <v>0</v>
      </c>
    </row>
    <row r="905" spans="1:16">
      <c r="A905">
        <f>ROW()-0</f>
        <v>0</v>
      </c>
      <c r="D905">
        <f>IFERROR(VLOOKUP($C905,='📚 Catalogue_Indices'!$A$2:$F$11,2,FALSE),"")</f>
        <v>0</v>
      </c>
      <c r="F905">
        <f>IFERROR(YEAR($E905),"")</f>
        <v>0</v>
      </c>
      <c r="G905">
        <f>IFERROR(TEXT($E905,"yyyy-mm"),"")</f>
        <v>0</v>
      </c>
      <c r="I905">
        <f>IFERROR(VLOOKUP($C905,='📚 Catalogue_Indices'!$A$2:$F$11,6,FALSE),"")</f>
        <v>0</v>
      </c>
      <c r="J905">
        <f>IFERROR(VLOOKUP($C905,='📚 Catalogue_Indices'!$A$2:$F$11,3,FALSE),"")</f>
        <v>0</v>
      </c>
      <c r="L905">
        <f>IF($K905&lt;&gt;"",HYPERLINK($K905,"Ouvrir"),"")</f>
        <v>0</v>
      </c>
      <c r="P905">
        <f>IF(AND($C905&lt;&gt;"",$E905&lt;&gt;""),IF(COUNTIFS($C:$C,$C905,$E:$E,$E905)&gt;1,"OUI",""),"")</f>
        <v>0</v>
      </c>
    </row>
    <row r="906" spans="1:16">
      <c r="A906">
        <f>ROW()-0</f>
        <v>0</v>
      </c>
      <c r="D906">
        <f>IFERROR(VLOOKUP($C906,='📚 Catalogue_Indices'!$A$2:$F$11,2,FALSE),"")</f>
        <v>0</v>
      </c>
      <c r="F906">
        <f>IFERROR(YEAR($E906),"")</f>
        <v>0</v>
      </c>
      <c r="G906">
        <f>IFERROR(TEXT($E906,"yyyy-mm"),"")</f>
        <v>0</v>
      </c>
      <c r="I906">
        <f>IFERROR(VLOOKUP($C906,='📚 Catalogue_Indices'!$A$2:$F$11,6,FALSE),"")</f>
        <v>0</v>
      </c>
      <c r="J906">
        <f>IFERROR(VLOOKUP($C906,='📚 Catalogue_Indices'!$A$2:$F$11,3,FALSE),"")</f>
        <v>0</v>
      </c>
      <c r="L906">
        <f>IF($K906&lt;&gt;"",HYPERLINK($K906,"Ouvrir"),"")</f>
        <v>0</v>
      </c>
      <c r="P906">
        <f>IF(AND($C906&lt;&gt;"",$E906&lt;&gt;""),IF(COUNTIFS($C:$C,$C906,$E:$E,$E906)&gt;1,"OUI",""),"")</f>
        <v>0</v>
      </c>
    </row>
    <row r="907" spans="1:16">
      <c r="A907">
        <f>ROW()-0</f>
        <v>0</v>
      </c>
      <c r="D907">
        <f>IFERROR(VLOOKUP($C907,='📚 Catalogue_Indices'!$A$2:$F$11,2,FALSE),"")</f>
        <v>0</v>
      </c>
      <c r="F907">
        <f>IFERROR(YEAR($E907),"")</f>
        <v>0</v>
      </c>
      <c r="G907">
        <f>IFERROR(TEXT($E907,"yyyy-mm"),"")</f>
        <v>0</v>
      </c>
      <c r="I907">
        <f>IFERROR(VLOOKUP($C907,='📚 Catalogue_Indices'!$A$2:$F$11,6,FALSE),"")</f>
        <v>0</v>
      </c>
      <c r="J907">
        <f>IFERROR(VLOOKUP($C907,='📚 Catalogue_Indices'!$A$2:$F$11,3,FALSE),"")</f>
        <v>0</v>
      </c>
      <c r="L907">
        <f>IF($K907&lt;&gt;"",HYPERLINK($K907,"Ouvrir"),"")</f>
        <v>0</v>
      </c>
      <c r="P907">
        <f>IF(AND($C907&lt;&gt;"",$E907&lt;&gt;""),IF(COUNTIFS($C:$C,$C907,$E:$E,$E907)&gt;1,"OUI",""),"")</f>
        <v>0</v>
      </c>
    </row>
    <row r="908" spans="1:16">
      <c r="A908">
        <f>ROW()-0</f>
        <v>0</v>
      </c>
      <c r="D908">
        <f>IFERROR(VLOOKUP($C908,='📚 Catalogue_Indices'!$A$2:$F$11,2,FALSE),"")</f>
        <v>0</v>
      </c>
      <c r="F908">
        <f>IFERROR(YEAR($E908),"")</f>
        <v>0</v>
      </c>
      <c r="G908">
        <f>IFERROR(TEXT($E908,"yyyy-mm"),"")</f>
        <v>0</v>
      </c>
      <c r="I908">
        <f>IFERROR(VLOOKUP($C908,='📚 Catalogue_Indices'!$A$2:$F$11,6,FALSE),"")</f>
        <v>0</v>
      </c>
      <c r="J908">
        <f>IFERROR(VLOOKUP($C908,='📚 Catalogue_Indices'!$A$2:$F$11,3,FALSE),"")</f>
        <v>0</v>
      </c>
      <c r="L908">
        <f>IF($K908&lt;&gt;"",HYPERLINK($K908,"Ouvrir"),"")</f>
        <v>0</v>
      </c>
      <c r="P908">
        <f>IF(AND($C908&lt;&gt;"",$E908&lt;&gt;""),IF(COUNTIFS($C:$C,$C908,$E:$E,$E908)&gt;1,"OUI",""),"")</f>
        <v>0</v>
      </c>
    </row>
    <row r="909" spans="1:16">
      <c r="A909">
        <f>ROW()-0</f>
        <v>0</v>
      </c>
      <c r="D909">
        <f>IFERROR(VLOOKUP($C909,='📚 Catalogue_Indices'!$A$2:$F$11,2,FALSE),"")</f>
        <v>0</v>
      </c>
      <c r="F909">
        <f>IFERROR(YEAR($E909),"")</f>
        <v>0</v>
      </c>
      <c r="G909">
        <f>IFERROR(TEXT($E909,"yyyy-mm"),"")</f>
        <v>0</v>
      </c>
      <c r="I909">
        <f>IFERROR(VLOOKUP($C909,='📚 Catalogue_Indices'!$A$2:$F$11,6,FALSE),"")</f>
        <v>0</v>
      </c>
      <c r="J909">
        <f>IFERROR(VLOOKUP($C909,='📚 Catalogue_Indices'!$A$2:$F$11,3,FALSE),"")</f>
        <v>0</v>
      </c>
      <c r="L909">
        <f>IF($K909&lt;&gt;"",HYPERLINK($K909,"Ouvrir"),"")</f>
        <v>0</v>
      </c>
      <c r="P909">
        <f>IF(AND($C909&lt;&gt;"",$E909&lt;&gt;""),IF(COUNTIFS($C:$C,$C909,$E:$E,$E909)&gt;1,"OUI",""),"")</f>
        <v>0</v>
      </c>
    </row>
    <row r="910" spans="1:16">
      <c r="A910">
        <f>ROW()-0</f>
        <v>0</v>
      </c>
      <c r="D910">
        <f>IFERROR(VLOOKUP($C910,='📚 Catalogue_Indices'!$A$2:$F$11,2,FALSE),"")</f>
        <v>0</v>
      </c>
      <c r="F910">
        <f>IFERROR(YEAR($E910),"")</f>
        <v>0</v>
      </c>
      <c r="G910">
        <f>IFERROR(TEXT($E910,"yyyy-mm"),"")</f>
        <v>0</v>
      </c>
      <c r="I910">
        <f>IFERROR(VLOOKUP($C910,='📚 Catalogue_Indices'!$A$2:$F$11,6,FALSE),"")</f>
        <v>0</v>
      </c>
      <c r="J910">
        <f>IFERROR(VLOOKUP($C910,='📚 Catalogue_Indices'!$A$2:$F$11,3,FALSE),"")</f>
        <v>0</v>
      </c>
      <c r="L910">
        <f>IF($K910&lt;&gt;"",HYPERLINK($K910,"Ouvrir"),"")</f>
        <v>0</v>
      </c>
      <c r="P910">
        <f>IF(AND($C910&lt;&gt;"",$E910&lt;&gt;""),IF(COUNTIFS($C:$C,$C910,$E:$E,$E910)&gt;1,"OUI",""),"")</f>
        <v>0</v>
      </c>
    </row>
    <row r="911" spans="1:16">
      <c r="A911">
        <f>ROW()-0</f>
        <v>0</v>
      </c>
      <c r="D911">
        <f>IFERROR(VLOOKUP($C911,='📚 Catalogue_Indices'!$A$2:$F$11,2,FALSE),"")</f>
        <v>0</v>
      </c>
      <c r="F911">
        <f>IFERROR(YEAR($E911),"")</f>
        <v>0</v>
      </c>
      <c r="G911">
        <f>IFERROR(TEXT($E911,"yyyy-mm"),"")</f>
        <v>0</v>
      </c>
      <c r="I911">
        <f>IFERROR(VLOOKUP($C911,='📚 Catalogue_Indices'!$A$2:$F$11,6,FALSE),"")</f>
        <v>0</v>
      </c>
      <c r="J911">
        <f>IFERROR(VLOOKUP($C911,='📚 Catalogue_Indices'!$A$2:$F$11,3,FALSE),"")</f>
        <v>0</v>
      </c>
      <c r="L911">
        <f>IF($K911&lt;&gt;"",HYPERLINK($K911,"Ouvrir"),"")</f>
        <v>0</v>
      </c>
      <c r="P911">
        <f>IF(AND($C911&lt;&gt;"",$E911&lt;&gt;""),IF(COUNTIFS($C:$C,$C911,$E:$E,$E911)&gt;1,"OUI",""),"")</f>
        <v>0</v>
      </c>
    </row>
    <row r="912" spans="1:16">
      <c r="A912">
        <f>ROW()-0</f>
        <v>0</v>
      </c>
      <c r="D912">
        <f>IFERROR(VLOOKUP($C912,='📚 Catalogue_Indices'!$A$2:$F$11,2,FALSE),"")</f>
        <v>0</v>
      </c>
      <c r="F912">
        <f>IFERROR(YEAR($E912),"")</f>
        <v>0</v>
      </c>
      <c r="G912">
        <f>IFERROR(TEXT($E912,"yyyy-mm"),"")</f>
        <v>0</v>
      </c>
      <c r="I912">
        <f>IFERROR(VLOOKUP($C912,='📚 Catalogue_Indices'!$A$2:$F$11,6,FALSE),"")</f>
        <v>0</v>
      </c>
      <c r="J912">
        <f>IFERROR(VLOOKUP($C912,='📚 Catalogue_Indices'!$A$2:$F$11,3,FALSE),"")</f>
        <v>0</v>
      </c>
      <c r="L912">
        <f>IF($K912&lt;&gt;"",HYPERLINK($K912,"Ouvrir"),"")</f>
        <v>0</v>
      </c>
      <c r="P912">
        <f>IF(AND($C912&lt;&gt;"",$E912&lt;&gt;""),IF(COUNTIFS($C:$C,$C912,$E:$E,$E912)&gt;1,"OUI",""),"")</f>
        <v>0</v>
      </c>
    </row>
    <row r="913" spans="1:16">
      <c r="A913">
        <f>ROW()-0</f>
        <v>0</v>
      </c>
      <c r="D913">
        <f>IFERROR(VLOOKUP($C913,='📚 Catalogue_Indices'!$A$2:$F$11,2,FALSE),"")</f>
        <v>0</v>
      </c>
      <c r="F913">
        <f>IFERROR(YEAR($E913),"")</f>
        <v>0</v>
      </c>
      <c r="G913">
        <f>IFERROR(TEXT($E913,"yyyy-mm"),"")</f>
        <v>0</v>
      </c>
      <c r="I913">
        <f>IFERROR(VLOOKUP($C913,='📚 Catalogue_Indices'!$A$2:$F$11,6,FALSE),"")</f>
        <v>0</v>
      </c>
      <c r="J913">
        <f>IFERROR(VLOOKUP($C913,='📚 Catalogue_Indices'!$A$2:$F$11,3,FALSE),"")</f>
        <v>0</v>
      </c>
      <c r="L913">
        <f>IF($K913&lt;&gt;"",HYPERLINK($K913,"Ouvrir"),"")</f>
        <v>0</v>
      </c>
      <c r="P913">
        <f>IF(AND($C913&lt;&gt;"",$E913&lt;&gt;""),IF(COUNTIFS($C:$C,$C913,$E:$E,$E913)&gt;1,"OUI",""),"")</f>
        <v>0</v>
      </c>
    </row>
    <row r="914" spans="1:16">
      <c r="A914">
        <f>ROW()-0</f>
        <v>0</v>
      </c>
      <c r="D914">
        <f>IFERROR(VLOOKUP($C914,='📚 Catalogue_Indices'!$A$2:$F$11,2,FALSE),"")</f>
        <v>0</v>
      </c>
      <c r="F914">
        <f>IFERROR(YEAR($E914),"")</f>
        <v>0</v>
      </c>
      <c r="G914">
        <f>IFERROR(TEXT($E914,"yyyy-mm"),"")</f>
        <v>0</v>
      </c>
      <c r="I914">
        <f>IFERROR(VLOOKUP($C914,='📚 Catalogue_Indices'!$A$2:$F$11,6,FALSE),"")</f>
        <v>0</v>
      </c>
      <c r="J914">
        <f>IFERROR(VLOOKUP($C914,='📚 Catalogue_Indices'!$A$2:$F$11,3,FALSE),"")</f>
        <v>0</v>
      </c>
      <c r="L914">
        <f>IF($K914&lt;&gt;"",HYPERLINK($K914,"Ouvrir"),"")</f>
        <v>0</v>
      </c>
      <c r="P914">
        <f>IF(AND($C914&lt;&gt;"",$E914&lt;&gt;""),IF(COUNTIFS($C:$C,$C914,$E:$E,$E914)&gt;1,"OUI",""),"")</f>
        <v>0</v>
      </c>
    </row>
    <row r="915" spans="1:16">
      <c r="A915">
        <f>ROW()-0</f>
        <v>0</v>
      </c>
      <c r="D915">
        <f>IFERROR(VLOOKUP($C915,='📚 Catalogue_Indices'!$A$2:$F$11,2,FALSE),"")</f>
        <v>0</v>
      </c>
      <c r="F915">
        <f>IFERROR(YEAR($E915),"")</f>
        <v>0</v>
      </c>
      <c r="G915">
        <f>IFERROR(TEXT($E915,"yyyy-mm"),"")</f>
        <v>0</v>
      </c>
      <c r="I915">
        <f>IFERROR(VLOOKUP($C915,='📚 Catalogue_Indices'!$A$2:$F$11,6,FALSE),"")</f>
        <v>0</v>
      </c>
      <c r="J915">
        <f>IFERROR(VLOOKUP($C915,='📚 Catalogue_Indices'!$A$2:$F$11,3,FALSE),"")</f>
        <v>0</v>
      </c>
      <c r="L915">
        <f>IF($K915&lt;&gt;"",HYPERLINK($K915,"Ouvrir"),"")</f>
        <v>0</v>
      </c>
      <c r="P915">
        <f>IF(AND($C915&lt;&gt;"",$E915&lt;&gt;""),IF(COUNTIFS($C:$C,$C915,$E:$E,$E915)&gt;1,"OUI",""),"")</f>
        <v>0</v>
      </c>
    </row>
    <row r="916" spans="1:16">
      <c r="A916">
        <f>ROW()-0</f>
        <v>0</v>
      </c>
      <c r="D916">
        <f>IFERROR(VLOOKUP($C916,='📚 Catalogue_Indices'!$A$2:$F$11,2,FALSE),"")</f>
        <v>0</v>
      </c>
      <c r="F916">
        <f>IFERROR(YEAR($E916),"")</f>
        <v>0</v>
      </c>
      <c r="G916">
        <f>IFERROR(TEXT($E916,"yyyy-mm"),"")</f>
        <v>0</v>
      </c>
      <c r="I916">
        <f>IFERROR(VLOOKUP($C916,='📚 Catalogue_Indices'!$A$2:$F$11,6,FALSE),"")</f>
        <v>0</v>
      </c>
      <c r="J916">
        <f>IFERROR(VLOOKUP($C916,='📚 Catalogue_Indices'!$A$2:$F$11,3,FALSE),"")</f>
        <v>0</v>
      </c>
      <c r="L916">
        <f>IF($K916&lt;&gt;"",HYPERLINK($K916,"Ouvrir"),"")</f>
        <v>0</v>
      </c>
      <c r="P916">
        <f>IF(AND($C916&lt;&gt;"",$E916&lt;&gt;""),IF(COUNTIFS($C:$C,$C916,$E:$E,$E916)&gt;1,"OUI",""),"")</f>
        <v>0</v>
      </c>
    </row>
    <row r="917" spans="1:16">
      <c r="A917">
        <f>ROW()-0</f>
        <v>0</v>
      </c>
      <c r="D917">
        <f>IFERROR(VLOOKUP($C917,='📚 Catalogue_Indices'!$A$2:$F$11,2,FALSE),"")</f>
        <v>0</v>
      </c>
      <c r="F917">
        <f>IFERROR(YEAR($E917),"")</f>
        <v>0</v>
      </c>
      <c r="G917">
        <f>IFERROR(TEXT($E917,"yyyy-mm"),"")</f>
        <v>0</v>
      </c>
      <c r="I917">
        <f>IFERROR(VLOOKUP($C917,='📚 Catalogue_Indices'!$A$2:$F$11,6,FALSE),"")</f>
        <v>0</v>
      </c>
      <c r="J917">
        <f>IFERROR(VLOOKUP($C917,='📚 Catalogue_Indices'!$A$2:$F$11,3,FALSE),"")</f>
        <v>0</v>
      </c>
      <c r="L917">
        <f>IF($K917&lt;&gt;"",HYPERLINK($K917,"Ouvrir"),"")</f>
        <v>0</v>
      </c>
      <c r="P917">
        <f>IF(AND($C917&lt;&gt;"",$E917&lt;&gt;""),IF(COUNTIFS($C:$C,$C917,$E:$E,$E917)&gt;1,"OUI",""),"")</f>
        <v>0</v>
      </c>
    </row>
    <row r="918" spans="1:16">
      <c r="A918">
        <f>ROW()-0</f>
        <v>0</v>
      </c>
      <c r="D918">
        <f>IFERROR(VLOOKUP($C918,='📚 Catalogue_Indices'!$A$2:$F$11,2,FALSE),"")</f>
        <v>0</v>
      </c>
      <c r="F918">
        <f>IFERROR(YEAR($E918),"")</f>
        <v>0</v>
      </c>
      <c r="G918">
        <f>IFERROR(TEXT($E918,"yyyy-mm"),"")</f>
        <v>0</v>
      </c>
      <c r="I918">
        <f>IFERROR(VLOOKUP($C918,='📚 Catalogue_Indices'!$A$2:$F$11,6,FALSE),"")</f>
        <v>0</v>
      </c>
      <c r="J918">
        <f>IFERROR(VLOOKUP($C918,='📚 Catalogue_Indices'!$A$2:$F$11,3,FALSE),"")</f>
        <v>0</v>
      </c>
      <c r="L918">
        <f>IF($K918&lt;&gt;"",HYPERLINK($K918,"Ouvrir"),"")</f>
        <v>0</v>
      </c>
      <c r="P918">
        <f>IF(AND($C918&lt;&gt;"",$E918&lt;&gt;""),IF(COUNTIFS($C:$C,$C918,$E:$E,$E918)&gt;1,"OUI",""),"")</f>
        <v>0</v>
      </c>
    </row>
    <row r="919" spans="1:16">
      <c r="A919">
        <f>ROW()-0</f>
        <v>0</v>
      </c>
      <c r="D919">
        <f>IFERROR(VLOOKUP($C919,='📚 Catalogue_Indices'!$A$2:$F$11,2,FALSE),"")</f>
        <v>0</v>
      </c>
      <c r="F919">
        <f>IFERROR(YEAR($E919),"")</f>
        <v>0</v>
      </c>
      <c r="G919">
        <f>IFERROR(TEXT($E919,"yyyy-mm"),"")</f>
        <v>0</v>
      </c>
      <c r="I919">
        <f>IFERROR(VLOOKUP($C919,='📚 Catalogue_Indices'!$A$2:$F$11,6,FALSE),"")</f>
        <v>0</v>
      </c>
      <c r="J919">
        <f>IFERROR(VLOOKUP($C919,='📚 Catalogue_Indices'!$A$2:$F$11,3,FALSE),"")</f>
        <v>0</v>
      </c>
      <c r="L919">
        <f>IF($K919&lt;&gt;"",HYPERLINK($K919,"Ouvrir"),"")</f>
        <v>0</v>
      </c>
      <c r="P919">
        <f>IF(AND($C919&lt;&gt;"",$E919&lt;&gt;""),IF(COUNTIFS($C:$C,$C919,$E:$E,$E919)&gt;1,"OUI",""),"")</f>
        <v>0</v>
      </c>
    </row>
    <row r="920" spans="1:16">
      <c r="A920">
        <f>ROW()-0</f>
        <v>0</v>
      </c>
      <c r="D920">
        <f>IFERROR(VLOOKUP($C920,='📚 Catalogue_Indices'!$A$2:$F$11,2,FALSE),"")</f>
        <v>0</v>
      </c>
      <c r="F920">
        <f>IFERROR(YEAR($E920),"")</f>
        <v>0</v>
      </c>
      <c r="G920">
        <f>IFERROR(TEXT($E920,"yyyy-mm"),"")</f>
        <v>0</v>
      </c>
      <c r="I920">
        <f>IFERROR(VLOOKUP($C920,='📚 Catalogue_Indices'!$A$2:$F$11,6,FALSE),"")</f>
        <v>0</v>
      </c>
      <c r="J920">
        <f>IFERROR(VLOOKUP($C920,='📚 Catalogue_Indices'!$A$2:$F$11,3,FALSE),"")</f>
        <v>0</v>
      </c>
      <c r="L920">
        <f>IF($K920&lt;&gt;"",HYPERLINK($K920,"Ouvrir"),"")</f>
        <v>0</v>
      </c>
      <c r="P920">
        <f>IF(AND($C920&lt;&gt;"",$E920&lt;&gt;""),IF(COUNTIFS($C:$C,$C920,$E:$E,$E920)&gt;1,"OUI",""),"")</f>
        <v>0</v>
      </c>
    </row>
    <row r="921" spans="1:16">
      <c r="A921">
        <f>ROW()-0</f>
        <v>0</v>
      </c>
      <c r="D921">
        <f>IFERROR(VLOOKUP($C921,='📚 Catalogue_Indices'!$A$2:$F$11,2,FALSE),"")</f>
        <v>0</v>
      </c>
      <c r="F921">
        <f>IFERROR(YEAR($E921),"")</f>
        <v>0</v>
      </c>
      <c r="G921">
        <f>IFERROR(TEXT($E921,"yyyy-mm"),"")</f>
        <v>0</v>
      </c>
      <c r="I921">
        <f>IFERROR(VLOOKUP($C921,='📚 Catalogue_Indices'!$A$2:$F$11,6,FALSE),"")</f>
        <v>0</v>
      </c>
      <c r="J921">
        <f>IFERROR(VLOOKUP($C921,='📚 Catalogue_Indices'!$A$2:$F$11,3,FALSE),"")</f>
        <v>0</v>
      </c>
      <c r="L921">
        <f>IF($K921&lt;&gt;"",HYPERLINK($K921,"Ouvrir"),"")</f>
        <v>0</v>
      </c>
      <c r="P921">
        <f>IF(AND($C921&lt;&gt;"",$E921&lt;&gt;""),IF(COUNTIFS($C:$C,$C921,$E:$E,$E921)&gt;1,"OUI",""),"")</f>
        <v>0</v>
      </c>
    </row>
    <row r="922" spans="1:16">
      <c r="A922">
        <f>ROW()-0</f>
        <v>0</v>
      </c>
      <c r="D922">
        <f>IFERROR(VLOOKUP($C922,='📚 Catalogue_Indices'!$A$2:$F$11,2,FALSE),"")</f>
        <v>0</v>
      </c>
      <c r="F922">
        <f>IFERROR(YEAR($E922),"")</f>
        <v>0</v>
      </c>
      <c r="G922">
        <f>IFERROR(TEXT($E922,"yyyy-mm"),"")</f>
        <v>0</v>
      </c>
      <c r="I922">
        <f>IFERROR(VLOOKUP($C922,='📚 Catalogue_Indices'!$A$2:$F$11,6,FALSE),"")</f>
        <v>0</v>
      </c>
      <c r="J922">
        <f>IFERROR(VLOOKUP($C922,='📚 Catalogue_Indices'!$A$2:$F$11,3,FALSE),"")</f>
        <v>0</v>
      </c>
      <c r="L922">
        <f>IF($K922&lt;&gt;"",HYPERLINK($K922,"Ouvrir"),"")</f>
        <v>0</v>
      </c>
      <c r="P922">
        <f>IF(AND($C922&lt;&gt;"",$E922&lt;&gt;""),IF(COUNTIFS($C:$C,$C922,$E:$E,$E922)&gt;1,"OUI",""),"")</f>
        <v>0</v>
      </c>
    </row>
    <row r="923" spans="1:16">
      <c r="A923">
        <f>ROW()-0</f>
        <v>0</v>
      </c>
      <c r="D923">
        <f>IFERROR(VLOOKUP($C923,='📚 Catalogue_Indices'!$A$2:$F$11,2,FALSE),"")</f>
        <v>0</v>
      </c>
      <c r="F923">
        <f>IFERROR(YEAR($E923),"")</f>
        <v>0</v>
      </c>
      <c r="G923">
        <f>IFERROR(TEXT($E923,"yyyy-mm"),"")</f>
        <v>0</v>
      </c>
      <c r="I923">
        <f>IFERROR(VLOOKUP($C923,='📚 Catalogue_Indices'!$A$2:$F$11,6,FALSE),"")</f>
        <v>0</v>
      </c>
      <c r="J923">
        <f>IFERROR(VLOOKUP($C923,='📚 Catalogue_Indices'!$A$2:$F$11,3,FALSE),"")</f>
        <v>0</v>
      </c>
      <c r="L923">
        <f>IF($K923&lt;&gt;"",HYPERLINK($K923,"Ouvrir"),"")</f>
        <v>0</v>
      </c>
      <c r="P923">
        <f>IF(AND($C923&lt;&gt;"",$E923&lt;&gt;""),IF(COUNTIFS($C:$C,$C923,$E:$E,$E923)&gt;1,"OUI",""),"")</f>
        <v>0</v>
      </c>
    </row>
    <row r="924" spans="1:16">
      <c r="A924">
        <f>ROW()-0</f>
        <v>0</v>
      </c>
      <c r="D924">
        <f>IFERROR(VLOOKUP($C924,='📚 Catalogue_Indices'!$A$2:$F$11,2,FALSE),"")</f>
        <v>0</v>
      </c>
      <c r="F924">
        <f>IFERROR(YEAR($E924),"")</f>
        <v>0</v>
      </c>
      <c r="G924">
        <f>IFERROR(TEXT($E924,"yyyy-mm"),"")</f>
        <v>0</v>
      </c>
      <c r="I924">
        <f>IFERROR(VLOOKUP($C924,='📚 Catalogue_Indices'!$A$2:$F$11,6,FALSE),"")</f>
        <v>0</v>
      </c>
      <c r="J924">
        <f>IFERROR(VLOOKUP($C924,='📚 Catalogue_Indices'!$A$2:$F$11,3,FALSE),"")</f>
        <v>0</v>
      </c>
      <c r="L924">
        <f>IF($K924&lt;&gt;"",HYPERLINK($K924,"Ouvrir"),"")</f>
        <v>0</v>
      </c>
      <c r="P924">
        <f>IF(AND($C924&lt;&gt;"",$E924&lt;&gt;""),IF(COUNTIFS($C:$C,$C924,$E:$E,$E924)&gt;1,"OUI",""),"")</f>
        <v>0</v>
      </c>
    </row>
    <row r="925" spans="1:16">
      <c r="A925">
        <f>ROW()-0</f>
        <v>0</v>
      </c>
      <c r="D925">
        <f>IFERROR(VLOOKUP($C925,='📚 Catalogue_Indices'!$A$2:$F$11,2,FALSE),"")</f>
        <v>0</v>
      </c>
      <c r="F925">
        <f>IFERROR(YEAR($E925),"")</f>
        <v>0</v>
      </c>
      <c r="G925">
        <f>IFERROR(TEXT($E925,"yyyy-mm"),"")</f>
        <v>0</v>
      </c>
      <c r="I925">
        <f>IFERROR(VLOOKUP($C925,='📚 Catalogue_Indices'!$A$2:$F$11,6,FALSE),"")</f>
        <v>0</v>
      </c>
      <c r="J925">
        <f>IFERROR(VLOOKUP($C925,='📚 Catalogue_Indices'!$A$2:$F$11,3,FALSE),"")</f>
        <v>0</v>
      </c>
      <c r="L925">
        <f>IF($K925&lt;&gt;"",HYPERLINK($K925,"Ouvrir"),"")</f>
        <v>0</v>
      </c>
      <c r="P925">
        <f>IF(AND($C925&lt;&gt;"",$E925&lt;&gt;""),IF(COUNTIFS($C:$C,$C925,$E:$E,$E925)&gt;1,"OUI",""),"")</f>
        <v>0</v>
      </c>
    </row>
    <row r="926" spans="1:16">
      <c r="A926">
        <f>ROW()-0</f>
        <v>0</v>
      </c>
      <c r="D926">
        <f>IFERROR(VLOOKUP($C926,='📚 Catalogue_Indices'!$A$2:$F$11,2,FALSE),"")</f>
        <v>0</v>
      </c>
      <c r="F926">
        <f>IFERROR(YEAR($E926),"")</f>
        <v>0</v>
      </c>
      <c r="G926">
        <f>IFERROR(TEXT($E926,"yyyy-mm"),"")</f>
        <v>0</v>
      </c>
      <c r="I926">
        <f>IFERROR(VLOOKUP($C926,='📚 Catalogue_Indices'!$A$2:$F$11,6,FALSE),"")</f>
        <v>0</v>
      </c>
      <c r="J926">
        <f>IFERROR(VLOOKUP($C926,='📚 Catalogue_Indices'!$A$2:$F$11,3,FALSE),"")</f>
        <v>0</v>
      </c>
      <c r="L926">
        <f>IF($K926&lt;&gt;"",HYPERLINK($K926,"Ouvrir"),"")</f>
        <v>0</v>
      </c>
      <c r="P926">
        <f>IF(AND($C926&lt;&gt;"",$E926&lt;&gt;""),IF(COUNTIFS($C:$C,$C926,$E:$E,$E926)&gt;1,"OUI",""),"")</f>
        <v>0</v>
      </c>
    </row>
    <row r="927" spans="1:16">
      <c r="A927">
        <f>ROW()-0</f>
        <v>0</v>
      </c>
      <c r="D927">
        <f>IFERROR(VLOOKUP($C927,='📚 Catalogue_Indices'!$A$2:$F$11,2,FALSE),"")</f>
        <v>0</v>
      </c>
      <c r="F927">
        <f>IFERROR(YEAR($E927),"")</f>
        <v>0</v>
      </c>
      <c r="G927">
        <f>IFERROR(TEXT($E927,"yyyy-mm"),"")</f>
        <v>0</v>
      </c>
      <c r="I927">
        <f>IFERROR(VLOOKUP($C927,='📚 Catalogue_Indices'!$A$2:$F$11,6,FALSE),"")</f>
        <v>0</v>
      </c>
      <c r="J927">
        <f>IFERROR(VLOOKUP($C927,='📚 Catalogue_Indices'!$A$2:$F$11,3,FALSE),"")</f>
        <v>0</v>
      </c>
      <c r="L927">
        <f>IF($K927&lt;&gt;"",HYPERLINK($K927,"Ouvrir"),"")</f>
        <v>0</v>
      </c>
      <c r="P927">
        <f>IF(AND($C927&lt;&gt;"",$E927&lt;&gt;""),IF(COUNTIFS($C:$C,$C927,$E:$E,$E927)&gt;1,"OUI",""),"")</f>
        <v>0</v>
      </c>
    </row>
    <row r="928" spans="1:16">
      <c r="A928">
        <f>ROW()-0</f>
        <v>0</v>
      </c>
      <c r="D928">
        <f>IFERROR(VLOOKUP($C928,='📚 Catalogue_Indices'!$A$2:$F$11,2,FALSE),"")</f>
        <v>0</v>
      </c>
      <c r="F928">
        <f>IFERROR(YEAR($E928),"")</f>
        <v>0</v>
      </c>
      <c r="G928">
        <f>IFERROR(TEXT($E928,"yyyy-mm"),"")</f>
        <v>0</v>
      </c>
      <c r="I928">
        <f>IFERROR(VLOOKUP($C928,='📚 Catalogue_Indices'!$A$2:$F$11,6,FALSE),"")</f>
        <v>0</v>
      </c>
      <c r="J928">
        <f>IFERROR(VLOOKUP($C928,='📚 Catalogue_Indices'!$A$2:$F$11,3,FALSE),"")</f>
        <v>0</v>
      </c>
      <c r="L928">
        <f>IF($K928&lt;&gt;"",HYPERLINK($K928,"Ouvrir"),"")</f>
        <v>0</v>
      </c>
      <c r="P928">
        <f>IF(AND($C928&lt;&gt;"",$E928&lt;&gt;""),IF(COUNTIFS($C:$C,$C928,$E:$E,$E928)&gt;1,"OUI",""),"")</f>
        <v>0</v>
      </c>
    </row>
    <row r="929" spans="1:16">
      <c r="A929">
        <f>ROW()-0</f>
        <v>0</v>
      </c>
      <c r="D929">
        <f>IFERROR(VLOOKUP($C929,='📚 Catalogue_Indices'!$A$2:$F$11,2,FALSE),"")</f>
        <v>0</v>
      </c>
      <c r="F929">
        <f>IFERROR(YEAR($E929),"")</f>
        <v>0</v>
      </c>
      <c r="G929">
        <f>IFERROR(TEXT($E929,"yyyy-mm"),"")</f>
        <v>0</v>
      </c>
      <c r="I929">
        <f>IFERROR(VLOOKUP($C929,='📚 Catalogue_Indices'!$A$2:$F$11,6,FALSE),"")</f>
        <v>0</v>
      </c>
      <c r="J929">
        <f>IFERROR(VLOOKUP($C929,='📚 Catalogue_Indices'!$A$2:$F$11,3,FALSE),"")</f>
        <v>0</v>
      </c>
      <c r="L929">
        <f>IF($K929&lt;&gt;"",HYPERLINK($K929,"Ouvrir"),"")</f>
        <v>0</v>
      </c>
      <c r="P929">
        <f>IF(AND($C929&lt;&gt;"",$E929&lt;&gt;""),IF(COUNTIFS($C:$C,$C929,$E:$E,$E929)&gt;1,"OUI",""),"")</f>
        <v>0</v>
      </c>
    </row>
    <row r="930" spans="1:16">
      <c r="A930">
        <f>ROW()-0</f>
        <v>0</v>
      </c>
      <c r="D930">
        <f>IFERROR(VLOOKUP($C930,='📚 Catalogue_Indices'!$A$2:$F$11,2,FALSE),"")</f>
        <v>0</v>
      </c>
      <c r="F930">
        <f>IFERROR(YEAR($E930),"")</f>
        <v>0</v>
      </c>
      <c r="G930">
        <f>IFERROR(TEXT($E930,"yyyy-mm"),"")</f>
        <v>0</v>
      </c>
      <c r="I930">
        <f>IFERROR(VLOOKUP($C930,='📚 Catalogue_Indices'!$A$2:$F$11,6,FALSE),"")</f>
        <v>0</v>
      </c>
      <c r="J930">
        <f>IFERROR(VLOOKUP($C930,='📚 Catalogue_Indices'!$A$2:$F$11,3,FALSE),"")</f>
        <v>0</v>
      </c>
      <c r="L930">
        <f>IF($K930&lt;&gt;"",HYPERLINK($K930,"Ouvrir"),"")</f>
        <v>0</v>
      </c>
      <c r="P930">
        <f>IF(AND($C930&lt;&gt;"",$E930&lt;&gt;""),IF(COUNTIFS($C:$C,$C930,$E:$E,$E930)&gt;1,"OUI",""),"")</f>
        <v>0</v>
      </c>
    </row>
    <row r="931" spans="1:16">
      <c r="A931">
        <f>ROW()-0</f>
        <v>0</v>
      </c>
      <c r="D931">
        <f>IFERROR(VLOOKUP($C931,='📚 Catalogue_Indices'!$A$2:$F$11,2,FALSE),"")</f>
        <v>0</v>
      </c>
      <c r="F931">
        <f>IFERROR(YEAR($E931),"")</f>
        <v>0</v>
      </c>
      <c r="G931">
        <f>IFERROR(TEXT($E931,"yyyy-mm"),"")</f>
        <v>0</v>
      </c>
      <c r="I931">
        <f>IFERROR(VLOOKUP($C931,='📚 Catalogue_Indices'!$A$2:$F$11,6,FALSE),"")</f>
        <v>0</v>
      </c>
      <c r="J931">
        <f>IFERROR(VLOOKUP($C931,='📚 Catalogue_Indices'!$A$2:$F$11,3,FALSE),"")</f>
        <v>0</v>
      </c>
      <c r="L931">
        <f>IF($K931&lt;&gt;"",HYPERLINK($K931,"Ouvrir"),"")</f>
        <v>0</v>
      </c>
      <c r="P931">
        <f>IF(AND($C931&lt;&gt;"",$E931&lt;&gt;""),IF(COUNTIFS($C:$C,$C931,$E:$E,$E931)&gt;1,"OUI",""),"")</f>
        <v>0</v>
      </c>
    </row>
    <row r="932" spans="1:16">
      <c r="A932">
        <f>ROW()-0</f>
        <v>0</v>
      </c>
      <c r="D932">
        <f>IFERROR(VLOOKUP($C932,='📚 Catalogue_Indices'!$A$2:$F$11,2,FALSE),"")</f>
        <v>0</v>
      </c>
      <c r="F932">
        <f>IFERROR(YEAR($E932),"")</f>
        <v>0</v>
      </c>
      <c r="G932">
        <f>IFERROR(TEXT($E932,"yyyy-mm"),"")</f>
        <v>0</v>
      </c>
      <c r="I932">
        <f>IFERROR(VLOOKUP($C932,='📚 Catalogue_Indices'!$A$2:$F$11,6,FALSE),"")</f>
        <v>0</v>
      </c>
      <c r="J932">
        <f>IFERROR(VLOOKUP($C932,='📚 Catalogue_Indices'!$A$2:$F$11,3,FALSE),"")</f>
        <v>0</v>
      </c>
      <c r="L932">
        <f>IF($K932&lt;&gt;"",HYPERLINK($K932,"Ouvrir"),"")</f>
        <v>0</v>
      </c>
      <c r="P932">
        <f>IF(AND($C932&lt;&gt;"",$E932&lt;&gt;""),IF(COUNTIFS($C:$C,$C932,$E:$E,$E932)&gt;1,"OUI",""),"")</f>
        <v>0</v>
      </c>
    </row>
    <row r="933" spans="1:16">
      <c r="A933">
        <f>ROW()-0</f>
        <v>0</v>
      </c>
      <c r="D933">
        <f>IFERROR(VLOOKUP($C933,='📚 Catalogue_Indices'!$A$2:$F$11,2,FALSE),"")</f>
        <v>0</v>
      </c>
      <c r="F933">
        <f>IFERROR(YEAR($E933),"")</f>
        <v>0</v>
      </c>
      <c r="G933">
        <f>IFERROR(TEXT($E933,"yyyy-mm"),"")</f>
        <v>0</v>
      </c>
      <c r="I933">
        <f>IFERROR(VLOOKUP($C933,='📚 Catalogue_Indices'!$A$2:$F$11,6,FALSE),"")</f>
        <v>0</v>
      </c>
      <c r="J933">
        <f>IFERROR(VLOOKUP($C933,='📚 Catalogue_Indices'!$A$2:$F$11,3,FALSE),"")</f>
        <v>0</v>
      </c>
      <c r="L933">
        <f>IF($K933&lt;&gt;"",HYPERLINK($K933,"Ouvrir"),"")</f>
        <v>0</v>
      </c>
      <c r="P933">
        <f>IF(AND($C933&lt;&gt;"",$E933&lt;&gt;""),IF(COUNTIFS($C:$C,$C933,$E:$E,$E933)&gt;1,"OUI",""),"")</f>
        <v>0</v>
      </c>
    </row>
    <row r="934" spans="1:16">
      <c r="A934">
        <f>ROW()-0</f>
        <v>0</v>
      </c>
      <c r="D934">
        <f>IFERROR(VLOOKUP($C934,='📚 Catalogue_Indices'!$A$2:$F$11,2,FALSE),"")</f>
        <v>0</v>
      </c>
      <c r="F934">
        <f>IFERROR(YEAR($E934),"")</f>
        <v>0</v>
      </c>
      <c r="G934">
        <f>IFERROR(TEXT($E934,"yyyy-mm"),"")</f>
        <v>0</v>
      </c>
      <c r="I934">
        <f>IFERROR(VLOOKUP($C934,='📚 Catalogue_Indices'!$A$2:$F$11,6,FALSE),"")</f>
        <v>0</v>
      </c>
      <c r="J934">
        <f>IFERROR(VLOOKUP($C934,='📚 Catalogue_Indices'!$A$2:$F$11,3,FALSE),"")</f>
        <v>0</v>
      </c>
      <c r="L934">
        <f>IF($K934&lt;&gt;"",HYPERLINK($K934,"Ouvrir"),"")</f>
        <v>0</v>
      </c>
      <c r="P934">
        <f>IF(AND($C934&lt;&gt;"",$E934&lt;&gt;""),IF(COUNTIFS($C:$C,$C934,$E:$E,$E934)&gt;1,"OUI",""),"")</f>
        <v>0</v>
      </c>
    </row>
    <row r="935" spans="1:16">
      <c r="A935">
        <f>ROW()-0</f>
        <v>0</v>
      </c>
      <c r="D935">
        <f>IFERROR(VLOOKUP($C935,='📚 Catalogue_Indices'!$A$2:$F$11,2,FALSE),"")</f>
        <v>0</v>
      </c>
      <c r="F935">
        <f>IFERROR(YEAR($E935),"")</f>
        <v>0</v>
      </c>
      <c r="G935">
        <f>IFERROR(TEXT($E935,"yyyy-mm"),"")</f>
        <v>0</v>
      </c>
      <c r="I935">
        <f>IFERROR(VLOOKUP($C935,='📚 Catalogue_Indices'!$A$2:$F$11,6,FALSE),"")</f>
        <v>0</v>
      </c>
      <c r="J935">
        <f>IFERROR(VLOOKUP($C935,='📚 Catalogue_Indices'!$A$2:$F$11,3,FALSE),"")</f>
        <v>0</v>
      </c>
      <c r="L935">
        <f>IF($K935&lt;&gt;"",HYPERLINK($K935,"Ouvrir"),"")</f>
        <v>0</v>
      </c>
      <c r="P935">
        <f>IF(AND($C935&lt;&gt;"",$E935&lt;&gt;""),IF(COUNTIFS($C:$C,$C935,$E:$E,$E935)&gt;1,"OUI",""),"")</f>
        <v>0</v>
      </c>
    </row>
    <row r="936" spans="1:16">
      <c r="A936">
        <f>ROW()-0</f>
        <v>0</v>
      </c>
      <c r="D936">
        <f>IFERROR(VLOOKUP($C936,='📚 Catalogue_Indices'!$A$2:$F$11,2,FALSE),"")</f>
        <v>0</v>
      </c>
      <c r="F936">
        <f>IFERROR(YEAR($E936),"")</f>
        <v>0</v>
      </c>
      <c r="G936">
        <f>IFERROR(TEXT($E936,"yyyy-mm"),"")</f>
        <v>0</v>
      </c>
      <c r="I936">
        <f>IFERROR(VLOOKUP($C936,='📚 Catalogue_Indices'!$A$2:$F$11,6,FALSE),"")</f>
        <v>0</v>
      </c>
      <c r="J936">
        <f>IFERROR(VLOOKUP($C936,='📚 Catalogue_Indices'!$A$2:$F$11,3,FALSE),"")</f>
        <v>0</v>
      </c>
      <c r="L936">
        <f>IF($K936&lt;&gt;"",HYPERLINK($K936,"Ouvrir"),"")</f>
        <v>0</v>
      </c>
      <c r="P936">
        <f>IF(AND($C936&lt;&gt;"",$E936&lt;&gt;""),IF(COUNTIFS($C:$C,$C936,$E:$E,$E936)&gt;1,"OUI",""),"")</f>
        <v>0</v>
      </c>
    </row>
    <row r="937" spans="1:16">
      <c r="A937">
        <f>ROW()-0</f>
        <v>0</v>
      </c>
      <c r="D937">
        <f>IFERROR(VLOOKUP($C937,='📚 Catalogue_Indices'!$A$2:$F$11,2,FALSE),"")</f>
        <v>0</v>
      </c>
      <c r="F937">
        <f>IFERROR(YEAR($E937),"")</f>
        <v>0</v>
      </c>
      <c r="G937">
        <f>IFERROR(TEXT($E937,"yyyy-mm"),"")</f>
        <v>0</v>
      </c>
      <c r="I937">
        <f>IFERROR(VLOOKUP($C937,='📚 Catalogue_Indices'!$A$2:$F$11,6,FALSE),"")</f>
        <v>0</v>
      </c>
      <c r="J937">
        <f>IFERROR(VLOOKUP($C937,='📚 Catalogue_Indices'!$A$2:$F$11,3,FALSE),"")</f>
        <v>0</v>
      </c>
      <c r="L937">
        <f>IF($K937&lt;&gt;"",HYPERLINK($K937,"Ouvrir"),"")</f>
        <v>0</v>
      </c>
      <c r="P937">
        <f>IF(AND($C937&lt;&gt;"",$E937&lt;&gt;""),IF(COUNTIFS($C:$C,$C937,$E:$E,$E937)&gt;1,"OUI",""),"")</f>
        <v>0</v>
      </c>
    </row>
    <row r="938" spans="1:16">
      <c r="A938">
        <f>ROW()-0</f>
        <v>0</v>
      </c>
      <c r="D938">
        <f>IFERROR(VLOOKUP($C938,='📚 Catalogue_Indices'!$A$2:$F$11,2,FALSE),"")</f>
        <v>0</v>
      </c>
      <c r="F938">
        <f>IFERROR(YEAR($E938),"")</f>
        <v>0</v>
      </c>
      <c r="G938">
        <f>IFERROR(TEXT($E938,"yyyy-mm"),"")</f>
        <v>0</v>
      </c>
      <c r="I938">
        <f>IFERROR(VLOOKUP($C938,='📚 Catalogue_Indices'!$A$2:$F$11,6,FALSE),"")</f>
        <v>0</v>
      </c>
      <c r="J938">
        <f>IFERROR(VLOOKUP($C938,='📚 Catalogue_Indices'!$A$2:$F$11,3,FALSE),"")</f>
        <v>0</v>
      </c>
      <c r="L938">
        <f>IF($K938&lt;&gt;"",HYPERLINK($K938,"Ouvrir"),"")</f>
        <v>0</v>
      </c>
      <c r="P938">
        <f>IF(AND($C938&lt;&gt;"",$E938&lt;&gt;""),IF(COUNTIFS($C:$C,$C938,$E:$E,$E938)&gt;1,"OUI",""),"")</f>
        <v>0</v>
      </c>
    </row>
    <row r="939" spans="1:16">
      <c r="A939">
        <f>ROW()-0</f>
        <v>0</v>
      </c>
      <c r="D939">
        <f>IFERROR(VLOOKUP($C939,='📚 Catalogue_Indices'!$A$2:$F$11,2,FALSE),"")</f>
        <v>0</v>
      </c>
      <c r="F939">
        <f>IFERROR(YEAR($E939),"")</f>
        <v>0</v>
      </c>
      <c r="G939">
        <f>IFERROR(TEXT($E939,"yyyy-mm"),"")</f>
        <v>0</v>
      </c>
      <c r="I939">
        <f>IFERROR(VLOOKUP($C939,='📚 Catalogue_Indices'!$A$2:$F$11,6,FALSE),"")</f>
        <v>0</v>
      </c>
      <c r="J939">
        <f>IFERROR(VLOOKUP($C939,='📚 Catalogue_Indices'!$A$2:$F$11,3,FALSE),"")</f>
        <v>0</v>
      </c>
      <c r="L939">
        <f>IF($K939&lt;&gt;"",HYPERLINK($K939,"Ouvrir"),"")</f>
        <v>0</v>
      </c>
      <c r="P939">
        <f>IF(AND($C939&lt;&gt;"",$E939&lt;&gt;""),IF(COUNTIFS($C:$C,$C939,$E:$E,$E939)&gt;1,"OUI",""),"")</f>
        <v>0</v>
      </c>
    </row>
    <row r="940" spans="1:16">
      <c r="A940">
        <f>ROW()-0</f>
        <v>0</v>
      </c>
      <c r="D940">
        <f>IFERROR(VLOOKUP($C940,='📚 Catalogue_Indices'!$A$2:$F$11,2,FALSE),"")</f>
        <v>0</v>
      </c>
      <c r="F940">
        <f>IFERROR(YEAR($E940),"")</f>
        <v>0</v>
      </c>
      <c r="G940">
        <f>IFERROR(TEXT($E940,"yyyy-mm"),"")</f>
        <v>0</v>
      </c>
      <c r="I940">
        <f>IFERROR(VLOOKUP($C940,='📚 Catalogue_Indices'!$A$2:$F$11,6,FALSE),"")</f>
        <v>0</v>
      </c>
      <c r="J940">
        <f>IFERROR(VLOOKUP($C940,='📚 Catalogue_Indices'!$A$2:$F$11,3,FALSE),"")</f>
        <v>0</v>
      </c>
      <c r="L940">
        <f>IF($K940&lt;&gt;"",HYPERLINK($K940,"Ouvrir"),"")</f>
        <v>0</v>
      </c>
      <c r="P940">
        <f>IF(AND($C940&lt;&gt;"",$E940&lt;&gt;""),IF(COUNTIFS($C:$C,$C940,$E:$E,$E940)&gt;1,"OUI",""),"")</f>
        <v>0</v>
      </c>
    </row>
    <row r="941" spans="1:16">
      <c r="A941">
        <f>ROW()-0</f>
        <v>0</v>
      </c>
      <c r="D941">
        <f>IFERROR(VLOOKUP($C941,='📚 Catalogue_Indices'!$A$2:$F$11,2,FALSE),"")</f>
        <v>0</v>
      </c>
      <c r="F941">
        <f>IFERROR(YEAR($E941),"")</f>
        <v>0</v>
      </c>
      <c r="G941">
        <f>IFERROR(TEXT($E941,"yyyy-mm"),"")</f>
        <v>0</v>
      </c>
      <c r="I941">
        <f>IFERROR(VLOOKUP($C941,='📚 Catalogue_Indices'!$A$2:$F$11,6,FALSE),"")</f>
        <v>0</v>
      </c>
      <c r="J941">
        <f>IFERROR(VLOOKUP($C941,='📚 Catalogue_Indices'!$A$2:$F$11,3,FALSE),"")</f>
        <v>0</v>
      </c>
      <c r="L941">
        <f>IF($K941&lt;&gt;"",HYPERLINK($K941,"Ouvrir"),"")</f>
        <v>0</v>
      </c>
      <c r="P941">
        <f>IF(AND($C941&lt;&gt;"",$E941&lt;&gt;""),IF(COUNTIFS($C:$C,$C941,$E:$E,$E941)&gt;1,"OUI",""),"")</f>
        <v>0</v>
      </c>
    </row>
    <row r="942" spans="1:16">
      <c r="A942">
        <f>ROW()-0</f>
        <v>0</v>
      </c>
      <c r="D942">
        <f>IFERROR(VLOOKUP($C942,='📚 Catalogue_Indices'!$A$2:$F$11,2,FALSE),"")</f>
        <v>0</v>
      </c>
      <c r="F942">
        <f>IFERROR(YEAR($E942),"")</f>
        <v>0</v>
      </c>
      <c r="G942">
        <f>IFERROR(TEXT($E942,"yyyy-mm"),"")</f>
        <v>0</v>
      </c>
      <c r="I942">
        <f>IFERROR(VLOOKUP($C942,='📚 Catalogue_Indices'!$A$2:$F$11,6,FALSE),"")</f>
        <v>0</v>
      </c>
      <c r="J942">
        <f>IFERROR(VLOOKUP($C942,='📚 Catalogue_Indices'!$A$2:$F$11,3,FALSE),"")</f>
        <v>0</v>
      </c>
      <c r="L942">
        <f>IF($K942&lt;&gt;"",HYPERLINK($K942,"Ouvrir"),"")</f>
        <v>0</v>
      </c>
      <c r="P942">
        <f>IF(AND($C942&lt;&gt;"",$E942&lt;&gt;""),IF(COUNTIFS($C:$C,$C942,$E:$E,$E942)&gt;1,"OUI",""),"")</f>
        <v>0</v>
      </c>
    </row>
    <row r="943" spans="1:16">
      <c r="A943">
        <f>ROW()-0</f>
        <v>0</v>
      </c>
      <c r="D943">
        <f>IFERROR(VLOOKUP($C943,='📚 Catalogue_Indices'!$A$2:$F$11,2,FALSE),"")</f>
        <v>0</v>
      </c>
      <c r="F943">
        <f>IFERROR(YEAR($E943),"")</f>
        <v>0</v>
      </c>
      <c r="G943">
        <f>IFERROR(TEXT($E943,"yyyy-mm"),"")</f>
        <v>0</v>
      </c>
      <c r="I943">
        <f>IFERROR(VLOOKUP($C943,='📚 Catalogue_Indices'!$A$2:$F$11,6,FALSE),"")</f>
        <v>0</v>
      </c>
      <c r="J943">
        <f>IFERROR(VLOOKUP($C943,='📚 Catalogue_Indices'!$A$2:$F$11,3,FALSE),"")</f>
        <v>0</v>
      </c>
      <c r="L943">
        <f>IF($K943&lt;&gt;"",HYPERLINK($K943,"Ouvrir"),"")</f>
        <v>0</v>
      </c>
      <c r="P943">
        <f>IF(AND($C943&lt;&gt;"",$E943&lt;&gt;""),IF(COUNTIFS($C:$C,$C943,$E:$E,$E943)&gt;1,"OUI",""),"")</f>
        <v>0</v>
      </c>
    </row>
    <row r="944" spans="1:16">
      <c r="A944">
        <f>ROW()-0</f>
        <v>0</v>
      </c>
      <c r="D944">
        <f>IFERROR(VLOOKUP($C944,='📚 Catalogue_Indices'!$A$2:$F$11,2,FALSE),"")</f>
        <v>0</v>
      </c>
      <c r="F944">
        <f>IFERROR(YEAR($E944),"")</f>
        <v>0</v>
      </c>
      <c r="G944">
        <f>IFERROR(TEXT($E944,"yyyy-mm"),"")</f>
        <v>0</v>
      </c>
      <c r="I944">
        <f>IFERROR(VLOOKUP($C944,='📚 Catalogue_Indices'!$A$2:$F$11,6,FALSE),"")</f>
        <v>0</v>
      </c>
      <c r="J944">
        <f>IFERROR(VLOOKUP($C944,='📚 Catalogue_Indices'!$A$2:$F$11,3,FALSE),"")</f>
        <v>0</v>
      </c>
      <c r="L944">
        <f>IF($K944&lt;&gt;"",HYPERLINK($K944,"Ouvrir"),"")</f>
        <v>0</v>
      </c>
      <c r="P944">
        <f>IF(AND($C944&lt;&gt;"",$E944&lt;&gt;""),IF(COUNTIFS($C:$C,$C944,$E:$E,$E944)&gt;1,"OUI",""),"")</f>
        <v>0</v>
      </c>
    </row>
    <row r="945" spans="1:16">
      <c r="A945">
        <f>ROW()-0</f>
        <v>0</v>
      </c>
      <c r="D945">
        <f>IFERROR(VLOOKUP($C945,='📚 Catalogue_Indices'!$A$2:$F$11,2,FALSE),"")</f>
        <v>0</v>
      </c>
      <c r="F945">
        <f>IFERROR(YEAR($E945),"")</f>
        <v>0</v>
      </c>
      <c r="G945">
        <f>IFERROR(TEXT($E945,"yyyy-mm"),"")</f>
        <v>0</v>
      </c>
      <c r="I945">
        <f>IFERROR(VLOOKUP($C945,='📚 Catalogue_Indices'!$A$2:$F$11,6,FALSE),"")</f>
        <v>0</v>
      </c>
      <c r="J945">
        <f>IFERROR(VLOOKUP($C945,='📚 Catalogue_Indices'!$A$2:$F$11,3,FALSE),"")</f>
        <v>0</v>
      </c>
      <c r="L945">
        <f>IF($K945&lt;&gt;"",HYPERLINK($K945,"Ouvrir"),"")</f>
        <v>0</v>
      </c>
      <c r="P945">
        <f>IF(AND($C945&lt;&gt;"",$E945&lt;&gt;""),IF(COUNTIFS($C:$C,$C945,$E:$E,$E945)&gt;1,"OUI",""),"")</f>
        <v>0</v>
      </c>
    </row>
    <row r="946" spans="1:16">
      <c r="A946">
        <f>ROW()-0</f>
        <v>0</v>
      </c>
      <c r="D946">
        <f>IFERROR(VLOOKUP($C946,='📚 Catalogue_Indices'!$A$2:$F$11,2,FALSE),"")</f>
        <v>0</v>
      </c>
      <c r="F946">
        <f>IFERROR(YEAR($E946),"")</f>
        <v>0</v>
      </c>
      <c r="G946">
        <f>IFERROR(TEXT($E946,"yyyy-mm"),"")</f>
        <v>0</v>
      </c>
      <c r="I946">
        <f>IFERROR(VLOOKUP($C946,='📚 Catalogue_Indices'!$A$2:$F$11,6,FALSE),"")</f>
        <v>0</v>
      </c>
      <c r="J946">
        <f>IFERROR(VLOOKUP($C946,='📚 Catalogue_Indices'!$A$2:$F$11,3,FALSE),"")</f>
        <v>0</v>
      </c>
      <c r="L946">
        <f>IF($K946&lt;&gt;"",HYPERLINK($K946,"Ouvrir"),"")</f>
        <v>0</v>
      </c>
      <c r="P946">
        <f>IF(AND($C946&lt;&gt;"",$E946&lt;&gt;""),IF(COUNTIFS($C:$C,$C946,$E:$E,$E946)&gt;1,"OUI",""),"")</f>
        <v>0</v>
      </c>
    </row>
    <row r="947" spans="1:16">
      <c r="A947">
        <f>ROW()-0</f>
        <v>0</v>
      </c>
      <c r="D947">
        <f>IFERROR(VLOOKUP($C947,='📚 Catalogue_Indices'!$A$2:$F$11,2,FALSE),"")</f>
        <v>0</v>
      </c>
      <c r="F947">
        <f>IFERROR(YEAR($E947),"")</f>
        <v>0</v>
      </c>
      <c r="G947">
        <f>IFERROR(TEXT($E947,"yyyy-mm"),"")</f>
        <v>0</v>
      </c>
      <c r="I947">
        <f>IFERROR(VLOOKUP($C947,='📚 Catalogue_Indices'!$A$2:$F$11,6,FALSE),"")</f>
        <v>0</v>
      </c>
      <c r="J947">
        <f>IFERROR(VLOOKUP($C947,='📚 Catalogue_Indices'!$A$2:$F$11,3,FALSE),"")</f>
        <v>0</v>
      </c>
      <c r="L947">
        <f>IF($K947&lt;&gt;"",HYPERLINK($K947,"Ouvrir"),"")</f>
        <v>0</v>
      </c>
      <c r="P947">
        <f>IF(AND($C947&lt;&gt;"",$E947&lt;&gt;""),IF(COUNTIFS($C:$C,$C947,$E:$E,$E947)&gt;1,"OUI",""),"")</f>
        <v>0</v>
      </c>
    </row>
    <row r="948" spans="1:16">
      <c r="A948">
        <f>ROW()-0</f>
        <v>0</v>
      </c>
      <c r="D948">
        <f>IFERROR(VLOOKUP($C948,='📚 Catalogue_Indices'!$A$2:$F$11,2,FALSE),"")</f>
        <v>0</v>
      </c>
      <c r="F948">
        <f>IFERROR(YEAR($E948),"")</f>
        <v>0</v>
      </c>
      <c r="G948">
        <f>IFERROR(TEXT($E948,"yyyy-mm"),"")</f>
        <v>0</v>
      </c>
      <c r="I948">
        <f>IFERROR(VLOOKUP($C948,='📚 Catalogue_Indices'!$A$2:$F$11,6,FALSE),"")</f>
        <v>0</v>
      </c>
      <c r="J948">
        <f>IFERROR(VLOOKUP($C948,='📚 Catalogue_Indices'!$A$2:$F$11,3,FALSE),"")</f>
        <v>0</v>
      </c>
      <c r="L948">
        <f>IF($K948&lt;&gt;"",HYPERLINK($K948,"Ouvrir"),"")</f>
        <v>0</v>
      </c>
      <c r="P948">
        <f>IF(AND($C948&lt;&gt;"",$E948&lt;&gt;""),IF(COUNTIFS($C:$C,$C948,$E:$E,$E948)&gt;1,"OUI",""),"")</f>
        <v>0</v>
      </c>
    </row>
    <row r="949" spans="1:16">
      <c r="A949">
        <f>ROW()-0</f>
        <v>0</v>
      </c>
      <c r="D949">
        <f>IFERROR(VLOOKUP($C949,='📚 Catalogue_Indices'!$A$2:$F$11,2,FALSE),"")</f>
        <v>0</v>
      </c>
      <c r="F949">
        <f>IFERROR(YEAR($E949),"")</f>
        <v>0</v>
      </c>
      <c r="G949">
        <f>IFERROR(TEXT($E949,"yyyy-mm"),"")</f>
        <v>0</v>
      </c>
      <c r="I949">
        <f>IFERROR(VLOOKUP($C949,='📚 Catalogue_Indices'!$A$2:$F$11,6,FALSE),"")</f>
        <v>0</v>
      </c>
      <c r="J949">
        <f>IFERROR(VLOOKUP($C949,='📚 Catalogue_Indices'!$A$2:$F$11,3,FALSE),"")</f>
        <v>0</v>
      </c>
      <c r="L949">
        <f>IF($K949&lt;&gt;"",HYPERLINK($K949,"Ouvrir"),"")</f>
        <v>0</v>
      </c>
      <c r="P949">
        <f>IF(AND($C949&lt;&gt;"",$E949&lt;&gt;""),IF(COUNTIFS($C:$C,$C949,$E:$E,$E949)&gt;1,"OUI",""),"")</f>
        <v>0</v>
      </c>
    </row>
    <row r="950" spans="1:16">
      <c r="A950">
        <f>ROW()-0</f>
        <v>0</v>
      </c>
      <c r="D950">
        <f>IFERROR(VLOOKUP($C950,='📚 Catalogue_Indices'!$A$2:$F$11,2,FALSE),"")</f>
        <v>0</v>
      </c>
      <c r="F950">
        <f>IFERROR(YEAR($E950),"")</f>
        <v>0</v>
      </c>
      <c r="G950">
        <f>IFERROR(TEXT($E950,"yyyy-mm"),"")</f>
        <v>0</v>
      </c>
      <c r="I950">
        <f>IFERROR(VLOOKUP($C950,='📚 Catalogue_Indices'!$A$2:$F$11,6,FALSE),"")</f>
        <v>0</v>
      </c>
      <c r="J950">
        <f>IFERROR(VLOOKUP($C950,='📚 Catalogue_Indices'!$A$2:$F$11,3,FALSE),"")</f>
        <v>0</v>
      </c>
      <c r="L950">
        <f>IF($K950&lt;&gt;"",HYPERLINK($K950,"Ouvrir"),"")</f>
        <v>0</v>
      </c>
      <c r="P950">
        <f>IF(AND($C950&lt;&gt;"",$E950&lt;&gt;""),IF(COUNTIFS($C:$C,$C950,$E:$E,$E950)&gt;1,"OUI",""),"")</f>
        <v>0</v>
      </c>
    </row>
    <row r="951" spans="1:16">
      <c r="A951">
        <f>ROW()-0</f>
        <v>0</v>
      </c>
      <c r="D951">
        <f>IFERROR(VLOOKUP($C951,='📚 Catalogue_Indices'!$A$2:$F$11,2,FALSE),"")</f>
        <v>0</v>
      </c>
      <c r="F951">
        <f>IFERROR(YEAR($E951),"")</f>
        <v>0</v>
      </c>
      <c r="G951">
        <f>IFERROR(TEXT($E951,"yyyy-mm"),"")</f>
        <v>0</v>
      </c>
      <c r="I951">
        <f>IFERROR(VLOOKUP($C951,='📚 Catalogue_Indices'!$A$2:$F$11,6,FALSE),"")</f>
        <v>0</v>
      </c>
      <c r="J951">
        <f>IFERROR(VLOOKUP($C951,='📚 Catalogue_Indices'!$A$2:$F$11,3,FALSE),"")</f>
        <v>0</v>
      </c>
      <c r="L951">
        <f>IF($K951&lt;&gt;"",HYPERLINK($K951,"Ouvrir"),"")</f>
        <v>0</v>
      </c>
      <c r="P951">
        <f>IF(AND($C951&lt;&gt;"",$E951&lt;&gt;""),IF(COUNTIFS($C:$C,$C951,$E:$E,$E951)&gt;1,"OUI",""),"")</f>
        <v>0</v>
      </c>
    </row>
    <row r="952" spans="1:16">
      <c r="A952">
        <f>ROW()-0</f>
        <v>0</v>
      </c>
      <c r="D952">
        <f>IFERROR(VLOOKUP($C952,='📚 Catalogue_Indices'!$A$2:$F$11,2,FALSE),"")</f>
        <v>0</v>
      </c>
      <c r="F952">
        <f>IFERROR(YEAR($E952),"")</f>
        <v>0</v>
      </c>
      <c r="G952">
        <f>IFERROR(TEXT($E952,"yyyy-mm"),"")</f>
        <v>0</v>
      </c>
      <c r="I952">
        <f>IFERROR(VLOOKUP($C952,='📚 Catalogue_Indices'!$A$2:$F$11,6,FALSE),"")</f>
        <v>0</v>
      </c>
      <c r="J952">
        <f>IFERROR(VLOOKUP($C952,='📚 Catalogue_Indices'!$A$2:$F$11,3,FALSE),"")</f>
        <v>0</v>
      </c>
      <c r="L952">
        <f>IF($K952&lt;&gt;"",HYPERLINK($K952,"Ouvrir"),"")</f>
        <v>0</v>
      </c>
      <c r="P952">
        <f>IF(AND($C952&lt;&gt;"",$E952&lt;&gt;""),IF(COUNTIFS($C:$C,$C952,$E:$E,$E952)&gt;1,"OUI",""),"")</f>
        <v>0</v>
      </c>
    </row>
    <row r="953" spans="1:16">
      <c r="A953">
        <f>ROW()-0</f>
        <v>0</v>
      </c>
      <c r="D953">
        <f>IFERROR(VLOOKUP($C953,='📚 Catalogue_Indices'!$A$2:$F$11,2,FALSE),"")</f>
        <v>0</v>
      </c>
      <c r="F953">
        <f>IFERROR(YEAR($E953),"")</f>
        <v>0</v>
      </c>
      <c r="G953">
        <f>IFERROR(TEXT($E953,"yyyy-mm"),"")</f>
        <v>0</v>
      </c>
      <c r="I953">
        <f>IFERROR(VLOOKUP($C953,='📚 Catalogue_Indices'!$A$2:$F$11,6,FALSE),"")</f>
        <v>0</v>
      </c>
      <c r="J953">
        <f>IFERROR(VLOOKUP($C953,='📚 Catalogue_Indices'!$A$2:$F$11,3,FALSE),"")</f>
        <v>0</v>
      </c>
      <c r="L953">
        <f>IF($K953&lt;&gt;"",HYPERLINK($K953,"Ouvrir"),"")</f>
        <v>0</v>
      </c>
      <c r="P953">
        <f>IF(AND($C953&lt;&gt;"",$E953&lt;&gt;""),IF(COUNTIFS($C:$C,$C953,$E:$E,$E953)&gt;1,"OUI",""),"")</f>
        <v>0</v>
      </c>
    </row>
    <row r="954" spans="1:16">
      <c r="A954">
        <f>ROW()-0</f>
        <v>0</v>
      </c>
      <c r="D954">
        <f>IFERROR(VLOOKUP($C954,='📚 Catalogue_Indices'!$A$2:$F$11,2,FALSE),"")</f>
        <v>0</v>
      </c>
      <c r="F954">
        <f>IFERROR(YEAR($E954),"")</f>
        <v>0</v>
      </c>
      <c r="G954">
        <f>IFERROR(TEXT($E954,"yyyy-mm"),"")</f>
        <v>0</v>
      </c>
      <c r="I954">
        <f>IFERROR(VLOOKUP($C954,='📚 Catalogue_Indices'!$A$2:$F$11,6,FALSE),"")</f>
        <v>0</v>
      </c>
      <c r="J954">
        <f>IFERROR(VLOOKUP($C954,='📚 Catalogue_Indices'!$A$2:$F$11,3,FALSE),"")</f>
        <v>0</v>
      </c>
      <c r="L954">
        <f>IF($K954&lt;&gt;"",HYPERLINK($K954,"Ouvrir"),"")</f>
        <v>0</v>
      </c>
      <c r="P954">
        <f>IF(AND($C954&lt;&gt;"",$E954&lt;&gt;""),IF(COUNTIFS($C:$C,$C954,$E:$E,$E954)&gt;1,"OUI",""),"")</f>
        <v>0</v>
      </c>
    </row>
    <row r="955" spans="1:16">
      <c r="A955">
        <f>ROW()-0</f>
        <v>0</v>
      </c>
      <c r="D955">
        <f>IFERROR(VLOOKUP($C955,='📚 Catalogue_Indices'!$A$2:$F$11,2,FALSE),"")</f>
        <v>0</v>
      </c>
      <c r="F955">
        <f>IFERROR(YEAR($E955),"")</f>
        <v>0</v>
      </c>
      <c r="G955">
        <f>IFERROR(TEXT($E955,"yyyy-mm"),"")</f>
        <v>0</v>
      </c>
      <c r="I955">
        <f>IFERROR(VLOOKUP($C955,='📚 Catalogue_Indices'!$A$2:$F$11,6,FALSE),"")</f>
        <v>0</v>
      </c>
      <c r="J955">
        <f>IFERROR(VLOOKUP($C955,='📚 Catalogue_Indices'!$A$2:$F$11,3,FALSE),"")</f>
        <v>0</v>
      </c>
      <c r="L955">
        <f>IF($K955&lt;&gt;"",HYPERLINK($K955,"Ouvrir"),"")</f>
        <v>0</v>
      </c>
      <c r="P955">
        <f>IF(AND($C955&lt;&gt;"",$E955&lt;&gt;""),IF(COUNTIFS($C:$C,$C955,$E:$E,$E955)&gt;1,"OUI",""),"")</f>
        <v>0</v>
      </c>
    </row>
    <row r="956" spans="1:16">
      <c r="A956">
        <f>ROW()-0</f>
        <v>0</v>
      </c>
      <c r="D956">
        <f>IFERROR(VLOOKUP($C956,='📚 Catalogue_Indices'!$A$2:$F$11,2,FALSE),"")</f>
        <v>0</v>
      </c>
      <c r="F956">
        <f>IFERROR(YEAR($E956),"")</f>
        <v>0</v>
      </c>
      <c r="G956">
        <f>IFERROR(TEXT($E956,"yyyy-mm"),"")</f>
        <v>0</v>
      </c>
      <c r="I956">
        <f>IFERROR(VLOOKUP($C956,='📚 Catalogue_Indices'!$A$2:$F$11,6,FALSE),"")</f>
        <v>0</v>
      </c>
      <c r="J956">
        <f>IFERROR(VLOOKUP($C956,='📚 Catalogue_Indices'!$A$2:$F$11,3,FALSE),"")</f>
        <v>0</v>
      </c>
      <c r="L956">
        <f>IF($K956&lt;&gt;"",HYPERLINK($K956,"Ouvrir"),"")</f>
        <v>0</v>
      </c>
      <c r="P956">
        <f>IF(AND($C956&lt;&gt;"",$E956&lt;&gt;""),IF(COUNTIFS($C:$C,$C956,$E:$E,$E956)&gt;1,"OUI",""),"")</f>
        <v>0</v>
      </c>
    </row>
    <row r="957" spans="1:16">
      <c r="A957">
        <f>ROW()-0</f>
        <v>0</v>
      </c>
      <c r="D957">
        <f>IFERROR(VLOOKUP($C957,='📚 Catalogue_Indices'!$A$2:$F$11,2,FALSE),"")</f>
        <v>0</v>
      </c>
      <c r="F957">
        <f>IFERROR(YEAR($E957),"")</f>
        <v>0</v>
      </c>
      <c r="G957">
        <f>IFERROR(TEXT($E957,"yyyy-mm"),"")</f>
        <v>0</v>
      </c>
      <c r="I957">
        <f>IFERROR(VLOOKUP($C957,='📚 Catalogue_Indices'!$A$2:$F$11,6,FALSE),"")</f>
        <v>0</v>
      </c>
      <c r="J957">
        <f>IFERROR(VLOOKUP($C957,='📚 Catalogue_Indices'!$A$2:$F$11,3,FALSE),"")</f>
        <v>0</v>
      </c>
      <c r="L957">
        <f>IF($K957&lt;&gt;"",HYPERLINK($K957,"Ouvrir"),"")</f>
        <v>0</v>
      </c>
      <c r="P957">
        <f>IF(AND($C957&lt;&gt;"",$E957&lt;&gt;""),IF(COUNTIFS($C:$C,$C957,$E:$E,$E957)&gt;1,"OUI",""),"")</f>
        <v>0</v>
      </c>
    </row>
    <row r="958" spans="1:16">
      <c r="A958">
        <f>ROW()-0</f>
        <v>0</v>
      </c>
      <c r="D958">
        <f>IFERROR(VLOOKUP($C958,='📚 Catalogue_Indices'!$A$2:$F$11,2,FALSE),"")</f>
        <v>0</v>
      </c>
      <c r="F958">
        <f>IFERROR(YEAR($E958),"")</f>
        <v>0</v>
      </c>
      <c r="G958">
        <f>IFERROR(TEXT($E958,"yyyy-mm"),"")</f>
        <v>0</v>
      </c>
      <c r="I958">
        <f>IFERROR(VLOOKUP($C958,='📚 Catalogue_Indices'!$A$2:$F$11,6,FALSE),"")</f>
        <v>0</v>
      </c>
      <c r="J958">
        <f>IFERROR(VLOOKUP($C958,='📚 Catalogue_Indices'!$A$2:$F$11,3,FALSE),"")</f>
        <v>0</v>
      </c>
      <c r="L958">
        <f>IF($K958&lt;&gt;"",HYPERLINK($K958,"Ouvrir"),"")</f>
        <v>0</v>
      </c>
      <c r="P958">
        <f>IF(AND($C958&lt;&gt;"",$E958&lt;&gt;""),IF(COUNTIFS($C:$C,$C958,$E:$E,$E958)&gt;1,"OUI",""),"")</f>
        <v>0</v>
      </c>
    </row>
    <row r="959" spans="1:16">
      <c r="A959">
        <f>ROW()-0</f>
        <v>0</v>
      </c>
      <c r="D959">
        <f>IFERROR(VLOOKUP($C959,='📚 Catalogue_Indices'!$A$2:$F$11,2,FALSE),"")</f>
        <v>0</v>
      </c>
      <c r="F959">
        <f>IFERROR(YEAR($E959),"")</f>
        <v>0</v>
      </c>
      <c r="G959">
        <f>IFERROR(TEXT($E959,"yyyy-mm"),"")</f>
        <v>0</v>
      </c>
      <c r="I959">
        <f>IFERROR(VLOOKUP($C959,='📚 Catalogue_Indices'!$A$2:$F$11,6,FALSE),"")</f>
        <v>0</v>
      </c>
      <c r="J959">
        <f>IFERROR(VLOOKUP($C959,='📚 Catalogue_Indices'!$A$2:$F$11,3,FALSE),"")</f>
        <v>0</v>
      </c>
      <c r="L959">
        <f>IF($K959&lt;&gt;"",HYPERLINK($K959,"Ouvrir"),"")</f>
        <v>0</v>
      </c>
      <c r="P959">
        <f>IF(AND($C959&lt;&gt;"",$E959&lt;&gt;""),IF(COUNTIFS($C:$C,$C959,$E:$E,$E959)&gt;1,"OUI",""),"")</f>
        <v>0</v>
      </c>
    </row>
    <row r="960" spans="1:16">
      <c r="A960">
        <f>ROW()-0</f>
        <v>0</v>
      </c>
      <c r="D960">
        <f>IFERROR(VLOOKUP($C960,='📚 Catalogue_Indices'!$A$2:$F$11,2,FALSE),"")</f>
        <v>0</v>
      </c>
      <c r="F960">
        <f>IFERROR(YEAR($E960),"")</f>
        <v>0</v>
      </c>
      <c r="G960">
        <f>IFERROR(TEXT($E960,"yyyy-mm"),"")</f>
        <v>0</v>
      </c>
      <c r="I960">
        <f>IFERROR(VLOOKUP($C960,='📚 Catalogue_Indices'!$A$2:$F$11,6,FALSE),"")</f>
        <v>0</v>
      </c>
      <c r="J960">
        <f>IFERROR(VLOOKUP($C960,='📚 Catalogue_Indices'!$A$2:$F$11,3,FALSE),"")</f>
        <v>0</v>
      </c>
      <c r="L960">
        <f>IF($K960&lt;&gt;"",HYPERLINK($K960,"Ouvrir"),"")</f>
        <v>0</v>
      </c>
      <c r="P960">
        <f>IF(AND($C960&lt;&gt;"",$E960&lt;&gt;""),IF(COUNTIFS($C:$C,$C960,$E:$E,$E960)&gt;1,"OUI",""),"")</f>
        <v>0</v>
      </c>
    </row>
    <row r="961" spans="1:16">
      <c r="A961">
        <f>ROW()-0</f>
        <v>0</v>
      </c>
      <c r="D961">
        <f>IFERROR(VLOOKUP($C961,='📚 Catalogue_Indices'!$A$2:$F$11,2,FALSE),"")</f>
        <v>0</v>
      </c>
      <c r="F961">
        <f>IFERROR(YEAR($E961),"")</f>
        <v>0</v>
      </c>
      <c r="G961">
        <f>IFERROR(TEXT($E961,"yyyy-mm"),"")</f>
        <v>0</v>
      </c>
      <c r="I961">
        <f>IFERROR(VLOOKUP($C961,='📚 Catalogue_Indices'!$A$2:$F$11,6,FALSE),"")</f>
        <v>0</v>
      </c>
      <c r="J961">
        <f>IFERROR(VLOOKUP($C961,='📚 Catalogue_Indices'!$A$2:$F$11,3,FALSE),"")</f>
        <v>0</v>
      </c>
      <c r="L961">
        <f>IF($K961&lt;&gt;"",HYPERLINK($K961,"Ouvrir"),"")</f>
        <v>0</v>
      </c>
      <c r="P961">
        <f>IF(AND($C961&lt;&gt;"",$E961&lt;&gt;""),IF(COUNTIFS($C:$C,$C961,$E:$E,$E961)&gt;1,"OUI",""),"")</f>
        <v>0</v>
      </c>
    </row>
    <row r="962" spans="1:16">
      <c r="A962">
        <f>ROW()-0</f>
        <v>0</v>
      </c>
      <c r="D962">
        <f>IFERROR(VLOOKUP($C962,='📚 Catalogue_Indices'!$A$2:$F$11,2,FALSE),"")</f>
        <v>0</v>
      </c>
      <c r="F962">
        <f>IFERROR(YEAR($E962),"")</f>
        <v>0</v>
      </c>
      <c r="G962">
        <f>IFERROR(TEXT($E962,"yyyy-mm"),"")</f>
        <v>0</v>
      </c>
      <c r="I962">
        <f>IFERROR(VLOOKUP($C962,='📚 Catalogue_Indices'!$A$2:$F$11,6,FALSE),"")</f>
        <v>0</v>
      </c>
      <c r="J962">
        <f>IFERROR(VLOOKUP($C962,='📚 Catalogue_Indices'!$A$2:$F$11,3,FALSE),"")</f>
        <v>0</v>
      </c>
      <c r="L962">
        <f>IF($K962&lt;&gt;"",HYPERLINK($K962,"Ouvrir"),"")</f>
        <v>0</v>
      </c>
      <c r="P962">
        <f>IF(AND($C962&lt;&gt;"",$E962&lt;&gt;""),IF(COUNTIFS($C:$C,$C962,$E:$E,$E962)&gt;1,"OUI",""),"")</f>
        <v>0</v>
      </c>
    </row>
    <row r="963" spans="1:16">
      <c r="A963">
        <f>ROW()-0</f>
        <v>0</v>
      </c>
      <c r="D963">
        <f>IFERROR(VLOOKUP($C963,='📚 Catalogue_Indices'!$A$2:$F$11,2,FALSE),"")</f>
        <v>0</v>
      </c>
      <c r="F963">
        <f>IFERROR(YEAR($E963),"")</f>
        <v>0</v>
      </c>
      <c r="G963">
        <f>IFERROR(TEXT($E963,"yyyy-mm"),"")</f>
        <v>0</v>
      </c>
      <c r="I963">
        <f>IFERROR(VLOOKUP($C963,='📚 Catalogue_Indices'!$A$2:$F$11,6,FALSE),"")</f>
        <v>0</v>
      </c>
      <c r="J963">
        <f>IFERROR(VLOOKUP($C963,='📚 Catalogue_Indices'!$A$2:$F$11,3,FALSE),"")</f>
        <v>0</v>
      </c>
      <c r="L963">
        <f>IF($K963&lt;&gt;"",HYPERLINK($K963,"Ouvrir"),"")</f>
        <v>0</v>
      </c>
      <c r="P963">
        <f>IF(AND($C963&lt;&gt;"",$E963&lt;&gt;""),IF(COUNTIFS($C:$C,$C963,$E:$E,$E963)&gt;1,"OUI",""),"")</f>
        <v>0</v>
      </c>
    </row>
    <row r="964" spans="1:16">
      <c r="A964">
        <f>ROW()-0</f>
        <v>0</v>
      </c>
      <c r="D964">
        <f>IFERROR(VLOOKUP($C964,='📚 Catalogue_Indices'!$A$2:$F$11,2,FALSE),"")</f>
        <v>0</v>
      </c>
      <c r="F964">
        <f>IFERROR(YEAR($E964),"")</f>
        <v>0</v>
      </c>
      <c r="G964">
        <f>IFERROR(TEXT($E964,"yyyy-mm"),"")</f>
        <v>0</v>
      </c>
      <c r="I964">
        <f>IFERROR(VLOOKUP($C964,='📚 Catalogue_Indices'!$A$2:$F$11,6,FALSE),"")</f>
        <v>0</v>
      </c>
      <c r="J964">
        <f>IFERROR(VLOOKUP($C964,='📚 Catalogue_Indices'!$A$2:$F$11,3,FALSE),"")</f>
        <v>0</v>
      </c>
      <c r="L964">
        <f>IF($K964&lt;&gt;"",HYPERLINK($K964,"Ouvrir"),"")</f>
        <v>0</v>
      </c>
      <c r="P964">
        <f>IF(AND($C964&lt;&gt;"",$E964&lt;&gt;""),IF(COUNTIFS($C:$C,$C964,$E:$E,$E964)&gt;1,"OUI",""),"")</f>
        <v>0</v>
      </c>
    </row>
    <row r="965" spans="1:16">
      <c r="A965">
        <f>ROW()-0</f>
        <v>0</v>
      </c>
      <c r="D965">
        <f>IFERROR(VLOOKUP($C965,='📚 Catalogue_Indices'!$A$2:$F$11,2,FALSE),"")</f>
        <v>0</v>
      </c>
      <c r="F965">
        <f>IFERROR(YEAR($E965),"")</f>
        <v>0</v>
      </c>
      <c r="G965">
        <f>IFERROR(TEXT($E965,"yyyy-mm"),"")</f>
        <v>0</v>
      </c>
      <c r="I965">
        <f>IFERROR(VLOOKUP($C965,='📚 Catalogue_Indices'!$A$2:$F$11,6,FALSE),"")</f>
        <v>0</v>
      </c>
      <c r="J965">
        <f>IFERROR(VLOOKUP($C965,='📚 Catalogue_Indices'!$A$2:$F$11,3,FALSE),"")</f>
        <v>0</v>
      </c>
      <c r="L965">
        <f>IF($K965&lt;&gt;"",HYPERLINK($K965,"Ouvrir"),"")</f>
        <v>0</v>
      </c>
      <c r="P965">
        <f>IF(AND($C965&lt;&gt;"",$E965&lt;&gt;""),IF(COUNTIFS($C:$C,$C965,$E:$E,$E965)&gt;1,"OUI",""),"")</f>
        <v>0</v>
      </c>
    </row>
    <row r="966" spans="1:16">
      <c r="A966">
        <f>ROW()-0</f>
        <v>0</v>
      </c>
      <c r="D966">
        <f>IFERROR(VLOOKUP($C966,='📚 Catalogue_Indices'!$A$2:$F$11,2,FALSE),"")</f>
        <v>0</v>
      </c>
      <c r="F966">
        <f>IFERROR(YEAR($E966),"")</f>
        <v>0</v>
      </c>
      <c r="G966">
        <f>IFERROR(TEXT($E966,"yyyy-mm"),"")</f>
        <v>0</v>
      </c>
      <c r="I966">
        <f>IFERROR(VLOOKUP($C966,='📚 Catalogue_Indices'!$A$2:$F$11,6,FALSE),"")</f>
        <v>0</v>
      </c>
      <c r="J966">
        <f>IFERROR(VLOOKUP($C966,='📚 Catalogue_Indices'!$A$2:$F$11,3,FALSE),"")</f>
        <v>0</v>
      </c>
      <c r="L966">
        <f>IF($K966&lt;&gt;"",HYPERLINK($K966,"Ouvrir"),"")</f>
        <v>0</v>
      </c>
      <c r="P966">
        <f>IF(AND($C966&lt;&gt;"",$E966&lt;&gt;""),IF(COUNTIFS($C:$C,$C966,$E:$E,$E966)&gt;1,"OUI",""),"")</f>
        <v>0</v>
      </c>
    </row>
    <row r="967" spans="1:16">
      <c r="A967">
        <f>ROW()-0</f>
        <v>0</v>
      </c>
      <c r="D967">
        <f>IFERROR(VLOOKUP($C967,='📚 Catalogue_Indices'!$A$2:$F$11,2,FALSE),"")</f>
        <v>0</v>
      </c>
      <c r="F967">
        <f>IFERROR(YEAR($E967),"")</f>
        <v>0</v>
      </c>
      <c r="G967">
        <f>IFERROR(TEXT($E967,"yyyy-mm"),"")</f>
        <v>0</v>
      </c>
      <c r="I967">
        <f>IFERROR(VLOOKUP($C967,='📚 Catalogue_Indices'!$A$2:$F$11,6,FALSE),"")</f>
        <v>0</v>
      </c>
      <c r="J967">
        <f>IFERROR(VLOOKUP($C967,='📚 Catalogue_Indices'!$A$2:$F$11,3,FALSE),"")</f>
        <v>0</v>
      </c>
      <c r="L967">
        <f>IF($K967&lt;&gt;"",HYPERLINK($K967,"Ouvrir"),"")</f>
        <v>0</v>
      </c>
      <c r="P967">
        <f>IF(AND($C967&lt;&gt;"",$E967&lt;&gt;""),IF(COUNTIFS($C:$C,$C967,$E:$E,$E967)&gt;1,"OUI",""),"")</f>
        <v>0</v>
      </c>
    </row>
    <row r="968" spans="1:16">
      <c r="A968">
        <f>ROW()-0</f>
        <v>0</v>
      </c>
      <c r="D968">
        <f>IFERROR(VLOOKUP($C968,='📚 Catalogue_Indices'!$A$2:$F$11,2,FALSE),"")</f>
        <v>0</v>
      </c>
      <c r="F968">
        <f>IFERROR(YEAR($E968),"")</f>
        <v>0</v>
      </c>
      <c r="G968">
        <f>IFERROR(TEXT($E968,"yyyy-mm"),"")</f>
        <v>0</v>
      </c>
      <c r="I968">
        <f>IFERROR(VLOOKUP($C968,='📚 Catalogue_Indices'!$A$2:$F$11,6,FALSE),"")</f>
        <v>0</v>
      </c>
      <c r="J968">
        <f>IFERROR(VLOOKUP($C968,='📚 Catalogue_Indices'!$A$2:$F$11,3,FALSE),"")</f>
        <v>0</v>
      </c>
      <c r="L968">
        <f>IF($K968&lt;&gt;"",HYPERLINK($K968,"Ouvrir"),"")</f>
        <v>0</v>
      </c>
      <c r="P968">
        <f>IF(AND($C968&lt;&gt;"",$E968&lt;&gt;""),IF(COUNTIFS($C:$C,$C968,$E:$E,$E968)&gt;1,"OUI",""),"")</f>
        <v>0</v>
      </c>
    </row>
    <row r="969" spans="1:16">
      <c r="A969">
        <f>ROW()-0</f>
        <v>0</v>
      </c>
      <c r="D969">
        <f>IFERROR(VLOOKUP($C969,='📚 Catalogue_Indices'!$A$2:$F$11,2,FALSE),"")</f>
        <v>0</v>
      </c>
      <c r="F969">
        <f>IFERROR(YEAR($E969),"")</f>
        <v>0</v>
      </c>
      <c r="G969">
        <f>IFERROR(TEXT($E969,"yyyy-mm"),"")</f>
        <v>0</v>
      </c>
      <c r="I969">
        <f>IFERROR(VLOOKUP($C969,='📚 Catalogue_Indices'!$A$2:$F$11,6,FALSE),"")</f>
        <v>0</v>
      </c>
      <c r="J969">
        <f>IFERROR(VLOOKUP($C969,='📚 Catalogue_Indices'!$A$2:$F$11,3,FALSE),"")</f>
        <v>0</v>
      </c>
      <c r="L969">
        <f>IF($K969&lt;&gt;"",HYPERLINK($K969,"Ouvrir"),"")</f>
        <v>0</v>
      </c>
      <c r="P969">
        <f>IF(AND($C969&lt;&gt;"",$E969&lt;&gt;""),IF(COUNTIFS($C:$C,$C969,$E:$E,$E969)&gt;1,"OUI",""),"")</f>
        <v>0</v>
      </c>
    </row>
    <row r="970" spans="1:16">
      <c r="A970">
        <f>ROW()-0</f>
        <v>0</v>
      </c>
      <c r="D970">
        <f>IFERROR(VLOOKUP($C970,='📚 Catalogue_Indices'!$A$2:$F$11,2,FALSE),"")</f>
        <v>0</v>
      </c>
      <c r="F970">
        <f>IFERROR(YEAR($E970),"")</f>
        <v>0</v>
      </c>
      <c r="G970">
        <f>IFERROR(TEXT($E970,"yyyy-mm"),"")</f>
        <v>0</v>
      </c>
      <c r="I970">
        <f>IFERROR(VLOOKUP($C970,='📚 Catalogue_Indices'!$A$2:$F$11,6,FALSE),"")</f>
        <v>0</v>
      </c>
      <c r="J970">
        <f>IFERROR(VLOOKUP($C970,='📚 Catalogue_Indices'!$A$2:$F$11,3,FALSE),"")</f>
        <v>0</v>
      </c>
      <c r="L970">
        <f>IF($K970&lt;&gt;"",HYPERLINK($K970,"Ouvrir"),"")</f>
        <v>0</v>
      </c>
      <c r="P970">
        <f>IF(AND($C970&lt;&gt;"",$E970&lt;&gt;""),IF(COUNTIFS($C:$C,$C970,$E:$E,$E970)&gt;1,"OUI",""),"")</f>
        <v>0</v>
      </c>
    </row>
    <row r="971" spans="1:16">
      <c r="A971">
        <f>ROW()-0</f>
        <v>0</v>
      </c>
      <c r="D971">
        <f>IFERROR(VLOOKUP($C971,='📚 Catalogue_Indices'!$A$2:$F$11,2,FALSE),"")</f>
        <v>0</v>
      </c>
      <c r="F971">
        <f>IFERROR(YEAR($E971),"")</f>
        <v>0</v>
      </c>
      <c r="G971">
        <f>IFERROR(TEXT($E971,"yyyy-mm"),"")</f>
        <v>0</v>
      </c>
      <c r="I971">
        <f>IFERROR(VLOOKUP($C971,='📚 Catalogue_Indices'!$A$2:$F$11,6,FALSE),"")</f>
        <v>0</v>
      </c>
      <c r="J971">
        <f>IFERROR(VLOOKUP($C971,='📚 Catalogue_Indices'!$A$2:$F$11,3,FALSE),"")</f>
        <v>0</v>
      </c>
      <c r="L971">
        <f>IF($K971&lt;&gt;"",HYPERLINK($K971,"Ouvrir"),"")</f>
        <v>0</v>
      </c>
      <c r="P971">
        <f>IF(AND($C971&lt;&gt;"",$E971&lt;&gt;""),IF(COUNTIFS($C:$C,$C971,$E:$E,$E971)&gt;1,"OUI",""),"")</f>
        <v>0</v>
      </c>
    </row>
    <row r="972" spans="1:16">
      <c r="A972">
        <f>ROW()-0</f>
        <v>0</v>
      </c>
      <c r="D972">
        <f>IFERROR(VLOOKUP($C972,='📚 Catalogue_Indices'!$A$2:$F$11,2,FALSE),"")</f>
        <v>0</v>
      </c>
      <c r="F972">
        <f>IFERROR(YEAR($E972),"")</f>
        <v>0</v>
      </c>
      <c r="G972">
        <f>IFERROR(TEXT($E972,"yyyy-mm"),"")</f>
        <v>0</v>
      </c>
      <c r="I972">
        <f>IFERROR(VLOOKUP($C972,='📚 Catalogue_Indices'!$A$2:$F$11,6,FALSE),"")</f>
        <v>0</v>
      </c>
      <c r="J972">
        <f>IFERROR(VLOOKUP($C972,='📚 Catalogue_Indices'!$A$2:$F$11,3,FALSE),"")</f>
        <v>0</v>
      </c>
      <c r="L972">
        <f>IF($K972&lt;&gt;"",HYPERLINK($K972,"Ouvrir"),"")</f>
        <v>0</v>
      </c>
      <c r="P972">
        <f>IF(AND($C972&lt;&gt;"",$E972&lt;&gt;""),IF(COUNTIFS($C:$C,$C972,$E:$E,$E972)&gt;1,"OUI",""),"")</f>
        <v>0</v>
      </c>
    </row>
    <row r="973" spans="1:16">
      <c r="A973">
        <f>ROW()-0</f>
        <v>0</v>
      </c>
      <c r="D973">
        <f>IFERROR(VLOOKUP($C973,='📚 Catalogue_Indices'!$A$2:$F$11,2,FALSE),"")</f>
        <v>0</v>
      </c>
      <c r="F973">
        <f>IFERROR(YEAR($E973),"")</f>
        <v>0</v>
      </c>
      <c r="G973">
        <f>IFERROR(TEXT($E973,"yyyy-mm"),"")</f>
        <v>0</v>
      </c>
      <c r="I973">
        <f>IFERROR(VLOOKUP($C973,='📚 Catalogue_Indices'!$A$2:$F$11,6,FALSE),"")</f>
        <v>0</v>
      </c>
      <c r="J973">
        <f>IFERROR(VLOOKUP($C973,='📚 Catalogue_Indices'!$A$2:$F$11,3,FALSE),"")</f>
        <v>0</v>
      </c>
      <c r="L973">
        <f>IF($K973&lt;&gt;"",HYPERLINK($K973,"Ouvrir"),"")</f>
        <v>0</v>
      </c>
      <c r="P973">
        <f>IF(AND($C973&lt;&gt;"",$E973&lt;&gt;""),IF(COUNTIFS($C:$C,$C973,$E:$E,$E973)&gt;1,"OUI",""),"")</f>
        <v>0</v>
      </c>
    </row>
    <row r="974" spans="1:16">
      <c r="A974">
        <f>ROW()-0</f>
        <v>0</v>
      </c>
      <c r="D974">
        <f>IFERROR(VLOOKUP($C974,='📚 Catalogue_Indices'!$A$2:$F$11,2,FALSE),"")</f>
        <v>0</v>
      </c>
      <c r="F974">
        <f>IFERROR(YEAR($E974),"")</f>
        <v>0</v>
      </c>
      <c r="G974">
        <f>IFERROR(TEXT($E974,"yyyy-mm"),"")</f>
        <v>0</v>
      </c>
      <c r="I974">
        <f>IFERROR(VLOOKUP($C974,='📚 Catalogue_Indices'!$A$2:$F$11,6,FALSE),"")</f>
        <v>0</v>
      </c>
      <c r="J974">
        <f>IFERROR(VLOOKUP($C974,='📚 Catalogue_Indices'!$A$2:$F$11,3,FALSE),"")</f>
        <v>0</v>
      </c>
      <c r="L974">
        <f>IF($K974&lt;&gt;"",HYPERLINK($K974,"Ouvrir"),"")</f>
        <v>0</v>
      </c>
      <c r="P974">
        <f>IF(AND($C974&lt;&gt;"",$E974&lt;&gt;""),IF(COUNTIFS($C:$C,$C974,$E:$E,$E974)&gt;1,"OUI",""),"")</f>
        <v>0</v>
      </c>
    </row>
    <row r="975" spans="1:16">
      <c r="A975">
        <f>ROW()-0</f>
        <v>0</v>
      </c>
      <c r="D975">
        <f>IFERROR(VLOOKUP($C975,='📚 Catalogue_Indices'!$A$2:$F$11,2,FALSE),"")</f>
        <v>0</v>
      </c>
      <c r="F975">
        <f>IFERROR(YEAR($E975),"")</f>
        <v>0</v>
      </c>
      <c r="G975">
        <f>IFERROR(TEXT($E975,"yyyy-mm"),"")</f>
        <v>0</v>
      </c>
      <c r="I975">
        <f>IFERROR(VLOOKUP($C975,='📚 Catalogue_Indices'!$A$2:$F$11,6,FALSE),"")</f>
        <v>0</v>
      </c>
      <c r="J975">
        <f>IFERROR(VLOOKUP($C975,='📚 Catalogue_Indices'!$A$2:$F$11,3,FALSE),"")</f>
        <v>0</v>
      </c>
      <c r="L975">
        <f>IF($K975&lt;&gt;"",HYPERLINK($K975,"Ouvrir"),"")</f>
        <v>0</v>
      </c>
      <c r="P975">
        <f>IF(AND($C975&lt;&gt;"",$E975&lt;&gt;""),IF(COUNTIFS($C:$C,$C975,$E:$E,$E975)&gt;1,"OUI",""),"")</f>
        <v>0</v>
      </c>
    </row>
    <row r="976" spans="1:16">
      <c r="A976">
        <f>ROW()-0</f>
        <v>0</v>
      </c>
      <c r="D976">
        <f>IFERROR(VLOOKUP($C976,='📚 Catalogue_Indices'!$A$2:$F$11,2,FALSE),"")</f>
        <v>0</v>
      </c>
      <c r="F976">
        <f>IFERROR(YEAR($E976),"")</f>
        <v>0</v>
      </c>
      <c r="G976">
        <f>IFERROR(TEXT($E976,"yyyy-mm"),"")</f>
        <v>0</v>
      </c>
      <c r="I976">
        <f>IFERROR(VLOOKUP($C976,='📚 Catalogue_Indices'!$A$2:$F$11,6,FALSE),"")</f>
        <v>0</v>
      </c>
      <c r="J976">
        <f>IFERROR(VLOOKUP($C976,='📚 Catalogue_Indices'!$A$2:$F$11,3,FALSE),"")</f>
        <v>0</v>
      </c>
      <c r="L976">
        <f>IF($K976&lt;&gt;"",HYPERLINK($K976,"Ouvrir"),"")</f>
        <v>0</v>
      </c>
      <c r="P976">
        <f>IF(AND($C976&lt;&gt;"",$E976&lt;&gt;""),IF(COUNTIFS($C:$C,$C976,$E:$E,$E976)&gt;1,"OUI",""),"")</f>
        <v>0</v>
      </c>
    </row>
    <row r="977" spans="1:16">
      <c r="A977">
        <f>ROW()-0</f>
        <v>0</v>
      </c>
      <c r="D977">
        <f>IFERROR(VLOOKUP($C977,='📚 Catalogue_Indices'!$A$2:$F$11,2,FALSE),"")</f>
        <v>0</v>
      </c>
      <c r="F977">
        <f>IFERROR(YEAR($E977),"")</f>
        <v>0</v>
      </c>
      <c r="G977">
        <f>IFERROR(TEXT($E977,"yyyy-mm"),"")</f>
        <v>0</v>
      </c>
      <c r="I977">
        <f>IFERROR(VLOOKUP($C977,='📚 Catalogue_Indices'!$A$2:$F$11,6,FALSE),"")</f>
        <v>0</v>
      </c>
      <c r="J977">
        <f>IFERROR(VLOOKUP($C977,='📚 Catalogue_Indices'!$A$2:$F$11,3,FALSE),"")</f>
        <v>0</v>
      </c>
      <c r="L977">
        <f>IF($K977&lt;&gt;"",HYPERLINK($K977,"Ouvrir"),"")</f>
        <v>0</v>
      </c>
      <c r="P977">
        <f>IF(AND($C977&lt;&gt;"",$E977&lt;&gt;""),IF(COUNTIFS($C:$C,$C977,$E:$E,$E977)&gt;1,"OUI",""),"")</f>
        <v>0</v>
      </c>
    </row>
    <row r="978" spans="1:16">
      <c r="A978">
        <f>ROW()-0</f>
        <v>0</v>
      </c>
      <c r="D978">
        <f>IFERROR(VLOOKUP($C978,='📚 Catalogue_Indices'!$A$2:$F$11,2,FALSE),"")</f>
        <v>0</v>
      </c>
      <c r="F978">
        <f>IFERROR(YEAR($E978),"")</f>
        <v>0</v>
      </c>
      <c r="G978">
        <f>IFERROR(TEXT($E978,"yyyy-mm"),"")</f>
        <v>0</v>
      </c>
      <c r="I978">
        <f>IFERROR(VLOOKUP($C978,='📚 Catalogue_Indices'!$A$2:$F$11,6,FALSE),"")</f>
        <v>0</v>
      </c>
      <c r="J978">
        <f>IFERROR(VLOOKUP($C978,='📚 Catalogue_Indices'!$A$2:$F$11,3,FALSE),"")</f>
        <v>0</v>
      </c>
      <c r="L978">
        <f>IF($K978&lt;&gt;"",HYPERLINK($K978,"Ouvrir"),"")</f>
        <v>0</v>
      </c>
      <c r="P978">
        <f>IF(AND($C978&lt;&gt;"",$E978&lt;&gt;""),IF(COUNTIFS($C:$C,$C978,$E:$E,$E978)&gt;1,"OUI",""),"")</f>
        <v>0</v>
      </c>
    </row>
    <row r="979" spans="1:16">
      <c r="A979">
        <f>ROW()-0</f>
        <v>0</v>
      </c>
      <c r="D979">
        <f>IFERROR(VLOOKUP($C979,='📚 Catalogue_Indices'!$A$2:$F$11,2,FALSE),"")</f>
        <v>0</v>
      </c>
      <c r="F979">
        <f>IFERROR(YEAR($E979),"")</f>
        <v>0</v>
      </c>
      <c r="G979">
        <f>IFERROR(TEXT($E979,"yyyy-mm"),"")</f>
        <v>0</v>
      </c>
      <c r="I979">
        <f>IFERROR(VLOOKUP($C979,='📚 Catalogue_Indices'!$A$2:$F$11,6,FALSE),"")</f>
        <v>0</v>
      </c>
      <c r="J979">
        <f>IFERROR(VLOOKUP($C979,='📚 Catalogue_Indices'!$A$2:$F$11,3,FALSE),"")</f>
        <v>0</v>
      </c>
      <c r="L979">
        <f>IF($K979&lt;&gt;"",HYPERLINK($K979,"Ouvrir"),"")</f>
        <v>0</v>
      </c>
      <c r="P979">
        <f>IF(AND($C979&lt;&gt;"",$E979&lt;&gt;""),IF(COUNTIFS($C:$C,$C979,$E:$E,$E979)&gt;1,"OUI",""),"")</f>
        <v>0</v>
      </c>
    </row>
    <row r="980" spans="1:16">
      <c r="A980">
        <f>ROW()-0</f>
        <v>0</v>
      </c>
      <c r="D980">
        <f>IFERROR(VLOOKUP($C980,='📚 Catalogue_Indices'!$A$2:$F$11,2,FALSE),"")</f>
        <v>0</v>
      </c>
      <c r="F980">
        <f>IFERROR(YEAR($E980),"")</f>
        <v>0</v>
      </c>
      <c r="G980">
        <f>IFERROR(TEXT($E980,"yyyy-mm"),"")</f>
        <v>0</v>
      </c>
      <c r="I980">
        <f>IFERROR(VLOOKUP($C980,='📚 Catalogue_Indices'!$A$2:$F$11,6,FALSE),"")</f>
        <v>0</v>
      </c>
      <c r="J980">
        <f>IFERROR(VLOOKUP($C980,='📚 Catalogue_Indices'!$A$2:$F$11,3,FALSE),"")</f>
        <v>0</v>
      </c>
      <c r="L980">
        <f>IF($K980&lt;&gt;"",HYPERLINK($K980,"Ouvrir"),"")</f>
        <v>0</v>
      </c>
      <c r="P980">
        <f>IF(AND($C980&lt;&gt;"",$E980&lt;&gt;""),IF(COUNTIFS($C:$C,$C980,$E:$E,$E980)&gt;1,"OUI",""),"")</f>
        <v>0</v>
      </c>
    </row>
    <row r="981" spans="1:16">
      <c r="A981">
        <f>ROW()-0</f>
        <v>0</v>
      </c>
      <c r="D981">
        <f>IFERROR(VLOOKUP($C981,='📚 Catalogue_Indices'!$A$2:$F$11,2,FALSE),"")</f>
        <v>0</v>
      </c>
      <c r="F981">
        <f>IFERROR(YEAR($E981),"")</f>
        <v>0</v>
      </c>
      <c r="G981">
        <f>IFERROR(TEXT($E981,"yyyy-mm"),"")</f>
        <v>0</v>
      </c>
      <c r="I981">
        <f>IFERROR(VLOOKUP($C981,='📚 Catalogue_Indices'!$A$2:$F$11,6,FALSE),"")</f>
        <v>0</v>
      </c>
      <c r="J981">
        <f>IFERROR(VLOOKUP($C981,='📚 Catalogue_Indices'!$A$2:$F$11,3,FALSE),"")</f>
        <v>0</v>
      </c>
      <c r="L981">
        <f>IF($K981&lt;&gt;"",HYPERLINK($K981,"Ouvrir"),"")</f>
        <v>0</v>
      </c>
      <c r="P981">
        <f>IF(AND($C981&lt;&gt;"",$E981&lt;&gt;""),IF(COUNTIFS($C:$C,$C981,$E:$E,$E981)&gt;1,"OUI",""),"")</f>
        <v>0</v>
      </c>
    </row>
    <row r="982" spans="1:16">
      <c r="A982">
        <f>ROW()-0</f>
        <v>0</v>
      </c>
      <c r="D982">
        <f>IFERROR(VLOOKUP($C982,='📚 Catalogue_Indices'!$A$2:$F$11,2,FALSE),"")</f>
        <v>0</v>
      </c>
      <c r="F982">
        <f>IFERROR(YEAR($E982),"")</f>
        <v>0</v>
      </c>
      <c r="G982">
        <f>IFERROR(TEXT($E982,"yyyy-mm"),"")</f>
        <v>0</v>
      </c>
      <c r="I982">
        <f>IFERROR(VLOOKUP($C982,='📚 Catalogue_Indices'!$A$2:$F$11,6,FALSE),"")</f>
        <v>0</v>
      </c>
      <c r="J982">
        <f>IFERROR(VLOOKUP($C982,='📚 Catalogue_Indices'!$A$2:$F$11,3,FALSE),"")</f>
        <v>0</v>
      </c>
      <c r="L982">
        <f>IF($K982&lt;&gt;"",HYPERLINK($K982,"Ouvrir"),"")</f>
        <v>0</v>
      </c>
      <c r="P982">
        <f>IF(AND($C982&lt;&gt;"",$E982&lt;&gt;""),IF(COUNTIFS($C:$C,$C982,$E:$E,$E982)&gt;1,"OUI",""),"")</f>
        <v>0</v>
      </c>
    </row>
    <row r="983" spans="1:16">
      <c r="A983">
        <f>ROW()-0</f>
        <v>0</v>
      </c>
      <c r="D983">
        <f>IFERROR(VLOOKUP($C983,='📚 Catalogue_Indices'!$A$2:$F$11,2,FALSE),"")</f>
        <v>0</v>
      </c>
      <c r="F983">
        <f>IFERROR(YEAR($E983),"")</f>
        <v>0</v>
      </c>
      <c r="G983">
        <f>IFERROR(TEXT($E983,"yyyy-mm"),"")</f>
        <v>0</v>
      </c>
      <c r="I983">
        <f>IFERROR(VLOOKUP($C983,='📚 Catalogue_Indices'!$A$2:$F$11,6,FALSE),"")</f>
        <v>0</v>
      </c>
      <c r="J983">
        <f>IFERROR(VLOOKUP($C983,='📚 Catalogue_Indices'!$A$2:$F$11,3,FALSE),"")</f>
        <v>0</v>
      </c>
      <c r="L983">
        <f>IF($K983&lt;&gt;"",HYPERLINK($K983,"Ouvrir"),"")</f>
        <v>0</v>
      </c>
      <c r="P983">
        <f>IF(AND($C983&lt;&gt;"",$E983&lt;&gt;""),IF(COUNTIFS($C:$C,$C983,$E:$E,$E983)&gt;1,"OUI",""),"")</f>
        <v>0</v>
      </c>
    </row>
    <row r="984" spans="1:16">
      <c r="A984">
        <f>ROW()-0</f>
        <v>0</v>
      </c>
      <c r="D984">
        <f>IFERROR(VLOOKUP($C984,='📚 Catalogue_Indices'!$A$2:$F$11,2,FALSE),"")</f>
        <v>0</v>
      </c>
      <c r="F984">
        <f>IFERROR(YEAR($E984),"")</f>
        <v>0</v>
      </c>
      <c r="G984">
        <f>IFERROR(TEXT($E984,"yyyy-mm"),"")</f>
        <v>0</v>
      </c>
      <c r="I984">
        <f>IFERROR(VLOOKUP($C984,='📚 Catalogue_Indices'!$A$2:$F$11,6,FALSE),"")</f>
        <v>0</v>
      </c>
      <c r="J984">
        <f>IFERROR(VLOOKUP($C984,='📚 Catalogue_Indices'!$A$2:$F$11,3,FALSE),"")</f>
        <v>0</v>
      </c>
      <c r="L984">
        <f>IF($K984&lt;&gt;"",HYPERLINK($K984,"Ouvrir"),"")</f>
        <v>0</v>
      </c>
      <c r="P984">
        <f>IF(AND($C984&lt;&gt;"",$E984&lt;&gt;""),IF(COUNTIFS($C:$C,$C984,$E:$E,$E984)&gt;1,"OUI",""),"")</f>
        <v>0</v>
      </c>
    </row>
    <row r="985" spans="1:16">
      <c r="A985">
        <f>ROW()-0</f>
        <v>0</v>
      </c>
      <c r="D985">
        <f>IFERROR(VLOOKUP($C985,='📚 Catalogue_Indices'!$A$2:$F$11,2,FALSE),"")</f>
        <v>0</v>
      </c>
      <c r="F985">
        <f>IFERROR(YEAR($E985),"")</f>
        <v>0</v>
      </c>
      <c r="G985">
        <f>IFERROR(TEXT($E985,"yyyy-mm"),"")</f>
        <v>0</v>
      </c>
      <c r="I985">
        <f>IFERROR(VLOOKUP($C985,='📚 Catalogue_Indices'!$A$2:$F$11,6,FALSE),"")</f>
        <v>0</v>
      </c>
      <c r="J985">
        <f>IFERROR(VLOOKUP($C985,='📚 Catalogue_Indices'!$A$2:$F$11,3,FALSE),"")</f>
        <v>0</v>
      </c>
      <c r="L985">
        <f>IF($K985&lt;&gt;"",HYPERLINK($K985,"Ouvrir"),"")</f>
        <v>0</v>
      </c>
      <c r="P985">
        <f>IF(AND($C985&lt;&gt;"",$E985&lt;&gt;""),IF(COUNTIFS($C:$C,$C985,$E:$E,$E985)&gt;1,"OUI",""),"")</f>
        <v>0</v>
      </c>
    </row>
    <row r="986" spans="1:16">
      <c r="A986">
        <f>ROW()-0</f>
        <v>0</v>
      </c>
      <c r="D986">
        <f>IFERROR(VLOOKUP($C986,='📚 Catalogue_Indices'!$A$2:$F$11,2,FALSE),"")</f>
        <v>0</v>
      </c>
      <c r="F986">
        <f>IFERROR(YEAR($E986),"")</f>
        <v>0</v>
      </c>
      <c r="G986">
        <f>IFERROR(TEXT($E986,"yyyy-mm"),"")</f>
        <v>0</v>
      </c>
      <c r="I986">
        <f>IFERROR(VLOOKUP($C986,='📚 Catalogue_Indices'!$A$2:$F$11,6,FALSE),"")</f>
        <v>0</v>
      </c>
      <c r="J986">
        <f>IFERROR(VLOOKUP($C986,='📚 Catalogue_Indices'!$A$2:$F$11,3,FALSE),"")</f>
        <v>0</v>
      </c>
      <c r="L986">
        <f>IF($K986&lt;&gt;"",HYPERLINK($K986,"Ouvrir"),"")</f>
        <v>0</v>
      </c>
      <c r="P986">
        <f>IF(AND($C986&lt;&gt;"",$E986&lt;&gt;""),IF(COUNTIFS($C:$C,$C986,$E:$E,$E986)&gt;1,"OUI",""),"")</f>
        <v>0</v>
      </c>
    </row>
    <row r="987" spans="1:16">
      <c r="A987">
        <f>ROW()-0</f>
        <v>0</v>
      </c>
      <c r="D987">
        <f>IFERROR(VLOOKUP($C987,='📚 Catalogue_Indices'!$A$2:$F$11,2,FALSE),"")</f>
        <v>0</v>
      </c>
      <c r="F987">
        <f>IFERROR(YEAR($E987),"")</f>
        <v>0</v>
      </c>
      <c r="G987">
        <f>IFERROR(TEXT($E987,"yyyy-mm"),"")</f>
        <v>0</v>
      </c>
      <c r="I987">
        <f>IFERROR(VLOOKUP($C987,='📚 Catalogue_Indices'!$A$2:$F$11,6,FALSE),"")</f>
        <v>0</v>
      </c>
      <c r="J987">
        <f>IFERROR(VLOOKUP($C987,='📚 Catalogue_Indices'!$A$2:$F$11,3,FALSE),"")</f>
        <v>0</v>
      </c>
      <c r="L987">
        <f>IF($K987&lt;&gt;"",HYPERLINK($K987,"Ouvrir"),"")</f>
        <v>0</v>
      </c>
      <c r="P987">
        <f>IF(AND($C987&lt;&gt;"",$E987&lt;&gt;""),IF(COUNTIFS($C:$C,$C987,$E:$E,$E987)&gt;1,"OUI",""),"")</f>
        <v>0</v>
      </c>
    </row>
    <row r="988" spans="1:16">
      <c r="A988">
        <f>ROW()-0</f>
        <v>0</v>
      </c>
      <c r="D988">
        <f>IFERROR(VLOOKUP($C988,='📚 Catalogue_Indices'!$A$2:$F$11,2,FALSE),"")</f>
        <v>0</v>
      </c>
      <c r="F988">
        <f>IFERROR(YEAR($E988),"")</f>
        <v>0</v>
      </c>
      <c r="G988">
        <f>IFERROR(TEXT($E988,"yyyy-mm"),"")</f>
        <v>0</v>
      </c>
      <c r="I988">
        <f>IFERROR(VLOOKUP($C988,='📚 Catalogue_Indices'!$A$2:$F$11,6,FALSE),"")</f>
        <v>0</v>
      </c>
      <c r="J988">
        <f>IFERROR(VLOOKUP($C988,='📚 Catalogue_Indices'!$A$2:$F$11,3,FALSE),"")</f>
        <v>0</v>
      </c>
      <c r="L988">
        <f>IF($K988&lt;&gt;"",HYPERLINK($K988,"Ouvrir"),"")</f>
        <v>0</v>
      </c>
      <c r="P988">
        <f>IF(AND($C988&lt;&gt;"",$E988&lt;&gt;""),IF(COUNTIFS($C:$C,$C988,$E:$E,$E988)&gt;1,"OUI",""),"")</f>
        <v>0</v>
      </c>
    </row>
    <row r="989" spans="1:16">
      <c r="A989">
        <f>ROW()-0</f>
        <v>0</v>
      </c>
      <c r="D989">
        <f>IFERROR(VLOOKUP($C989,='📚 Catalogue_Indices'!$A$2:$F$11,2,FALSE),"")</f>
        <v>0</v>
      </c>
      <c r="F989">
        <f>IFERROR(YEAR($E989),"")</f>
        <v>0</v>
      </c>
      <c r="G989">
        <f>IFERROR(TEXT($E989,"yyyy-mm"),"")</f>
        <v>0</v>
      </c>
      <c r="I989">
        <f>IFERROR(VLOOKUP($C989,='📚 Catalogue_Indices'!$A$2:$F$11,6,FALSE),"")</f>
        <v>0</v>
      </c>
      <c r="J989">
        <f>IFERROR(VLOOKUP($C989,='📚 Catalogue_Indices'!$A$2:$F$11,3,FALSE),"")</f>
        <v>0</v>
      </c>
      <c r="L989">
        <f>IF($K989&lt;&gt;"",HYPERLINK($K989,"Ouvrir"),"")</f>
        <v>0</v>
      </c>
      <c r="P989">
        <f>IF(AND($C989&lt;&gt;"",$E989&lt;&gt;""),IF(COUNTIFS($C:$C,$C989,$E:$E,$E989)&gt;1,"OUI",""),"")</f>
        <v>0</v>
      </c>
    </row>
    <row r="990" spans="1:16">
      <c r="A990">
        <f>ROW()-0</f>
        <v>0</v>
      </c>
      <c r="D990">
        <f>IFERROR(VLOOKUP($C990,='📚 Catalogue_Indices'!$A$2:$F$11,2,FALSE),"")</f>
        <v>0</v>
      </c>
      <c r="F990">
        <f>IFERROR(YEAR($E990),"")</f>
        <v>0</v>
      </c>
      <c r="G990">
        <f>IFERROR(TEXT($E990,"yyyy-mm"),"")</f>
        <v>0</v>
      </c>
      <c r="I990">
        <f>IFERROR(VLOOKUP($C990,='📚 Catalogue_Indices'!$A$2:$F$11,6,FALSE),"")</f>
        <v>0</v>
      </c>
      <c r="J990">
        <f>IFERROR(VLOOKUP($C990,='📚 Catalogue_Indices'!$A$2:$F$11,3,FALSE),"")</f>
        <v>0</v>
      </c>
      <c r="L990">
        <f>IF($K990&lt;&gt;"",HYPERLINK($K990,"Ouvrir"),"")</f>
        <v>0</v>
      </c>
      <c r="P990">
        <f>IF(AND($C990&lt;&gt;"",$E990&lt;&gt;""),IF(COUNTIFS($C:$C,$C990,$E:$E,$E990)&gt;1,"OUI",""),"")</f>
        <v>0</v>
      </c>
    </row>
    <row r="991" spans="1:16">
      <c r="A991">
        <f>ROW()-0</f>
        <v>0</v>
      </c>
      <c r="D991">
        <f>IFERROR(VLOOKUP($C991,='📚 Catalogue_Indices'!$A$2:$F$11,2,FALSE),"")</f>
        <v>0</v>
      </c>
      <c r="F991">
        <f>IFERROR(YEAR($E991),"")</f>
        <v>0</v>
      </c>
      <c r="G991">
        <f>IFERROR(TEXT($E991,"yyyy-mm"),"")</f>
        <v>0</v>
      </c>
      <c r="I991">
        <f>IFERROR(VLOOKUP($C991,='📚 Catalogue_Indices'!$A$2:$F$11,6,FALSE),"")</f>
        <v>0</v>
      </c>
      <c r="J991">
        <f>IFERROR(VLOOKUP($C991,='📚 Catalogue_Indices'!$A$2:$F$11,3,FALSE),"")</f>
        <v>0</v>
      </c>
      <c r="L991">
        <f>IF($K991&lt;&gt;"",HYPERLINK($K991,"Ouvrir"),"")</f>
        <v>0</v>
      </c>
      <c r="P991">
        <f>IF(AND($C991&lt;&gt;"",$E991&lt;&gt;""),IF(COUNTIFS($C:$C,$C991,$E:$E,$E991)&gt;1,"OUI",""),"")</f>
        <v>0</v>
      </c>
    </row>
    <row r="992" spans="1:16">
      <c r="A992">
        <f>ROW()-0</f>
        <v>0</v>
      </c>
      <c r="D992">
        <f>IFERROR(VLOOKUP($C992,='📚 Catalogue_Indices'!$A$2:$F$11,2,FALSE),"")</f>
        <v>0</v>
      </c>
      <c r="F992">
        <f>IFERROR(YEAR($E992),"")</f>
        <v>0</v>
      </c>
      <c r="G992">
        <f>IFERROR(TEXT($E992,"yyyy-mm"),"")</f>
        <v>0</v>
      </c>
      <c r="I992">
        <f>IFERROR(VLOOKUP($C992,='📚 Catalogue_Indices'!$A$2:$F$11,6,FALSE),"")</f>
        <v>0</v>
      </c>
      <c r="J992">
        <f>IFERROR(VLOOKUP($C992,='📚 Catalogue_Indices'!$A$2:$F$11,3,FALSE),"")</f>
        <v>0</v>
      </c>
      <c r="L992">
        <f>IF($K992&lt;&gt;"",HYPERLINK($K992,"Ouvrir"),"")</f>
        <v>0</v>
      </c>
      <c r="P992">
        <f>IF(AND($C992&lt;&gt;"",$E992&lt;&gt;""),IF(COUNTIFS($C:$C,$C992,$E:$E,$E992)&gt;1,"OUI",""),"")</f>
        <v>0</v>
      </c>
    </row>
    <row r="993" spans="1:16">
      <c r="A993">
        <f>ROW()-0</f>
        <v>0</v>
      </c>
      <c r="D993">
        <f>IFERROR(VLOOKUP($C993,='📚 Catalogue_Indices'!$A$2:$F$11,2,FALSE),"")</f>
        <v>0</v>
      </c>
      <c r="F993">
        <f>IFERROR(YEAR($E993),"")</f>
        <v>0</v>
      </c>
      <c r="G993">
        <f>IFERROR(TEXT($E993,"yyyy-mm"),"")</f>
        <v>0</v>
      </c>
      <c r="I993">
        <f>IFERROR(VLOOKUP($C993,='📚 Catalogue_Indices'!$A$2:$F$11,6,FALSE),"")</f>
        <v>0</v>
      </c>
      <c r="J993">
        <f>IFERROR(VLOOKUP($C993,='📚 Catalogue_Indices'!$A$2:$F$11,3,FALSE),"")</f>
        <v>0</v>
      </c>
      <c r="L993">
        <f>IF($K993&lt;&gt;"",HYPERLINK($K993,"Ouvrir"),"")</f>
        <v>0</v>
      </c>
      <c r="P993">
        <f>IF(AND($C993&lt;&gt;"",$E993&lt;&gt;""),IF(COUNTIFS($C:$C,$C993,$E:$E,$E993)&gt;1,"OUI",""),"")</f>
        <v>0</v>
      </c>
    </row>
    <row r="994" spans="1:16">
      <c r="A994">
        <f>ROW()-0</f>
        <v>0</v>
      </c>
      <c r="D994">
        <f>IFERROR(VLOOKUP($C994,='📚 Catalogue_Indices'!$A$2:$F$11,2,FALSE),"")</f>
        <v>0</v>
      </c>
      <c r="F994">
        <f>IFERROR(YEAR($E994),"")</f>
        <v>0</v>
      </c>
      <c r="G994">
        <f>IFERROR(TEXT($E994,"yyyy-mm"),"")</f>
        <v>0</v>
      </c>
      <c r="I994">
        <f>IFERROR(VLOOKUP($C994,='📚 Catalogue_Indices'!$A$2:$F$11,6,FALSE),"")</f>
        <v>0</v>
      </c>
      <c r="J994">
        <f>IFERROR(VLOOKUP($C994,='📚 Catalogue_Indices'!$A$2:$F$11,3,FALSE),"")</f>
        <v>0</v>
      </c>
      <c r="L994">
        <f>IF($K994&lt;&gt;"",HYPERLINK($K994,"Ouvrir"),"")</f>
        <v>0</v>
      </c>
      <c r="P994">
        <f>IF(AND($C994&lt;&gt;"",$E994&lt;&gt;""),IF(COUNTIFS($C:$C,$C994,$E:$E,$E994)&gt;1,"OUI",""),"")</f>
        <v>0</v>
      </c>
    </row>
    <row r="995" spans="1:16">
      <c r="A995">
        <f>ROW()-0</f>
        <v>0</v>
      </c>
      <c r="D995">
        <f>IFERROR(VLOOKUP($C995,='📚 Catalogue_Indices'!$A$2:$F$11,2,FALSE),"")</f>
        <v>0</v>
      </c>
      <c r="F995">
        <f>IFERROR(YEAR($E995),"")</f>
        <v>0</v>
      </c>
      <c r="G995">
        <f>IFERROR(TEXT($E995,"yyyy-mm"),"")</f>
        <v>0</v>
      </c>
      <c r="I995">
        <f>IFERROR(VLOOKUP($C995,='📚 Catalogue_Indices'!$A$2:$F$11,6,FALSE),"")</f>
        <v>0</v>
      </c>
      <c r="J995">
        <f>IFERROR(VLOOKUP($C995,='📚 Catalogue_Indices'!$A$2:$F$11,3,FALSE),"")</f>
        <v>0</v>
      </c>
      <c r="L995">
        <f>IF($K995&lt;&gt;"",HYPERLINK($K995,"Ouvrir"),"")</f>
        <v>0</v>
      </c>
      <c r="P995">
        <f>IF(AND($C995&lt;&gt;"",$E995&lt;&gt;""),IF(COUNTIFS($C:$C,$C995,$E:$E,$E995)&gt;1,"OUI",""),"")</f>
        <v>0</v>
      </c>
    </row>
    <row r="996" spans="1:16">
      <c r="A996">
        <f>ROW()-0</f>
        <v>0</v>
      </c>
      <c r="D996">
        <f>IFERROR(VLOOKUP($C996,='📚 Catalogue_Indices'!$A$2:$F$11,2,FALSE),"")</f>
        <v>0</v>
      </c>
      <c r="F996">
        <f>IFERROR(YEAR($E996),"")</f>
        <v>0</v>
      </c>
      <c r="G996">
        <f>IFERROR(TEXT($E996,"yyyy-mm"),"")</f>
        <v>0</v>
      </c>
      <c r="I996">
        <f>IFERROR(VLOOKUP($C996,='📚 Catalogue_Indices'!$A$2:$F$11,6,FALSE),"")</f>
        <v>0</v>
      </c>
      <c r="J996">
        <f>IFERROR(VLOOKUP($C996,='📚 Catalogue_Indices'!$A$2:$F$11,3,FALSE),"")</f>
        <v>0</v>
      </c>
      <c r="L996">
        <f>IF($K996&lt;&gt;"",HYPERLINK($K996,"Ouvrir"),"")</f>
        <v>0</v>
      </c>
      <c r="P996">
        <f>IF(AND($C996&lt;&gt;"",$E996&lt;&gt;""),IF(COUNTIFS($C:$C,$C996,$E:$E,$E996)&gt;1,"OUI",""),"")</f>
        <v>0</v>
      </c>
    </row>
    <row r="997" spans="1:16">
      <c r="A997">
        <f>ROW()-0</f>
        <v>0</v>
      </c>
      <c r="D997">
        <f>IFERROR(VLOOKUP($C997,='📚 Catalogue_Indices'!$A$2:$F$11,2,FALSE),"")</f>
        <v>0</v>
      </c>
      <c r="F997">
        <f>IFERROR(YEAR($E997),"")</f>
        <v>0</v>
      </c>
      <c r="G997">
        <f>IFERROR(TEXT($E997,"yyyy-mm"),"")</f>
        <v>0</v>
      </c>
      <c r="I997">
        <f>IFERROR(VLOOKUP($C997,='📚 Catalogue_Indices'!$A$2:$F$11,6,FALSE),"")</f>
        <v>0</v>
      </c>
      <c r="J997">
        <f>IFERROR(VLOOKUP($C997,='📚 Catalogue_Indices'!$A$2:$F$11,3,FALSE),"")</f>
        <v>0</v>
      </c>
      <c r="L997">
        <f>IF($K997&lt;&gt;"",HYPERLINK($K997,"Ouvrir"),"")</f>
        <v>0</v>
      </c>
      <c r="P997">
        <f>IF(AND($C997&lt;&gt;"",$E997&lt;&gt;""),IF(COUNTIFS($C:$C,$C997,$E:$E,$E997)&gt;1,"OUI",""),"")</f>
        <v>0</v>
      </c>
    </row>
    <row r="998" spans="1:16">
      <c r="A998">
        <f>ROW()-0</f>
        <v>0</v>
      </c>
      <c r="D998">
        <f>IFERROR(VLOOKUP($C998,='📚 Catalogue_Indices'!$A$2:$F$11,2,FALSE),"")</f>
        <v>0</v>
      </c>
      <c r="F998">
        <f>IFERROR(YEAR($E998),"")</f>
        <v>0</v>
      </c>
      <c r="G998">
        <f>IFERROR(TEXT($E998,"yyyy-mm"),"")</f>
        <v>0</v>
      </c>
      <c r="I998">
        <f>IFERROR(VLOOKUP($C998,='📚 Catalogue_Indices'!$A$2:$F$11,6,FALSE),"")</f>
        <v>0</v>
      </c>
      <c r="J998">
        <f>IFERROR(VLOOKUP($C998,='📚 Catalogue_Indices'!$A$2:$F$11,3,FALSE),"")</f>
        <v>0</v>
      </c>
      <c r="L998">
        <f>IF($K998&lt;&gt;"",HYPERLINK($K998,"Ouvrir"),"")</f>
        <v>0</v>
      </c>
      <c r="P998">
        <f>IF(AND($C998&lt;&gt;"",$E998&lt;&gt;""),IF(COUNTIFS($C:$C,$C998,$E:$E,$E998)&gt;1,"OUI",""),"")</f>
        <v>0</v>
      </c>
    </row>
    <row r="999" spans="1:16">
      <c r="A999">
        <f>ROW()-0</f>
        <v>0</v>
      </c>
      <c r="D999">
        <f>IFERROR(VLOOKUP($C999,='📚 Catalogue_Indices'!$A$2:$F$11,2,FALSE),"")</f>
        <v>0</v>
      </c>
      <c r="F999">
        <f>IFERROR(YEAR($E999),"")</f>
        <v>0</v>
      </c>
      <c r="G999">
        <f>IFERROR(TEXT($E999,"yyyy-mm"),"")</f>
        <v>0</v>
      </c>
      <c r="I999">
        <f>IFERROR(VLOOKUP($C999,='📚 Catalogue_Indices'!$A$2:$F$11,6,FALSE),"")</f>
        <v>0</v>
      </c>
      <c r="J999">
        <f>IFERROR(VLOOKUP($C999,='📚 Catalogue_Indices'!$A$2:$F$11,3,FALSE),"")</f>
        <v>0</v>
      </c>
      <c r="L999">
        <f>IF($K999&lt;&gt;"",HYPERLINK($K999,"Ouvrir"),"")</f>
        <v>0</v>
      </c>
      <c r="P999">
        <f>IF(AND($C999&lt;&gt;"",$E999&lt;&gt;""),IF(COUNTIFS($C:$C,$C999,$E:$E,$E999)&gt;1,"OUI",""),"")</f>
        <v>0</v>
      </c>
    </row>
    <row r="1000" spans="1:16">
      <c r="A1000">
        <f>ROW()-0</f>
        <v>0</v>
      </c>
      <c r="D1000">
        <f>IFERROR(VLOOKUP($C1000,='📚 Catalogue_Indices'!$A$2:$F$11,2,FALSE),"")</f>
        <v>0</v>
      </c>
      <c r="F1000">
        <f>IFERROR(YEAR($E1000),"")</f>
        <v>0</v>
      </c>
      <c r="G1000">
        <f>IFERROR(TEXT($E1000,"yyyy-mm"),"")</f>
        <v>0</v>
      </c>
      <c r="I1000">
        <f>IFERROR(VLOOKUP($C1000,='📚 Catalogue_Indices'!$A$2:$F$11,6,FALSE),"")</f>
        <v>0</v>
      </c>
      <c r="J1000">
        <f>IFERROR(VLOOKUP($C1000,='📚 Catalogue_Indices'!$A$2:$F$11,3,FALSE),"")</f>
        <v>0</v>
      </c>
      <c r="L1000">
        <f>IF($K1000&lt;&gt;"",HYPERLINK($K1000,"Ouvrir"),"")</f>
        <v>0</v>
      </c>
      <c r="P1000">
        <f>IF(AND($C1000&lt;&gt;"",$E1000&lt;&gt;""),IF(COUNTIFS($C:$C,$C1000,$E:$E,$E1000)&gt;1,"OUI",""),"")</f>
        <v>0</v>
      </c>
    </row>
    <row r="1001" spans="1:16">
      <c r="A1001">
        <f>ROW()-0</f>
        <v>0</v>
      </c>
      <c r="D1001">
        <f>IFERROR(VLOOKUP($C1001,='📚 Catalogue_Indices'!$A$2:$F$11,2,FALSE),"")</f>
        <v>0</v>
      </c>
      <c r="F1001">
        <f>IFERROR(YEAR($E1001),"")</f>
        <v>0</v>
      </c>
      <c r="G1001">
        <f>IFERROR(TEXT($E1001,"yyyy-mm"),"")</f>
        <v>0</v>
      </c>
      <c r="I1001">
        <f>IFERROR(VLOOKUP($C1001,='📚 Catalogue_Indices'!$A$2:$F$11,6,FALSE),"")</f>
        <v>0</v>
      </c>
      <c r="J1001">
        <f>IFERROR(VLOOKUP($C1001,='📚 Catalogue_Indices'!$A$2:$F$11,3,FALSE),"")</f>
        <v>0</v>
      </c>
      <c r="L1001">
        <f>IF($K1001&lt;&gt;"",HYPERLINK($K1001,"Ouvrir"),"")</f>
        <v>0</v>
      </c>
      <c r="P1001">
        <f>IF(AND($C1001&lt;&gt;"",$E1001&lt;&gt;""),IF(COUNTIFS($C:$C,$C1001,$E:$E,$E1001)&gt;1,"OUI",""),"")</f>
        <v>0</v>
      </c>
    </row>
  </sheetData>
  <conditionalFormatting sqref="B2:B1001">
    <cfRule type="containsBlanks" dxfId="0" priority="1">
      <formula>LEN(TRIM(B2))=0</formula>
    </cfRule>
  </conditionalFormatting>
  <conditionalFormatting sqref="C2:C1001">
    <cfRule type="containsBlanks" dxfId="0" priority="2">
      <formula>LEN(TRIM(C2))=0</formula>
    </cfRule>
  </conditionalFormatting>
  <conditionalFormatting sqref="E2:E1001">
    <cfRule type="containsBlanks" dxfId="0" priority="3">
      <formula>LEN(TRIM(E2))=0</formula>
    </cfRule>
  </conditionalFormatting>
  <conditionalFormatting sqref="K2:K1001">
    <cfRule type="containsBlanks" dxfId="0" priority="4">
      <formula>LEN(TRIM(K2))=0</formula>
    </cfRule>
  </conditionalFormatting>
  <conditionalFormatting sqref="P2:P1001">
    <cfRule type="cellIs" dxfId="0" priority="5" operator="equal">
      <formula>"OUI"</formula>
    </cfRule>
  </conditionalFormatting>
  <dataValidations count="4">
    <dataValidation type="date" allowBlank="1" showInputMessage="1" showErrorMessage="1" sqref="B2:B1001">
      <formula1>2000-01-01</formula1>
      <formula2>2100-12-31</formula2>
    </dataValidation>
    <dataValidation type="date" allowBlank="1" showInputMessage="1" showErrorMessage="1" sqref="E2:E1001">
      <formula1>2000-01-01</formula1>
      <formula2>2100-12-31</formula2>
    </dataValidation>
    <dataValidation type="date" allowBlank="1" showInputMessage="1" showErrorMessage="1" sqref="M2:M1001">
      <formula1>2000-01-01</formula1>
      <formula2>2100-12-31</formula2>
    </dataValidation>
    <dataValidation type="list" allowBlank="1" showInputMessage="1" showErrorMessage="1" sqref="C2:C1001">
      <formula1>'📚 Catalogue_Indices'!$A$2:$A$11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B12"/>
  <sheetViews>
    <sheetView workbookViewId="0"/>
  </sheetViews>
  <sheetFormatPr defaultRowHeight="15"/>
  <cols>
    <col min="1" max="1" width="40.7109375" customWidth="1"/>
    <col min="2" max="2" width="18.7109375" customWidth="1"/>
  </cols>
  <sheetData>
    <row r="1" spans="1:2">
      <c r="A1" s="2" t="s">
        <v>62</v>
      </c>
    </row>
    <row r="3" spans="1:2">
      <c r="A3" s="3" t="s">
        <v>63</v>
      </c>
      <c r="B3" s="3" t="s">
        <v>64</v>
      </c>
    </row>
    <row r="4" spans="1:2">
      <c r="A4" s="4" t="s">
        <v>65</v>
      </c>
      <c r="B4" s="4">
        <f>COUNTA('📝 Registre_MAJ'!$B:$B)</f>
        <v>0</v>
      </c>
    </row>
    <row r="5" spans="1:2">
      <c r="A5" s="4" t="s">
        <v>66</v>
      </c>
      <c r="B5" s="4">
        <f>COUNTBLANK('📝 Registre_MAJ'!$B$2:$B$1001)</f>
        <v>0</v>
      </c>
    </row>
    <row r="6" spans="1:2">
      <c r="A6" s="4" t="s">
        <v>67</v>
      </c>
      <c r="B6" s="4">
        <f>COUNTBLANK('📝 Registre_MAJ'!$C$2:$C$1001)</f>
        <v>0</v>
      </c>
    </row>
    <row r="7" spans="1:2">
      <c r="A7" s="4" t="s">
        <v>68</v>
      </c>
      <c r="B7" s="4">
        <f>COUNTBLANK('📝 Registre_MAJ'!$E$2:$E$1001)</f>
        <v>0</v>
      </c>
    </row>
    <row r="8" spans="1:2">
      <c r="A8" s="4" t="s">
        <v>69</v>
      </c>
      <c r="B8" s="4">
        <f>COUNTBLANK('📝 Registre_MAJ'!$K$2:$K$1001)</f>
        <v>0</v>
      </c>
    </row>
    <row r="9" spans="1:2">
      <c r="A9" s="4" t="s">
        <v>70</v>
      </c>
      <c r="B9" s="4">
        <f>COUNTIF('📝 Registre_MAJ'!$P$2:$P$1001,"OUI")</f>
        <v>0</v>
      </c>
    </row>
    <row r="12" spans="1:2">
      <c r="A12" s="7" t="s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6"/>
  <sheetViews>
    <sheetView workbookViewId="0"/>
  </sheetViews>
  <sheetFormatPr defaultRowHeight="15"/>
  <cols>
    <col min="1" max="1" width="34.7109375" customWidth="1"/>
    <col min="2" max="2" width="16.7109375" customWidth="1"/>
    <col min="4" max="5" width="14.7109375" customWidth="1"/>
  </cols>
  <sheetData>
    <row r="1" spans="1:5">
      <c r="A1" s="2" t="s">
        <v>72</v>
      </c>
    </row>
    <row r="3" spans="1:5">
      <c r="A3" s="8" t="s">
        <v>73</v>
      </c>
      <c r="D3" s="8" t="s">
        <v>75</v>
      </c>
    </row>
    <row r="4" spans="1:5">
      <c r="A4" s="9" t="s">
        <v>6</v>
      </c>
      <c r="B4" s="9" t="s">
        <v>74</v>
      </c>
      <c r="D4" s="9" t="s">
        <v>48</v>
      </c>
      <c r="E4" s="9" t="s">
        <v>74</v>
      </c>
    </row>
    <row r="5" spans="1:5">
      <c r="A5" s="4" t="s">
        <v>12</v>
      </c>
      <c r="B5" s="4">
        <f>COUNTIF('📝 Registre_MAJ'!$C:$C,"BT01")</f>
        <v>0</v>
      </c>
      <c r="D5" s="6">
        <v>45658</v>
      </c>
      <c r="E5" s="4">
        <f>COUNTIF('📝 Registre_MAJ'!$E:$E,'📊 Dashboard'!$D4)</f>
        <v>0</v>
      </c>
    </row>
    <row r="6" spans="1:5">
      <c r="A6" s="4" t="s">
        <v>17</v>
      </c>
      <c r="B6" s="4">
        <f>COUNTIF('📝 Registre_MAJ'!$C:$C,"TP09")</f>
        <v>0</v>
      </c>
      <c r="D6" s="6">
        <v>45689</v>
      </c>
      <c r="E6" s="4">
        <f>COUNTIF('📝 Registre_MAJ'!$E:$E,'📊 Dashboard'!$D5)</f>
        <v>0</v>
      </c>
    </row>
    <row r="7" spans="1:5">
      <c r="A7" s="4" t="s">
        <v>19</v>
      </c>
      <c r="B7" s="4">
        <f>COUNTIF('📝 Registre_MAJ'!$C:$C,"ICHTrev-TS")</f>
        <v>0</v>
      </c>
      <c r="D7" s="6">
        <v>45717</v>
      </c>
      <c r="E7" s="4">
        <f>COUNTIF('📝 Registre_MAJ'!$E:$E,'📊 Dashboard'!$D6)</f>
        <v>0</v>
      </c>
    </row>
    <row r="8" spans="1:5">
      <c r="A8" s="4" t="s">
        <v>24</v>
      </c>
      <c r="B8" s="4">
        <f>COUNTIF('📝 Registre_MAJ'!$C:$C,"SYNTEC")</f>
        <v>0</v>
      </c>
      <c r="D8" s="6">
        <v>45748</v>
      </c>
      <c r="E8" s="4">
        <f>COUNTIF('📝 Registre_MAJ'!$E:$E,'📊 Dashboard'!$D7)</f>
        <v>0</v>
      </c>
    </row>
    <row r="9" spans="1:5">
      <c r="A9" s="4" t="s">
        <v>27</v>
      </c>
      <c r="B9" s="4">
        <f>COUNTIF('📝 Registre_MAJ'!$C:$C,"IPC")</f>
        <v>0</v>
      </c>
      <c r="D9" s="6">
        <v>45778</v>
      </c>
      <c r="E9" s="4">
        <f>COUNTIF('📝 Registre_MAJ'!$E:$E,'📊 Dashboard'!$D8)</f>
        <v>0</v>
      </c>
    </row>
    <row r="10" spans="1:5">
      <c r="A10" s="4" t="s">
        <v>29</v>
      </c>
      <c r="B10" s="4">
        <f>COUNTIF('📝 Registre_MAJ'!$C:$C,"ABEX")</f>
        <v>0</v>
      </c>
      <c r="D10" s="6">
        <v>45809</v>
      </c>
      <c r="E10" s="4">
        <f>COUNTIF('📝 Registre_MAJ'!$E:$E,'📊 Dashboard'!$D9)</f>
        <v>0</v>
      </c>
    </row>
    <row r="11" spans="1:5">
      <c r="A11" s="4" t="s">
        <v>33</v>
      </c>
      <c r="B11" s="4">
        <f>COUNTIF('📝 Registre_MAJ'!$C:$C,"CPI-BE")</f>
        <v>0</v>
      </c>
      <c r="D11" s="6">
        <v>45839</v>
      </c>
      <c r="E11" s="4">
        <f>COUNTIF('📝 Registre_MAJ'!$E:$E,'📊 Dashboard'!$D10)</f>
        <v>0</v>
      </c>
    </row>
    <row r="12" spans="1:5">
      <c r="A12" s="4" t="s">
        <v>36</v>
      </c>
      <c r="B12" s="4">
        <f>COUNTIF('📝 Registre_MAJ'!$C:$C,"HEALTH-BE")</f>
        <v>0</v>
      </c>
      <c r="D12" s="6">
        <v>45870</v>
      </c>
      <c r="E12" s="4">
        <f>COUNTIF('📝 Registre_MAJ'!$E:$E,'📊 Dashboard'!$D11)</f>
        <v>0</v>
      </c>
    </row>
    <row r="13" spans="1:5">
      <c r="A13" s="4" t="s">
        <v>38</v>
      </c>
      <c r="B13" s="4">
        <f>COUNTIF('📝 Registre_MAJ'!$C:$C,"HEALTHLISSE-BE")</f>
        <v>0</v>
      </c>
      <c r="D13" s="6">
        <v>45901</v>
      </c>
      <c r="E13" s="4">
        <f>COUNTIF('📝 Registre_MAJ'!$E:$E,'📊 Dashboard'!$D12)</f>
        <v>0</v>
      </c>
    </row>
    <row r="14" spans="1:5">
      <c r="A14" s="4" t="s">
        <v>40</v>
      </c>
      <c r="B14" s="4">
        <f>COUNTIF('📝 Registre_MAJ'!$C:$C,"HICP-BE")</f>
        <v>0</v>
      </c>
      <c r="D14" s="6">
        <v>45931</v>
      </c>
      <c r="E14" s="4">
        <f>COUNTIF('📝 Registre_MAJ'!$E:$E,'📊 Dashboard'!$D13)</f>
        <v>0</v>
      </c>
    </row>
    <row r="15" spans="1:5">
      <c r="D15" s="6">
        <v>45962</v>
      </c>
      <c r="E15" s="4">
        <f>COUNTIF('📝 Registre_MAJ'!$E:$E,'📊 Dashboard'!$D14)</f>
        <v>0</v>
      </c>
    </row>
    <row r="16" spans="1:5">
      <c r="D16" s="6">
        <v>45992</v>
      </c>
      <c r="E16" s="4">
        <f>COUNTIF('📝 Registre_MAJ'!$E:$E,'📊 Dashboard'!$D15)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🧭 Guide</vt:lpstr>
      <vt:lpstr>📚 Catalogue_Indices</vt:lpstr>
      <vt:lpstr>📝 Registre_MAJ</vt:lpstr>
      <vt:lpstr>✅ Contrôles</vt:lpstr>
      <vt:lpstr>📊 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2025-09-08T00:11:17Z</dcterms:created>
  <dcterms:modified xsi:type="dcterms:W3CDTF">2025-09-08T00:11:17Z</dcterms:modified>
</cp:coreProperties>
</file>