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Bibliothèque_points" sheetId="2" r:id="rId2"/>
    <sheet name="Ronde_Quotidienne" sheetId="3" r:id="rId3"/>
    <sheet name="Mode_emploi" sheetId="4" r:id="rId4"/>
  </sheets>
  <definedNames>
    <definedName name="liste_secteur">Paramètres!$D$4:$D$10</definedName>
    <definedName name="liste_statut">Paramètres!$A$4:$A$7</definedName>
  </definedNames>
  <calcPr calcId="124519" fullCalcOnLoad="1"/>
</workbook>
</file>

<file path=xl/sharedStrings.xml><?xml version="1.0" encoding="utf-8"?>
<sst xmlns="http://schemas.openxmlformats.org/spreadsheetml/2006/main" count="205" uniqueCount="122">
  <si>
    <t>Listes &amp; paramètres</t>
  </si>
  <si>
    <t>Liste Statut</t>
  </si>
  <si>
    <t>Score</t>
  </si>
  <si>
    <t>OK</t>
  </si>
  <si>
    <t>À surveiller</t>
  </si>
  <si>
    <t>KO</t>
  </si>
  <si>
    <t>N.A.</t>
  </si>
  <si>
    <t>Secteurs (suggestion)</t>
  </si>
  <si>
    <t>Industrie manufacturière</t>
  </si>
  <si>
    <t>BTP / Chantier</t>
  </si>
  <si>
    <t>Logistique / Entrepôt</t>
  </si>
  <si>
    <t>Agroalimentaire</t>
  </si>
  <si>
    <t>Bureau / Tertiaire</t>
  </si>
  <si>
    <t>Énergie / Maintenance</t>
  </si>
  <si>
    <t>Santé / Laboratoire</t>
  </si>
  <si>
    <t>Bibliothèque — Points de contrôle par secteur (à copier/coller si besoin)</t>
  </si>
  <si>
    <t>Secteur</t>
  </si>
  <si>
    <t>Domaine</t>
  </si>
  <si>
    <t>Point de contrôle</t>
  </si>
  <si>
    <t>Modalité de preuve</t>
  </si>
  <si>
    <t>Tous secteurs</t>
  </si>
  <si>
    <t>EPI</t>
  </si>
  <si>
    <t>Port des EPI (zone/activité)</t>
  </si>
  <si>
    <t>Observation terrain</t>
  </si>
  <si>
    <t>Circulation</t>
  </si>
  <si>
    <t>Voies dégagées / marquage / VGP chariots</t>
  </si>
  <si>
    <t>Tournée visuelle + registres</t>
  </si>
  <si>
    <t>Incendie</t>
  </si>
  <si>
    <t>Présence/contrôle extincteurs / RIA</t>
  </si>
  <si>
    <t>Étiquette / manomètre / accès</t>
  </si>
  <si>
    <t>Évacuation</t>
  </si>
  <si>
    <t>Issues et chemins de secours dégagés &amp; balisés</t>
  </si>
  <si>
    <t>Marche-essai / visuel</t>
  </si>
  <si>
    <t>Électricité</t>
  </si>
  <si>
    <t>Armoire fermée / prise saine / rallonges conformes</t>
  </si>
  <si>
    <t>Visuel + test différentiel (si)</t>
  </si>
  <si>
    <t>Chimique</t>
  </si>
  <si>
    <t>Produits étiquetés / FDS dispo / stockage adéquat</t>
  </si>
  <si>
    <t>Vérif FDS / local ventilé</t>
  </si>
  <si>
    <t>Ergonomie</t>
  </si>
  <si>
    <t>Poste réglé / gestes et postures / TMS</t>
  </si>
  <si>
    <t>Observation + échange opérateur</t>
  </si>
  <si>
    <t>Housekeeping</t>
  </si>
  <si>
    <t>Propreté, déchets triés, absorbants dispo</t>
  </si>
  <si>
    <t>Observation + zones propres</t>
  </si>
  <si>
    <t>Consignation</t>
  </si>
  <si>
    <t>LOTO appliqué quand maintenance</t>
  </si>
  <si>
    <t>Vérif procédure + cadenas</t>
  </si>
  <si>
    <t>Brief Sécurité</t>
  </si>
  <si>
    <t>Point sécurité quotidien réalisé</t>
  </si>
  <si>
    <t>Registre briefing / affichage</t>
  </si>
  <si>
    <t>Chute de hauteur</t>
  </si>
  <si>
    <t>Garde-corps / harnais / ancrages</t>
  </si>
  <si>
    <t>Inspection zone + registre EPI</t>
  </si>
  <si>
    <t>Chariots</t>
  </si>
  <si>
    <t>Permis / checklist chariot / circulation</t>
  </si>
  <si>
    <t>Contrôle quotidien VGP interne</t>
  </si>
  <si>
    <t>HACCP</t>
  </si>
  <si>
    <t>Hygiène / zones allergènes / températures</t>
  </si>
  <si>
    <t>Relevés + fiches nettoyage</t>
  </si>
  <si>
    <t>Énergie zéro</t>
  </si>
  <si>
    <t>Consignation multi-énergies</t>
  </si>
  <si>
    <t>Procédure + tags + test zéro</t>
  </si>
  <si>
    <t>Biosécurité</t>
  </si>
  <si>
    <t>PPE, DASRI, hotte en service</t>
  </si>
  <si>
    <t>Registre DASRI + alarme flux</t>
  </si>
  <si>
    <t>RONDE DE SÉCURITÉ — SST QUOTIDIENNE (Multi‑secteurs)</t>
  </si>
  <si>
    <t>Date</t>
  </si>
  <si>
    <t>Auditeur</t>
  </si>
  <si>
    <t>(Nom &amp; Prénom)</t>
  </si>
  <si>
    <t>Légende Statut</t>
  </si>
  <si>
    <t>Unité / Zone globale</t>
  </si>
  <si>
    <t>Zone</t>
  </si>
  <si>
    <t>Poste/Équipement</t>
  </si>
  <si>
    <t>Statut</t>
  </si>
  <si>
    <t>Observations</t>
  </si>
  <si>
    <t>Action immédiate / proposée</t>
  </si>
  <si>
    <t>Responsable</t>
  </si>
  <si>
    <t>Échéance</t>
  </si>
  <si>
    <t>Preuve (URL/photo)</t>
  </si>
  <si>
    <t>Zone de travail</t>
  </si>
  <si>
    <t>Tous postes</t>
  </si>
  <si>
    <t>Allées / Accès</t>
  </si>
  <si>
    <t>Voies de circulation dégagées / marquage lisible</t>
  </si>
  <si>
    <t>Zone / Poste</t>
  </si>
  <si>
    <t>Extincteurs / RIA accessibles et contrôlés</t>
  </si>
  <si>
    <t>Bâtiment / Zone</t>
  </si>
  <si>
    <t>Issues dégagées et signalées</t>
  </si>
  <si>
    <t>Poste / Local électrique</t>
  </si>
  <si>
    <t>Armoire fermée / câbles intègres / pas de bricolage</t>
  </si>
  <si>
    <t>Stock / Poste</t>
  </si>
  <si>
    <t>Produits étiquetés / FDS dispo / stockage conforme</t>
  </si>
  <si>
    <t>Poste</t>
  </si>
  <si>
    <t>Poste réglé / gestes et postures maîtrisés</t>
  </si>
  <si>
    <t>Sol propre / déchets triés / absorbants disponibles</t>
  </si>
  <si>
    <t>Zone de maintenance</t>
  </si>
  <si>
    <t>LOTO appliqué si intervention</t>
  </si>
  <si>
    <t>Équipe</t>
  </si>
  <si>
    <t>Brief sécurité quotidien réalisé</t>
  </si>
  <si>
    <t>Hauteur</t>
  </si>
  <si>
    <t>Chantier</t>
  </si>
  <si>
    <t>Garde-corps / harnais / ancrages OK</t>
  </si>
  <si>
    <t>Trafic interne</t>
  </si>
  <si>
    <t>Allées / Quais</t>
  </si>
  <si>
    <t>Production</t>
  </si>
  <si>
    <t>Salle / Ligne</t>
  </si>
  <si>
    <t>Hygiène / allergènes / températures</t>
  </si>
  <si>
    <t>Intervention</t>
  </si>
  <si>
    <t>Zone technique</t>
  </si>
  <si>
    <t>Labo</t>
  </si>
  <si>
    <t>Paillasse / Salle</t>
  </si>
  <si>
    <t>Synthèse du jour</t>
  </si>
  <si>
    <t>Score rnd.</t>
  </si>
  <si>
    <t>Signature responsable</t>
  </si>
  <si>
    <t>MODE D’EMPLOI — Ronde de sécurité quotidienne (SST) multisecteurs (COULEURS)</t>
  </si>
  <si>
    <t>1) Ronde_Quotidienne : renseignez la Date, le Secteur et l’Unité/Zone globale puis parcourez les points préremplis (Tous secteurs + spécifiques).</t>
  </si>
  <si>
    <t>2) Colonne Statut : utilisez le menu (OK / À surveiller / KO / N.A.). Les couleurs s’appliquent automatiquement.</t>
  </si>
  <si>
    <t>3) Observations &amp; Actions : notez les écarts concrets et l’action immédiate ; attribuez un responsable et une échéance.</t>
  </si>
  <si>
    <t>4) Synthèse : les compteurs et le score de la ronde (hors N.A.) se calculent automatiquement en haut à droite.</t>
  </si>
  <si>
    <t>5) Bibliothèque_points : copiez/collez des points supplémentaires par secteur pour enrichir vos rondes.</t>
  </si>
  <si>
    <t>6) Impression : A4 paysage, une page en largeur. Utilisez les filtres de la table si besoin avant impression.</t>
  </si>
  <si>
    <t>Astuce : dupliquez la feuille pour chaque équipe ou atelier ; alimentez un registre mensuel dans un classeur ‘SST_Mensuel’.</t>
  </si>
</sst>
</file>

<file path=xl/styles.xml><?xml version="1.0" encoding="utf-8"?>
<styleSheet xmlns="http://schemas.openxmlformats.org/spreadsheetml/2006/main">
  <numFmts count="1">
    <numFmt numFmtId="164" formatCode="yyyy-mm-dd"/>
  </numFmts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7F60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66666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EAD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0" fillId="0" borderId="1" xfId="0" applyBorder="1"/>
    <xf numFmtId="0" fontId="3" fillId="0" borderId="0" xfId="0" applyFont="1"/>
    <xf numFmtId="0" fontId="2" fillId="0" borderId="0" xfId="0" applyFont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4" fillId="3" borderId="1" xfId="0" applyFont="1" applyFill="1" applyBorder="1"/>
    <xf numFmtId="0" fontId="5" fillId="4" borderId="1" xfId="0" applyFont="1" applyFill="1" applyBorder="1"/>
    <xf numFmtId="0" fontId="6" fillId="5" borderId="1" xfId="0" applyFont="1" applyFill="1" applyBorder="1"/>
    <xf numFmtId="0" fontId="7" fillId="6" borderId="1" xfId="0" applyFont="1" applyFill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6"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F6000"/>
      </font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8CBA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666666"/>
      </font>
      <fill>
        <patternFill>
          <bgColor rgb="FFE7E6E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CFE2F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CE5C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6:L61" totalsRowShown="0">
  <autoFilter ref="A6:L61"/>
  <tableColumns count="12">
    <tableColumn id="1" name="Date"/>
    <tableColumn id="2" name="Secteur"/>
    <tableColumn id="3" name="Zone"/>
    <tableColumn id="4" name="Poste/Équipement"/>
    <tableColumn id="5" name="Domaine"/>
    <tableColumn id="6" name="Point de contrôle"/>
    <tableColumn id="7" name="Statut"/>
    <tableColumn id="8" name="Observations"/>
    <tableColumn id="9" name="Action immédiate / proposée"/>
    <tableColumn id="10" name="Responsable"/>
    <tableColumn id="11" name="Échéance"/>
    <tableColumn id="12" name="Preuve (URL/photo)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3" width="24.7109375" customWidth="1"/>
    <col min="4" max="5" width="16.7109375" customWidth="1"/>
  </cols>
  <sheetData>
    <row r="1" spans="1:4">
      <c r="A1" s="1" t="s">
        <v>0</v>
      </c>
    </row>
    <row r="3" spans="1:4">
      <c r="A3" s="2" t="s">
        <v>1</v>
      </c>
      <c r="B3" s="2" t="s">
        <v>2</v>
      </c>
      <c r="D3" s="2" t="s">
        <v>7</v>
      </c>
    </row>
    <row r="4" spans="1:4">
      <c r="A4" s="3" t="s">
        <v>3</v>
      </c>
      <c r="B4" s="3">
        <v>1</v>
      </c>
      <c r="D4" s="3" t="s">
        <v>8</v>
      </c>
    </row>
    <row r="5" spans="1:4">
      <c r="A5" s="3" t="s">
        <v>4</v>
      </c>
      <c r="B5" s="3">
        <v>0.5</v>
      </c>
      <c r="D5" s="3" t="s">
        <v>9</v>
      </c>
    </row>
    <row r="6" spans="1:4">
      <c r="A6" s="3" t="s">
        <v>5</v>
      </c>
      <c r="B6" s="3">
        <v>0</v>
      </c>
      <c r="D6" s="3" t="s">
        <v>10</v>
      </c>
    </row>
    <row r="7" spans="1:4">
      <c r="A7" s="3" t="s">
        <v>6</v>
      </c>
      <c r="B7" s="3"/>
      <c r="D7" s="3" t="s">
        <v>11</v>
      </c>
    </row>
    <row r="8" spans="1:4">
      <c r="D8" s="3" t="s">
        <v>12</v>
      </c>
    </row>
    <row r="9" spans="1:4">
      <c r="D9" s="3" t="s">
        <v>13</v>
      </c>
    </row>
    <row r="10" spans="1:4">
      <c r="D10" s="3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pane ySplit="1" topLeftCell="A2" activePane="bottomLeft" state="frozen"/>
      <selection pane="bottomLeft"/>
    </sheetView>
  </sheetViews>
  <sheetFormatPr defaultRowHeight="15"/>
  <cols>
    <col min="1" max="2" width="22.7109375" customWidth="1"/>
    <col min="3" max="3" width="34.7109375" customWidth="1"/>
    <col min="4" max="4" width="46.7109375" customWidth="1"/>
  </cols>
  <sheetData>
    <row r="1" spans="1:4">
      <c r="A1" s="4" t="s">
        <v>15</v>
      </c>
    </row>
    <row r="3" spans="1:4">
      <c r="A3" s="2" t="s">
        <v>16</v>
      </c>
      <c r="B3" s="2" t="s">
        <v>17</v>
      </c>
      <c r="C3" s="2" t="s">
        <v>18</v>
      </c>
      <c r="D3" s="2" t="s">
        <v>19</v>
      </c>
    </row>
    <row r="4" spans="1:4">
      <c r="A4" s="3" t="s">
        <v>20</v>
      </c>
      <c r="B4" s="3" t="s">
        <v>21</v>
      </c>
      <c r="C4" s="3" t="s">
        <v>22</v>
      </c>
      <c r="D4" s="3" t="s">
        <v>23</v>
      </c>
    </row>
    <row r="5" spans="1:4">
      <c r="A5" s="3" t="s">
        <v>20</v>
      </c>
      <c r="B5" s="3" t="s">
        <v>24</v>
      </c>
      <c r="C5" s="3" t="s">
        <v>25</v>
      </c>
      <c r="D5" s="3" t="s">
        <v>26</v>
      </c>
    </row>
    <row r="6" spans="1:4">
      <c r="A6" s="3" t="s">
        <v>20</v>
      </c>
      <c r="B6" s="3" t="s">
        <v>27</v>
      </c>
      <c r="C6" s="3" t="s">
        <v>28</v>
      </c>
      <c r="D6" s="3" t="s">
        <v>29</v>
      </c>
    </row>
    <row r="7" spans="1:4">
      <c r="A7" s="3" t="s">
        <v>20</v>
      </c>
      <c r="B7" s="3" t="s">
        <v>30</v>
      </c>
      <c r="C7" s="3" t="s">
        <v>31</v>
      </c>
      <c r="D7" s="3" t="s">
        <v>32</v>
      </c>
    </row>
    <row r="8" spans="1:4">
      <c r="A8" s="3" t="s">
        <v>20</v>
      </c>
      <c r="B8" s="3" t="s">
        <v>33</v>
      </c>
      <c r="C8" s="3" t="s">
        <v>34</v>
      </c>
      <c r="D8" s="3" t="s">
        <v>35</v>
      </c>
    </row>
    <row r="9" spans="1:4">
      <c r="A9" s="3" t="s">
        <v>20</v>
      </c>
      <c r="B9" s="3" t="s">
        <v>36</v>
      </c>
      <c r="C9" s="3" t="s">
        <v>37</v>
      </c>
      <c r="D9" s="3" t="s">
        <v>38</v>
      </c>
    </row>
    <row r="10" spans="1:4">
      <c r="A10" s="3" t="s">
        <v>20</v>
      </c>
      <c r="B10" s="3" t="s">
        <v>39</v>
      </c>
      <c r="C10" s="3" t="s">
        <v>40</v>
      </c>
      <c r="D10" s="3" t="s">
        <v>41</v>
      </c>
    </row>
    <row r="11" spans="1:4">
      <c r="A11" s="3" t="s">
        <v>20</v>
      </c>
      <c r="B11" s="3" t="s">
        <v>42</v>
      </c>
      <c r="C11" s="3" t="s">
        <v>43</v>
      </c>
      <c r="D11" s="3" t="s">
        <v>44</v>
      </c>
    </row>
    <row r="12" spans="1:4">
      <c r="A12" s="3" t="s">
        <v>20</v>
      </c>
      <c r="B12" s="3" t="s">
        <v>45</v>
      </c>
      <c r="C12" s="3" t="s">
        <v>46</v>
      </c>
      <c r="D12" s="3" t="s">
        <v>47</v>
      </c>
    </row>
    <row r="13" spans="1:4">
      <c r="A13" s="3" t="s">
        <v>20</v>
      </c>
      <c r="B13" s="3" t="s">
        <v>48</v>
      </c>
      <c r="C13" s="3" t="s">
        <v>49</v>
      </c>
      <c r="D13" s="3" t="s">
        <v>50</v>
      </c>
    </row>
    <row r="14" spans="1:4">
      <c r="A14" s="3" t="s">
        <v>9</v>
      </c>
      <c r="B14" s="3" t="s">
        <v>51</v>
      </c>
      <c r="C14" s="3" t="s">
        <v>52</v>
      </c>
      <c r="D14" s="3" t="s">
        <v>53</v>
      </c>
    </row>
    <row r="15" spans="1:4">
      <c r="A15" s="3" t="s">
        <v>10</v>
      </c>
      <c r="B15" s="3" t="s">
        <v>54</v>
      </c>
      <c r="C15" s="3" t="s">
        <v>55</v>
      </c>
      <c r="D15" s="3" t="s">
        <v>56</v>
      </c>
    </row>
    <row r="16" spans="1:4">
      <c r="A16" s="3" t="s">
        <v>11</v>
      </c>
      <c r="B16" s="3" t="s">
        <v>57</v>
      </c>
      <c r="C16" s="3" t="s">
        <v>58</v>
      </c>
      <c r="D16" s="3" t="s">
        <v>59</v>
      </c>
    </row>
    <row r="17" spans="1:4">
      <c r="A17" s="3" t="s">
        <v>13</v>
      </c>
      <c r="B17" s="3" t="s">
        <v>60</v>
      </c>
      <c r="C17" s="3" t="s">
        <v>61</v>
      </c>
      <c r="D17" s="3" t="s">
        <v>62</v>
      </c>
    </row>
    <row r="18" spans="1:4">
      <c r="A18" s="3" t="s">
        <v>14</v>
      </c>
      <c r="B18" s="3" t="s">
        <v>63</v>
      </c>
      <c r="C18" s="3" t="s">
        <v>64</v>
      </c>
      <c r="D18" s="3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1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12.7109375" customWidth="1"/>
    <col min="2" max="3" width="22.7109375" customWidth="1"/>
    <col min="4" max="4" width="24.7109375" customWidth="1"/>
    <col min="5" max="5" width="18.7109375" customWidth="1"/>
    <col min="6" max="6" width="48.7109375" customWidth="1"/>
    <col min="7" max="7" width="14.7109375" customWidth="1"/>
    <col min="8" max="8" width="36.7109375" customWidth="1"/>
    <col min="9" max="9" width="24.7109375" customWidth="1"/>
    <col min="10" max="10" width="18.7109375" customWidth="1"/>
    <col min="11" max="11" width="12.7109375" customWidth="1"/>
    <col min="12" max="12" width="22.7109375" customWidth="1"/>
  </cols>
  <sheetData>
    <row r="1" spans="1:14">
      <c r="A1" s="1" t="s">
        <v>66</v>
      </c>
      <c r="J1" s="4" t="s">
        <v>111</v>
      </c>
    </row>
    <row r="2" spans="1:14">
      <c r="J2" s="2" t="s">
        <v>3</v>
      </c>
      <c r="K2" s="2" t="s">
        <v>4</v>
      </c>
      <c r="L2" s="2" t="s">
        <v>5</v>
      </c>
      <c r="M2" s="2" t="s">
        <v>6</v>
      </c>
      <c r="N2" s="2" t="s">
        <v>112</v>
      </c>
    </row>
    <row r="3" spans="1:14">
      <c r="A3" s="5" t="s">
        <v>67</v>
      </c>
      <c r="B3" s="6">
        <v>45927</v>
      </c>
      <c r="D3" s="5" t="s">
        <v>68</v>
      </c>
      <c r="E3" s="3" t="s">
        <v>69</v>
      </c>
      <c r="G3" s="5" t="s">
        <v>70</v>
      </c>
      <c r="J3" s="7">
        <f>COUNTIF($G$7:$G$122,"OK")</f>
        <v>0</v>
      </c>
      <c r="K3" s="7">
        <f>COUNTIF($G$7:$G$122,"À surveiller")</f>
        <v>0</v>
      </c>
      <c r="L3" s="7">
        <f>COUNTIF($G$7:$G$122,"KO")</f>
        <v>0</v>
      </c>
      <c r="M3" s="7">
        <f>COUNTIF($G$7:$G$122,"N.A.")</f>
        <v>0</v>
      </c>
      <c r="N3" s="7">
        <f>IFERROR(ROUND((J3*1+K3*0.5)/(J3+K3+L3),2),"")</f>
        <v>0</v>
      </c>
    </row>
    <row r="4" spans="1:14">
      <c r="A4" s="5" t="s">
        <v>113</v>
      </c>
      <c r="B4" s="3"/>
      <c r="G4" s="8" t="s">
        <v>3</v>
      </c>
      <c r="H4" s="9" t="s">
        <v>4</v>
      </c>
      <c r="I4" s="10" t="s">
        <v>5</v>
      </c>
      <c r="J4" s="11" t="s">
        <v>6</v>
      </c>
    </row>
    <row r="5" spans="1:14">
      <c r="A5" s="5" t="s">
        <v>16</v>
      </c>
      <c r="B5" s="3"/>
      <c r="D5" s="5" t="s">
        <v>71</v>
      </c>
      <c r="E5" s="3"/>
    </row>
    <row r="6" spans="1:14">
      <c r="A6" t="s">
        <v>67</v>
      </c>
      <c r="B6" t="s">
        <v>16</v>
      </c>
      <c r="C6" t="s">
        <v>72</v>
      </c>
      <c r="D6" t="s">
        <v>73</v>
      </c>
      <c r="E6" t="s">
        <v>17</v>
      </c>
      <c r="F6" t="s">
        <v>18</v>
      </c>
      <c r="G6" t="s">
        <v>74</v>
      </c>
      <c r="H6" t="s">
        <v>75</v>
      </c>
      <c r="I6" t="s">
        <v>76</v>
      </c>
      <c r="J6" t="s">
        <v>77</v>
      </c>
      <c r="K6" t="s">
        <v>78</v>
      </c>
      <c r="L6" t="s">
        <v>79</v>
      </c>
    </row>
    <row r="7" spans="1:14">
      <c r="A7" s="6">
        <v>45927</v>
      </c>
      <c r="B7" s="3" t="s">
        <v>20</v>
      </c>
      <c r="C7" s="3" t="s">
        <v>80</v>
      </c>
      <c r="D7" s="3" t="s">
        <v>81</v>
      </c>
      <c r="E7" s="3" t="s">
        <v>21</v>
      </c>
      <c r="F7" s="12" t="s">
        <v>22</v>
      </c>
      <c r="G7" s="3"/>
      <c r="H7" s="12"/>
      <c r="I7" s="12"/>
      <c r="J7" s="3"/>
      <c r="K7" s="3"/>
      <c r="L7" s="3"/>
    </row>
    <row r="8" spans="1:14">
      <c r="A8" s="6">
        <v>45927</v>
      </c>
      <c r="B8" s="3" t="s">
        <v>20</v>
      </c>
      <c r="C8" s="3" t="s">
        <v>24</v>
      </c>
      <c r="D8" s="3" t="s">
        <v>82</v>
      </c>
      <c r="E8" s="3" t="s">
        <v>24</v>
      </c>
      <c r="F8" s="12" t="s">
        <v>83</v>
      </c>
      <c r="G8" s="3"/>
      <c r="H8" s="12"/>
      <c r="I8" s="12"/>
      <c r="J8" s="3"/>
      <c r="K8" s="3"/>
      <c r="L8" s="3"/>
    </row>
    <row r="9" spans="1:14">
      <c r="A9" s="6">
        <v>45927</v>
      </c>
      <c r="B9" s="3" t="s">
        <v>20</v>
      </c>
      <c r="C9" s="3" t="s">
        <v>27</v>
      </c>
      <c r="D9" s="3" t="s">
        <v>84</v>
      </c>
      <c r="E9" s="3" t="s">
        <v>27</v>
      </c>
      <c r="F9" s="12" t="s">
        <v>85</v>
      </c>
      <c r="G9" s="3"/>
      <c r="H9" s="12"/>
      <c r="I9" s="12"/>
      <c r="J9" s="3"/>
      <c r="K9" s="3"/>
      <c r="L9" s="3"/>
    </row>
    <row r="10" spans="1:14">
      <c r="A10" s="6">
        <v>45927</v>
      </c>
      <c r="B10" s="3" t="s">
        <v>20</v>
      </c>
      <c r="C10" s="3" t="s">
        <v>30</v>
      </c>
      <c r="D10" s="3" t="s">
        <v>86</v>
      </c>
      <c r="E10" s="3" t="s">
        <v>30</v>
      </c>
      <c r="F10" s="12" t="s">
        <v>87</v>
      </c>
      <c r="G10" s="3"/>
      <c r="H10" s="12"/>
      <c r="I10" s="12"/>
      <c r="J10" s="3"/>
      <c r="K10" s="3"/>
      <c r="L10" s="3"/>
    </row>
    <row r="11" spans="1:14">
      <c r="A11" s="6">
        <v>45927</v>
      </c>
      <c r="B11" s="3" t="s">
        <v>20</v>
      </c>
      <c r="C11" s="3" t="s">
        <v>33</v>
      </c>
      <c r="D11" s="3" t="s">
        <v>88</v>
      </c>
      <c r="E11" s="3" t="s">
        <v>33</v>
      </c>
      <c r="F11" s="12" t="s">
        <v>89</v>
      </c>
      <c r="G11" s="3"/>
      <c r="H11" s="12"/>
      <c r="I11" s="12"/>
      <c r="J11" s="3"/>
      <c r="K11" s="3"/>
      <c r="L11" s="3"/>
    </row>
    <row r="12" spans="1:14">
      <c r="A12" s="6">
        <v>45927</v>
      </c>
      <c r="B12" s="3" t="s">
        <v>20</v>
      </c>
      <c r="C12" s="3" t="s">
        <v>36</v>
      </c>
      <c r="D12" s="3" t="s">
        <v>90</v>
      </c>
      <c r="E12" s="3" t="s">
        <v>36</v>
      </c>
      <c r="F12" s="12" t="s">
        <v>91</v>
      </c>
      <c r="G12" s="3"/>
      <c r="H12" s="12"/>
      <c r="I12" s="12"/>
      <c r="J12" s="3"/>
      <c r="K12" s="3"/>
      <c r="L12" s="3"/>
    </row>
    <row r="13" spans="1:14">
      <c r="A13" s="6">
        <v>45927</v>
      </c>
      <c r="B13" s="3" t="s">
        <v>20</v>
      </c>
      <c r="C13" s="3" t="s">
        <v>39</v>
      </c>
      <c r="D13" s="3" t="s">
        <v>92</v>
      </c>
      <c r="E13" s="3" t="s">
        <v>39</v>
      </c>
      <c r="F13" s="12" t="s">
        <v>93</v>
      </c>
      <c r="G13" s="3"/>
      <c r="H13" s="12"/>
      <c r="I13" s="12"/>
      <c r="J13" s="3"/>
      <c r="K13" s="3"/>
      <c r="L13" s="3"/>
    </row>
    <row r="14" spans="1:14">
      <c r="A14" s="6">
        <v>45927</v>
      </c>
      <c r="B14" s="3" t="s">
        <v>20</v>
      </c>
      <c r="C14" s="3" t="s">
        <v>42</v>
      </c>
      <c r="D14" s="3" t="s">
        <v>72</v>
      </c>
      <c r="E14" s="3" t="s">
        <v>42</v>
      </c>
      <c r="F14" s="12" t="s">
        <v>94</v>
      </c>
      <c r="G14" s="3"/>
      <c r="H14" s="12"/>
      <c r="I14" s="12"/>
      <c r="J14" s="3"/>
      <c r="K14" s="3"/>
      <c r="L14" s="3"/>
    </row>
    <row r="15" spans="1:14">
      <c r="A15" s="6">
        <v>45927</v>
      </c>
      <c r="B15" s="3" t="s">
        <v>20</v>
      </c>
      <c r="C15" s="3" t="s">
        <v>45</v>
      </c>
      <c r="D15" s="3" t="s">
        <v>95</v>
      </c>
      <c r="E15" s="3" t="s">
        <v>45</v>
      </c>
      <c r="F15" s="12" t="s">
        <v>96</v>
      </c>
      <c r="G15" s="3"/>
      <c r="H15" s="12"/>
      <c r="I15" s="12"/>
      <c r="J15" s="3"/>
      <c r="K15" s="3"/>
      <c r="L15" s="3"/>
    </row>
    <row r="16" spans="1:14">
      <c r="A16" s="6">
        <v>45927</v>
      </c>
      <c r="B16" s="3" t="s">
        <v>20</v>
      </c>
      <c r="C16" s="3" t="s">
        <v>48</v>
      </c>
      <c r="D16" s="3" t="s">
        <v>97</v>
      </c>
      <c r="E16" s="3" t="s">
        <v>48</v>
      </c>
      <c r="F16" s="12" t="s">
        <v>98</v>
      </c>
      <c r="G16" s="3"/>
      <c r="H16" s="12"/>
      <c r="I16" s="12"/>
      <c r="J16" s="3"/>
      <c r="K16" s="3"/>
      <c r="L16" s="3"/>
    </row>
    <row r="17" spans="1:12">
      <c r="A17" s="6">
        <v>45927</v>
      </c>
      <c r="B17" s="3" t="s">
        <v>9</v>
      </c>
      <c r="C17" s="3" t="s">
        <v>99</v>
      </c>
      <c r="D17" s="3" t="s">
        <v>100</v>
      </c>
      <c r="E17" s="3" t="s">
        <v>51</v>
      </c>
      <c r="F17" s="12" t="s">
        <v>101</v>
      </c>
      <c r="G17" s="3"/>
      <c r="H17" s="12"/>
      <c r="I17" s="12"/>
      <c r="J17" s="3"/>
      <c r="K17" s="3"/>
      <c r="L17" s="3"/>
    </row>
    <row r="18" spans="1:12">
      <c r="A18" s="6">
        <v>45927</v>
      </c>
      <c r="B18" s="3" t="s">
        <v>10</v>
      </c>
      <c r="C18" s="3" t="s">
        <v>102</v>
      </c>
      <c r="D18" s="3" t="s">
        <v>103</v>
      </c>
      <c r="E18" s="3" t="s">
        <v>54</v>
      </c>
      <c r="F18" s="12" t="s">
        <v>55</v>
      </c>
      <c r="G18" s="3"/>
      <c r="H18" s="12"/>
      <c r="I18" s="12"/>
      <c r="J18" s="3"/>
      <c r="K18" s="3"/>
      <c r="L18" s="3"/>
    </row>
    <row r="19" spans="1:12">
      <c r="A19" s="6">
        <v>45927</v>
      </c>
      <c r="B19" s="3" t="s">
        <v>11</v>
      </c>
      <c r="C19" s="3" t="s">
        <v>104</v>
      </c>
      <c r="D19" s="3" t="s">
        <v>105</v>
      </c>
      <c r="E19" s="3" t="s">
        <v>57</v>
      </c>
      <c r="F19" s="12" t="s">
        <v>106</v>
      </c>
      <c r="G19" s="3"/>
      <c r="H19" s="12"/>
      <c r="I19" s="12"/>
      <c r="J19" s="3"/>
      <c r="K19" s="3"/>
      <c r="L19" s="3"/>
    </row>
    <row r="20" spans="1:12">
      <c r="A20" s="6">
        <v>45927</v>
      </c>
      <c r="B20" s="3" t="s">
        <v>13</v>
      </c>
      <c r="C20" s="3" t="s">
        <v>107</v>
      </c>
      <c r="D20" s="3" t="s">
        <v>108</v>
      </c>
      <c r="E20" s="3" t="s">
        <v>60</v>
      </c>
      <c r="F20" s="12" t="s">
        <v>61</v>
      </c>
      <c r="G20" s="3"/>
      <c r="H20" s="12"/>
      <c r="I20" s="12"/>
      <c r="J20" s="3"/>
      <c r="K20" s="3"/>
      <c r="L20" s="3"/>
    </row>
    <row r="21" spans="1:12">
      <c r="A21" s="6">
        <v>45927</v>
      </c>
      <c r="B21" s="3" t="s">
        <v>14</v>
      </c>
      <c r="C21" s="3" t="s">
        <v>109</v>
      </c>
      <c r="D21" s="3" t="s">
        <v>110</v>
      </c>
      <c r="E21" s="3" t="s">
        <v>63</v>
      </c>
      <c r="F21" s="12" t="s">
        <v>64</v>
      </c>
      <c r="G21" s="3"/>
      <c r="H21" s="12"/>
      <c r="I21" s="12"/>
      <c r="J21" s="3"/>
      <c r="K21" s="3"/>
      <c r="L21" s="3"/>
    </row>
  </sheetData>
  <conditionalFormatting sqref="E10">
    <cfRule type="notContainsErrors" dxfId="5" priority="8">
      <formula>NOT(ISERROR(E10))</formula>
    </cfRule>
  </conditionalFormatting>
  <conditionalFormatting sqref="E11">
    <cfRule type="notContainsErrors" dxfId="4" priority="9">
      <formula>NOT(ISERROR(E11))</formula>
    </cfRule>
  </conditionalFormatting>
  <conditionalFormatting sqref="E12">
    <cfRule type="notContainsErrors" dxfId="5" priority="10">
      <formula>NOT(ISERROR(E12))</formula>
    </cfRule>
  </conditionalFormatting>
  <conditionalFormatting sqref="E13">
    <cfRule type="notContainsErrors" dxfId="4" priority="11">
      <formula>NOT(ISERROR(E13))</formula>
    </cfRule>
  </conditionalFormatting>
  <conditionalFormatting sqref="E14">
    <cfRule type="notContainsErrors" dxfId="5" priority="12">
      <formula>NOT(ISERROR(E14))</formula>
    </cfRule>
  </conditionalFormatting>
  <conditionalFormatting sqref="E15">
    <cfRule type="notContainsErrors" dxfId="4" priority="13">
      <formula>NOT(ISERROR(E15))</formula>
    </cfRule>
  </conditionalFormatting>
  <conditionalFormatting sqref="E16">
    <cfRule type="notContainsErrors" dxfId="5" priority="14">
      <formula>NOT(ISERROR(E16))</formula>
    </cfRule>
  </conditionalFormatting>
  <conditionalFormatting sqref="E17">
    <cfRule type="notContainsErrors" dxfId="4" priority="15">
      <formula>NOT(ISERROR(E17))</formula>
    </cfRule>
  </conditionalFormatting>
  <conditionalFormatting sqref="E18">
    <cfRule type="notContainsErrors" dxfId="5" priority="16">
      <formula>NOT(ISERROR(E18))</formula>
    </cfRule>
  </conditionalFormatting>
  <conditionalFormatting sqref="E19">
    <cfRule type="notContainsErrors" dxfId="4" priority="17">
      <formula>NOT(ISERROR(E19))</formula>
    </cfRule>
  </conditionalFormatting>
  <conditionalFormatting sqref="E20">
    <cfRule type="notContainsErrors" dxfId="5" priority="18">
      <formula>NOT(ISERROR(E20))</formula>
    </cfRule>
  </conditionalFormatting>
  <conditionalFormatting sqref="E21">
    <cfRule type="notContainsErrors" dxfId="4" priority="19">
      <formula>NOT(ISERROR(E21))</formula>
    </cfRule>
  </conditionalFormatting>
  <conditionalFormatting sqref="E7">
    <cfRule type="notContainsErrors" dxfId="4" priority="5">
      <formula>NOT(ISERROR(E7))</formula>
    </cfRule>
  </conditionalFormatting>
  <conditionalFormatting sqref="E8">
    <cfRule type="notContainsErrors" dxfId="5" priority="6">
      <formula>NOT(ISERROR(E8))</formula>
    </cfRule>
  </conditionalFormatting>
  <conditionalFormatting sqref="E9">
    <cfRule type="notContainsErrors" dxfId="4" priority="7">
      <formula>NOT(ISERROR(E9))</formula>
    </cfRule>
  </conditionalFormatting>
  <conditionalFormatting sqref="G7:G307">
    <cfRule type="expression" dxfId="0" priority="1">
      <formula>G7="OK"</formula>
    </cfRule>
    <cfRule type="expression" dxfId="1" priority="2">
      <formula>G7="À surveiller"</formula>
    </cfRule>
    <cfRule type="expression" dxfId="2" priority="3">
      <formula>G7="KO"</formula>
    </cfRule>
    <cfRule type="expression" dxfId="3" priority="4">
      <formula>G7="N.A."</formula>
    </cfRule>
  </conditionalFormatting>
  <dataValidations count="2">
    <dataValidation type="list" allowBlank="1" showInputMessage="1" showErrorMessage="1" sqref="B5">
      <formula1>liste_secteur</formula1>
    </dataValidation>
    <dataValidation type="list" allowBlank="1" showInputMessage="1" showErrorMessage="1" sqref="G7:G122">
      <formula1>liste_statut</formula1>
    </dataValidation>
  </dataValidations>
  <pageMargins left="0.4" right="0.4" top="0.5" bottom="0.5" header="0.3" footer="0.3"/>
  <pageSetup fitToHeight="2"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110.7109375" customWidth="1"/>
  </cols>
  <sheetData>
    <row r="1" spans="1:1">
      <c r="A1" s="1" t="s">
        <v>114</v>
      </c>
    </row>
    <row r="2" spans="1:1">
      <c r="A2" s="12" t="s">
        <v>115</v>
      </c>
    </row>
    <row r="3" spans="1:1">
      <c r="A3" s="12" t="s">
        <v>116</v>
      </c>
    </row>
    <row r="4" spans="1:1">
      <c r="A4" s="12" t="s">
        <v>117</v>
      </c>
    </row>
    <row r="5" spans="1:1">
      <c r="A5" s="12" t="s">
        <v>118</v>
      </c>
    </row>
    <row r="6" spans="1:1">
      <c r="A6" s="12" t="s">
        <v>119</v>
      </c>
    </row>
    <row r="7" spans="1:1">
      <c r="A7" s="12" t="s">
        <v>120</v>
      </c>
    </row>
    <row r="8" spans="1:1">
      <c r="A8" s="12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Paramètres</vt:lpstr>
      <vt:lpstr>Bibliothèque_points</vt:lpstr>
      <vt:lpstr>Ronde_Quotidienne</vt:lpstr>
      <vt:lpstr>Mode_emploi</vt:lpstr>
      <vt:lpstr>liste_secteur</vt:lpstr>
      <vt:lpstr>liste_statut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2025-09-27T20:25:14Z</dcterms:created>
  <dcterms:modified xsi:type="dcterms:W3CDTF">2025-09-27T20:25:14Z</dcterms:modified>
</cp:coreProperties>
</file>