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Listes" sheetId="1" r:id="rId1"/>
    <sheet name="Synthèse" sheetId="2" r:id="rId2"/>
    <sheet name="Ishikawa" sheetId="3" r:id="rId3"/>
    <sheet name="5 Why" sheetId="4" r:id="rId4"/>
    <sheet name="Plan d'actions" sheetId="5" r:id="rId5"/>
  </sheets>
  <definedNames>
    <definedName name="_xlnm._FilterDatabase" localSheetId="3" hidden="1">'5 Why'!$A$8:$G$8</definedName>
    <definedName name="_xlnm._FilterDatabase" localSheetId="2" hidden="1">Ishikawa!$A$6:$K$6</definedName>
    <definedName name="_xlnm._FilterDatabase" localSheetId="4" hidden="1">'Plan d''actions'!$A$6:$H$6</definedName>
  </definedNames>
  <calcPr calcId="124519" fullCalcOnLoad="1"/>
</workbook>
</file>

<file path=xl/sharedStrings.xml><?xml version="1.0" encoding="utf-8"?>
<sst xmlns="http://schemas.openxmlformats.org/spreadsheetml/2006/main" count="318" uniqueCount="183">
  <si>
    <t>Méthodes</t>
  </si>
  <si>
    <t>Machines</t>
  </si>
  <si>
    <t>Main-d'œuvre</t>
  </si>
  <si>
    <t>Matière</t>
  </si>
  <si>
    <t>Milieu</t>
  </si>
  <si>
    <t>Mesure</t>
  </si>
  <si>
    <t>Branche 6M</t>
  </si>
  <si>
    <t>À faire</t>
  </si>
  <si>
    <t>En cours</t>
  </si>
  <si>
    <t>Fait</t>
  </si>
  <si>
    <t>Bloqué</t>
  </si>
  <si>
    <t>Statuts</t>
  </si>
  <si>
    <t>ANALYSE CAUSALE — ISHIKAWA + 5 WHY (PRÉREMPLIE)</t>
  </si>
  <si>
    <t>Problème</t>
  </si>
  <si>
    <t>Taux de rebut 6,2% — bavure au perçage Ø12H7 sur pièce P4578 (ligne L2, équipe nuit).</t>
  </si>
  <si>
    <t>Processus / Poste</t>
  </si>
  <si>
    <t>Perçage + alésage — Centre L2 poste P2</t>
  </si>
  <si>
    <t>Date d'observation</t>
  </si>
  <si>
    <t>2025-09-13</t>
  </si>
  <si>
    <t>Propriétaire de l'analyse</t>
  </si>
  <si>
    <t>M. Martin</t>
  </si>
  <si>
    <t>Récapitulatif</t>
  </si>
  <si>
    <t>Nb causes listées (Ishikawa)</t>
  </si>
  <si>
    <t>RPN moyen (Ishikawa)</t>
  </si>
  <si>
    <t>% d’actions clôturées</t>
  </si>
  <si>
    <t>Note :</t>
  </si>
  <si>
    <t>Données issues de l'atelier L2 (échantillon). Adapter S/O/D après Gemba.</t>
  </si>
  <si>
    <t>ISHIKAWA — 6M</t>
  </si>
  <si>
    <t>Problème :</t>
  </si>
  <si>
    <t>Bavure au perçage Ø12H7 — P4578</t>
  </si>
  <si>
    <t>Date :</t>
  </si>
  <si>
    <t>Branche (6M)</t>
  </si>
  <si>
    <t>Cause (énoncé)</t>
  </si>
  <si>
    <t>Preuves / Données</t>
  </si>
  <si>
    <t>S</t>
  </si>
  <si>
    <t>O</t>
  </si>
  <si>
    <t>D</t>
  </si>
  <si>
    <t>RPN (S×O×D)</t>
  </si>
  <si>
    <t>Idée d'action</t>
  </si>
  <si>
    <t>Responsable</t>
  </si>
  <si>
    <t>Échéance</t>
  </si>
  <si>
    <t>Statut</t>
  </si>
  <si>
    <t>Foret émoussé Ø12</t>
  </si>
  <si>
    <t>Historique outil &gt; 1 200 perçages; microscope montre arrête arrondie</t>
  </si>
  <si>
    <t>Remplacer + définir seuil compteur</t>
  </si>
  <si>
    <t>J. Dupont</t>
  </si>
  <si>
    <t>2025-09-15</t>
  </si>
  <si>
    <t>Paramètres avance trop élevés</t>
  </si>
  <si>
    <t>Fiche réglage absente; opérateur se base sur habitude</t>
  </si>
  <si>
    <t>Créer WI + table vitesses</t>
  </si>
  <si>
    <t>2025-09-20</t>
  </si>
  <si>
    <t>Dureté matière variable</t>
  </si>
  <si>
    <t>Certificat lot 23-09 ±30HB; dérive vs spéc</t>
  </si>
  <si>
    <t>Bloquer lot + alerter Achats</t>
  </si>
  <si>
    <t>C. Leroy</t>
  </si>
  <si>
    <t>2025-09-14</t>
  </si>
  <si>
    <t>Jauge de rugosité non étalonnée</t>
  </si>
  <si>
    <t>Échéance étalonnage dépassée de 2 mois</t>
  </si>
  <si>
    <t>Étalonner + enregistrer</t>
  </si>
  <si>
    <t>S. Bernard</t>
  </si>
  <si>
    <t>2025-09-16</t>
  </si>
  <si>
    <t>Rotation forte des remplaçants de nuit</t>
  </si>
  <si>
    <t>3 intérimaires en 2 semaines</t>
  </si>
  <si>
    <t>Binôme + check de démarrage</t>
  </si>
  <si>
    <t>P. Moreau</t>
  </si>
  <si>
    <t>2025-09-18</t>
  </si>
  <si>
    <t>Éclairage insuffisant zone P2</t>
  </si>
  <si>
    <t>Luxmètre = 280 lx, cible 500 lx</t>
  </si>
  <si>
    <t>Ajouter bande LED</t>
  </si>
  <si>
    <t>A. Laurent</t>
  </si>
  <si>
    <t>2025-09-23</t>
  </si>
  <si>
    <t>Jeu mandrin</t>
  </si>
  <si>
    <t>Contrôle comparateur : 0,08 mm</t>
  </si>
  <si>
    <t>Remplacement pinces ER</t>
  </si>
  <si>
    <t>2025-09-17</t>
  </si>
  <si>
    <t>Absence de chanfrein entrée</t>
  </si>
  <si>
    <t>Plan ne prévoit pas chanfrein; bavure fréquente</t>
  </si>
  <si>
    <t>Proposer modif plan/OP10 chanfrein</t>
  </si>
  <si>
    <t>2025-09-25</t>
  </si>
  <si>
    <t>Huile de coupe dégradée</t>
  </si>
  <si>
    <t>pH/°Brix hors cible; odeur, couleur foncée</t>
  </si>
  <si>
    <t>Renouvellement + contrôle hebdo</t>
  </si>
  <si>
    <t>Gabarit contrôle usé</t>
  </si>
  <si>
    <t>Trace d'usure; faux OK possibles</t>
  </si>
  <si>
    <t>Rebuter gabarit + refaire</t>
  </si>
  <si>
    <t>2025-09-19</t>
  </si>
  <si>
    <t>Check-list démarrage non utilisée</t>
  </si>
  <si>
    <t>Feuille papier manquante poste nuit</t>
  </si>
  <si>
    <t>Digitaliser checklist + QR</t>
  </si>
  <si>
    <t>2025-09-22</t>
  </si>
  <si>
    <t>Vibration externe (convoyeur voisin)</t>
  </si>
  <si>
    <t>Accéléro: pic 12 Hz corrélé défaut</t>
  </si>
  <si>
    <t>Silentblocs + isolement</t>
  </si>
  <si>
    <t>2025-09-28</t>
  </si>
  <si>
    <t>Arrosage mal orienté</t>
  </si>
  <si>
    <t>Caméra montre jet hors zone coupe</t>
  </si>
  <si>
    <t>Orienter buses + gabarit</t>
  </si>
  <si>
    <t>Temps de cycle compressé (cadence)</t>
  </si>
  <si>
    <t>Planification a réduit temps / pièce</t>
  </si>
  <si>
    <t>Réviser MPS + buffer</t>
  </si>
  <si>
    <t>2025-09-21</t>
  </si>
  <si>
    <t>Copeaux accumulés</t>
  </si>
  <si>
    <t>Nettoyage non réalisé entre lots</t>
  </si>
  <si>
    <t>5S + soufflage standard</t>
  </si>
  <si>
    <t>Caméra vision non paramétrée</t>
  </si>
  <si>
    <t>Seuils trop permissifs</t>
  </si>
  <si>
    <t>Recalibrer + MSA rapide</t>
  </si>
  <si>
    <t>Formation insuffisante réglage</t>
  </si>
  <si>
    <t>Aucune attestation sur filets</t>
  </si>
  <si>
    <t>Module 2h + validation</t>
  </si>
  <si>
    <t>2025-09-24</t>
  </si>
  <si>
    <t>Air comprimé instable</t>
  </si>
  <si>
    <t>Chute 6→4,8 bar à 1h du matin</t>
  </si>
  <si>
    <t>Audit fuite + bouteille tampon</t>
  </si>
  <si>
    <t>2025-09-29</t>
  </si>
  <si>
    <t>Broche chauffe</t>
  </si>
  <si>
    <t>ΔT +12°C vs nominal nuit</t>
  </si>
  <si>
    <t>Vérif roulements</t>
  </si>
  <si>
    <t>Plan opératoire ambigu</t>
  </si>
  <si>
    <t>Symbole surface non clair</t>
  </si>
  <si>
    <t>Clarifier plan + légende</t>
  </si>
  <si>
    <t>2025-09-26</t>
  </si>
  <si>
    <t>Lots mélangés bac WIP</t>
  </si>
  <si>
    <t>Traçabilité floue sur 2 bacs</t>
  </si>
  <si>
    <t>Séparer + étiquettes rouges</t>
  </si>
  <si>
    <t>MSA non réalisé</t>
  </si>
  <si>
    <t>GRR manquant sur diamètre critique</t>
  </si>
  <si>
    <t>Lancer MSA sous 72h</t>
  </si>
  <si>
    <t>Objectifs mal compris</t>
  </si>
  <si>
    <t>Brief non tenu au changement d'équipe</t>
  </si>
  <si>
    <t>Point 5 min + SQCDP</t>
  </si>
  <si>
    <t>Température atelier élevée</t>
  </si>
  <si>
    <t>32°C entre 1h–3h, impact lubrifiant</t>
  </si>
  <si>
    <t>Ventilation ciblée</t>
  </si>
  <si>
    <t>2025-10-03</t>
  </si>
  <si>
    <t>5 WHY — DÉMARCHE</t>
  </si>
  <si>
    <t>Why #</t>
  </si>
  <si>
    <t>Réponse (fait observable)</t>
  </si>
  <si>
    <t>Contre-mesure</t>
  </si>
  <si>
    <t>Bavure apparaît après 400 pièces en série.</t>
  </si>
  <si>
    <t>Pareto rebut + photos macro</t>
  </si>
  <si>
    <t>Mettre seuil remplacement foret à 800 perçages + alerte compteur</t>
  </si>
  <si>
    <t>Pourquoi ? — Foret perd son tranchant trop tôt.</t>
  </si>
  <si>
    <t>Compteur outil &gt;1 200; pas de seuil défini</t>
  </si>
  <si>
    <t>Créer WI paramétrage selon dureté; tableau vitesses</t>
  </si>
  <si>
    <t>Pourquoi ? — Paramètres d'avance inadéquats pour matière plus dure.</t>
  </si>
  <si>
    <t>Certificats lot indiquent dureté ↑</t>
  </si>
  <si>
    <t>Former opérateurs nuit; check démarrage digital</t>
  </si>
  <si>
    <t>Pourquoi ? — WI de réglage absente/mal à jour.</t>
  </si>
  <si>
    <t>Aucun doc versionné à L2 poste P2</t>
  </si>
  <si>
    <t>Désigner owner doc; rituel mensuel de revue</t>
  </si>
  <si>
    <t>Pourquoi ? — Gouvernance doc &amp; standardisation faibles.</t>
  </si>
  <si>
    <t>Aucun owner défini; pas de revue mensuelle</t>
  </si>
  <si>
    <t>Audit interne sur gestion documentaire poste L2</t>
  </si>
  <si>
    <t>E. Petit</t>
  </si>
  <si>
    <t>PLAN D'ACTIONS — PRIORISATION &amp; SUIVI</t>
  </si>
  <si>
    <t>ID</t>
  </si>
  <si>
    <t>Action</t>
  </si>
  <si>
    <t>Origine (Ishikawa / 5 Why)</t>
  </si>
  <si>
    <t>Avancement %</t>
  </si>
  <si>
    <t>Commentaire</t>
  </si>
  <si>
    <t>Standardiser réglage perçage + tableau vitesses</t>
  </si>
  <si>
    <t>Ishikawa — Méthodes; 5 Why #3</t>
  </si>
  <si>
    <t>Seuil remplacement foret (compteur à 800)</t>
  </si>
  <si>
    <t>Ishikawa — Machines; 5 Why #2</t>
  </si>
  <si>
    <t>Recalibrer caméra vision + MSA rapide</t>
  </si>
  <si>
    <t>Ishikawa — Mesure</t>
  </si>
  <si>
    <t>Étalonner jauge rugosité</t>
  </si>
  <si>
    <t>LED supplémentaires poste P2</t>
  </si>
  <si>
    <t>Ishikawa — Milieu</t>
  </si>
  <si>
    <t>L. Robert</t>
  </si>
  <si>
    <t>WI digitale + QR checklist démarrage</t>
  </si>
  <si>
    <t>Ishikawa — Main-d'œuvre</t>
  </si>
  <si>
    <t>Renouveler huile de coupe + routine hebdo</t>
  </si>
  <si>
    <t>Ishikawa — Matière</t>
  </si>
  <si>
    <t>Remplacer pinces ER mandrin</t>
  </si>
  <si>
    <t>Ishikawa — Machines</t>
  </si>
  <si>
    <t>Clarifier plan opératoire (symbole surface)</t>
  </si>
  <si>
    <t>Ishikawa — Méthodes</t>
  </si>
  <si>
    <t>Séparer lots WIP + étiquettes rouges</t>
  </si>
  <si>
    <t>Audit doc &amp; owner défini</t>
  </si>
  <si>
    <t>5 Why #5</t>
  </si>
  <si>
    <t>Silentblocs convoyeur voisin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</si>
</sst>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8"/>
      <color rgb="FFFFFFFF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1"/>
      <color rgb="FF263238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1E88E5"/>
        <bgColor indexed="64"/>
      </patternFill>
    </fill>
    <fill>
      <patternFill patternType="solid">
        <fgColor rgb="FFECEFF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0" xfId="0" applyFont="1" applyFill="1" applyAlignment="1">
      <alignment horizontal="left" vertical="center"/>
    </xf>
    <xf numFmtId="0" fontId="2" fillId="0" borderId="0" xfId="0" applyFont="1" applyAlignment="1">
      <alignment horizontal="right"/>
    </xf>
    <xf numFmtId="0" fontId="3" fillId="0" borderId="0" xfId="0" applyFont="1"/>
    <xf numFmtId="0" fontId="4" fillId="3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</cellXfs>
  <cellStyles count="1">
    <cellStyle name="Normal" xfId="0" builtinId="0"/>
  </cellStyles>
  <dxfs count="4">
    <dxf>
      <fill>
        <patternFill>
          <bgColor rgb="FFFDD83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BBDEFB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rgb="FFFFFFFF"/>
      </font>
      <fill>
        <patternFill>
          <bgColor rgb="FF43A047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rgb="FFFFFFFF"/>
      </font>
      <fill>
        <patternFill>
          <bgColor rgb="FFE5393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7"/>
  <sheetViews>
    <sheetView tabSelected="1" workbookViewId="0"/>
  </sheetViews>
  <sheetFormatPr defaultRowHeight="15"/>
  <sheetData>
    <row r="1" spans="1:2">
      <c r="A1" t="s">
        <v>6</v>
      </c>
      <c r="B1" t="s">
        <v>11</v>
      </c>
    </row>
    <row r="2" spans="1:2">
      <c r="A2" t="s">
        <v>0</v>
      </c>
      <c r="B2" t="s">
        <v>7</v>
      </c>
    </row>
    <row r="3" spans="1:2">
      <c r="A3" t="s">
        <v>1</v>
      </c>
      <c r="B3" t="s">
        <v>8</v>
      </c>
    </row>
    <row r="4" spans="1:2">
      <c r="A4" t="s">
        <v>2</v>
      </c>
      <c r="B4" t="s">
        <v>9</v>
      </c>
    </row>
    <row r="5" spans="1:2">
      <c r="A5" t="s">
        <v>3</v>
      </c>
      <c r="B5" t="s">
        <v>10</v>
      </c>
    </row>
    <row r="6" spans="1:2">
      <c r="A6" t="s">
        <v>4</v>
      </c>
    </row>
    <row r="7" spans="1:2">
      <c r="A7" t="s">
        <v>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"/>
  <sheetViews>
    <sheetView workbookViewId="0"/>
  </sheetViews>
  <sheetFormatPr defaultRowHeight="15"/>
  <cols>
    <col min="1" max="1" width="20.7109375" customWidth="1"/>
    <col min="2" max="2" width="70.7109375" customWidth="1"/>
  </cols>
  <sheetData>
    <row r="1" spans="1:10" ht="28" customHeight="1">
      <c r="A1" s="1" t="s">
        <v>12</v>
      </c>
      <c r="B1" s="1"/>
      <c r="C1" s="1"/>
      <c r="D1" s="1"/>
      <c r="E1" s="1"/>
      <c r="F1" s="1"/>
      <c r="G1" s="1"/>
      <c r="H1" s="1"/>
      <c r="I1" s="1"/>
      <c r="J1" s="1"/>
    </row>
    <row r="2" spans="1:10" ht="6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4" spans="1:10">
      <c r="A4" t="s">
        <v>13</v>
      </c>
      <c r="B4" t="s">
        <v>14</v>
      </c>
    </row>
    <row r="5" spans="1:10">
      <c r="A5" t="s">
        <v>15</v>
      </c>
      <c r="B5" t="s">
        <v>16</v>
      </c>
    </row>
    <row r="6" spans="1:10">
      <c r="A6" t="s">
        <v>17</v>
      </c>
      <c r="B6" t="s">
        <v>18</v>
      </c>
    </row>
    <row r="7" spans="1:10">
      <c r="A7" t="s">
        <v>19</v>
      </c>
      <c r="B7" t="s">
        <v>20</v>
      </c>
    </row>
    <row r="9" spans="1:10">
      <c r="A9" s="2" t="s">
        <v>21</v>
      </c>
    </row>
    <row r="10" spans="1:10">
      <c r="A10" t="s">
        <v>22</v>
      </c>
      <c r="B10">
        <f>COUNTA(Ishikawa!B7:B1000)</f>
        <v>0</v>
      </c>
    </row>
    <row r="11" spans="1:10">
      <c r="A11" t="s">
        <v>23</v>
      </c>
      <c r="B11">
        <f>IFERROR(AVERAGE(Ishikawa!G7:G1000),0)</f>
        <v>0</v>
      </c>
    </row>
    <row r="12" spans="1:10">
      <c r="A12" t="s">
        <v>24</v>
      </c>
      <c r="B12">
        <f>IFERROR(COUNTIF([Plan dactions]!F7:F1000,"Fait")/COUNTA([Plan dactions]!B7:B1000),0)</f>
        <v>0</v>
      </c>
    </row>
    <row r="14" spans="1:10">
      <c r="A14" s="3" t="s">
        <v>25</v>
      </c>
      <c r="B14" t="s">
        <v>26</v>
      </c>
    </row>
  </sheetData>
  <mergeCells count="1">
    <mergeCell ref="A1:J2"/>
  </mergeCells>
  <conditionalFormatting sqref="B12">
    <cfRule type="dataBar" priority="1">
      <dataBar>
        <cfvo type="min" val="0"/>
        <cfvo type="max" val="0"/>
        <color rgb="FF638EC6"/>
      </dataBar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K199"/>
  <sheetViews>
    <sheetView workbookViewId="0">
      <pane ySplit="6" topLeftCell="A7" activePane="bottomLeft" state="frozen"/>
      <selection pane="bottomLeft"/>
    </sheetView>
  </sheetViews>
  <sheetFormatPr defaultRowHeight="15"/>
  <cols>
    <col min="1" max="1" width="18.7109375" customWidth="1"/>
    <col min="2" max="2" width="42.7109375" customWidth="1"/>
    <col min="3" max="3" width="40.7109375" customWidth="1"/>
    <col min="4" max="7" width="12.7109375" customWidth="1"/>
    <col min="8" max="8" width="34.7109375" customWidth="1"/>
    <col min="9" max="9" width="20.7109375" customWidth="1"/>
    <col min="10" max="11" width="14.7109375" customWidth="1"/>
  </cols>
  <sheetData>
    <row r="1" spans="1:11" ht="28" customHeight="1">
      <c r="A1" s="1" t="s">
        <v>27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ht="6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4" spans="1:11">
      <c r="A4" t="s">
        <v>28</v>
      </c>
      <c r="B4" t="s">
        <v>29</v>
      </c>
    </row>
    <row r="5" spans="1:11">
      <c r="A5" t="s">
        <v>30</v>
      </c>
      <c r="B5" t="s">
        <v>18</v>
      </c>
    </row>
    <row r="6" spans="1:11">
      <c r="A6" s="4" t="s">
        <v>31</v>
      </c>
      <c r="B6" s="4" t="s">
        <v>32</v>
      </c>
      <c r="C6" s="4" t="s">
        <v>33</v>
      </c>
      <c r="D6" s="4" t="s">
        <v>34</v>
      </c>
      <c r="E6" s="4" t="s">
        <v>35</v>
      </c>
      <c r="F6" s="4" t="s">
        <v>36</v>
      </c>
      <c r="G6" s="4" t="s">
        <v>37</v>
      </c>
      <c r="H6" s="4" t="s">
        <v>38</v>
      </c>
      <c r="I6" s="4" t="s">
        <v>39</v>
      </c>
      <c r="J6" s="4" t="s">
        <v>40</v>
      </c>
      <c r="K6" s="4" t="s">
        <v>41</v>
      </c>
    </row>
    <row r="7" spans="1:11">
      <c r="A7" s="5" t="s">
        <v>1</v>
      </c>
      <c r="B7" s="5" t="s">
        <v>42</v>
      </c>
      <c r="C7" s="5" t="s">
        <v>43</v>
      </c>
      <c r="D7" s="5">
        <v>4</v>
      </c>
      <c r="E7" s="5">
        <v>4</v>
      </c>
      <c r="F7" s="5">
        <v>3</v>
      </c>
      <c r="G7" s="5"/>
      <c r="H7" s="5" t="s">
        <v>44</v>
      </c>
      <c r="I7" s="5" t="s">
        <v>45</v>
      </c>
      <c r="J7" s="5" t="s">
        <v>46</v>
      </c>
      <c r="K7" s="5" t="s">
        <v>8</v>
      </c>
    </row>
    <row r="8" spans="1:11">
      <c r="A8" s="5" t="s">
        <v>0</v>
      </c>
      <c r="B8" s="5" t="s">
        <v>47</v>
      </c>
      <c r="C8" s="5" t="s">
        <v>48</v>
      </c>
      <c r="D8" s="5">
        <v>4</v>
      </c>
      <c r="E8" s="5">
        <v>3</v>
      </c>
      <c r="F8" s="5">
        <v>3</v>
      </c>
      <c r="G8" s="5"/>
      <c r="H8" s="5" t="s">
        <v>49</v>
      </c>
      <c r="I8" s="5" t="s">
        <v>20</v>
      </c>
      <c r="J8" s="5" t="s">
        <v>50</v>
      </c>
      <c r="K8" s="5" t="s">
        <v>7</v>
      </c>
    </row>
    <row r="9" spans="1:11">
      <c r="A9" s="5" t="s">
        <v>3</v>
      </c>
      <c r="B9" s="5" t="s">
        <v>51</v>
      </c>
      <c r="C9" s="5" t="s">
        <v>52</v>
      </c>
      <c r="D9" s="5">
        <v>3</v>
      </c>
      <c r="E9" s="5">
        <v>2</v>
      </c>
      <c r="F9" s="5">
        <v>4</v>
      </c>
      <c r="G9" s="5"/>
      <c r="H9" s="5" t="s">
        <v>53</v>
      </c>
      <c r="I9" s="5" t="s">
        <v>54</v>
      </c>
      <c r="J9" s="5" t="s">
        <v>55</v>
      </c>
      <c r="K9" s="5" t="s">
        <v>8</v>
      </c>
    </row>
    <row r="10" spans="1:11">
      <c r="A10" s="5" t="s">
        <v>5</v>
      </c>
      <c r="B10" s="5" t="s">
        <v>56</v>
      </c>
      <c r="C10" s="5" t="s">
        <v>57</v>
      </c>
      <c r="D10" s="5">
        <v>2</v>
      </c>
      <c r="E10" s="5">
        <v>2</v>
      </c>
      <c r="F10" s="5">
        <v>4</v>
      </c>
      <c r="G10" s="5"/>
      <c r="H10" s="5" t="s">
        <v>58</v>
      </c>
      <c r="I10" s="5" t="s">
        <v>59</v>
      </c>
      <c r="J10" s="5" t="s">
        <v>60</v>
      </c>
      <c r="K10" s="5" t="s">
        <v>7</v>
      </c>
    </row>
    <row r="11" spans="1:11">
      <c r="A11" s="5" t="s">
        <v>2</v>
      </c>
      <c r="B11" s="5" t="s">
        <v>61</v>
      </c>
      <c r="C11" s="5" t="s">
        <v>62</v>
      </c>
      <c r="D11" s="5">
        <v>3</v>
      </c>
      <c r="E11" s="5">
        <v>3</v>
      </c>
      <c r="F11" s="5">
        <v>3</v>
      </c>
      <c r="G11" s="5"/>
      <c r="H11" s="5" t="s">
        <v>63</v>
      </c>
      <c r="I11" s="5" t="s">
        <v>64</v>
      </c>
      <c r="J11" s="5" t="s">
        <v>65</v>
      </c>
      <c r="K11" s="5" t="s">
        <v>7</v>
      </c>
    </row>
    <row r="12" spans="1:11">
      <c r="A12" s="5" t="s">
        <v>4</v>
      </c>
      <c r="B12" s="5" t="s">
        <v>66</v>
      </c>
      <c r="C12" s="5" t="s">
        <v>67</v>
      </c>
      <c r="D12" s="5">
        <v>2</v>
      </c>
      <c r="E12" s="5">
        <v>3</v>
      </c>
      <c r="F12" s="5">
        <v>3</v>
      </c>
      <c r="G12" s="5"/>
      <c r="H12" s="5" t="s">
        <v>68</v>
      </c>
      <c r="I12" s="5" t="s">
        <v>69</v>
      </c>
      <c r="J12" s="5" t="s">
        <v>70</v>
      </c>
      <c r="K12" s="5" t="s">
        <v>7</v>
      </c>
    </row>
    <row r="13" spans="1:11">
      <c r="A13" s="5" t="s">
        <v>1</v>
      </c>
      <c r="B13" s="5" t="s">
        <v>71</v>
      </c>
      <c r="C13" s="5" t="s">
        <v>72</v>
      </c>
      <c r="D13" s="5">
        <v>4</v>
      </c>
      <c r="E13" s="5">
        <v>2</v>
      </c>
      <c r="F13" s="5">
        <v>3</v>
      </c>
      <c r="G13" s="5"/>
      <c r="H13" s="5" t="s">
        <v>73</v>
      </c>
      <c r="I13" s="5" t="s">
        <v>45</v>
      </c>
      <c r="J13" s="5" t="s">
        <v>74</v>
      </c>
      <c r="K13" s="5" t="s">
        <v>8</v>
      </c>
    </row>
    <row r="14" spans="1:11">
      <c r="A14" s="5" t="s">
        <v>0</v>
      </c>
      <c r="B14" s="5" t="s">
        <v>75</v>
      </c>
      <c r="C14" s="5" t="s">
        <v>76</v>
      </c>
      <c r="D14" s="5">
        <v>3</v>
      </c>
      <c r="E14" s="5">
        <v>3</v>
      </c>
      <c r="F14" s="5">
        <v>3</v>
      </c>
      <c r="G14" s="5"/>
      <c r="H14" s="5" t="s">
        <v>77</v>
      </c>
      <c r="I14" s="5" t="s">
        <v>20</v>
      </c>
      <c r="J14" s="5" t="s">
        <v>78</v>
      </c>
      <c r="K14" s="5" t="s">
        <v>7</v>
      </c>
    </row>
    <row r="15" spans="1:11">
      <c r="A15" s="5" t="s">
        <v>3</v>
      </c>
      <c r="B15" s="5" t="s">
        <v>79</v>
      </c>
      <c r="C15" s="5" t="s">
        <v>80</v>
      </c>
      <c r="D15" s="5">
        <v>3</v>
      </c>
      <c r="E15" s="5">
        <v>3</v>
      </c>
      <c r="F15" s="5">
        <v>3</v>
      </c>
      <c r="G15" s="5"/>
      <c r="H15" s="5" t="s">
        <v>81</v>
      </c>
      <c r="I15" s="5" t="s">
        <v>54</v>
      </c>
      <c r="J15" s="5" t="s">
        <v>55</v>
      </c>
      <c r="K15" s="5" t="s">
        <v>9</v>
      </c>
    </row>
    <row r="16" spans="1:11">
      <c r="A16" s="5" t="s">
        <v>5</v>
      </c>
      <c r="B16" s="5" t="s">
        <v>82</v>
      </c>
      <c r="C16" s="5" t="s">
        <v>83</v>
      </c>
      <c r="D16" s="5">
        <v>3</v>
      </c>
      <c r="E16" s="5">
        <v>2</v>
      </c>
      <c r="F16" s="5">
        <v>4</v>
      </c>
      <c r="G16" s="5"/>
      <c r="H16" s="5" t="s">
        <v>84</v>
      </c>
      <c r="I16" s="5" t="s">
        <v>59</v>
      </c>
      <c r="J16" s="5" t="s">
        <v>85</v>
      </c>
      <c r="K16" s="5" t="s">
        <v>8</v>
      </c>
    </row>
    <row r="17" spans="1:11">
      <c r="A17" s="5" t="s">
        <v>2</v>
      </c>
      <c r="B17" s="5" t="s">
        <v>86</v>
      </c>
      <c r="C17" s="5" t="s">
        <v>87</v>
      </c>
      <c r="D17" s="5">
        <v>4</v>
      </c>
      <c r="E17" s="5">
        <v>3</v>
      </c>
      <c r="F17" s="5">
        <v>2</v>
      </c>
      <c r="G17" s="5"/>
      <c r="H17" s="5" t="s">
        <v>88</v>
      </c>
      <c r="I17" s="5" t="s">
        <v>64</v>
      </c>
      <c r="J17" s="5" t="s">
        <v>89</v>
      </c>
      <c r="K17" s="5" t="s">
        <v>7</v>
      </c>
    </row>
    <row r="18" spans="1:11">
      <c r="A18" s="5" t="s">
        <v>4</v>
      </c>
      <c r="B18" s="5" t="s">
        <v>90</v>
      </c>
      <c r="C18" s="5" t="s">
        <v>91</v>
      </c>
      <c r="D18" s="5">
        <v>3</v>
      </c>
      <c r="E18" s="5">
        <v>2</v>
      </c>
      <c r="F18" s="5">
        <v>3</v>
      </c>
      <c r="G18" s="5"/>
      <c r="H18" s="5" t="s">
        <v>92</v>
      </c>
      <c r="I18" s="5" t="s">
        <v>69</v>
      </c>
      <c r="J18" s="5" t="s">
        <v>93</v>
      </c>
      <c r="K18" s="5" t="s">
        <v>7</v>
      </c>
    </row>
    <row r="19" spans="1:11">
      <c r="A19" s="5" t="s">
        <v>1</v>
      </c>
      <c r="B19" s="5" t="s">
        <v>94</v>
      </c>
      <c r="C19" s="5" t="s">
        <v>95</v>
      </c>
      <c r="D19" s="5">
        <v>3</v>
      </c>
      <c r="E19" s="5">
        <v>3</v>
      </c>
      <c r="F19" s="5">
        <v>3</v>
      </c>
      <c r="G19" s="5"/>
      <c r="H19" s="5" t="s">
        <v>96</v>
      </c>
      <c r="I19" s="5" t="s">
        <v>45</v>
      </c>
      <c r="J19" s="5" t="s">
        <v>46</v>
      </c>
      <c r="K19" s="5" t="s">
        <v>9</v>
      </c>
    </row>
    <row r="20" spans="1:11">
      <c r="A20" s="5" t="s">
        <v>0</v>
      </c>
      <c r="B20" s="5" t="s">
        <v>97</v>
      </c>
      <c r="C20" s="5" t="s">
        <v>98</v>
      </c>
      <c r="D20" s="5">
        <v>3</v>
      </c>
      <c r="E20" s="5">
        <v>3</v>
      </c>
      <c r="F20" s="5">
        <v>2</v>
      </c>
      <c r="G20" s="5"/>
      <c r="H20" s="5" t="s">
        <v>99</v>
      </c>
      <c r="I20" s="5" t="s">
        <v>20</v>
      </c>
      <c r="J20" s="5" t="s">
        <v>100</v>
      </c>
      <c r="K20" s="5" t="s">
        <v>8</v>
      </c>
    </row>
    <row r="21" spans="1:11">
      <c r="A21" s="5" t="s">
        <v>3</v>
      </c>
      <c r="B21" s="5" t="s">
        <v>101</v>
      </c>
      <c r="C21" s="5" t="s">
        <v>102</v>
      </c>
      <c r="D21" s="5">
        <v>2</v>
      </c>
      <c r="E21" s="5">
        <v>3</v>
      </c>
      <c r="F21" s="5">
        <v>3</v>
      </c>
      <c r="G21" s="5"/>
      <c r="H21" s="5" t="s">
        <v>103</v>
      </c>
      <c r="I21" s="5" t="s">
        <v>54</v>
      </c>
      <c r="J21" s="5" t="s">
        <v>55</v>
      </c>
      <c r="K21" s="5" t="s">
        <v>7</v>
      </c>
    </row>
    <row r="22" spans="1:11">
      <c r="A22" s="5" t="s">
        <v>5</v>
      </c>
      <c r="B22" s="5" t="s">
        <v>104</v>
      </c>
      <c r="C22" s="5" t="s">
        <v>105</v>
      </c>
      <c r="D22" s="5">
        <v>3</v>
      </c>
      <c r="E22" s="5">
        <v>2</v>
      </c>
      <c r="F22" s="5">
        <v>3</v>
      </c>
      <c r="G22" s="5"/>
      <c r="H22" s="5" t="s">
        <v>106</v>
      </c>
      <c r="I22" s="5" t="s">
        <v>59</v>
      </c>
      <c r="J22" s="5" t="s">
        <v>50</v>
      </c>
      <c r="K22" s="5" t="s">
        <v>7</v>
      </c>
    </row>
    <row r="23" spans="1:11">
      <c r="A23" s="5" t="s">
        <v>2</v>
      </c>
      <c r="B23" s="5" t="s">
        <v>107</v>
      </c>
      <c r="C23" s="5" t="s">
        <v>108</v>
      </c>
      <c r="D23" s="5">
        <v>3</v>
      </c>
      <c r="E23" s="5">
        <v>2</v>
      </c>
      <c r="F23" s="5">
        <v>3</v>
      </c>
      <c r="G23" s="5"/>
      <c r="H23" s="5" t="s">
        <v>109</v>
      </c>
      <c r="I23" s="5" t="s">
        <v>64</v>
      </c>
      <c r="J23" s="5" t="s">
        <v>110</v>
      </c>
      <c r="K23" s="5" t="s">
        <v>7</v>
      </c>
    </row>
    <row r="24" spans="1:11">
      <c r="A24" s="5" t="s">
        <v>4</v>
      </c>
      <c r="B24" s="5" t="s">
        <v>111</v>
      </c>
      <c r="C24" s="5" t="s">
        <v>112</v>
      </c>
      <c r="D24" s="5">
        <v>3</v>
      </c>
      <c r="E24" s="5">
        <v>2</v>
      </c>
      <c r="F24" s="5">
        <v>3</v>
      </c>
      <c r="G24" s="5"/>
      <c r="H24" s="5" t="s">
        <v>113</v>
      </c>
      <c r="I24" s="5" t="s">
        <v>69</v>
      </c>
      <c r="J24" s="5" t="s">
        <v>114</v>
      </c>
      <c r="K24" s="5" t="s">
        <v>7</v>
      </c>
    </row>
    <row r="25" spans="1:11">
      <c r="A25" s="5" t="s">
        <v>1</v>
      </c>
      <c r="B25" s="5" t="s">
        <v>115</v>
      </c>
      <c r="C25" s="5" t="s">
        <v>116</v>
      </c>
      <c r="D25" s="5">
        <v>3</v>
      </c>
      <c r="E25" s="5">
        <v>2</v>
      </c>
      <c r="F25" s="5">
        <v>3</v>
      </c>
      <c r="G25" s="5"/>
      <c r="H25" s="5" t="s">
        <v>117</v>
      </c>
      <c r="I25" s="5" t="s">
        <v>45</v>
      </c>
      <c r="J25" s="5" t="s">
        <v>65</v>
      </c>
      <c r="K25" s="5" t="s">
        <v>7</v>
      </c>
    </row>
    <row r="26" spans="1:11">
      <c r="A26" s="5" t="s">
        <v>0</v>
      </c>
      <c r="B26" s="5" t="s">
        <v>118</v>
      </c>
      <c r="C26" s="5" t="s">
        <v>119</v>
      </c>
      <c r="D26" s="5">
        <v>2</v>
      </c>
      <c r="E26" s="5">
        <v>2</v>
      </c>
      <c r="F26" s="5">
        <v>3</v>
      </c>
      <c r="G26" s="5"/>
      <c r="H26" s="5" t="s">
        <v>120</v>
      </c>
      <c r="I26" s="5" t="s">
        <v>20</v>
      </c>
      <c r="J26" s="5" t="s">
        <v>121</v>
      </c>
      <c r="K26" s="5" t="s">
        <v>7</v>
      </c>
    </row>
    <row r="27" spans="1:11">
      <c r="A27" s="5" t="s">
        <v>3</v>
      </c>
      <c r="B27" s="5" t="s">
        <v>122</v>
      </c>
      <c r="C27" s="5" t="s">
        <v>123</v>
      </c>
      <c r="D27" s="5">
        <v>3</v>
      </c>
      <c r="E27" s="5">
        <v>2</v>
      </c>
      <c r="F27" s="5">
        <v>3</v>
      </c>
      <c r="G27" s="5"/>
      <c r="H27" s="5" t="s">
        <v>124</v>
      </c>
      <c r="I27" s="5" t="s">
        <v>54</v>
      </c>
      <c r="J27" s="5" t="s">
        <v>46</v>
      </c>
      <c r="K27" s="5" t="s">
        <v>8</v>
      </c>
    </row>
    <row r="28" spans="1:11">
      <c r="A28" s="5" t="s">
        <v>5</v>
      </c>
      <c r="B28" s="5" t="s">
        <v>125</v>
      </c>
      <c r="C28" s="5" t="s">
        <v>126</v>
      </c>
      <c r="D28" s="5">
        <v>4</v>
      </c>
      <c r="E28" s="5">
        <v>2</v>
      </c>
      <c r="F28" s="5">
        <v>3</v>
      </c>
      <c r="G28" s="5"/>
      <c r="H28" s="5" t="s">
        <v>127</v>
      </c>
      <c r="I28" s="5" t="s">
        <v>59</v>
      </c>
      <c r="J28" s="5" t="s">
        <v>60</v>
      </c>
      <c r="K28" s="5" t="s">
        <v>7</v>
      </c>
    </row>
    <row r="29" spans="1:11">
      <c r="A29" s="5" t="s">
        <v>2</v>
      </c>
      <c r="B29" s="5" t="s">
        <v>128</v>
      </c>
      <c r="C29" s="5" t="s">
        <v>129</v>
      </c>
      <c r="D29" s="5">
        <v>2</v>
      </c>
      <c r="E29" s="5">
        <v>3</v>
      </c>
      <c r="F29" s="5">
        <v>2</v>
      </c>
      <c r="G29" s="5"/>
      <c r="H29" s="5" t="s">
        <v>130</v>
      </c>
      <c r="I29" s="5" t="s">
        <v>64</v>
      </c>
      <c r="J29" s="5" t="s">
        <v>55</v>
      </c>
      <c r="K29" s="5" t="s">
        <v>9</v>
      </c>
    </row>
    <row r="30" spans="1:11">
      <c r="A30" s="5" t="s">
        <v>4</v>
      </c>
      <c r="B30" s="5" t="s">
        <v>131</v>
      </c>
      <c r="C30" s="5" t="s">
        <v>132</v>
      </c>
      <c r="D30" s="5">
        <v>2</v>
      </c>
      <c r="E30" s="5">
        <v>2</v>
      </c>
      <c r="F30" s="5">
        <v>3</v>
      </c>
      <c r="G30" s="5"/>
      <c r="H30" s="5" t="s">
        <v>133</v>
      </c>
      <c r="I30" s="5" t="s">
        <v>69</v>
      </c>
      <c r="J30" s="5" t="s">
        <v>134</v>
      </c>
      <c r="K30" s="5" t="s">
        <v>7</v>
      </c>
    </row>
    <row r="31" spans="1:11">
      <c r="G31" s="6">
        <f>IF(AND(D31&gt;0,E31&gt;0,F31&gt;0),D31*E31*F31,"")</f>
        <v>0</v>
      </c>
    </row>
    <row r="32" spans="1:11">
      <c r="G32" s="6">
        <f>IF(AND(D32&gt;0,E32&gt;0,F32&gt;0),D32*E32*F32,"")</f>
        <v>0</v>
      </c>
    </row>
    <row r="33" spans="7:7">
      <c r="G33" s="6">
        <f>IF(AND(D33&gt;0,E33&gt;0,F33&gt;0),D33*E33*F33,"")</f>
        <v>0</v>
      </c>
    </row>
    <row r="34" spans="7:7">
      <c r="G34" s="6">
        <f>IF(AND(D34&gt;0,E34&gt;0,F34&gt;0),D34*E34*F34,"")</f>
        <v>0</v>
      </c>
    </row>
    <row r="35" spans="7:7">
      <c r="G35" s="6">
        <f>IF(AND(D35&gt;0,E35&gt;0,F35&gt;0),D35*E35*F35,"")</f>
        <v>0</v>
      </c>
    </row>
    <row r="36" spans="7:7">
      <c r="G36" s="6">
        <f>IF(AND(D36&gt;0,E36&gt;0,F36&gt;0),D36*E36*F36,"")</f>
        <v>0</v>
      </c>
    </row>
    <row r="37" spans="7:7">
      <c r="G37" s="6">
        <f>IF(AND(D37&gt;0,E37&gt;0,F37&gt;0),D37*E37*F37,"")</f>
        <v>0</v>
      </c>
    </row>
    <row r="38" spans="7:7">
      <c r="G38" s="6">
        <f>IF(AND(D38&gt;0,E38&gt;0,F38&gt;0),D38*E38*F38,"")</f>
        <v>0</v>
      </c>
    </row>
    <row r="39" spans="7:7">
      <c r="G39" s="6">
        <f>IF(AND(D39&gt;0,E39&gt;0,F39&gt;0),D39*E39*F39,"")</f>
        <v>0</v>
      </c>
    </row>
    <row r="40" spans="7:7">
      <c r="G40" s="6">
        <f>IF(AND(D40&gt;0,E40&gt;0,F40&gt;0),D40*E40*F40,"")</f>
        <v>0</v>
      </c>
    </row>
    <row r="41" spans="7:7">
      <c r="G41" s="6">
        <f>IF(AND(D41&gt;0,E41&gt;0,F41&gt;0),D41*E41*F41,"")</f>
        <v>0</v>
      </c>
    </row>
    <row r="42" spans="7:7">
      <c r="G42" s="6">
        <f>IF(AND(D42&gt;0,E42&gt;0,F42&gt;0),D42*E42*F42,"")</f>
        <v>0</v>
      </c>
    </row>
    <row r="43" spans="7:7">
      <c r="G43" s="6">
        <f>IF(AND(D43&gt;0,E43&gt;0,F43&gt;0),D43*E43*F43,"")</f>
        <v>0</v>
      </c>
    </row>
    <row r="44" spans="7:7">
      <c r="G44" s="6">
        <f>IF(AND(D44&gt;0,E44&gt;0,F44&gt;0),D44*E44*F44,"")</f>
        <v>0</v>
      </c>
    </row>
    <row r="45" spans="7:7">
      <c r="G45" s="6">
        <f>IF(AND(D45&gt;0,E45&gt;0,F45&gt;0),D45*E45*F45,"")</f>
        <v>0</v>
      </c>
    </row>
    <row r="46" spans="7:7">
      <c r="G46" s="6">
        <f>IF(AND(D46&gt;0,E46&gt;0,F46&gt;0),D46*E46*F46,"")</f>
        <v>0</v>
      </c>
    </row>
    <row r="47" spans="7:7">
      <c r="G47" s="6">
        <f>IF(AND(D47&gt;0,E47&gt;0,F47&gt;0),D47*E47*F47,"")</f>
        <v>0</v>
      </c>
    </row>
    <row r="48" spans="7:7">
      <c r="G48" s="6">
        <f>IF(AND(D48&gt;0,E48&gt;0,F48&gt;0),D48*E48*F48,"")</f>
        <v>0</v>
      </c>
    </row>
    <row r="49" spans="7:7">
      <c r="G49" s="6">
        <f>IF(AND(D49&gt;0,E49&gt;0,F49&gt;0),D49*E49*F49,"")</f>
        <v>0</v>
      </c>
    </row>
    <row r="50" spans="7:7">
      <c r="G50" s="6">
        <f>IF(AND(D50&gt;0,E50&gt;0,F50&gt;0),D50*E50*F50,"")</f>
        <v>0</v>
      </c>
    </row>
    <row r="51" spans="7:7">
      <c r="G51" s="6">
        <f>IF(AND(D51&gt;0,E51&gt;0,F51&gt;0),D51*E51*F51,"")</f>
        <v>0</v>
      </c>
    </row>
    <row r="52" spans="7:7">
      <c r="G52" s="6">
        <f>IF(AND(D52&gt;0,E52&gt;0,F52&gt;0),D52*E52*F52,"")</f>
        <v>0</v>
      </c>
    </row>
    <row r="53" spans="7:7">
      <c r="G53" s="6">
        <f>IF(AND(D53&gt;0,E53&gt;0,F53&gt;0),D53*E53*F53,"")</f>
        <v>0</v>
      </c>
    </row>
    <row r="54" spans="7:7">
      <c r="G54" s="6">
        <f>IF(AND(D54&gt;0,E54&gt;0,F54&gt;0),D54*E54*F54,"")</f>
        <v>0</v>
      </c>
    </row>
    <row r="55" spans="7:7">
      <c r="G55" s="6">
        <f>IF(AND(D55&gt;0,E55&gt;0,F55&gt;0),D55*E55*F55,"")</f>
        <v>0</v>
      </c>
    </row>
    <row r="56" spans="7:7">
      <c r="G56" s="6">
        <f>IF(AND(D56&gt;0,E56&gt;0,F56&gt;0),D56*E56*F56,"")</f>
        <v>0</v>
      </c>
    </row>
    <row r="57" spans="7:7">
      <c r="G57" s="6">
        <f>IF(AND(D57&gt;0,E57&gt;0,F57&gt;0),D57*E57*F57,"")</f>
        <v>0</v>
      </c>
    </row>
    <row r="58" spans="7:7">
      <c r="G58" s="6">
        <f>IF(AND(D58&gt;0,E58&gt;0,F58&gt;0),D58*E58*F58,"")</f>
        <v>0</v>
      </c>
    </row>
    <row r="59" spans="7:7">
      <c r="G59" s="6">
        <f>IF(AND(D59&gt;0,E59&gt;0,F59&gt;0),D59*E59*F59,"")</f>
        <v>0</v>
      </c>
    </row>
    <row r="60" spans="7:7">
      <c r="G60" s="6">
        <f>IF(AND(D60&gt;0,E60&gt;0,F60&gt;0),D60*E60*F60,"")</f>
        <v>0</v>
      </c>
    </row>
    <row r="61" spans="7:7">
      <c r="G61" s="6">
        <f>IF(AND(D61&gt;0,E61&gt;0,F61&gt;0),D61*E61*F61,"")</f>
        <v>0</v>
      </c>
    </row>
    <row r="62" spans="7:7">
      <c r="G62" s="6">
        <f>IF(AND(D62&gt;0,E62&gt;0,F62&gt;0),D62*E62*F62,"")</f>
        <v>0</v>
      </c>
    </row>
    <row r="63" spans="7:7">
      <c r="G63" s="6">
        <f>IF(AND(D63&gt;0,E63&gt;0,F63&gt;0),D63*E63*F63,"")</f>
        <v>0</v>
      </c>
    </row>
    <row r="64" spans="7:7">
      <c r="G64" s="6">
        <f>IF(AND(D64&gt;0,E64&gt;0,F64&gt;0),D64*E64*F64,"")</f>
        <v>0</v>
      </c>
    </row>
    <row r="65" spans="7:7">
      <c r="G65" s="6">
        <f>IF(AND(D65&gt;0,E65&gt;0,F65&gt;0),D65*E65*F65,"")</f>
        <v>0</v>
      </c>
    </row>
    <row r="66" spans="7:7">
      <c r="G66" s="6">
        <f>IF(AND(D66&gt;0,E66&gt;0,F66&gt;0),D66*E66*F66,"")</f>
        <v>0</v>
      </c>
    </row>
    <row r="67" spans="7:7">
      <c r="G67" s="6">
        <f>IF(AND(D67&gt;0,E67&gt;0,F67&gt;0),D67*E67*F67,"")</f>
        <v>0</v>
      </c>
    </row>
    <row r="68" spans="7:7">
      <c r="G68" s="6">
        <f>IF(AND(D68&gt;0,E68&gt;0,F68&gt;0),D68*E68*F68,"")</f>
        <v>0</v>
      </c>
    </row>
    <row r="69" spans="7:7">
      <c r="G69" s="6">
        <f>IF(AND(D69&gt;0,E69&gt;0,F69&gt;0),D69*E69*F69,"")</f>
        <v>0</v>
      </c>
    </row>
    <row r="70" spans="7:7">
      <c r="G70" s="6">
        <f>IF(AND(D70&gt;0,E70&gt;0,F70&gt;0),D70*E70*F70,"")</f>
        <v>0</v>
      </c>
    </row>
    <row r="71" spans="7:7">
      <c r="G71" s="6">
        <f>IF(AND(D71&gt;0,E71&gt;0,F71&gt;0),D71*E71*F71,"")</f>
        <v>0</v>
      </c>
    </row>
    <row r="72" spans="7:7">
      <c r="G72" s="6">
        <f>IF(AND(D72&gt;0,E72&gt;0,F72&gt;0),D72*E72*F72,"")</f>
        <v>0</v>
      </c>
    </row>
    <row r="73" spans="7:7">
      <c r="G73" s="6">
        <f>IF(AND(D73&gt;0,E73&gt;0,F73&gt;0),D73*E73*F73,"")</f>
        <v>0</v>
      </c>
    </row>
    <row r="74" spans="7:7">
      <c r="G74" s="6">
        <f>IF(AND(D74&gt;0,E74&gt;0,F74&gt;0),D74*E74*F74,"")</f>
        <v>0</v>
      </c>
    </row>
    <row r="75" spans="7:7">
      <c r="G75" s="6">
        <f>IF(AND(D75&gt;0,E75&gt;0,F75&gt;0),D75*E75*F75,"")</f>
        <v>0</v>
      </c>
    </row>
    <row r="76" spans="7:7">
      <c r="G76" s="6">
        <f>IF(AND(D76&gt;0,E76&gt;0,F76&gt;0),D76*E76*F76,"")</f>
        <v>0</v>
      </c>
    </row>
    <row r="77" spans="7:7">
      <c r="G77" s="6">
        <f>IF(AND(D77&gt;0,E77&gt;0,F77&gt;0),D77*E77*F77,"")</f>
        <v>0</v>
      </c>
    </row>
    <row r="78" spans="7:7">
      <c r="G78" s="6">
        <f>IF(AND(D78&gt;0,E78&gt;0,F78&gt;0),D78*E78*F78,"")</f>
        <v>0</v>
      </c>
    </row>
    <row r="79" spans="7:7">
      <c r="G79" s="6">
        <f>IF(AND(D79&gt;0,E79&gt;0,F79&gt;0),D79*E79*F79,"")</f>
        <v>0</v>
      </c>
    </row>
    <row r="80" spans="7:7">
      <c r="G80" s="6">
        <f>IF(AND(D80&gt;0,E80&gt;0,F80&gt;0),D80*E80*F80,"")</f>
        <v>0</v>
      </c>
    </row>
    <row r="81" spans="7:7">
      <c r="G81" s="6">
        <f>IF(AND(D81&gt;0,E81&gt;0,F81&gt;0),D81*E81*F81,"")</f>
        <v>0</v>
      </c>
    </row>
    <row r="82" spans="7:7">
      <c r="G82" s="6">
        <f>IF(AND(D82&gt;0,E82&gt;0,F82&gt;0),D82*E82*F82,"")</f>
        <v>0</v>
      </c>
    </row>
    <row r="83" spans="7:7">
      <c r="G83" s="6">
        <f>IF(AND(D83&gt;0,E83&gt;0,F83&gt;0),D83*E83*F83,"")</f>
        <v>0</v>
      </c>
    </row>
    <row r="84" spans="7:7">
      <c r="G84" s="6">
        <f>IF(AND(D84&gt;0,E84&gt;0,F84&gt;0),D84*E84*F84,"")</f>
        <v>0</v>
      </c>
    </row>
    <row r="85" spans="7:7">
      <c r="G85" s="6">
        <f>IF(AND(D85&gt;0,E85&gt;0,F85&gt;0),D85*E85*F85,"")</f>
        <v>0</v>
      </c>
    </row>
    <row r="86" spans="7:7">
      <c r="G86" s="6">
        <f>IF(AND(D86&gt;0,E86&gt;0,F86&gt;0),D86*E86*F86,"")</f>
        <v>0</v>
      </c>
    </row>
    <row r="87" spans="7:7">
      <c r="G87" s="6">
        <f>IF(AND(D87&gt;0,E87&gt;0,F87&gt;0),D87*E87*F87,"")</f>
        <v>0</v>
      </c>
    </row>
    <row r="88" spans="7:7">
      <c r="G88" s="6">
        <f>IF(AND(D88&gt;0,E88&gt;0,F88&gt;0),D88*E88*F88,"")</f>
        <v>0</v>
      </c>
    </row>
    <row r="89" spans="7:7">
      <c r="G89" s="6">
        <f>IF(AND(D89&gt;0,E89&gt;0,F89&gt;0),D89*E89*F89,"")</f>
        <v>0</v>
      </c>
    </row>
    <row r="90" spans="7:7">
      <c r="G90" s="6">
        <f>IF(AND(D90&gt;0,E90&gt;0,F90&gt;0),D90*E90*F90,"")</f>
        <v>0</v>
      </c>
    </row>
    <row r="91" spans="7:7">
      <c r="G91" s="6">
        <f>IF(AND(D91&gt;0,E91&gt;0,F91&gt;0),D91*E91*F91,"")</f>
        <v>0</v>
      </c>
    </row>
    <row r="92" spans="7:7">
      <c r="G92" s="6">
        <f>IF(AND(D92&gt;0,E92&gt;0,F92&gt;0),D92*E92*F92,"")</f>
        <v>0</v>
      </c>
    </row>
    <row r="93" spans="7:7">
      <c r="G93" s="6">
        <f>IF(AND(D93&gt;0,E93&gt;0,F93&gt;0),D93*E93*F93,"")</f>
        <v>0</v>
      </c>
    </row>
    <row r="94" spans="7:7">
      <c r="G94" s="6">
        <f>IF(AND(D94&gt;0,E94&gt;0,F94&gt;0),D94*E94*F94,"")</f>
        <v>0</v>
      </c>
    </row>
    <row r="95" spans="7:7">
      <c r="G95" s="6">
        <f>IF(AND(D95&gt;0,E95&gt;0,F95&gt;0),D95*E95*F95,"")</f>
        <v>0</v>
      </c>
    </row>
    <row r="96" spans="7:7">
      <c r="G96" s="6">
        <f>IF(AND(D96&gt;0,E96&gt;0,F96&gt;0),D96*E96*F96,"")</f>
        <v>0</v>
      </c>
    </row>
    <row r="97" spans="7:7">
      <c r="G97" s="6">
        <f>IF(AND(D97&gt;0,E97&gt;0,F97&gt;0),D97*E97*F97,"")</f>
        <v>0</v>
      </c>
    </row>
    <row r="98" spans="7:7">
      <c r="G98" s="6">
        <f>IF(AND(D98&gt;0,E98&gt;0,F98&gt;0),D98*E98*F98,"")</f>
        <v>0</v>
      </c>
    </row>
    <row r="99" spans="7:7">
      <c r="G99" s="6">
        <f>IF(AND(D99&gt;0,E99&gt;0,F99&gt;0),D99*E99*F99,"")</f>
        <v>0</v>
      </c>
    </row>
    <row r="100" spans="7:7">
      <c r="G100" s="6">
        <f>IF(AND(D100&gt;0,E100&gt;0,F100&gt;0),D100*E100*F100,"")</f>
        <v>0</v>
      </c>
    </row>
    <row r="101" spans="7:7">
      <c r="G101" s="6">
        <f>IF(AND(D101&gt;0,E101&gt;0,F101&gt;0),D101*E101*F101,"")</f>
        <v>0</v>
      </c>
    </row>
    <row r="102" spans="7:7">
      <c r="G102" s="6">
        <f>IF(AND(D102&gt;0,E102&gt;0,F102&gt;0),D102*E102*F102,"")</f>
        <v>0</v>
      </c>
    </row>
    <row r="103" spans="7:7">
      <c r="G103" s="6">
        <f>IF(AND(D103&gt;0,E103&gt;0,F103&gt;0),D103*E103*F103,"")</f>
        <v>0</v>
      </c>
    </row>
    <row r="104" spans="7:7">
      <c r="G104" s="6">
        <f>IF(AND(D104&gt;0,E104&gt;0,F104&gt;0),D104*E104*F104,"")</f>
        <v>0</v>
      </c>
    </row>
    <row r="105" spans="7:7">
      <c r="G105" s="6">
        <f>IF(AND(D105&gt;0,E105&gt;0,F105&gt;0),D105*E105*F105,"")</f>
        <v>0</v>
      </c>
    </row>
    <row r="106" spans="7:7">
      <c r="G106" s="6">
        <f>IF(AND(D106&gt;0,E106&gt;0,F106&gt;0),D106*E106*F106,"")</f>
        <v>0</v>
      </c>
    </row>
    <row r="107" spans="7:7">
      <c r="G107" s="6">
        <f>IF(AND(D107&gt;0,E107&gt;0,F107&gt;0),D107*E107*F107,"")</f>
        <v>0</v>
      </c>
    </row>
    <row r="108" spans="7:7">
      <c r="G108" s="6">
        <f>IF(AND(D108&gt;0,E108&gt;0,F108&gt;0),D108*E108*F108,"")</f>
        <v>0</v>
      </c>
    </row>
    <row r="109" spans="7:7">
      <c r="G109" s="6">
        <f>IF(AND(D109&gt;0,E109&gt;0,F109&gt;0),D109*E109*F109,"")</f>
        <v>0</v>
      </c>
    </row>
    <row r="110" spans="7:7">
      <c r="G110" s="6">
        <f>IF(AND(D110&gt;0,E110&gt;0,F110&gt;0),D110*E110*F110,"")</f>
        <v>0</v>
      </c>
    </row>
    <row r="111" spans="7:7">
      <c r="G111" s="6">
        <f>IF(AND(D111&gt;0,E111&gt;0,F111&gt;0),D111*E111*F111,"")</f>
        <v>0</v>
      </c>
    </row>
    <row r="112" spans="7:7">
      <c r="G112" s="6">
        <f>IF(AND(D112&gt;0,E112&gt;0,F112&gt;0),D112*E112*F112,"")</f>
        <v>0</v>
      </c>
    </row>
    <row r="113" spans="7:7">
      <c r="G113" s="6">
        <f>IF(AND(D113&gt;0,E113&gt;0,F113&gt;0),D113*E113*F113,"")</f>
        <v>0</v>
      </c>
    </row>
    <row r="114" spans="7:7">
      <c r="G114" s="6">
        <f>IF(AND(D114&gt;0,E114&gt;0,F114&gt;0),D114*E114*F114,"")</f>
        <v>0</v>
      </c>
    </row>
    <row r="115" spans="7:7">
      <c r="G115" s="6">
        <f>IF(AND(D115&gt;0,E115&gt;0,F115&gt;0),D115*E115*F115,"")</f>
        <v>0</v>
      </c>
    </row>
    <row r="116" spans="7:7">
      <c r="G116" s="6">
        <f>IF(AND(D116&gt;0,E116&gt;0,F116&gt;0),D116*E116*F116,"")</f>
        <v>0</v>
      </c>
    </row>
    <row r="117" spans="7:7">
      <c r="G117" s="6">
        <f>IF(AND(D117&gt;0,E117&gt;0,F117&gt;0),D117*E117*F117,"")</f>
        <v>0</v>
      </c>
    </row>
    <row r="118" spans="7:7">
      <c r="G118" s="6">
        <f>IF(AND(D118&gt;0,E118&gt;0,F118&gt;0),D118*E118*F118,"")</f>
        <v>0</v>
      </c>
    </row>
    <row r="119" spans="7:7">
      <c r="G119" s="6">
        <f>IF(AND(D119&gt;0,E119&gt;0,F119&gt;0),D119*E119*F119,"")</f>
        <v>0</v>
      </c>
    </row>
    <row r="120" spans="7:7">
      <c r="G120" s="6">
        <f>IF(AND(D120&gt;0,E120&gt;0,F120&gt;0),D120*E120*F120,"")</f>
        <v>0</v>
      </c>
    </row>
    <row r="121" spans="7:7">
      <c r="G121" s="6">
        <f>IF(AND(D121&gt;0,E121&gt;0,F121&gt;0),D121*E121*F121,"")</f>
        <v>0</v>
      </c>
    </row>
    <row r="122" spans="7:7">
      <c r="G122" s="6">
        <f>IF(AND(D122&gt;0,E122&gt;0,F122&gt;0),D122*E122*F122,"")</f>
        <v>0</v>
      </c>
    </row>
    <row r="123" spans="7:7">
      <c r="G123" s="6">
        <f>IF(AND(D123&gt;0,E123&gt;0,F123&gt;0),D123*E123*F123,"")</f>
        <v>0</v>
      </c>
    </row>
    <row r="124" spans="7:7">
      <c r="G124" s="6">
        <f>IF(AND(D124&gt;0,E124&gt;0,F124&gt;0),D124*E124*F124,"")</f>
        <v>0</v>
      </c>
    </row>
    <row r="125" spans="7:7">
      <c r="G125" s="6">
        <f>IF(AND(D125&gt;0,E125&gt;0,F125&gt;0),D125*E125*F125,"")</f>
        <v>0</v>
      </c>
    </row>
    <row r="126" spans="7:7">
      <c r="G126" s="6">
        <f>IF(AND(D126&gt;0,E126&gt;0,F126&gt;0),D126*E126*F126,"")</f>
        <v>0</v>
      </c>
    </row>
    <row r="127" spans="7:7">
      <c r="G127" s="6">
        <f>IF(AND(D127&gt;0,E127&gt;0,F127&gt;0),D127*E127*F127,"")</f>
        <v>0</v>
      </c>
    </row>
    <row r="128" spans="7:7">
      <c r="G128" s="6">
        <f>IF(AND(D128&gt;0,E128&gt;0,F128&gt;0),D128*E128*F128,"")</f>
        <v>0</v>
      </c>
    </row>
    <row r="129" spans="7:7">
      <c r="G129" s="6">
        <f>IF(AND(D129&gt;0,E129&gt;0,F129&gt;0),D129*E129*F129,"")</f>
        <v>0</v>
      </c>
    </row>
    <row r="130" spans="7:7">
      <c r="G130" s="6">
        <f>IF(AND(D130&gt;0,E130&gt;0,F130&gt;0),D130*E130*F130,"")</f>
        <v>0</v>
      </c>
    </row>
    <row r="131" spans="7:7">
      <c r="G131" s="6">
        <f>IF(AND(D131&gt;0,E131&gt;0,F131&gt;0),D131*E131*F131,"")</f>
        <v>0</v>
      </c>
    </row>
    <row r="132" spans="7:7">
      <c r="G132" s="6">
        <f>IF(AND(D132&gt;0,E132&gt;0,F132&gt;0),D132*E132*F132,"")</f>
        <v>0</v>
      </c>
    </row>
    <row r="133" spans="7:7">
      <c r="G133" s="6">
        <f>IF(AND(D133&gt;0,E133&gt;0,F133&gt;0),D133*E133*F133,"")</f>
        <v>0</v>
      </c>
    </row>
    <row r="134" spans="7:7">
      <c r="G134" s="6">
        <f>IF(AND(D134&gt;0,E134&gt;0,F134&gt;0),D134*E134*F134,"")</f>
        <v>0</v>
      </c>
    </row>
    <row r="135" spans="7:7">
      <c r="G135" s="6">
        <f>IF(AND(D135&gt;0,E135&gt;0,F135&gt;0),D135*E135*F135,"")</f>
        <v>0</v>
      </c>
    </row>
    <row r="136" spans="7:7">
      <c r="G136" s="6">
        <f>IF(AND(D136&gt;0,E136&gt;0,F136&gt;0),D136*E136*F136,"")</f>
        <v>0</v>
      </c>
    </row>
    <row r="137" spans="7:7">
      <c r="G137" s="6">
        <f>IF(AND(D137&gt;0,E137&gt;0,F137&gt;0),D137*E137*F137,"")</f>
        <v>0</v>
      </c>
    </row>
    <row r="138" spans="7:7">
      <c r="G138" s="6">
        <f>IF(AND(D138&gt;0,E138&gt;0,F138&gt;0),D138*E138*F138,"")</f>
        <v>0</v>
      </c>
    </row>
    <row r="139" spans="7:7">
      <c r="G139" s="6">
        <f>IF(AND(D139&gt;0,E139&gt;0,F139&gt;0),D139*E139*F139,"")</f>
        <v>0</v>
      </c>
    </row>
    <row r="140" spans="7:7">
      <c r="G140" s="6">
        <f>IF(AND(D140&gt;0,E140&gt;0,F140&gt;0),D140*E140*F140,"")</f>
        <v>0</v>
      </c>
    </row>
    <row r="141" spans="7:7">
      <c r="G141" s="6">
        <f>IF(AND(D141&gt;0,E141&gt;0,F141&gt;0),D141*E141*F141,"")</f>
        <v>0</v>
      </c>
    </row>
    <row r="142" spans="7:7">
      <c r="G142" s="6">
        <f>IF(AND(D142&gt;0,E142&gt;0,F142&gt;0),D142*E142*F142,"")</f>
        <v>0</v>
      </c>
    </row>
    <row r="143" spans="7:7">
      <c r="G143" s="6">
        <f>IF(AND(D143&gt;0,E143&gt;0,F143&gt;0),D143*E143*F143,"")</f>
        <v>0</v>
      </c>
    </row>
    <row r="144" spans="7:7">
      <c r="G144" s="6">
        <f>IF(AND(D144&gt;0,E144&gt;0,F144&gt;0),D144*E144*F144,"")</f>
        <v>0</v>
      </c>
    </row>
    <row r="145" spans="7:7">
      <c r="G145" s="6">
        <f>IF(AND(D145&gt;0,E145&gt;0,F145&gt;0),D145*E145*F145,"")</f>
        <v>0</v>
      </c>
    </row>
    <row r="146" spans="7:7">
      <c r="G146" s="6">
        <f>IF(AND(D146&gt;0,E146&gt;0,F146&gt;0),D146*E146*F146,"")</f>
        <v>0</v>
      </c>
    </row>
    <row r="147" spans="7:7">
      <c r="G147" s="6">
        <f>IF(AND(D147&gt;0,E147&gt;0,F147&gt;0),D147*E147*F147,"")</f>
        <v>0</v>
      </c>
    </row>
    <row r="148" spans="7:7">
      <c r="G148" s="6">
        <f>IF(AND(D148&gt;0,E148&gt;0,F148&gt;0),D148*E148*F148,"")</f>
        <v>0</v>
      </c>
    </row>
    <row r="149" spans="7:7">
      <c r="G149" s="6">
        <f>IF(AND(D149&gt;0,E149&gt;0,F149&gt;0),D149*E149*F149,"")</f>
        <v>0</v>
      </c>
    </row>
    <row r="150" spans="7:7">
      <c r="G150" s="6">
        <f>IF(AND(D150&gt;0,E150&gt;0,F150&gt;0),D150*E150*F150,"")</f>
        <v>0</v>
      </c>
    </row>
    <row r="151" spans="7:7">
      <c r="G151" s="6">
        <f>IF(AND(D151&gt;0,E151&gt;0,F151&gt;0),D151*E151*F151,"")</f>
        <v>0</v>
      </c>
    </row>
    <row r="152" spans="7:7">
      <c r="G152" s="6">
        <f>IF(AND(D152&gt;0,E152&gt;0,F152&gt;0),D152*E152*F152,"")</f>
        <v>0</v>
      </c>
    </row>
    <row r="153" spans="7:7">
      <c r="G153" s="6">
        <f>IF(AND(D153&gt;0,E153&gt;0,F153&gt;0),D153*E153*F153,"")</f>
        <v>0</v>
      </c>
    </row>
    <row r="154" spans="7:7">
      <c r="G154" s="6">
        <f>IF(AND(D154&gt;0,E154&gt;0,F154&gt;0),D154*E154*F154,"")</f>
        <v>0</v>
      </c>
    </row>
    <row r="155" spans="7:7">
      <c r="G155" s="6">
        <f>IF(AND(D155&gt;0,E155&gt;0,F155&gt;0),D155*E155*F155,"")</f>
        <v>0</v>
      </c>
    </row>
    <row r="156" spans="7:7">
      <c r="G156" s="6">
        <f>IF(AND(D156&gt;0,E156&gt;0,F156&gt;0),D156*E156*F156,"")</f>
        <v>0</v>
      </c>
    </row>
    <row r="157" spans="7:7">
      <c r="G157" s="6">
        <f>IF(AND(D157&gt;0,E157&gt;0,F157&gt;0),D157*E157*F157,"")</f>
        <v>0</v>
      </c>
    </row>
    <row r="158" spans="7:7">
      <c r="G158" s="6">
        <f>IF(AND(D158&gt;0,E158&gt;0,F158&gt;0),D158*E158*F158,"")</f>
        <v>0</v>
      </c>
    </row>
    <row r="159" spans="7:7">
      <c r="G159" s="6">
        <f>IF(AND(D159&gt;0,E159&gt;0,F159&gt;0),D159*E159*F159,"")</f>
        <v>0</v>
      </c>
    </row>
    <row r="160" spans="7:7">
      <c r="G160" s="6">
        <f>IF(AND(D160&gt;0,E160&gt;0,F160&gt;0),D160*E160*F160,"")</f>
        <v>0</v>
      </c>
    </row>
    <row r="161" spans="7:7">
      <c r="G161" s="6">
        <f>IF(AND(D161&gt;0,E161&gt;0,F161&gt;0),D161*E161*F161,"")</f>
        <v>0</v>
      </c>
    </row>
    <row r="162" spans="7:7">
      <c r="G162" s="6">
        <f>IF(AND(D162&gt;0,E162&gt;0,F162&gt;0),D162*E162*F162,"")</f>
        <v>0</v>
      </c>
    </row>
    <row r="163" spans="7:7">
      <c r="G163" s="6">
        <f>IF(AND(D163&gt;0,E163&gt;0,F163&gt;0),D163*E163*F163,"")</f>
        <v>0</v>
      </c>
    </row>
    <row r="164" spans="7:7">
      <c r="G164" s="6">
        <f>IF(AND(D164&gt;0,E164&gt;0,F164&gt;0),D164*E164*F164,"")</f>
        <v>0</v>
      </c>
    </row>
    <row r="165" spans="7:7">
      <c r="G165" s="6">
        <f>IF(AND(D165&gt;0,E165&gt;0,F165&gt;0),D165*E165*F165,"")</f>
        <v>0</v>
      </c>
    </row>
    <row r="166" spans="7:7">
      <c r="G166" s="6">
        <f>IF(AND(D166&gt;0,E166&gt;0,F166&gt;0),D166*E166*F166,"")</f>
        <v>0</v>
      </c>
    </row>
    <row r="167" spans="7:7">
      <c r="G167" s="6">
        <f>IF(AND(D167&gt;0,E167&gt;0,F167&gt;0),D167*E167*F167,"")</f>
        <v>0</v>
      </c>
    </row>
    <row r="168" spans="7:7">
      <c r="G168" s="6">
        <f>IF(AND(D168&gt;0,E168&gt;0,F168&gt;0),D168*E168*F168,"")</f>
        <v>0</v>
      </c>
    </row>
    <row r="169" spans="7:7">
      <c r="G169" s="6">
        <f>IF(AND(D169&gt;0,E169&gt;0,F169&gt;0),D169*E169*F169,"")</f>
        <v>0</v>
      </c>
    </row>
    <row r="170" spans="7:7">
      <c r="G170" s="6">
        <f>IF(AND(D170&gt;0,E170&gt;0,F170&gt;0),D170*E170*F170,"")</f>
        <v>0</v>
      </c>
    </row>
    <row r="171" spans="7:7">
      <c r="G171" s="6">
        <f>IF(AND(D171&gt;0,E171&gt;0,F171&gt;0),D171*E171*F171,"")</f>
        <v>0</v>
      </c>
    </row>
    <row r="172" spans="7:7">
      <c r="G172" s="6">
        <f>IF(AND(D172&gt;0,E172&gt;0,F172&gt;0),D172*E172*F172,"")</f>
        <v>0</v>
      </c>
    </row>
    <row r="173" spans="7:7">
      <c r="G173" s="6">
        <f>IF(AND(D173&gt;0,E173&gt;0,F173&gt;0),D173*E173*F173,"")</f>
        <v>0</v>
      </c>
    </row>
    <row r="174" spans="7:7">
      <c r="G174" s="6">
        <f>IF(AND(D174&gt;0,E174&gt;0,F174&gt;0),D174*E174*F174,"")</f>
        <v>0</v>
      </c>
    </row>
    <row r="175" spans="7:7">
      <c r="G175" s="6">
        <f>IF(AND(D175&gt;0,E175&gt;0,F175&gt;0),D175*E175*F175,"")</f>
        <v>0</v>
      </c>
    </row>
    <row r="176" spans="7:7">
      <c r="G176" s="6">
        <f>IF(AND(D176&gt;0,E176&gt;0,F176&gt;0),D176*E176*F176,"")</f>
        <v>0</v>
      </c>
    </row>
    <row r="177" spans="7:7">
      <c r="G177" s="6">
        <f>IF(AND(D177&gt;0,E177&gt;0,F177&gt;0),D177*E177*F177,"")</f>
        <v>0</v>
      </c>
    </row>
    <row r="178" spans="7:7">
      <c r="G178" s="6">
        <f>IF(AND(D178&gt;0,E178&gt;0,F178&gt;0),D178*E178*F178,"")</f>
        <v>0</v>
      </c>
    </row>
    <row r="179" spans="7:7">
      <c r="G179" s="6">
        <f>IF(AND(D179&gt;0,E179&gt;0,F179&gt;0),D179*E179*F179,"")</f>
        <v>0</v>
      </c>
    </row>
    <row r="180" spans="7:7">
      <c r="G180" s="6">
        <f>IF(AND(D180&gt;0,E180&gt;0,F180&gt;0),D180*E180*F180,"")</f>
        <v>0</v>
      </c>
    </row>
    <row r="181" spans="7:7">
      <c r="G181" s="6">
        <f>IF(AND(D181&gt;0,E181&gt;0,F181&gt;0),D181*E181*F181,"")</f>
        <v>0</v>
      </c>
    </row>
    <row r="182" spans="7:7">
      <c r="G182" s="6">
        <f>IF(AND(D182&gt;0,E182&gt;0,F182&gt;0),D182*E182*F182,"")</f>
        <v>0</v>
      </c>
    </row>
    <row r="183" spans="7:7">
      <c r="G183" s="6">
        <f>IF(AND(D183&gt;0,E183&gt;0,F183&gt;0),D183*E183*F183,"")</f>
        <v>0</v>
      </c>
    </row>
    <row r="184" spans="7:7">
      <c r="G184" s="6">
        <f>IF(AND(D184&gt;0,E184&gt;0,F184&gt;0),D184*E184*F184,"")</f>
        <v>0</v>
      </c>
    </row>
    <row r="185" spans="7:7">
      <c r="G185" s="6">
        <f>IF(AND(D185&gt;0,E185&gt;0,F185&gt;0),D185*E185*F185,"")</f>
        <v>0</v>
      </c>
    </row>
    <row r="186" spans="7:7">
      <c r="G186" s="6">
        <f>IF(AND(D186&gt;0,E186&gt;0,F186&gt;0),D186*E186*F186,"")</f>
        <v>0</v>
      </c>
    </row>
    <row r="187" spans="7:7">
      <c r="G187" s="6">
        <f>IF(AND(D187&gt;0,E187&gt;0,F187&gt;0),D187*E187*F187,"")</f>
        <v>0</v>
      </c>
    </row>
    <row r="188" spans="7:7">
      <c r="G188" s="6">
        <f>IF(AND(D188&gt;0,E188&gt;0,F188&gt;0),D188*E188*F188,"")</f>
        <v>0</v>
      </c>
    </row>
    <row r="189" spans="7:7">
      <c r="G189" s="6">
        <f>IF(AND(D189&gt;0,E189&gt;0,F189&gt;0),D189*E189*F189,"")</f>
        <v>0</v>
      </c>
    </row>
    <row r="190" spans="7:7">
      <c r="G190" s="6">
        <f>IF(AND(D190&gt;0,E190&gt;0,F190&gt;0),D190*E190*F190,"")</f>
        <v>0</v>
      </c>
    </row>
    <row r="191" spans="7:7">
      <c r="G191" s="6">
        <f>IF(AND(D191&gt;0,E191&gt;0,F191&gt;0),D191*E191*F191,"")</f>
        <v>0</v>
      </c>
    </row>
    <row r="192" spans="7:7">
      <c r="G192" s="6">
        <f>IF(AND(D192&gt;0,E192&gt;0,F192&gt;0),D192*E192*F192,"")</f>
        <v>0</v>
      </c>
    </row>
    <row r="193" spans="7:7">
      <c r="G193" s="6">
        <f>IF(AND(D193&gt;0,E193&gt;0,F193&gt;0),D193*E193*F193,"")</f>
        <v>0</v>
      </c>
    </row>
    <row r="194" spans="7:7">
      <c r="G194" s="6">
        <f>IF(AND(D194&gt;0,E194&gt;0,F194&gt;0),D194*E194*F194,"")</f>
        <v>0</v>
      </c>
    </row>
    <row r="195" spans="7:7">
      <c r="G195" s="6">
        <f>IF(AND(D195&gt;0,E195&gt;0,F195&gt;0),D195*E195*F195,"")</f>
        <v>0</v>
      </c>
    </row>
    <row r="196" spans="7:7">
      <c r="G196" s="6">
        <f>IF(AND(D196&gt;0,E196&gt;0,F196&gt;0),D196*E196*F196,"")</f>
        <v>0</v>
      </c>
    </row>
    <row r="197" spans="7:7">
      <c r="G197" s="6">
        <f>IF(AND(D197&gt;0,E197&gt;0,F197&gt;0),D197*E197*F197,"")</f>
        <v>0</v>
      </c>
    </row>
    <row r="198" spans="7:7">
      <c r="G198" s="6">
        <f>IF(AND(D198&gt;0,E198&gt;0,F198&gt;0),D198*E198*F198,"")</f>
        <v>0</v>
      </c>
    </row>
    <row r="199" spans="7:7">
      <c r="G199" s="6">
        <f>IF(AND(D199&gt;0,E199&gt;0,F199&gt;0),D199*E199*F199,"")</f>
        <v>0</v>
      </c>
    </row>
  </sheetData>
  <autoFilter ref="A6:K6"/>
  <mergeCells count="1">
    <mergeCell ref="A1:K2"/>
  </mergeCells>
  <conditionalFormatting sqref="G7:G1000">
    <cfRule type="colorScale" priority="1">
      <colorScale>
        <cfvo type="min" val="0"/>
        <cfvo type="percentile" val="50"/>
        <cfvo type="max" val="0"/>
        <color rgb="FFF8696B"/>
        <color rgb="FFFFEB84"/>
        <color rgb="FF63BE7B"/>
      </colorScale>
    </cfRule>
  </conditionalFormatting>
  <conditionalFormatting sqref="J7:J1000">
    <cfRule type="expression" dxfId="3" priority="6">
      <formula>AND($J7&lt;TODAY(),$K7&lt;&gt;"Fait",$J7&lt;&gt;"")</formula>
    </cfRule>
    <cfRule type="expression" dxfId="0" priority="7">
      <formula>AND($J7&lt;=TODAY()+3,$J7&gt;=TODAY(),$K7&lt;&gt;"Fait",$J7&lt;&gt;"")</formula>
    </cfRule>
  </conditionalFormatting>
  <conditionalFormatting sqref="K7:K1000">
    <cfRule type="containsText" dxfId="0" priority="2" operator="containsText" text="À faire">
      <formula>NOT(ISERROR(SEARCH("À faire",K7)))</formula>
    </cfRule>
    <cfRule type="containsText" dxfId="1" priority="3" operator="containsText" text="En cours">
      <formula>NOT(ISERROR(SEARCH("En cours",K7)))</formula>
    </cfRule>
    <cfRule type="containsText" dxfId="2" priority="4" operator="containsText" text="Fait">
      <formula>NOT(ISERROR(SEARCH("Fait",K7)))</formula>
    </cfRule>
    <cfRule type="containsText" dxfId="3" priority="5" operator="containsText" text="Bloqué">
      <formula>NOT(ISERROR(SEARCH("Bloqué",K7)))</formula>
    </cfRule>
  </conditionalFormatting>
  <dataValidations count="4">
    <dataValidation type="list" allowBlank="1" showInputMessage="1" showErrorMessage="1" sqref="A7:A1000">
      <formula1>Listes!$A$2:$A$7</formula1>
    </dataValidation>
    <dataValidation type="list" allowBlank="1" showInputMessage="1" showErrorMessage="1" sqref="K7:K1000">
      <formula1>Listes!$B$2:$B$5</formula1>
    </dataValidation>
    <dataValidation type="whole" allowBlank="1" showInputMessage="1" showErrorMessage="1" sqref="D7:F1000">
      <formula1>1</formula1>
      <formula2>5</formula2>
    </dataValidation>
    <dataValidation type="date" operator="greaterThanOrEqual" allowBlank="1" showInputMessage="1" showErrorMessage="1" sqref="J7:J1000">
      <formula1>1900-01-01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G13"/>
  <sheetViews>
    <sheetView workbookViewId="0">
      <pane ySplit="8" topLeftCell="A9" activePane="bottomLeft" state="frozen"/>
      <selection pane="bottomLeft"/>
    </sheetView>
  </sheetViews>
  <sheetFormatPr defaultRowHeight="15"/>
  <cols>
    <col min="1" max="1" width="8.7109375" customWidth="1"/>
    <col min="2" max="2" width="48.7109375" customWidth="1"/>
    <col min="3" max="3" width="42.7109375" customWidth="1"/>
    <col min="4" max="4" width="36.7109375" customWidth="1"/>
    <col min="5" max="5" width="20.7109375" customWidth="1"/>
    <col min="6" max="6" width="14.7109375" customWidth="1"/>
    <col min="7" max="7" width="16.7109375" customWidth="1"/>
  </cols>
  <sheetData>
    <row r="1" spans="1:7" ht="28" customHeight="1">
      <c r="A1" s="1" t="s">
        <v>135</v>
      </c>
      <c r="B1" s="1"/>
      <c r="C1" s="1"/>
      <c r="D1" s="1"/>
      <c r="E1" s="1"/>
      <c r="F1" s="1"/>
      <c r="G1" s="1"/>
    </row>
    <row r="2" spans="1:7" ht="6" customHeight="1">
      <c r="A2" s="1"/>
      <c r="B2" s="1"/>
      <c r="C2" s="1"/>
      <c r="D2" s="1"/>
      <c r="E2" s="1"/>
      <c r="F2" s="1"/>
      <c r="G2" s="1"/>
    </row>
    <row r="8" spans="1:7">
      <c r="A8" s="4" t="s">
        <v>136</v>
      </c>
      <c r="B8" s="4" t="s">
        <v>137</v>
      </c>
      <c r="C8" s="4" t="s">
        <v>33</v>
      </c>
      <c r="D8" s="4" t="s">
        <v>138</v>
      </c>
      <c r="E8" s="4" t="s">
        <v>39</v>
      </c>
      <c r="F8" s="4" t="s">
        <v>40</v>
      </c>
      <c r="G8" s="4" t="s">
        <v>41</v>
      </c>
    </row>
    <row r="9" spans="1:7">
      <c r="A9" s="6">
        <v>1</v>
      </c>
      <c r="B9" s="5" t="s">
        <v>139</v>
      </c>
      <c r="C9" s="5" t="s">
        <v>140</v>
      </c>
      <c r="D9" s="5" t="s">
        <v>141</v>
      </c>
      <c r="E9" s="7" t="s">
        <v>45</v>
      </c>
      <c r="F9" s="7" t="s">
        <v>60</v>
      </c>
      <c r="G9" s="7" t="s">
        <v>8</v>
      </c>
    </row>
    <row r="10" spans="1:7">
      <c r="A10" s="6">
        <v>2</v>
      </c>
      <c r="B10" s="5" t="s">
        <v>142</v>
      </c>
      <c r="C10" s="5" t="s">
        <v>143</v>
      </c>
      <c r="D10" s="5" t="s">
        <v>144</v>
      </c>
      <c r="E10" s="7" t="s">
        <v>20</v>
      </c>
      <c r="F10" s="7" t="s">
        <v>74</v>
      </c>
      <c r="G10" s="7" t="s">
        <v>7</v>
      </c>
    </row>
    <row r="11" spans="1:7">
      <c r="A11" s="6">
        <v>3</v>
      </c>
      <c r="B11" s="5" t="s">
        <v>145</v>
      </c>
      <c r="C11" s="5" t="s">
        <v>146</v>
      </c>
      <c r="D11" s="5" t="s">
        <v>147</v>
      </c>
      <c r="E11" s="7" t="s">
        <v>54</v>
      </c>
      <c r="F11" s="7" t="s">
        <v>65</v>
      </c>
      <c r="G11" s="7" t="s">
        <v>7</v>
      </c>
    </row>
    <row r="12" spans="1:7">
      <c r="A12" s="6">
        <v>4</v>
      </c>
      <c r="B12" s="5" t="s">
        <v>148</v>
      </c>
      <c r="C12" s="5" t="s">
        <v>149</v>
      </c>
      <c r="D12" s="5" t="s">
        <v>150</v>
      </c>
      <c r="E12" s="7" t="s">
        <v>20</v>
      </c>
      <c r="F12" s="7" t="s">
        <v>85</v>
      </c>
      <c r="G12" s="7" t="s">
        <v>7</v>
      </c>
    </row>
    <row r="13" spans="1:7">
      <c r="A13" s="6">
        <v>5</v>
      </c>
      <c r="B13" s="5" t="s">
        <v>151</v>
      </c>
      <c r="C13" s="5" t="s">
        <v>152</v>
      </c>
      <c r="D13" s="5" t="s">
        <v>153</v>
      </c>
      <c r="E13" s="7" t="s">
        <v>154</v>
      </c>
      <c r="F13" s="7" t="s">
        <v>50</v>
      </c>
      <c r="G13" s="7" t="s">
        <v>7</v>
      </c>
    </row>
  </sheetData>
  <autoFilter ref="A8:G8"/>
  <mergeCells count="1">
    <mergeCell ref="A1:G2"/>
  </mergeCells>
  <conditionalFormatting sqref="F9:F100">
    <cfRule type="expression" dxfId="3" priority="5">
      <formula>AND($F9&lt;TODAY(),$G9&lt;&gt;"Fait",$F9&lt;&gt;"")</formula>
    </cfRule>
    <cfRule type="expression" dxfId="0" priority="6">
      <formula>AND($F9&lt;=TODAY()+3,$F9&gt;=TODAY(),$G9&lt;&gt;"Fait",$F9&lt;&gt;"")</formula>
    </cfRule>
  </conditionalFormatting>
  <conditionalFormatting sqref="G9:G100">
    <cfRule type="containsText" dxfId="0" priority="1" operator="containsText" text="À faire">
      <formula>NOT(ISERROR(SEARCH("À faire",G9)))</formula>
    </cfRule>
    <cfRule type="containsText" dxfId="1" priority="2" operator="containsText" text="En cours">
      <formula>NOT(ISERROR(SEARCH("En cours",G9)))</formula>
    </cfRule>
    <cfRule type="containsText" dxfId="2" priority="3" operator="containsText" text="Fait">
      <formula>NOT(ISERROR(SEARCH("Fait",G9)))</formula>
    </cfRule>
    <cfRule type="containsText" dxfId="3" priority="4" operator="containsText" text="Bloqué">
      <formula>NOT(ISERROR(SEARCH("Bloqué",G9)))</formula>
    </cfRule>
  </conditionalFormatting>
  <dataValidations count="2">
    <dataValidation type="list" allowBlank="1" showInputMessage="1" showErrorMessage="1" sqref="G9:G20">
      <formula1>Listes!$B$2:$B$5</formula1>
    </dataValidation>
    <dataValidation type="date" operator="greaterThanOrEqual" allowBlank="1" showInputMessage="1" showErrorMessage="1" sqref="F9:F20">
      <formula1>1900-01-01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H18"/>
  <sheetViews>
    <sheetView workbookViewId="0">
      <pane ySplit="6" topLeftCell="A7" activePane="bottomLeft" state="frozen"/>
      <selection pane="bottomLeft"/>
    </sheetView>
  </sheetViews>
  <sheetFormatPr defaultRowHeight="15"/>
  <cols>
    <col min="1" max="1" width="8.7109375" customWidth="1"/>
    <col min="2" max="2" width="44.7109375" customWidth="1"/>
    <col min="3" max="3" width="34.7109375" customWidth="1"/>
    <col min="4" max="4" width="20.7109375" customWidth="1"/>
    <col min="5" max="5" width="14.7109375" customWidth="1"/>
    <col min="6" max="7" width="16.7109375" customWidth="1"/>
    <col min="8" max="8" width="34.7109375" customWidth="1"/>
  </cols>
  <sheetData>
    <row r="1" spans="1:8" ht="28" customHeight="1">
      <c r="A1" s="1" t="s">
        <v>155</v>
      </c>
      <c r="B1" s="1"/>
      <c r="C1" s="1"/>
      <c r="D1" s="1"/>
      <c r="E1" s="1"/>
      <c r="F1" s="1"/>
      <c r="G1" s="1"/>
      <c r="H1" s="1"/>
    </row>
    <row r="2" spans="1:8" ht="6" customHeight="1">
      <c r="A2" s="1"/>
      <c r="B2" s="1"/>
      <c r="C2" s="1"/>
      <c r="D2" s="1"/>
      <c r="E2" s="1"/>
      <c r="F2" s="1"/>
      <c r="G2" s="1"/>
      <c r="H2" s="1"/>
    </row>
    <row r="6" spans="1:8">
      <c r="A6" s="4" t="s">
        <v>156</v>
      </c>
      <c r="B6" s="4" t="s">
        <v>157</v>
      </c>
      <c r="C6" s="4" t="s">
        <v>158</v>
      </c>
      <c r="D6" s="4" t="s">
        <v>39</v>
      </c>
      <c r="E6" s="4" t="s">
        <v>40</v>
      </c>
      <c r="F6" s="4" t="s">
        <v>41</v>
      </c>
      <c r="G6" s="4" t="s">
        <v>159</v>
      </c>
      <c r="H6" s="4" t="s">
        <v>160</v>
      </c>
    </row>
    <row r="7" spans="1:8">
      <c r="A7" s="7">
        <v>1</v>
      </c>
      <c r="B7" s="7" t="s">
        <v>161</v>
      </c>
      <c r="C7" s="7" t="s">
        <v>162</v>
      </c>
      <c r="D7" s="7" t="s">
        <v>20</v>
      </c>
      <c r="E7" s="7" t="s">
        <v>85</v>
      </c>
      <c r="F7" s="7" t="s">
        <v>8</v>
      </c>
      <c r="G7" s="7">
        <v>45</v>
      </c>
      <c r="H7" s="7"/>
    </row>
    <row r="8" spans="1:8">
      <c r="A8" s="7">
        <v>2</v>
      </c>
      <c r="B8" s="7" t="s">
        <v>163</v>
      </c>
      <c r="C8" s="7" t="s">
        <v>164</v>
      </c>
      <c r="D8" s="7" t="s">
        <v>45</v>
      </c>
      <c r="E8" s="7" t="s">
        <v>74</v>
      </c>
      <c r="F8" s="7" t="s">
        <v>8</v>
      </c>
      <c r="G8" s="7">
        <v>60</v>
      </c>
      <c r="H8" s="7"/>
    </row>
    <row r="9" spans="1:8">
      <c r="A9" s="7">
        <v>3</v>
      </c>
      <c r="B9" s="7" t="s">
        <v>165</v>
      </c>
      <c r="C9" s="7" t="s">
        <v>166</v>
      </c>
      <c r="D9" s="7" t="s">
        <v>154</v>
      </c>
      <c r="E9" s="7" t="s">
        <v>100</v>
      </c>
      <c r="F9" s="7" t="s">
        <v>7</v>
      </c>
      <c r="G9" s="7">
        <v>0</v>
      </c>
      <c r="H9" s="7"/>
    </row>
    <row r="10" spans="1:8">
      <c r="A10" s="7">
        <v>4</v>
      </c>
      <c r="B10" s="7" t="s">
        <v>167</v>
      </c>
      <c r="C10" s="7" t="s">
        <v>166</v>
      </c>
      <c r="D10" s="7" t="s">
        <v>154</v>
      </c>
      <c r="E10" s="7" t="s">
        <v>60</v>
      </c>
      <c r="F10" s="7" t="s">
        <v>7</v>
      </c>
      <c r="G10" s="7">
        <v>0</v>
      </c>
      <c r="H10" s="7"/>
    </row>
    <row r="11" spans="1:8">
      <c r="A11" s="7">
        <v>5</v>
      </c>
      <c r="B11" s="7" t="s">
        <v>168</v>
      </c>
      <c r="C11" s="7" t="s">
        <v>169</v>
      </c>
      <c r="D11" s="7" t="s">
        <v>170</v>
      </c>
      <c r="E11" s="7" t="s">
        <v>78</v>
      </c>
      <c r="F11" s="7" t="s">
        <v>7</v>
      </c>
      <c r="G11" s="7">
        <v>0</v>
      </c>
      <c r="H11" s="7"/>
    </row>
    <row r="12" spans="1:8">
      <c r="A12" s="7">
        <v>6</v>
      </c>
      <c r="B12" s="7" t="s">
        <v>171</v>
      </c>
      <c r="C12" s="7" t="s">
        <v>172</v>
      </c>
      <c r="D12" s="7" t="s">
        <v>54</v>
      </c>
      <c r="E12" s="7" t="s">
        <v>70</v>
      </c>
      <c r="F12" s="7" t="s">
        <v>7</v>
      </c>
      <c r="G12" s="7">
        <v>10</v>
      </c>
      <c r="H12" s="7"/>
    </row>
    <row r="13" spans="1:8">
      <c r="A13" s="7">
        <v>7</v>
      </c>
      <c r="B13" s="7" t="s">
        <v>173</v>
      </c>
      <c r="C13" s="7" t="s">
        <v>174</v>
      </c>
      <c r="D13" s="7" t="s">
        <v>64</v>
      </c>
      <c r="E13" s="7" t="s">
        <v>55</v>
      </c>
      <c r="F13" s="7" t="s">
        <v>9</v>
      </c>
      <c r="G13" s="7">
        <v>100</v>
      </c>
      <c r="H13" s="7"/>
    </row>
    <row r="14" spans="1:8">
      <c r="A14" s="7">
        <v>8</v>
      </c>
      <c r="B14" s="7" t="s">
        <v>175</v>
      </c>
      <c r="C14" s="7" t="s">
        <v>176</v>
      </c>
      <c r="D14" s="7" t="s">
        <v>45</v>
      </c>
      <c r="E14" s="7" t="s">
        <v>65</v>
      </c>
      <c r="F14" s="7" t="s">
        <v>8</v>
      </c>
      <c r="G14" s="7">
        <v>30</v>
      </c>
      <c r="H14" s="7"/>
    </row>
    <row r="15" spans="1:8">
      <c r="A15" s="7">
        <v>9</v>
      </c>
      <c r="B15" s="7" t="s">
        <v>177</v>
      </c>
      <c r="C15" s="7" t="s">
        <v>178</v>
      </c>
      <c r="D15" s="7" t="s">
        <v>20</v>
      </c>
      <c r="E15" s="7" t="s">
        <v>121</v>
      </c>
      <c r="F15" s="7" t="s">
        <v>7</v>
      </c>
      <c r="G15" s="7">
        <v>0</v>
      </c>
      <c r="H15" s="7"/>
    </row>
    <row r="16" spans="1:8">
      <c r="A16" s="7">
        <v>10</v>
      </c>
      <c r="B16" s="7" t="s">
        <v>179</v>
      </c>
      <c r="C16" s="7" t="s">
        <v>174</v>
      </c>
      <c r="D16" s="7" t="s">
        <v>64</v>
      </c>
      <c r="E16" s="7" t="s">
        <v>46</v>
      </c>
      <c r="F16" s="7" t="s">
        <v>8</v>
      </c>
      <c r="G16" s="7">
        <v>40</v>
      </c>
      <c r="H16" s="7"/>
    </row>
    <row r="17" spans="1:8">
      <c r="A17" s="7">
        <v>11</v>
      </c>
      <c r="B17" s="7" t="s">
        <v>180</v>
      </c>
      <c r="C17" s="7" t="s">
        <v>181</v>
      </c>
      <c r="D17" s="7" t="s">
        <v>20</v>
      </c>
      <c r="E17" s="7" t="s">
        <v>89</v>
      </c>
      <c r="F17" s="7" t="s">
        <v>7</v>
      </c>
      <c r="G17" s="7">
        <v>0</v>
      </c>
      <c r="H17" s="7"/>
    </row>
    <row r="18" spans="1:8">
      <c r="A18" s="7">
        <v>12</v>
      </c>
      <c r="B18" s="7" t="s">
        <v>182</v>
      </c>
      <c r="C18" s="7" t="s">
        <v>169</v>
      </c>
      <c r="D18" s="7" t="s">
        <v>170</v>
      </c>
      <c r="E18" s="7" t="s">
        <v>93</v>
      </c>
      <c r="F18" s="7" t="s">
        <v>7</v>
      </c>
      <c r="G18" s="7">
        <v>0</v>
      </c>
      <c r="H18" s="7"/>
    </row>
  </sheetData>
  <autoFilter ref="A6:H6"/>
  <mergeCells count="1">
    <mergeCell ref="A1:H2"/>
  </mergeCells>
  <conditionalFormatting sqref="E7:E1000">
    <cfRule type="expression" dxfId="3" priority="6">
      <formula>AND($E7&lt;TODAY(),$F7&lt;&gt;"Fait",$E7&lt;&gt;"")</formula>
    </cfRule>
    <cfRule type="expression" dxfId="0" priority="7">
      <formula>AND($E7&lt;=TODAY()+3,$E7&gt;=TODAY(),$F7&lt;&gt;"Fait",$E7&lt;&gt;"")</formula>
    </cfRule>
  </conditionalFormatting>
  <conditionalFormatting sqref="F7:F1000">
    <cfRule type="containsText" dxfId="0" priority="2" operator="containsText" text="À faire">
      <formula>NOT(ISERROR(SEARCH("À faire",F7)))</formula>
    </cfRule>
    <cfRule type="containsText" dxfId="1" priority="3" operator="containsText" text="En cours">
      <formula>NOT(ISERROR(SEARCH("En cours",F7)))</formula>
    </cfRule>
    <cfRule type="containsText" dxfId="2" priority="4" operator="containsText" text="Fait">
      <formula>NOT(ISERROR(SEARCH("Fait",F7)))</formula>
    </cfRule>
    <cfRule type="containsText" dxfId="3" priority="5" operator="containsText" text="Bloqué">
      <formula>NOT(ISERROR(SEARCH("Bloqué",F7)))</formula>
    </cfRule>
  </conditionalFormatting>
  <conditionalFormatting sqref="G7:G1000">
    <cfRule type="dataBar" priority="1">
      <dataBar>
        <cfvo type="min" val="0"/>
        <cfvo type="max" val="0"/>
        <color rgb="FF638EC6"/>
      </dataBar>
    </cfRule>
  </conditionalFormatting>
  <dataValidations count="3">
    <dataValidation type="list" allowBlank="1" showInputMessage="1" showErrorMessage="1" sqref="F7:F1000">
      <formula1>Listes!$B$2:$B$5</formula1>
    </dataValidation>
    <dataValidation type="date" operator="greaterThanOrEqual" allowBlank="1" showInputMessage="1" showErrorMessage="1" sqref="E7:E1000">
      <formula1>1900-01-01</formula1>
    </dataValidation>
    <dataValidation type="whole" allowBlank="1" showInputMessage="1" showErrorMessage="1" sqref="G7:G1000">
      <formula1>0</formula1>
      <formula2>100</formula2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Listes</vt:lpstr>
      <vt:lpstr>Synthèse</vt:lpstr>
      <vt:lpstr>Ishikawa</vt:lpstr>
      <vt:lpstr>5 Why</vt:lpstr>
      <vt:lpstr>Plan d'actions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2025-09-13T01:29:38Z</dcterms:created>
  <dcterms:modified xsi:type="dcterms:W3CDTF">2025-09-13T01:29:38Z</dcterms:modified>
</cp:coreProperties>
</file>