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Listes" sheetId="1" state="visible" r:id="rId1"/>
    <sheet xmlns:r="http://schemas.openxmlformats.org/officeDocument/2006/relationships" name="pWPS_Simplifié_FR" sheetId="2" state="visible" r:id="rId2"/>
    <sheet xmlns:r="http://schemas.openxmlformats.org/officeDocument/2006/relationships" name="Évaluation" sheetId="3" state="visible" r:id="rId3"/>
    <sheet xmlns:r="http://schemas.openxmlformats.org/officeDocument/2006/relationships" name="Exemple_Remplie" sheetId="4" state="visible" r:id="rId4"/>
    <sheet xmlns:r="http://schemas.openxmlformats.org/officeDocument/2006/relationships" name="Guide_Rapide" sheetId="5" state="visible" r:id="rId5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</font>
    <font>
      <b val="1"/>
      <color rgb="00FFFFFF"/>
      <sz val="14"/>
    </font>
  </fonts>
  <fills count="6">
    <fill>
      <patternFill/>
    </fill>
    <fill>
      <patternFill patternType="gray125"/>
    </fill>
    <fill>
      <patternFill patternType="solid">
        <fgColor rgb="001F4E78"/>
      </patternFill>
    </fill>
    <fill>
      <patternFill patternType="solid">
        <fgColor rgb="00FFF2CC"/>
      </patternFill>
    </fill>
    <fill>
      <patternFill patternType="solid">
        <fgColor rgb="00FFFFFF"/>
      </patternFill>
    </fill>
    <fill>
      <patternFill patternType="solid">
        <fgColor rgb="00D9E1F2"/>
      </patternFill>
    </fill>
  </fills>
  <borders count="2">
    <border>
      <left/>
      <right/>
      <top/>
      <bottom/>
      <diagonal/>
    </border>
    <border>
      <left style="thin">
        <color rgb="009E9E9E"/>
      </left>
      <right style="thin">
        <color rgb="009E9E9E"/>
      </right>
      <top style="thin">
        <color rgb="009E9E9E"/>
      </top>
      <bottom style="thin">
        <color rgb="009E9E9E"/>
      </bottom>
    </border>
  </borders>
  <cellStyleXfs count="1">
    <xf numFmtId="0" fontId="0" fillId="0" borderId="0"/>
  </cellStyleXfs>
  <cellXfs count="7">
    <xf numFmtId="0" fontId="0" fillId="0" borderId="0" pivotButton="0" quotePrefix="0" xfId="0"/>
    <xf numFmtId="0" fontId="1" fillId="0" borderId="0" pivotButton="0" quotePrefix="0" xfId="0"/>
    <xf numFmtId="0" fontId="2" fillId="2" borderId="0" applyAlignment="1" pivotButton="0" quotePrefix="0" xfId="0">
      <alignment horizontal="center"/>
    </xf>
    <xf numFmtId="0" fontId="0" fillId="3" borderId="1" applyAlignment="1" pivotButton="0" quotePrefix="0" xfId="0">
      <alignment horizontal="left"/>
    </xf>
    <xf numFmtId="0" fontId="0" fillId="4" borderId="1" applyAlignment="1" pivotButton="0" quotePrefix="0" xfId="0">
      <alignment horizontal="left"/>
    </xf>
    <xf numFmtId="0" fontId="0" fillId="5" borderId="0" pivotButton="0" quotePrefix="0" xfId="0"/>
    <xf numFmtId="0" fontId="0" fillId="0" borderId="1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worksheet" Target="/xl/worksheets/sheet5.xml" Id="rId5"/><Relationship Type="http://schemas.openxmlformats.org/officeDocument/2006/relationships/styles" Target="styles.xml" Id="rId6"/><Relationship Type="http://schemas.openxmlformats.org/officeDocument/2006/relationships/theme" Target="theme/theme1.xml" Id="rId7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I9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Procédés</t>
        </is>
      </c>
      <c r="B1" s="1" t="inlineStr">
        <is>
          <t>Positions</t>
        </is>
      </c>
      <c r="C1" s="1" t="inlineStr">
        <is>
          <t>Assemblages</t>
        </is>
      </c>
      <c r="D1" s="1" t="inlineStr">
        <is>
          <t>Gaz</t>
        </is>
      </c>
      <c r="E1" s="1" t="inlineStr">
        <is>
          <t>Groupes</t>
        </is>
      </c>
      <c r="F1" s="1" t="inlineStr">
        <is>
          <t>CND</t>
        </is>
      </c>
      <c r="G1" s="1" t="inlineStr">
        <is>
          <t>Niveaux</t>
        </is>
      </c>
      <c r="H1" s="1" t="inlineStr">
        <is>
          <t>OuiNon</t>
        </is>
      </c>
      <c r="I1" s="1" t="inlineStr">
        <is>
          <t>Ø</t>
        </is>
      </c>
    </row>
    <row r="2">
      <c r="A2" t="inlineStr">
        <is>
          <t>111 SMAW</t>
        </is>
      </c>
      <c r="B2" t="inlineStr">
        <is>
          <t>PA (À plat)</t>
        </is>
      </c>
      <c r="C2" t="inlineStr">
        <is>
          <t>BW – Bout à bout</t>
        </is>
      </c>
      <c r="D2" t="inlineStr">
        <is>
          <t>I1 Argon</t>
        </is>
      </c>
      <c r="E2" t="inlineStr">
        <is>
          <t>1.1</t>
        </is>
      </c>
      <c r="F2" t="inlineStr">
        <is>
          <t>VT (Visuel)</t>
        </is>
      </c>
      <c r="G2" t="inlineStr">
        <is>
          <t>B</t>
        </is>
      </c>
      <c r="H2" t="inlineStr">
        <is>
          <t>Oui</t>
        </is>
      </c>
      <c r="I2" t="inlineStr">
        <is>
          <t>0.8</t>
        </is>
      </c>
    </row>
    <row r="3">
      <c r="A3" t="inlineStr">
        <is>
          <t>135 MAG</t>
        </is>
      </c>
      <c r="B3" t="inlineStr">
        <is>
          <t>PB</t>
        </is>
      </c>
      <c r="C3" t="inlineStr">
        <is>
          <t>FW – Angulaire</t>
        </is>
      </c>
      <c r="D3" t="inlineStr">
        <is>
          <t>C1 CO2</t>
        </is>
      </c>
      <c r="E3" t="inlineStr">
        <is>
          <t>1.2</t>
        </is>
      </c>
      <c r="F3" t="inlineStr">
        <is>
          <t>PT</t>
        </is>
      </c>
      <c r="G3" t="inlineStr">
        <is>
          <t>C</t>
        </is>
      </c>
      <c r="H3" t="inlineStr">
        <is>
          <t>Non</t>
        </is>
      </c>
      <c r="I3" t="inlineStr">
        <is>
          <t>1.0</t>
        </is>
      </c>
    </row>
    <row r="4">
      <c r="A4" t="inlineStr">
        <is>
          <t>141 TIG</t>
        </is>
      </c>
      <c r="B4" t="inlineStr">
        <is>
          <t>PC</t>
        </is>
      </c>
      <c r="D4" t="inlineStr">
        <is>
          <t>M21 Ar+CO2</t>
        </is>
      </c>
      <c r="E4" t="inlineStr">
        <is>
          <t>2</t>
        </is>
      </c>
      <c r="F4" t="inlineStr">
        <is>
          <t>MT</t>
        </is>
      </c>
      <c r="G4" t="inlineStr">
        <is>
          <t>D</t>
        </is>
      </c>
      <c r="H4" t="inlineStr">
        <is>
          <t>S.O.</t>
        </is>
      </c>
      <c r="I4" t="inlineStr">
        <is>
          <t>1.2</t>
        </is>
      </c>
    </row>
    <row r="5">
      <c r="A5" t="inlineStr">
        <is>
          <t>136 FCAW</t>
        </is>
      </c>
      <c r="B5" t="inlineStr">
        <is>
          <t>PF</t>
        </is>
      </c>
      <c r="D5" t="inlineStr">
        <is>
          <t>M20 Ar+O2</t>
        </is>
      </c>
      <c r="E5" t="inlineStr">
        <is>
          <t>3</t>
        </is>
      </c>
      <c r="F5" t="inlineStr">
        <is>
          <t>UT</t>
        </is>
      </c>
      <c r="I5" t="inlineStr">
        <is>
          <t>1.6</t>
        </is>
      </c>
    </row>
    <row r="6">
      <c r="B6" t="inlineStr">
        <is>
          <t>PG</t>
        </is>
      </c>
      <c r="E6" t="inlineStr">
        <is>
          <t>5</t>
        </is>
      </c>
      <c r="F6" t="inlineStr">
        <is>
          <t>RT</t>
        </is>
      </c>
    </row>
    <row r="7">
      <c r="B7" t="inlineStr">
        <is>
          <t>H-L045 (5G)</t>
        </is>
      </c>
      <c r="E7" t="inlineStr">
        <is>
          <t>8</t>
        </is>
      </c>
    </row>
    <row r="8">
      <c r="B8" t="inlineStr">
        <is>
          <t>J-L045 (6G)</t>
        </is>
      </c>
      <c r="E8" t="inlineStr">
        <is>
          <t>10</t>
        </is>
      </c>
    </row>
    <row r="9">
      <c r="E9" t="inlineStr">
        <is>
          <t>11</t>
        </is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G24"/>
  <sheetViews>
    <sheetView workbookViewId="0">
      <selection activeCell="A1" sqref="A1"/>
    </sheetView>
  </sheetViews>
  <sheetFormatPr baseColWidth="8" defaultRowHeight="15"/>
  <cols>
    <col width="24" customWidth="1" min="1" max="1"/>
    <col width="20" customWidth="1" min="2" max="2"/>
    <col width="24" customWidth="1" min="3" max="3"/>
    <col width="20" customWidth="1" min="4" max="4"/>
    <col width="24" customWidth="1" min="5" max="5"/>
    <col width="26" customWidth="1" min="6" max="6"/>
    <col width="4" customWidth="1" min="7" max="7"/>
  </cols>
  <sheetData>
    <row r="1">
      <c r="A1" s="2" t="inlineStr">
        <is>
          <t>pWPS simplifié — Test de compétence soudeur</t>
        </is>
      </c>
    </row>
    <row r="3">
      <c r="A3" s="1" t="inlineStr">
        <is>
          <t>Référence pWPS</t>
        </is>
      </c>
      <c r="B3" s="3" t="n"/>
      <c r="C3" s="1" t="inlineStr">
        <is>
          <t>Révision</t>
        </is>
      </c>
      <c r="D3" s="3" t="n"/>
      <c r="E3" s="1" t="inlineStr">
        <is>
          <t>Entreprise / Site</t>
        </is>
      </c>
      <c r="F3" s="3" t="n"/>
    </row>
    <row r="4">
      <c r="A4" s="1" t="inlineStr">
        <is>
          <t>Projet / Commande</t>
        </is>
      </c>
      <c r="B4" s="3" t="n"/>
      <c r="C4" s="1" t="inlineStr">
        <is>
          <t>Date</t>
        </is>
      </c>
      <c r="D4" s="3" t="n"/>
      <c r="F4" s="4" t="n"/>
    </row>
    <row r="5">
      <c r="A5" s="5" t="inlineStr">
        <is>
          <t>1) Matériaux &amp; assemblage</t>
        </is>
      </c>
    </row>
    <row r="6">
      <c r="A6" s="1" t="inlineStr">
        <is>
          <t>Désignation matière (EN/ASTM)</t>
        </is>
      </c>
      <c r="B6" s="3" t="n"/>
      <c r="C6" s="1" t="inlineStr">
        <is>
          <t>Groupe (ISO/TR 15608)</t>
        </is>
      </c>
      <c r="D6" s="3" t="n"/>
      <c r="E6" s="1" t="inlineStr">
        <is>
          <t>Forme (tôle/tube)</t>
        </is>
      </c>
      <c r="F6" s="3" t="n"/>
    </row>
    <row r="7">
      <c r="A7" s="1" t="inlineStr">
        <is>
          <t>Épaisseur t (mm)</t>
        </is>
      </c>
      <c r="B7" s="3" t="n"/>
      <c r="C7" s="1" t="inlineStr">
        <is>
          <t>Diamètre ext. (si tube, mm)</t>
        </is>
      </c>
      <c r="D7" s="3" t="n"/>
      <c r="E7" s="1" t="inlineStr">
        <is>
          <t>Type d’assemblage</t>
        </is>
      </c>
      <c r="F7" s="3" t="n"/>
    </row>
    <row r="8">
      <c r="A8" s="1" t="inlineStr">
        <is>
          <t>Préparation des bords</t>
        </is>
      </c>
      <c r="B8" s="4" t="n"/>
      <c r="D8" s="4" t="n"/>
      <c r="F8" s="4" t="n"/>
    </row>
    <row r="9">
      <c r="A9" s="5" t="inlineStr">
        <is>
          <t>2) Procédé &amp; consommables</t>
        </is>
      </c>
    </row>
    <row r="10">
      <c r="A10" s="1" t="inlineStr">
        <is>
          <t>Procédé (ISO 4063)</t>
        </is>
      </c>
      <c r="B10" s="3" t="n"/>
      <c r="C10" s="1" t="inlineStr">
        <is>
          <t>Polarité</t>
        </is>
      </c>
      <c r="D10" s="3" t="n"/>
      <c r="E10" s="1" t="inlineStr">
        <is>
          <t>Gaz (ISO 14175)</t>
        </is>
      </c>
      <c r="F10" s="3" t="n"/>
    </row>
    <row r="11">
      <c r="A11" s="1" t="inlineStr">
        <is>
          <t>Spécification métal d’apport</t>
        </is>
      </c>
      <c r="B11" s="3" t="n"/>
      <c r="C11" s="1" t="inlineStr">
        <is>
          <t>Nom commercial / classe</t>
        </is>
      </c>
      <c r="D11" s="3" t="n"/>
      <c r="E11" s="1" t="inlineStr">
        <is>
          <t>Ø fil/électrode (mm)</t>
        </is>
      </c>
      <c r="F11" s="3" t="n"/>
    </row>
    <row r="12">
      <c r="A12" s="1" t="inlineStr">
        <is>
          <t>Vitesse fil (mm/min) ou Ø électrode</t>
        </is>
      </c>
      <c r="B12" s="4" t="n"/>
      <c r="C12" s="1" t="inlineStr">
        <is>
          <t>Backing (Oui/Non)</t>
        </is>
      </c>
      <c r="D12" s="3" t="n"/>
      <c r="F12" s="4" t="n"/>
    </row>
    <row r="13">
      <c r="A13" s="5" t="inlineStr">
        <is>
          <t>3) Paramètres &amp; technique</t>
        </is>
      </c>
    </row>
    <row r="14">
      <c r="A14" s="1" t="inlineStr">
        <is>
          <t>Position (ISO 6947)</t>
        </is>
      </c>
      <c r="B14" s="3" t="n"/>
      <c r="C14" s="1" t="inlineStr">
        <is>
          <t>Préchauffage (°C)</t>
        </is>
      </c>
      <c r="D14" s="3" t="n"/>
      <c r="E14" s="1" t="inlineStr">
        <is>
          <t>Interpass max (°C)</t>
        </is>
      </c>
      <c r="F14" s="3" t="n"/>
    </row>
    <row r="15">
      <c r="A15" s="1" t="inlineStr">
        <is>
          <t>Racine : Intensité (A)</t>
        </is>
      </c>
      <c r="B15" s="3" t="n"/>
      <c r="C15" s="1" t="inlineStr">
        <is>
          <t>Racine : Tension (V)</t>
        </is>
      </c>
      <c r="D15" s="3" t="n"/>
      <c r="E15" s="1" t="inlineStr">
        <is>
          <t>Racine : Vitesse (mm/min)</t>
        </is>
      </c>
      <c r="F15" s="3" t="n"/>
    </row>
    <row r="16">
      <c r="A16" s="1" t="inlineStr">
        <is>
          <t>Remplissage : Intensité (A)</t>
        </is>
      </c>
      <c r="B16" s="3" t="n"/>
      <c r="C16" s="1" t="inlineStr">
        <is>
          <t>Remplissage : Tension (V)</t>
        </is>
      </c>
      <c r="D16" s="3" t="n"/>
      <c r="E16" s="1" t="inlineStr">
        <is>
          <t>Remplissage : Vitesse (mm/min)</t>
        </is>
      </c>
      <c r="F16" s="3" t="n"/>
    </row>
    <row r="17">
      <c r="A17" s="1" t="inlineStr">
        <is>
          <t>Angle / technique</t>
        </is>
      </c>
      <c r="B17" s="4" t="n"/>
      <c r="C17" s="1" t="inlineStr">
        <is>
          <t>Énergie linéique (kJ/mm) — option</t>
        </is>
      </c>
      <c r="D17" s="4" t="n"/>
      <c r="F17" s="4" t="n"/>
    </row>
    <row r="18">
      <c r="A18" s="5" t="inlineStr">
        <is>
          <t>4) Contrôles &amp; acceptation</t>
        </is>
      </c>
    </row>
    <row r="19">
      <c r="A19" s="1" t="inlineStr">
        <is>
          <t>Éprouvette (L×l ou Ø×t)</t>
        </is>
      </c>
      <c r="B19" s="3" t="n"/>
      <c r="C19" s="1" t="inlineStr">
        <is>
          <t>CND</t>
        </is>
      </c>
      <c r="D19" s="3" t="n"/>
      <c r="E19" s="1" t="inlineStr">
        <is>
          <t>Niveau d’acceptation (ISO 5817/10042)</t>
        </is>
      </c>
      <c r="F19" s="3" t="n"/>
    </row>
    <row r="20">
      <c r="A20" s="1" t="inlineStr">
        <is>
          <t>TRC (PWHT) Oui/Non &amp; cycle</t>
        </is>
      </c>
      <c r="B20" s="4" t="n"/>
      <c r="C20" s="1" t="inlineStr">
        <is>
          <t>Notes / points d’arrêt</t>
        </is>
      </c>
      <c r="D20" s="4" t="n"/>
      <c r="F20" s="4" t="n"/>
    </row>
    <row r="21">
      <c r="A21" s="5" t="inlineStr">
        <is>
          <t>5) Exécution du test</t>
        </is>
      </c>
    </row>
    <row r="22">
      <c r="A22" s="1" t="inlineStr">
        <is>
          <t>ID soudeur / Nom</t>
        </is>
      </c>
      <c r="B22" s="3" t="n"/>
      <c r="C22" s="1" t="inlineStr">
        <is>
          <t>Date du test</t>
        </is>
      </c>
      <c r="D22" s="3" t="n"/>
      <c r="E22" s="1" t="inlineStr">
        <is>
          <t>Observateur / Inspecteur</t>
        </is>
      </c>
      <c r="F22" s="3" t="n"/>
    </row>
    <row r="23">
      <c r="A23" s="1" t="inlineStr">
        <is>
          <t>Résultat (Réussite/Échec)</t>
        </is>
      </c>
      <c r="B23" s="3">
        <f>Évaluation!D15</f>
        <v/>
      </c>
      <c r="D23" s="4" t="n"/>
      <c r="F23" s="4" t="n"/>
    </row>
    <row r="24">
      <c r="A24" t="inlineStr">
        <is>
          <t>Préparé par / Coord. soudage</t>
        </is>
      </c>
      <c r="D24" t="inlineStr">
        <is>
          <t>Approuvé par (si applicable)</t>
        </is>
      </c>
    </row>
  </sheetData>
  <mergeCells count="24">
    <mergeCell ref="A1:G1"/>
    <mergeCell ref="F3:G3"/>
    <mergeCell ref="F4:G4"/>
    <mergeCell ref="A5:G5"/>
    <mergeCell ref="F6:G6"/>
    <mergeCell ref="F7:G7"/>
    <mergeCell ref="F8:G8"/>
    <mergeCell ref="A9:G9"/>
    <mergeCell ref="F10:G10"/>
    <mergeCell ref="F11:G11"/>
    <mergeCell ref="F12:G12"/>
    <mergeCell ref="A13:G13"/>
    <mergeCell ref="F14:G14"/>
    <mergeCell ref="F15:G15"/>
    <mergeCell ref="F16:G16"/>
    <mergeCell ref="F17:G17"/>
    <mergeCell ref="A18:G18"/>
    <mergeCell ref="F19:G19"/>
    <mergeCell ref="F20:G20"/>
    <mergeCell ref="A21:G21"/>
    <mergeCell ref="F22:G22"/>
    <mergeCell ref="F23:G23"/>
    <mergeCell ref="A24:C24"/>
    <mergeCell ref="D24:G24"/>
  </mergeCells>
  <dataValidations count="11">
    <dataValidation sqref="D6" showErrorMessage="1" showInputMessage="1" allowBlank="1" type="list">
      <formula1>=Listes!$E$2:$E$9</formula1>
    </dataValidation>
    <dataValidation sqref="F7" showErrorMessage="1" showInputMessage="1" allowBlank="1" type="list">
      <formula1>=Listes!$C$2:$C$3</formula1>
    </dataValidation>
    <dataValidation sqref="B10" showErrorMessage="1" showInputMessage="1" allowBlank="1" type="list">
      <formula1>=Listes!$A$2:$A$5</formula1>
    </dataValidation>
    <dataValidation sqref="F10" showErrorMessage="1" showInputMessage="1" allowBlank="1" type="list">
      <formula1>=Listes!$D$2:$D$5</formula1>
    </dataValidation>
    <dataValidation sqref="F11" showErrorMessage="1" showInputMessage="1" allowBlank="1" type="list">
      <formula1>=Listes!$I$2:$I$5</formula1>
    </dataValidation>
    <dataValidation sqref="D12" showErrorMessage="1" showInputMessage="1" allowBlank="1" type="list">
      <formula1>=Listes!$H$2:$H$4</formula1>
    </dataValidation>
    <dataValidation sqref="B14" showErrorMessage="1" showInputMessage="1" allowBlank="1" type="list">
      <formula1>=Listes!$B$2:$B$8</formula1>
    </dataValidation>
    <dataValidation sqref="D19" showErrorMessage="1" showInputMessage="1" allowBlank="1" type="list">
      <formula1>=Listes!$F$2:$F$6</formula1>
    </dataValidation>
    <dataValidation sqref="F19" showErrorMessage="1" showInputMessage="1" allowBlank="1" type="list">
      <formula1>=Listes!$G$2:$G$4</formula1>
    </dataValidation>
    <dataValidation sqref="B20" showErrorMessage="1" showInputMessage="1" allowBlank="1" type="list">
      <formula1>=Listes!$H$2:$H$4</formula1>
    </dataValidation>
    <dataValidation sqref="B23" showErrorMessage="1" showInputMessage="1" allowBlank="0" type="list">
      <formula1>"Réussite,Échec"</formula1>
    </dataValidation>
  </dataValidations>
  <pageMargins left="0.3" right="0.3" top="0.5" bottom="0.5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E15"/>
  <sheetViews>
    <sheetView workbookViewId="0">
      <selection activeCell="A1" sqref="A1"/>
    </sheetView>
  </sheetViews>
  <sheetFormatPr baseColWidth="8" defaultRowHeight="15"/>
  <cols>
    <col width="46" customWidth="1" min="1" max="1"/>
    <col width="10" customWidth="1" min="2" max="2"/>
    <col width="18" customWidth="1" min="3" max="3"/>
    <col width="12" customWidth="1" min="4" max="4"/>
    <col width="44" customWidth="1" min="5" max="5"/>
  </cols>
  <sheetData>
    <row r="1">
      <c r="A1" s="1" t="inlineStr">
        <is>
          <t>Évaluation de la compétence (automatique)</t>
        </is>
      </c>
    </row>
    <row r="3">
      <c r="A3" s="1" t="inlineStr">
        <is>
          <t>Critère</t>
        </is>
      </c>
      <c r="B3" s="1" t="inlineStr">
        <is>
          <t>Poids</t>
        </is>
      </c>
      <c r="C3" s="1" t="inlineStr">
        <is>
          <t>Résultat (Oui/Non/S.O.)</t>
        </is>
      </c>
      <c r="D3" s="1" t="inlineStr">
        <is>
          <t>Score</t>
        </is>
      </c>
      <c r="E3" s="1" t="inlineStr">
        <is>
          <t>Commentaire</t>
        </is>
      </c>
    </row>
    <row r="4">
      <c r="A4" t="inlineStr">
        <is>
          <t>Préparation des bords conforme</t>
        </is>
      </c>
      <c r="B4" t="n">
        <v>10</v>
      </c>
      <c r="D4">
        <f>IF(C4="Oui",B4,IF(C4="S.O.",B4*0.5,0))</f>
        <v/>
      </c>
    </row>
    <row r="5">
      <c r="A5" t="inlineStr">
        <is>
          <t>Réglages conformes à la pWPS</t>
        </is>
      </c>
      <c r="B5" t="n">
        <v>10</v>
      </c>
      <c r="D5">
        <f>IF(C5="Oui",B5,IF(C5="S.O.",B5*0.5,0))</f>
        <v/>
      </c>
    </row>
    <row r="6">
      <c r="A6" t="inlineStr">
        <is>
          <t>Stabilité du bain / tenue de la torche</t>
        </is>
      </c>
      <c r="B6" t="n">
        <v>10</v>
      </c>
      <c r="D6">
        <f>IF(C6="Oui",B6,IF(C6="S.O.",B6*0.5,0))</f>
        <v/>
      </c>
    </row>
    <row r="7">
      <c r="A7" t="inlineStr">
        <is>
          <t>Angles / stick-out conformes</t>
        </is>
      </c>
      <c r="B7" t="n">
        <v>10</v>
      </c>
      <c r="D7">
        <f>IF(C7="Oui",B7,IF(C7="S.O.",B7*0.5,0))</f>
        <v/>
      </c>
    </row>
    <row r="8">
      <c r="A8" t="inlineStr">
        <is>
          <t>Profil cordon régulier</t>
        </is>
      </c>
      <c r="B8" t="n">
        <v>10</v>
      </c>
      <c r="D8">
        <f>IF(C8="Oui",B8,IF(C8="S.O.",B8*0.5,0))</f>
        <v/>
      </c>
    </row>
    <row r="9">
      <c r="A9" t="inlineStr">
        <is>
          <t>Absence de sous-coupe/morsures</t>
        </is>
      </c>
      <c r="B9" t="n">
        <v>10</v>
      </c>
      <c r="D9">
        <f>IF(C9="Oui",B9,IF(C9="S.O.",B9*0.5,0))</f>
        <v/>
      </c>
    </row>
    <row r="10">
      <c r="A10" t="inlineStr">
        <is>
          <t>Contrôle températures (préheat/interpass)</t>
        </is>
      </c>
      <c r="B10" t="n">
        <v>10</v>
      </c>
      <c r="D10">
        <f>IF(C10="Oui",B10,IF(C10="S.O.",B10*0.5,0))</f>
        <v/>
      </c>
    </row>
    <row r="11">
      <c r="A11" t="inlineStr">
        <is>
          <t>Paramètres consignés respectés</t>
        </is>
      </c>
      <c r="B11" t="n">
        <v>10</v>
      </c>
      <c r="D11">
        <f>IF(C11="Oui",B11,IF(C11="S.O.",B11*0.5,0))</f>
        <v/>
      </c>
    </row>
    <row r="12">
      <c r="A12" t="inlineStr">
        <is>
          <t>Totaux</t>
        </is>
      </c>
      <c r="B12">
        <f>SUM(B4:B11)</f>
        <v/>
      </c>
      <c r="D12">
        <f>SUM(D4:D11)</f>
        <v/>
      </c>
    </row>
    <row r="13">
      <c r="A13" t="inlineStr">
        <is>
          <t>Taux de réussite</t>
        </is>
      </c>
      <c r="D13">
        <f>IF(B12=0,"",D12/B12)</f>
        <v/>
      </c>
    </row>
    <row r="14">
      <c r="A14" t="inlineStr">
        <is>
          <t>Seuil (Réussite)</t>
        </is>
      </c>
      <c r="B14" t="n">
        <v>0.8</v>
      </c>
    </row>
    <row r="15">
      <c r="A15" t="inlineStr">
        <is>
          <t>Auto_Résultat</t>
        </is>
      </c>
      <c r="D15">
        <f>IF(B12=0,"En attente",IF(D12/B12&gt;=B14,"Réussite","Échec"))</f>
        <v/>
      </c>
    </row>
  </sheetData>
  <dataValidations count="8">
    <dataValidation sqref="C4" showErrorMessage="1" showInputMessage="1" allowBlank="1" type="list">
      <formula1>=Listes!$H$2:$H$4</formula1>
    </dataValidation>
    <dataValidation sqref="C5" showErrorMessage="1" showInputMessage="1" allowBlank="1" type="list">
      <formula1>=Listes!$H$2:$H$4</formula1>
    </dataValidation>
    <dataValidation sqref="C6" showErrorMessage="1" showInputMessage="1" allowBlank="1" type="list">
      <formula1>=Listes!$H$2:$H$4</formula1>
    </dataValidation>
    <dataValidation sqref="C7" showErrorMessage="1" showInputMessage="1" allowBlank="1" type="list">
      <formula1>=Listes!$H$2:$H$4</formula1>
    </dataValidation>
    <dataValidation sqref="C8" showErrorMessage="1" showInputMessage="1" allowBlank="1" type="list">
      <formula1>=Listes!$H$2:$H$4</formula1>
    </dataValidation>
    <dataValidation sqref="C9" showErrorMessage="1" showInputMessage="1" allowBlank="1" type="list">
      <formula1>=Listes!$H$2:$H$4</formula1>
    </dataValidation>
    <dataValidation sqref="C10" showErrorMessage="1" showInputMessage="1" allowBlank="1" type="list">
      <formula1>=Listes!$H$2:$H$4</formula1>
    </dataValidation>
    <dataValidation sqref="C11" showErrorMessage="1" showInputMessage="1" allowBlank="1" type="list">
      <formula1>=Listes!$H$2:$H$4</formula1>
    </dataValidation>
  </dataValidations>
  <pageMargins left="0.75" right="0.75" top="1" bottom="1" header="0.5" footer="0.5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A1:G24"/>
  <sheetViews>
    <sheetView workbookViewId="0">
      <selection activeCell="A1" sqref="A1"/>
    </sheetView>
  </sheetViews>
  <sheetFormatPr baseColWidth="8" defaultRowHeight="15"/>
  <cols>
    <col width="24" customWidth="1" min="1" max="1"/>
    <col width="20" customWidth="1" min="2" max="2"/>
    <col width="24" customWidth="1" min="3" max="3"/>
    <col width="20" customWidth="1" min="4" max="4"/>
    <col width="24" customWidth="1" min="5" max="5"/>
    <col width="26" customWidth="1" min="6" max="6"/>
    <col width="4" customWidth="1" min="7" max="7"/>
  </cols>
  <sheetData>
    <row r="1">
      <c r="A1" s="2" t="inlineStr">
        <is>
          <t>Exemple rempli — MAG 135 sur S355, t=8 mm</t>
        </is>
      </c>
    </row>
    <row r="3">
      <c r="A3" s="1" t="inlineStr">
        <is>
          <t>Référence pWPS</t>
        </is>
      </c>
      <c r="B3" s="6" t="inlineStr">
        <is>
          <t>pWPS-TEST-001</t>
        </is>
      </c>
      <c r="C3" s="1" t="inlineStr">
        <is>
          <t>Révision</t>
        </is>
      </c>
      <c r="D3" s="6" t="inlineStr">
        <is>
          <t>0</t>
        </is>
      </c>
      <c r="E3" s="1" t="inlineStr">
        <is>
          <t>Entreprise / Site</t>
        </is>
      </c>
      <c r="F3" s="6" t="inlineStr">
        <is>
          <t>Atelier A</t>
        </is>
      </c>
    </row>
    <row r="4">
      <c r="A4" s="1" t="inlineStr">
        <is>
          <t>Projet / Commande</t>
        </is>
      </c>
      <c r="B4" s="6" t="inlineStr">
        <is>
          <t>Lot compétence 2025-01</t>
        </is>
      </c>
      <c r="C4" s="1" t="inlineStr">
        <is>
          <t>Date</t>
        </is>
      </c>
      <c r="D4" s="6" t="inlineStr">
        <is>
          <t>2025-08-21</t>
        </is>
      </c>
    </row>
    <row r="5">
      <c r="A5" s="1" t="inlineStr">
        <is>
          <t>1) Matériaux &amp; assemblage</t>
        </is>
      </c>
      <c r="B5" s="6" t="n"/>
    </row>
    <row r="6">
      <c r="A6" s="1" t="inlineStr">
        <is>
          <t>Désignation matière (EN/ASTM)</t>
        </is>
      </c>
      <c r="B6" s="6" t="inlineStr">
        <is>
          <t>EN 10025-2 S355</t>
        </is>
      </c>
      <c r="C6" s="1" t="inlineStr">
        <is>
          <t>Groupe (ISO/TR 15608)</t>
        </is>
      </c>
      <c r="D6" s="6" t="inlineStr">
        <is>
          <t>1.2</t>
        </is>
      </c>
      <c r="E6" s="1" t="inlineStr">
        <is>
          <t>Forme (tôle/tube)</t>
        </is>
      </c>
      <c r="F6" s="6" t="inlineStr">
        <is>
          <t>Tôle</t>
        </is>
      </c>
    </row>
    <row r="7">
      <c r="A7" s="1" t="inlineStr">
        <is>
          <t>Épaisseur t (mm)</t>
        </is>
      </c>
      <c r="B7" s="6" t="inlineStr">
        <is>
          <t>8</t>
        </is>
      </c>
      <c r="C7" s="1" t="inlineStr">
        <is>
          <t>Diamètre ext. (si tube, mm)</t>
        </is>
      </c>
      <c r="D7" s="6" t="n"/>
      <c r="E7" s="1" t="inlineStr">
        <is>
          <t>Type d’assemblage</t>
        </is>
      </c>
      <c r="F7" s="6" t="inlineStr">
        <is>
          <t>BW – Bout à bout</t>
        </is>
      </c>
    </row>
    <row r="8">
      <c r="A8" s="1" t="inlineStr">
        <is>
          <t>Préparation des bords</t>
        </is>
      </c>
      <c r="B8" s="6" t="inlineStr">
        <is>
          <t>V 60°, jeu 2 mm, talon 1 mm</t>
        </is>
      </c>
    </row>
    <row r="9">
      <c r="A9" s="1" t="inlineStr">
        <is>
          <t>2) Procédé &amp; consommables</t>
        </is>
      </c>
      <c r="B9" s="6" t="n"/>
    </row>
    <row r="10">
      <c r="A10" s="1" t="inlineStr">
        <is>
          <t>Procédé (ISO 4063)</t>
        </is>
      </c>
      <c r="B10" s="6" t="inlineStr">
        <is>
          <t>135 MAG</t>
        </is>
      </c>
      <c r="C10" s="1" t="inlineStr">
        <is>
          <t>Polarité</t>
        </is>
      </c>
      <c r="D10" s="6" t="inlineStr">
        <is>
          <t>DCEP (+)</t>
        </is>
      </c>
      <c r="E10" s="1" t="inlineStr">
        <is>
          <t>Gaz (ISO 14175)</t>
        </is>
      </c>
      <c r="F10" s="6" t="inlineStr">
        <is>
          <t>M21 Ar+CO2</t>
        </is>
      </c>
    </row>
    <row r="11">
      <c r="A11" s="1" t="inlineStr">
        <is>
          <t>Spécification métal d’apport</t>
        </is>
      </c>
      <c r="B11" s="6" t="inlineStr">
        <is>
          <t>EN ISO 14341-A G 42 4 M G3Si1</t>
        </is>
      </c>
      <c r="C11" s="1" t="inlineStr">
        <is>
          <t>Nom commercial / classe</t>
        </is>
      </c>
      <c r="D11" s="6" t="inlineStr">
        <is>
          <t>ER70S-6 équiv.</t>
        </is>
      </c>
      <c r="E11" s="1" t="inlineStr">
        <is>
          <t>Ø fil/électrode (mm)</t>
        </is>
      </c>
      <c r="F11" s="6" t="inlineStr">
        <is>
          <t>1.0</t>
        </is>
      </c>
    </row>
    <row r="12">
      <c r="A12" s="1" t="inlineStr">
        <is>
          <t>Vitesse fil (mm/min) ou Ø électrode</t>
        </is>
      </c>
      <c r="B12" s="6" t="inlineStr">
        <is>
          <t>4500</t>
        </is>
      </c>
      <c r="C12" s="1" t="inlineStr">
        <is>
          <t>Backing (Oui/Non)</t>
        </is>
      </c>
      <c r="D12" s="6" t="inlineStr">
        <is>
          <t>Non</t>
        </is>
      </c>
    </row>
    <row r="13">
      <c r="A13" s="1" t="inlineStr">
        <is>
          <t>3) Paramètres &amp; technique</t>
        </is>
      </c>
      <c r="B13" s="6" t="n"/>
    </row>
    <row r="14">
      <c r="A14" s="1" t="inlineStr">
        <is>
          <t>Position (ISO 6947)</t>
        </is>
      </c>
      <c r="B14" s="6" t="inlineStr">
        <is>
          <t>PA (À plat)</t>
        </is>
      </c>
      <c r="C14" s="1" t="inlineStr">
        <is>
          <t>Préchauffage (°C)</t>
        </is>
      </c>
      <c r="D14" s="6" t="inlineStr">
        <is>
          <t>75</t>
        </is>
      </c>
      <c r="E14" s="1" t="inlineStr">
        <is>
          <t>Interpass max (°C)</t>
        </is>
      </c>
      <c r="F14" s="6" t="inlineStr">
        <is>
          <t>150</t>
        </is>
      </c>
    </row>
    <row r="15">
      <c r="A15" s="1" t="inlineStr">
        <is>
          <t>Racine : Intensité (A)</t>
        </is>
      </c>
      <c r="B15" s="6" t="inlineStr">
        <is>
          <t>160</t>
        </is>
      </c>
      <c r="C15" s="1" t="inlineStr">
        <is>
          <t>Racine : Tension (V)</t>
        </is>
      </c>
      <c r="D15" s="6" t="inlineStr">
        <is>
          <t>21</t>
        </is>
      </c>
      <c r="E15" s="1" t="inlineStr">
        <is>
          <t>Racine : Vitesse (mm/min)</t>
        </is>
      </c>
      <c r="F15" s="6" t="inlineStr">
        <is>
          <t>300</t>
        </is>
      </c>
    </row>
    <row r="16">
      <c r="A16" s="1" t="inlineStr">
        <is>
          <t>Remplissage : Intensité (A)</t>
        </is>
      </c>
      <c r="B16" s="6" t="inlineStr">
        <is>
          <t>180</t>
        </is>
      </c>
      <c r="C16" s="1" t="inlineStr">
        <is>
          <t>Remplissage : Tension (V)</t>
        </is>
      </c>
      <c r="D16" s="6" t="inlineStr">
        <is>
          <t>22</t>
        </is>
      </c>
      <c r="E16" s="1" t="inlineStr">
        <is>
          <t>Remplissage : Vitesse (mm/min)</t>
        </is>
      </c>
      <c r="F16" s="6" t="inlineStr">
        <is>
          <t>320</t>
        </is>
      </c>
    </row>
    <row r="17">
      <c r="A17" s="1" t="inlineStr">
        <is>
          <t>Angle / technique</t>
        </is>
      </c>
      <c r="B17" s="6" t="inlineStr">
        <is>
          <t>Cordons droits; poussée 10–15°; stick-out 12–15 mm</t>
        </is>
      </c>
      <c r="C17" s="1" t="inlineStr">
        <is>
          <t>Énergie linéique (kJ/mm) — option</t>
        </is>
      </c>
      <c r="D17" s="6" t="inlineStr">
        <is>
          <t>0.5–1.5</t>
        </is>
      </c>
    </row>
    <row r="18">
      <c r="A18" s="1" t="inlineStr">
        <is>
          <t>4) Contrôles &amp; acceptation</t>
        </is>
      </c>
      <c r="B18" s="6" t="n"/>
    </row>
    <row r="19">
      <c r="A19" s="1" t="inlineStr">
        <is>
          <t>Éprouvette (L×l ou Ø×t)</t>
        </is>
      </c>
      <c r="B19" s="6" t="inlineStr">
        <is>
          <t>150×100 mm</t>
        </is>
      </c>
      <c r="C19" s="1" t="inlineStr">
        <is>
          <t>CND</t>
        </is>
      </c>
      <c r="D19" s="6" t="inlineStr">
        <is>
          <t>VT (Visuel)</t>
        </is>
      </c>
      <c r="E19" s="1" t="inlineStr">
        <is>
          <t>Niveau d’acceptation (ISO 5817/10042)</t>
        </is>
      </c>
      <c r="F19" s="6" t="inlineStr">
        <is>
          <t>C</t>
        </is>
      </c>
    </row>
    <row r="20">
      <c r="A20" s="1" t="inlineStr">
        <is>
          <t>TRC (PWHT) Oui/Non &amp; cycle</t>
        </is>
      </c>
      <c r="B20" s="6" t="inlineStr">
        <is>
          <t>Non</t>
        </is>
      </c>
      <c r="C20" s="1" t="inlineStr">
        <is>
          <t>Notes / points d’arrêt</t>
        </is>
      </c>
      <c r="D20" s="6" t="inlineStr">
        <is>
          <t>Hold: VT avant surépaisseur; relever A/V/vitesse</t>
        </is>
      </c>
    </row>
    <row r="21">
      <c r="A21" s="1" t="inlineStr">
        <is>
          <t>5) Exécution du test</t>
        </is>
      </c>
      <c r="B21" s="6" t="n"/>
    </row>
    <row r="22">
      <c r="A22" s="1" t="inlineStr">
        <is>
          <t>ID soudeur / Nom</t>
        </is>
      </c>
      <c r="B22" s="6" t="inlineStr">
        <is>
          <t>W-023 / A.BENALI</t>
        </is>
      </c>
      <c r="C22" s="1" t="inlineStr">
        <is>
          <t>Date du test</t>
        </is>
      </c>
      <c r="D22" s="6" t="inlineStr">
        <is>
          <t>2025-08-21</t>
        </is>
      </c>
      <c r="E22" s="1" t="inlineStr">
        <is>
          <t>Observateur / Inspecteur</t>
        </is>
      </c>
      <c r="F22" s="6" t="inlineStr">
        <is>
          <t>J.LAHLOU</t>
        </is>
      </c>
    </row>
    <row r="23">
      <c r="A23" s="1" t="inlineStr">
        <is>
          <t>Résultat (Réussite/Échec)</t>
        </is>
      </c>
      <c r="B23" s="6" t="inlineStr">
        <is>
          <t>Réussite</t>
        </is>
      </c>
    </row>
    <row r="24">
      <c r="A24" s="1" t="inlineStr">
        <is>
          <t>Préparé par / Coord. soudage</t>
        </is>
      </c>
      <c r="B24" s="6" t="n"/>
    </row>
  </sheetData>
  <mergeCells count="11">
    <mergeCell ref="A1:G1"/>
    <mergeCell ref="F3:G3"/>
    <mergeCell ref="F6:G6"/>
    <mergeCell ref="F7:G7"/>
    <mergeCell ref="F10:G10"/>
    <mergeCell ref="F11:G11"/>
    <mergeCell ref="F14:G14"/>
    <mergeCell ref="F15:G15"/>
    <mergeCell ref="F16:G16"/>
    <mergeCell ref="F19:G19"/>
    <mergeCell ref="F22:G22"/>
  </mergeCells>
  <pageMargins left="0.75" right="0.75" top="1" bottom="1" header="0.5" footer="0.5"/>
</worksheet>
</file>

<file path=xl/worksheets/sheet5.xml><?xml version="1.0" encoding="utf-8"?>
<worksheet xmlns="http://schemas.openxmlformats.org/spreadsheetml/2006/main">
  <sheetPr>
    <outlinePr summaryBelow="1" summaryRight="1"/>
    <pageSetUpPr/>
  </sheetPr>
  <dimension ref="A1:A3"/>
  <sheetViews>
    <sheetView workbookViewId="0">
      <selection activeCell="A1" sqref="A1"/>
    </sheetView>
  </sheetViews>
  <sheetFormatPr baseColWidth="8" defaultRowHeight="15"/>
  <cols>
    <col width="110" customWidth="1" min="1" max="1"/>
  </cols>
  <sheetData>
    <row r="1">
      <c r="A1" s="1" t="inlineStr">
        <is>
          <t>Guide rapide</t>
        </is>
      </c>
    </row>
    <row r="3">
      <c r="A3" t="inlineStr">
        <is>
          <t>• Remplir les cellules à droite des libellés (B/D/F). Les champs principaux sont obligatoires.
• Utiliser les listes déroulantes (procédé, position, gaz, etc.).
• L’onglet Évaluation calcule automatiquement un résultat (80% par défaut = Réussite).
• Conserver les preuves (photos, relevés, VT/CND) et relier à la fiche WPQ du soudeur.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2025-08-21T02:02:09Z</dcterms:created>
  <dcterms:modified xmlns:dcterms="http://purl.org/dc/terms/" xmlns:xsi="http://www.w3.org/2001/XMLSchema-instance" xsi:type="dcterms:W3CDTF">2025-08-21T02:02:09Z</dcterms:modified>
</cp:coreProperties>
</file>