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tables/table2.xml" ContentType="application/vnd.openxmlformats-officedocument.spreadsheetml.table+xml"/>
  <Override PartName="/xl/worksheets/sheet6.xml" ContentType="application/vnd.openxmlformats-officedocument.spreadsheetml.worksheet+xml"/>
  <Override PartName="/xl/tables/table3.xml" ContentType="application/vnd.openxmlformats-officedocument.spreadsheetml.table+xml"/>
  <Override PartName="/xl/worksheets/sheet7.xml" ContentType="application/vnd.openxmlformats-officedocument.spreadsheetml.worksheet+xml"/>
  <Override PartName="/xl/tables/table4.xml" ContentType="application/vnd.openxmlformats-officedocument.spreadsheetml.table+xml"/>
  <Override PartName="/xl/worksheets/sheet8.xml" ContentType="application/vnd.openxmlformats-officedocument.spreadsheetml.worksheet+xml"/>
  <Override PartName="/xl/tables/table5.xml" ContentType="application/vnd.openxmlformats-officedocument.spreadsheetml.table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Listes" sheetId="2" state="hidden" r:id="rId2"/>
    <sheet xmlns:r="http://schemas.openxmlformats.org/officeDocument/2006/relationships" name="Fiche Drill" sheetId="3" state="visible" r:id="rId3"/>
    <sheet xmlns:r="http://schemas.openxmlformats.org/officeDocument/2006/relationships" name="Chronométrage" sheetId="4" state="visible" r:id="rId4"/>
    <sheet xmlns:r="http://schemas.openxmlformats.org/officeDocument/2006/relationships" name="Évaluation" sheetId="5" state="visible" r:id="rId5"/>
    <sheet xmlns:r="http://schemas.openxmlformats.org/officeDocument/2006/relationships" name="Participants" sheetId="6" state="visible" r:id="rId6"/>
    <sheet xmlns:r="http://schemas.openxmlformats.org/officeDocument/2006/relationships" name="Matériel" sheetId="7" state="visible" r:id="rId7"/>
    <sheet xmlns:r="http://schemas.openxmlformats.org/officeDocument/2006/relationships" name="Actions Correctives" sheetId="8" state="visible" r:id="rId8"/>
    <sheet xmlns:r="http://schemas.openxmlformats.org/officeDocument/2006/relationships" name="Branding &amp; Seuils" sheetId="9" state="visible" r:id="rId9"/>
  </sheets>
  <definedNames>
    <definedName name="SEUIL_CONTACT_MIN">'Branding &amp; Seuils'!$B$17</definedName>
    <definedName name="SEUIL_EVAC_MIN">'Branding &amp; Seuils'!$B$18</definedName>
    <definedName name="SEUIL_VENT_MS">'Branding &amp; Seuils'!$B$19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6"/>
    </font>
    <font>
      <b val="1"/>
      <color rgb="00FFFFFF"/>
      <sz val="14"/>
    </font>
  </fonts>
  <fills count="5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1F4E78"/>
      </patternFill>
    </fill>
    <fill>
      <patternFill patternType="solid">
        <fgColor rgb="00D9E1F2"/>
      </patternFill>
    </fill>
  </fills>
  <borders count="11">
    <border>
      <left/>
      <right/>
      <top/>
      <bottom/>
      <diagonal/>
    </border>
    <border>
      <left style="thin">
        <color rgb="00DDDDDD"/>
      </left>
      <right style="thin">
        <color rgb="00DDDDDD"/>
      </right>
      <top style="thin">
        <color rgb="00DDDDDD"/>
      </top>
      <bottom style="thin">
        <color rgb="00DDDDDD"/>
      </bottom>
    </border>
    <border>
      <left/>
      <right/>
      <top style="thin">
        <color rgb="00DDDDDD"/>
      </top>
      <bottom/>
      <diagonal/>
    </border>
    <border>
      <left/>
      <right style="thin">
        <color rgb="00DDDDDD"/>
      </right>
      <top style="thin">
        <color rgb="00DDDDDD"/>
      </top>
      <bottom/>
      <diagonal/>
    </border>
    <border>
      <left/>
      <right/>
      <top style="thin">
        <color rgb="00DDDDDD"/>
      </top>
      <bottom style="thin">
        <color rgb="00DDDDDD"/>
      </bottom>
      <diagonal/>
    </border>
    <border>
      <left/>
      <right style="thin">
        <color rgb="00DDDDDD"/>
      </right>
      <top style="thin">
        <color rgb="00DDDDDD"/>
      </top>
      <bottom style="thin">
        <color rgb="00DDDDDD"/>
      </bottom>
      <diagonal/>
    </border>
    <border>
      <left style="thin">
        <color rgb="00DDDDDD"/>
      </left>
      <right/>
      <top/>
      <bottom/>
      <diagonal/>
    </border>
    <border>
      <left/>
      <right style="thin">
        <color rgb="00DDDDDD"/>
      </right>
      <top/>
      <bottom/>
      <diagonal/>
    </border>
    <border>
      <left style="thin">
        <color rgb="00DDDDDD"/>
      </left>
      <right/>
      <top/>
      <bottom style="thin">
        <color rgb="00DDDDDD"/>
      </bottom>
      <diagonal/>
    </border>
    <border>
      <left/>
      <right/>
      <top/>
      <bottom style="thin">
        <color rgb="00DDDDDD"/>
      </bottom>
      <diagonal/>
    </border>
    <border>
      <left/>
      <right style="thin">
        <color rgb="00DDDDDD"/>
      </right>
      <top/>
      <bottom style="thin">
        <color rgb="00DDDDDD"/>
      </bottom>
      <diagonal/>
    </border>
  </borders>
  <cellStyleXfs count="2">
    <xf numFmtId="0" fontId="0" fillId="0" borderId="0"/>
    <xf numFmtId="0" fontId="1" fillId="2" borderId="1" applyAlignment="1">
      <alignment horizontal="center" vertical="center" wrapText="1"/>
    </xf>
  </cellStyleXfs>
  <cellXfs count="22">
    <xf numFmtId="0" fontId="0" fillId="0" borderId="0" pivotButton="0" quotePrefix="0" xfId="0"/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wrapText="1"/>
    </xf>
    <xf numFmtId="0" fontId="3" fillId="3" borderId="0" applyAlignment="1" pivotButton="0" quotePrefix="0" xfId="0">
      <alignment horizontal="center"/>
    </xf>
    <xf numFmtId="0" fontId="1" fillId="0" borderId="1" pivotButton="0" quotePrefix="0" xfId="0"/>
    <xf numFmtId="0" fontId="0" fillId="0" borderId="1" pivotButton="0" quotePrefix="0" xfId="0"/>
    <xf numFmtId="0" fontId="1" fillId="4" borderId="1" pivotButton="0" quotePrefix="0" xfId="0"/>
    <xf numFmtId="0" fontId="1" fillId="2" borderId="1" applyAlignment="1" pivotButton="0" quotePrefix="0" xfId="1">
      <alignment horizontal="center" vertical="center" wrapText="1"/>
    </xf>
    <xf numFmtId="1" fontId="0" fillId="0" borderId="0" pivotButton="0" quotePrefix="0" xfId="0"/>
    <xf numFmtId="0" fontId="0" fillId="0" borderId="4" pivotButton="0" quotePrefix="0" xfId="0"/>
    <xf numFmtId="0" fontId="0" fillId="0" borderId="5" pivotButton="0" quotePrefix="0" xfId="0"/>
    <xf numFmtId="0" fontId="0" fillId="0" borderId="2" pivotButton="0" quotePrefix="0" xfId="0"/>
    <xf numFmtId="0" fontId="0" fillId="0" borderId="3" pivotButton="0" quotePrefix="0" xfId="0"/>
    <xf numFmtId="0" fontId="0" fillId="0" borderId="8" pivotButton="0" quotePrefix="0" xfId="0"/>
    <xf numFmtId="0" fontId="0" fillId="0" borderId="9" pivotButton="0" quotePrefix="0" xfId="0"/>
    <xf numFmtId="0" fontId="0" fillId="0" borderId="10" pivotButton="0" quotePrefix="0" xfId="0"/>
    <xf numFmtId="0" fontId="0" fillId="0" borderId="1" applyAlignment="1" pivotButton="0" quotePrefix="0" xfId="0">
      <alignment horizontal="center" vertical="center"/>
    </xf>
    <xf numFmtId="0" fontId="1" fillId="2" borderId="1" pivotButton="0" quotePrefix="0" xfId="0"/>
    <xf numFmtId="0" fontId="1" fillId="0" borderId="0" pivotButton="0" quotePrefix="0" xfId="0"/>
    <xf numFmtId="0" fontId="0" fillId="0" borderId="1" applyAlignment="1" pivotButton="0" quotePrefix="0" xfId="0">
      <alignment horizontal="center" vertical="center" wrapText="1"/>
    </xf>
    <xf numFmtId="0" fontId="1" fillId="4" borderId="0" pivotButton="0" quotePrefix="0" xfId="0"/>
    <xf numFmtId="0" fontId="1" fillId="2" borderId="1" applyAlignment="1" pivotButton="0" quotePrefix="0" xfId="0">
      <alignment horizontal="center" vertical="center" wrapText="1"/>
    </xf>
  </cellXfs>
  <cellStyles count="2">
    <cellStyle name="Normal" xfId="0" builtinId="0" hidden="0"/>
    <cellStyle name="header_style" xfId="1" hidden="0"/>
  </cellStyles>
  <dxfs count="3">
    <dxf>
      <fill>
        <patternFill patternType="solid">
          <fgColor rgb="00E2F0D9"/>
        </patternFill>
      </fill>
    </dxf>
    <dxf>
      <fill>
        <patternFill patternType="solid">
          <fgColor rgb="00F8CBAD"/>
        </patternFill>
      </fill>
    </dxf>
    <dxf>
      <fill>
        <patternFill patternType="solid">
          <fgColor rgb="00FFF2C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ables/table1.xml><?xml version="1.0" encoding="utf-8"?>
<table xmlns="http://schemas.openxmlformats.org/spreadsheetml/2006/main" id="1" name="Chrono" displayName="Chrono" ref="A2:G12" headerRowCount="1">
  <autoFilter ref="A2:G12"/>
  <tableColumns count="7">
    <tableColumn id="1" name="Étape"/>
    <tableColumn id="2" name="Heure (hh:mm:ss)"/>
    <tableColumn id="3" name="Δ vs T0 (min)"/>
    <tableColumn id="4" name="Δ vs étape précédente (min)"/>
    <tableColumn id="5" name="Δ cumulé (min)"/>
    <tableColumn id="6" name="Responsable"/>
    <tableColumn id="7" name="Commentaire"/>
  </tableColumns>
  <tableStyleInfo name="TableStyleMedium2" showRowStripes="1"/>
</table>
</file>

<file path=xl/tables/table2.xml><?xml version="1.0" encoding="utf-8"?>
<table xmlns="http://schemas.openxmlformats.org/spreadsheetml/2006/main" id="2" name="EvalTable" displayName="EvalTable" ref="A2:H12" headerRowCount="1">
  <autoFilter ref="A2:H12"/>
  <tableColumns count="8">
    <tableColumn id="1" name="Critère"/>
    <tableColumn id="2" name="Description"/>
    <tableColumn id="3" name="Poids (%)"/>
    <tableColumn id="4" name="Note (0-5)"/>
    <tableColumn id="5" name="Score (Poids×Note/5)"/>
    <tableColumn id="6" name="Observations"/>
    <tableColumn id="7" name="Bloquant (Oui/Non)"/>
    <tableColumn id="8" name="Conforme (Oui/Non/N/A)"/>
  </tableColumns>
  <tableStyleInfo name="TableStyleMedium9" showRowStripes="1"/>
</table>
</file>

<file path=xl/tables/table3.xml><?xml version="1.0" encoding="utf-8"?>
<table xmlns="http://schemas.openxmlformats.org/spreadsheetml/2006/main" id="3" name="Participants" displayName="Participants" ref="A2:H200" headerRowCount="1">
  <autoFilter ref="A2:H200"/>
  <tableColumns count="8">
    <tableColumn id="1" name="Nom &amp; Prénom"/>
    <tableColumn id="2" name="Rôle"/>
    <tableColumn id="3" name="Fonction/Équipe"/>
    <tableColumn id="4" name="Formation hauteur valide (Oui/Non/N/A)"/>
    <tableColumn id="5" name="Formation MEWP valide (Oui/Non/N/A)"/>
    <tableColumn id="6" name="Date validité la plus proche"/>
    <tableColumn id="7" name="Contact"/>
    <tableColumn id="8" name="Signature"/>
  </tableColumns>
  <tableStyleInfo name="TableStyleMedium2" showRowStripes="1"/>
</table>
</file>

<file path=xl/tables/table4.xml><?xml version="1.0" encoding="utf-8"?>
<table xmlns="http://schemas.openxmlformats.org/spreadsheetml/2006/main" id="4" name="Materiel" displayName="Materiel" ref="A2:H300" headerRowCount="1">
  <autoFilter ref="A2:H300"/>
  <tableColumns count="8">
    <tableColumn id="1" name="Équipement"/>
    <tableColumn id="2" name="ID/Ref"/>
    <tableColumn id="3" name="Statut (OK/À réparer/Périmé)"/>
    <tableColumn id="4" name="Date contrôle/validité"/>
    <tableColumn id="5" name="Localisation"/>
    <tableColumn id="6" name="Conformité (Oui/Non/N/A)"/>
    <tableColumn id="7" name="Observations"/>
    <tableColumn id="8" name="Signature contrôleur"/>
  </tableColumns>
  <tableStyleInfo name="TableStyleMedium2" showRowStripes="1"/>
</table>
</file>

<file path=xl/tables/table5.xml><?xml version="1.0" encoding="utf-8"?>
<table xmlns="http://schemas.openxmlformats.org/spreadsheetml/2006/main" id="5" name="ActionPlanDrill" displayName="ActionPlanDrill" ref="A2:I300" headerRowCount="1">
  <autoFilter ref="A2:I300"/>
  <tableColumns count="9">
    <tableColumn id="1" name="#"/>
    <tableColumn id="2" name="Action"/>
    <tableColumn id="3" name="Responsable"/>
    <tableColumn id="4" name="Priorité"/>
    <tableColumn id="5" name="Échéance"/>
    <tableColumn id="6" name="Statut"/>
    <tableColumn id="7" name="% Avancement"/>
    <tableColumn id="8" name="Lien (Feuille/Cellule)"/>
    <tableColumn id="9" name="Commentaire"/>
  </tableColumns>
  <tableStyleInfo name="TableStyleMedium9" showRow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5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1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Fiche de Drill Sauvetage – Travail en Hauteur (Template)</t>
        </is>
      </c>
    </row>
    <row r="3">
      <c r="A3" s="2" t="inlineStr">
        <is>
          <t>But : préparer, réaliser et évaluer un exercice de sauvetage en hauteur de manière tracée, reproductible et améliorable.</t>
        </is>
      </c>
    </row>
    <row r="4">
      <c r="A4" s="2" t="inlineStr">
        <is>
          <t>Contenu : 1) Fiche Drill (imprimable)  2) Chronométrage  3) Évaluation (score &amp; réussite)  4) Participants  5) Matériel  6) Actions Correctives  7) Listes (masqué).</t>
        </is>
      </c>
    </row>
    <row r="5">
      <c r="A5" s="2" t="inlineStr">
        <is>
          <t>Utilisation :</t>
        </is>
      </c>
    </row>
    <row r="6">
      <c r="A6" s="2" t="inlineStr">
        <is>
          <t xml:space="preserve">• Avant : définir le scénario, les rôles, le matériel et les seuils internes. </t>
        </is>
      </c>
    </row>
    <row r="7">
      <c r="A7" s="2" t="inlineStr">
        <is>
          <t>• Pendant : consigner les temps (T0…T6), la météo, les écarts ; sécurité prime sur la performance.</t>
        </is>
      </c>
    </row>
    <row r="8">
      <c r="A8" s="2" t="inlineStr">
        <is>
          <t>• Après : noter l’évaluation, décider (Réussi/À reprendre), créer des actions correctives avec responsable/échéance.</t>
        </is>
      </c>
    </row>
    <row r="9">
      <c r="A9" s="2" t="inlineStr">
        <is>
          <t>Remarque : adaptez les seuils et procédures à vos règles locales, notices fabricants et obligations réglementaires.</t>
        </is>
      </c>
    </row>
    <row r="11">
      <c r="A11" s="2" t="inlineStr">
        <is>
          <t>Paramétrage : utilisez « Branding &amp; Seuils » pour définir vos seuils (contact/évacuation/vent) et insérer vos logos.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 de sauvetage</t>
        </is>
      </c>
      <c r="C1" t="inlineStr">
        <is>
          <t>Rôle</t>
        </is>
      </c>
      <c r="E1" t="inlineStr">
        <is>
          <t>Statut</t>
        </is>
      </c>
      <c r="G1" t="inlineStr">
        <is>
          <t>Conformité</t>
        </is>
      </c>
      <c r="I1" t="inlineStr">
        <is>
          <t>Étapes Drill</t>
        </is>
      </c>
      <c r="K1" t="inlineStr">
        <is>
          <t>Priorité</t>
        </is>
      </c>
    </row>
    <row r="2">
      <c r="A2" t="inlineStr">
        <is>
          <t>Ligne de vie</t>
        </is>
      </c>
      <c r="C2" t="inlineStr">
        <is>
          <t>Chef d'intervention</t>
        </is>
      </c>
      <c r="E2" t="inlineStr">
        <is>
          <t>Not Started</t>
        </is>
      </c>
      <c r="G2" t="inlineStr">
        <is>
          <t>Oui</t>
        </is>
      </c>
      <c r="I2" t="inlineStr">
        <is>
          <t>T0 Alerte</t>
        </is>
      </c>
      <c r="K2" t="inlineStr">
        <is>
          <t>High</t>
        </is>
      </c>
    </row>
    <row r="3">
      <c r="A3" t="inlineStr">
        <is>
          <t>Garde-corps</t>
        </is>
      </c>
      <c r="C3" t="inlineStr">
        <is>
          <t>Opérateur Secouriste</t>
        </is>
      </c>
      <c r="E3" t="inlineStr">
        <is>
          <t>In Progress</t>
        </is>
      </c>
      <c r="G3" t="inlineStr">
        <is>
          <t>Non</t>
        </is>
      </c>
      <c r="I3" t="inlineStr">
        <is>
          <t>T1 Mise en sécurité zone</t>
        </is>
      </c>
      <c r="K3" t="inlineStr">
        <is>
          <t>Medium</t>
        </is>
      </c>
    </row>
    <row r="4">
      <c r="A4" t="inlineStr">
        <is>
          <t>Échafaudage</t>
        </is>
      </c>
      <c r="C4" t="inlineStr">
        <is>
          <t>Surveillant au sol</t>
        </is>
      </c>
      <c r="E4" t="inlineStr">
        <is>
          <t>Done</t>
        </is>
      </c>
      <c r="G4" t="inlineStr">
        <is>
          <t>N/A</t>
        </is>
      </c>
      <c r="I4" t="inlineStr">
        <is>
          <t>T2 Arrivée équipe sauvetage</t>
        </is>
      </c>
      <c r="K4" t="inlineStr">
        <is>
          <t>Low</t>
        </is>
      </c>
    </row>
    <row r="5">
      <c r="A5" t="inlineStr">
        <is>
          <t>MEWP (Nacelle)</t>
        </is>
      </c>
      <c r="C5" t="inlineStr">
        <is>
          <t>Observateur HSE</t>
        </is>
      </c>
      <c r="I5" t="inlineStr">
        <is>
          <t>T3 Mise en place ancrage/kit</t>
        </is>
      </c>
    </row>
    <row r="6">
      <c r="A6" t="inlineStr">
        <is>
          <t>Toiture/Surface fragile</t>
        </is>
      </c>
      <c r="C6" t="inlineStr">
        <is>
          <t>Conducteur MEWP</t>
        </is>
      </c>
      <c r="I6" t="inlineStr">
        <is>
          <t>T4 Contact victime</t>
        </is>
      </c>
    </row>
    <row r="7">
      <c r="A7" t="inlineStr">
        <is>
          <t>Autre (préciser)</t>
        </is>
      </c>
      <c r="C7" t="inlineStr">
        <is>
          <t>Autre</t>
        </is>
      </c>
      <c r="I7" t="inlineStr">
        <is>
          <t>T5 Descente/Évacuation</t>
        </is>
      </c>
    </row>
    <row r="8">
      <c r="I8" t="inlineStr">
        <is>
          <t>T6 Prise en charge au sol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4" customWidth="1" min="3" max="3"/>
    <col width="14" customWidth="1" min="4" max="4"/>
    <col width="16" customWidth="1" min="5" max="5"/>
    <col width="16" customWidth="1" min="6" max="6"/>
    <col width="18" customWidth="1" min="7" max="7"/>
    <col width="18" customWidth="1" min="8" max="8"/>
  </cols>
  <sheetData>
    <row r="1">
      <c r="A1" s="3" t="inlineStr">
        <is>
          <t>Fiche de Drill – Sauvetage Travail en Hauteur</t>
        </is>
      </c>
    </row>
    <row r="2" ht="42" customHeight="1">
      <c r="A2" s="16" t="inlineStr">
        <is>
          <t>Logo</t>
        </is>
      </c>
      <c r="B2" s="5" t="n"/>
      <c r="G2" s="16" t="inlineStr">
        <is>
          <t>Logo</t>
        </is>
      </c>
      <c r="H2" s="5" t="n"/>
    </row>
    <row r="3">
      <c r="A3" s="4" t="inlineStr">
        <is>
          <t>Drill ID</t>
        </is>
      </c>
      <c r="B3" s="5" t="n"/>
      <c r="C3" s="9" t="n"/>
      <c r="D3" s="10" t="n"/>
      <c r="E3" s="4" t="inlineStr">
        <is>
          <t>Date</t>
        </is>
      </c>
      <c r="F3" s="5" t="n"/>
      <c r="G3" s="9" t="n"/>
      <c r="H3" s="10" t="n"/>
    </row>
    <row r="4">
      <c r="A4" s="4" t="inlineStr">
        <is>
          <t>Site / Établissement</t>
        </is>
      </c>
      <c r="B4" s="5" t="n"/>
      <c r="C4" s="9" t="n"/>
      <c r="D4" s="10" t="n"/>
      <c r="E4" s="4" t="inlineStr">
        <is>
          <t>Zone / Emplacement</t>
        </is>
      </c>
      <c r="F4" s="5" t="n"/>
      <c r="G4" s="9" t="n"/>
      <c r="H4" s="10" t="n"/>
    </row>
    <row r="5">
      <c r="A5" s="4" t="inlineStr">
        <is>
          <t>Type de sauvetage</t>
        </is>
      </c>
      <c r="B5" s="5" t="n"/>
      <c r="C5" s="9" t="n"/>
      <c r="D5" s="10" t="n"/>
      <c r="E5" s="4" t="inlineStr">
        <is>
          <t>Météo</t>
        </is>
      </c>
      <c r="F5" s="5" t="n"/>
      <c r="G5" s="9" t="n"/>
      <c r="H5" s="10" t="n"/>
    </row>
    <row r="6">
      <c r="A6" s="4" t="inlineStr">
        <is>
          <t>Objectif(s) du drill</t>
        </is>
      </c>
      <c r="B6" s="5" t="n"/>
      <c r="C6" s="11" t="n"/>
      <c r="D6" s="11" t="n"/>
      <c r="E6" s="11" t="n"/>
      <c r="F6" s="11" t="n"/>
      <c r="G6" s="11" t="n"/>
      <c r="H6" s="12" t="n"/>
    </row>
    <row r="7">
      <c r="A7" s="5" t="n"/>
      <c r="B7" s="13" t="n"/>
      <c r="C7" s="14" t="n"/>
      <c r="D7" s="14" t="n"/>
      <c r="E7" s="14" t="n"/>
      <c r="F7" s="14" t="n"/>
      <c r="G7" s="14" t="n"/>
      <c r="H7" s="15" t="n"/>
    </row>
    <row r="8">
      <c r="A8" s="6" t="inlineStr">
        <is>
          <t>Rôles &amp; participants</t>
        </is>
      </c>
      <c r="B8" s="5" t="n"/>
      <c r="C8" s="5" t="n"/>
      <c r="D8" s="5" t="n"/>
      <c r="E8" s="5" t="n"/>
      <c r="F8" s="5" t="n"/>
      <c r="G8" s="5" t="n"/>
      <c r="H8" s="5" t="n"/>
    </row>
    <row r="9">
      <c r="A9" s="7" t="inlineStr">
        <is>
          <t>Rôle</t>
        </is>
      </c>
      <c r="B9" s="7" t="inlineStr">
        <is>
          <t>Nom/Équipe</t>
        </is>
      </c>
      <c r="C9" s="9" t="n"/>
      <c r="D9" s="10" t="n"/>
      <c r="E9" s="7" t="inlineStr">
        <is>
          <t>Compétence valide (Oui/Non/N/A)</t>
        </is>
      </c>
      <c r="F9" s="5" t="n"/>
      <c r="G9" s="7" t="inlineStr">
        <is>
          <t>Signature</t>
        </is>
      </c>
      <c r="H9" s="10" t="n"/>
    </row>
    <row r="10">
      <c r="A10" s="5" t="inlineStr">
        <is>
          <t>Chef d'intervention</t>
        </is>
      </c>
      <c r="B10" s="5" t="n"/>
      <c r="C10" s="9" t="n"/>
      <c r="D10" s="10" t="n"/>
      <c r="E10" s="5" t="n"/>
      <c r="F10" s="5" t="n"/>
      <c r="G10" s="5" t="n"/>
      <c r="H10" s="10" t="n"/>
    </row>
    <row r="11">
      <c r="A11" s="5" t="inlineStr">
        <is>
          <t>Opérateur Secouriste</t>
        </is>
      </c>
      <c r="B11" s="5" t="n"/>
      <c r="C11" s="9" t="n"/>
      <c r="D11" s="10" t="n"/>
      <c r="E11" s="5" t="n"/>
      <c r="F11" s="5" t="n"/>
      <c r="G11" s="5" t="n"/>
      <c r="H11" s="10" t="n"/>
    </row>
    <row r="12">
      <c r="A12" s="5" t="inlineStr">
        <is>
          <t>Surveillant au sol</t>
        </is>
      </c>
      <c r="B12" s="5" t="n"/>
      <c r="C12" s="9" t="n"/>
      <c r="D12" s="10" t="n"/>
      <c r="E12" s="5" t="n"/>
      <c r="F12" s="5" t="n"/>
      <c r="G12" s="5" t="n"/>
      <c r="H12" s="10" t="n"/>
    </row>
    <row r="13">
      <c r="A13" s="5" t="inlineStr">
        <is>
          <t>Observateur HSE</t>
        </is>
      </c>
      <c r="B13" s="5" t="n"/>
      <c r="C13" s="9" t="n"/>
      <c r="D13" s="10" t="n"/>
      <c r="E13" s="5" t="n"/>
      <c r="F13" s="5" t="n"/>
      <c r="G13" s="5" t="n"/>
      <c r="H13" s="10" t="n"/>
    </row>
    <row r="14">
      <c r="A14" s="5" t="inlineStr">
        <is>
          <t>Conducteur MEWP</t>
        </is>
      </c>
      <c r="B14" s="5" t="n"/>
      <c r="C14" s="9" t="n"/>
      <c r="D14" s="10" t="n"/>
      <c r="E14" s="5" t="n"/>
      <c r="F14" s="5" t="n"/>
      <c r="G14" s="5" t="n"/>
      <c r="H14" s="10" t="n"/>
    </row>
    <row r="15">
      <c r="A15" s="5" t="n"/>
      <c r="B15" s="5" t="n"/>
      <c r="C15" s="5" t="n"/>
      <c r="D15" s="5" t="n"/>
      <c r="E15" s="5" t="n"/>
      <c r="F15" s="5" t="n"/>
      <c r="G15" s="5" t="n"/>
      <c r="H15" s="5" t="n"/>
    </row>
    <row r="16">
      <c r="A16" s="6" t="inlineStr">
        <is>
          <t>Chronométrage (résumé)</t>
        </is>
      </c>
      <c r="B16" s="5" t="n"/>
      <c r="C16" s="5" t="n"/>
      <c r="D16" s="5" t="n"/>
      <c r="E16" s="5" t="n"/>
      <c r="F16" s="5" t="n"/>
      <c r="G16" s="5" t="n"/>
      <c r="H16" s="5" t="n"/>
    </row>
    <row r="17">
      <c r="A17" s="7" t="inlineStr">
        <is>
          <t>Étape</t>
        </is>
      </c>
      <c r="B17" s="5" t="n"/>
      <c r="C17" s="7" t="inlineStr">
        <is>
          <t>Heure</t>
        </is>
      </c>
      <c r="D17" s="5" t="n"/>
      <c r="E17" s="7" t="inlineStr">
        <is>
          <t>Δ depuis T0 (min)</t>
        </is>
      </c>
      <c r="F17" s="5" t="n"/>
      <c r="G17" s="7" t="inlineStr">
        <is>
          <t>Observations</t>
        </is>
      </c>
      <c r="H17" s="5" t="n"/>
    </row>
    <row r="18">
      <c r="A18" s="5">
        <f>Listes!I2</f>
        <v/>
      </c>
      <c r="B18" s="10" t="n"/>
      <c r="C18" s="5" t="n"/>
      <c r="D18" s="10" t="n"/>
      <c r="E18" s="5">
        <f>'Chronométrage'!E3</f>
        <v/>
      </c>
      <c r="F18" s="10" t="n"/>
      <c r="G18" s="5" t="n"/>
      <c r="H18" s="10" t="n"/>
    </row>
    <row r="19">
      <c r="A19" s="5">
        <f>Listes!I3</f>
        <v/>
      </c>
      <c r="B19" s="10" t="n"/>
      <c r="C19" s="5" t="n"/>
      <c r="D19" s="10" t="n"/>
      <c r="E19" s="5">
        <f>'Chronométrage'!E4</f>
        <v/>
      </c>
      <c r="F19" s="10" t="n"/>
      <c r="G19" s="5" t="n"/>
      <c r="H19" s="10" t="n"/>
    </row>
    <row r="20">
      <c r="A20" s="5">
        <f>Listes!I4</f>
        <v/>
      </c>
      <c r="B20" s="10" t="n"/>
      <c r="C20" s="5" t="n"/>
      <c r="D20" s="10" t="n"/>
      <c r="E20" s="5">
        <f>'Chronométrage'!E5</f>
        <v/>
      </c>
      <c r="F20" s="10" t="n"/>
      <c r="G20" s="5" t="n"/>
      <c r="H20" s="10" t="n"/>
    </row>
    <row r="21">
      <c r="A21" s="5">
        <f>Listes!I5</f>
        <v/>
      </c>
      <c r="B21" s="10" t="n"/>
      <c r="C21" s="5" t="n"/>
      <c r="D21" s="10" t="n"/>
      <c r="E21" s="5">
        <f>'Chronométrage'!E6</f>
        <v/>
      </c>
      <c r="F21" s="10" t="n"/>
      <c r="G21" s="5" t="n"/>
      <c r="H21" s="10" t="n"/>
    </row>
    <row r="22">
      <c r="A22" s="5">
        <f>Listes!I6</f>
        <v/>
      </c>
      <c r="B22" s="10" t="n"/>
      <c r="C22" s="5" t="n"/>
      <c r="D22" s="10" t="n"/>
      <c r="E22" s="5">
        <f>'Chronométrage'!E7</f>
        <v/>
      </c>
      <c r="F22" s="10" t="n"/>
      <c r="G22" s="5" t="n"/>
      <c r="H22" s="10" t="n"/>
    </row>
    <row r="23">
      <c r="A23" s="5">
        <f>Listes!I7</f>
        <v/>
      </c>
      <c r="B23" s="10" t="n"/>
      <c r="C23" s="5" t="n"/>
      <c r="D23" s="10" t="n"/>
      <c r="E23" s="5">
        <f>'Chronométrage'!E8</f>
        <v/>
      </c>
      <c r="F23" s="10" t="n"/>
      <c r="G23" s="5" t="n"/>
      <c r="H23" s="10" t="n"/>
    </row>
    <row r="24">
      <c r="A24" s="5">
        <f>Listes!I8</f>
        <v/>
      </c>
      <c r="B24" s="10" t="n"/>
      <c r="C24" s="5" t="n"/>
      <c r="D24" s="10" t="n"/>
      <c r="E24" s="5">
        <f>'Chronométrage'!E9</f>
        <v/>
      </c>
      <c r="F24" s="10" t="n"/>
      <c r="G24" s="5" t="n"/>
      <c r="H24" s="10" t="n"/>
    </row>
    <row r="25">
      <c r="A25" s="5" t="n"/>
      <c r="B25" s="5" t="n"/>
      <c r="C25" s="5" t="n"/>
      <c r="D25" s="5" t="n"/>
      <c r="E25" s="5" t="n"/>
      <c r="F25" s="5" t="n"/>
      <c r="G25" s="5" t="n"/>
      <c r="H25" s="5" t="n"/>
    </row>
    <row r="26">
      <c r="A26" s="6" t="inlineStr">
        <is>
          <t>KPI &amp; Critères internes (à adapter)</t>
        </is>
      </c>
      <c r="B26" s="5" t="n"/>
      <c r="C26" s="5" t="n"/>
      <c r="D26" s="5" t="n"/>
      <c r="E26" s="5" t="n"/>
      <c r="F26" s="5" t="n"/>
      <c r="G26" s="5" t="n"/>
      <c r="H26" s="5" t="n"/>
    </row>
    <row r="27">
      <c r="A27" s="7" t="inlineStr">
        <is>
          <t>Total T0→T6 (min)</t>
        </is>
      </c>
      <c r="B27" s="5">
        <f>IF('Chronométrage'!E9="","",'Chronométrage'!E9)</f>
        <v/>
      </c>
      <c r="C27" s="7" t="inlineStr">
        <is>
          <t>Contact victime &lt; (min)</t>
        </is>
      </c>
      <c r="D27" s="5">
        <f>SEUIL_CONTACT_MIN</f>
        <v/>
      </c>
      <c r="E27" s="7" t="inlineStr">
        <is>
          <t>Évacuation après contact &lt; (min)</t>
        </is>
      </c>
      <c r="F27" s="5">
        <f>SEUIL_EVAC_MIN</f>
        <v/>
      </c>
      <c r="G27" s="7" t="inlineStr">
        <is>
          <t>Réussi ?</t>
        </is>
      </c>
      <c r="H27" s="5">
        <f>IF(AND(B27&gt;0,B27&lt;=D27+F27),"Oui","Non")</f>
        <v/>
      </c>
    </row>
    <row r="28">
      <c r="A28" s="17" t="inlineStr">
        <is>
          <t>Seuil vent max (m/s)</t>
        </is>
      </c>
      <c r="B28" s="5">
        <f>SEUIL_VENT_MS</f>
        <v/>
      </c>
      <c r="C28" s="5" t="n"/>
      <c r="D28" s="5" t="n"/>
      <c r="E28" s="5" t="n"/>
      <c r="F28" s="5" t="n"/>
      <c r="G28" s="5" t="n"/>
      <c r="H28" s="5" t="n"/>
    </row>
    <row r="29">
      <c r="A29" s="5" t="n"/>
      <c r="B29" s="5" t="n"/>
      <c r="C29" s="5" t="n"/>
      <c r="D29" s="5" t="n"/>
      <c r="E29" s="5" t="n"/>
      <c r="F29" s="5" t="n"/>
      <c r="G29" s="5" t="n"/>
      <c r="H29" s="5" t="n"/>
    </row>
  </sheetData>
  <mergeCells count="51">
    <mergeCell ref="A1:H1"/>
    <mergeCell ref="B3:D3"/>
    <mergeCell ref="F3:H3"/>
    <mergeCell ref="B4:D4"/>
    <mergeCell ref="F4:H4"/>
    <mergeCell ref="B5:D5"/>
    <mergeCell ref="F5:H5"/>
    <mergeCell ref="B6:H7"/>
    <mergeCell ref="B9:D9"/>
    <mergeCell ref="G9:H9"/>
    <mergeCell ref="B10:D10"/>
    <mergeCell ref="G10:H10"/>
    <mergeCell ref="B11:D11"/>
    <mergeCell ref="G11:H11"/>
    <mergeCell ref="B12:D12"/>
    <mergeCell ref="G12:H12"/>
    <mergeCell ref="B13:D13"/>
    <mergeCell ref="G13:H13"/>
    <mergeCell ref="B14:D14"/>
    <mergeCell ref="G14:H14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  <mergeCell ref="A2:B2"/>
    <mergeCell ref="G2:H2"/>
    <mergeCell ref="B28:C28"/>
  </mergeCells>
  <conditionalFormatting sqref="H27">
    <cfRule type="expression" priority="1" dxfId="0">
      <formula>H27="Oui"</formula>
    </cfRule>
    <cfRule type="expression" priority="2" dxfId="1">
      <formula>H27="Non"</formula>
    </cfRule>
  </conditionalFormatting>
  <dataValidations count="2">
    <dataValidation sqref="B5" showErrorMessage="1" showInputMessage="1" allowBlank="1" type="list">
      <formula1>=Listes!$A$2:$A$20</formula1>
    </dataValidation>
    <dataValidation sqref="E10:E20" showErrorMessage="1" showInputMessage="1" allowBlank="1" type="list">
      <formula1>=Listes!$G$2:$G$4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  <col width="18" customWidth="1" min="3" max="3"/>
    <col width="22" customWidth="1" min="4" max="4"/>
    <col width="18" customWidth="1" min="5" max="5"/>
    <col width="22" customWidth="1" min="6" max="6"/>
    <col width="40" customWidth="1" min="7" max="7"/>
  </cols>
  <sheetData>
    <row r="1">
      <c r="A1" s="3" t="inlineStr">
        <is>
          <t>Chronométrage détaillé</t>
        </is>
      </c>
    </row>
    <row r="2">
      <c r="A2" s="7" t="inlineStr">
        <is>
          <t>Étape</t>
        </is>
      </c>
      <c r="B2" s="7" t="inlineStr">
        <is>
          <t>Heure (hh:mm:ss)</t>
        </is>
      </c>
      <c r="C2" s="7" t="inlineStr">
        <is>
          <t>Δ vs T0 (min)</t>
        </is>
      </c>
      <c r="D2" s="7" t="inlineStr">
        <is>
          <t>Δ vs étape précédente (min)</t>
        </is>
      </c>
      <c r="E2" s="7" t="inlineStr">
        <is>
          <t>Δ cumulé (min)</t>
        </is>
      </c>
      <c r="F2" s="7" t="inlineStr">
        <is>
          <t>Responsable</t>
        </is>
      </c>
      <c r="G2" s="7" t="inlineStr">
        <is>
          <t>Commentaire</t>
        </is>
      </c>
    </row>
    <row r="3">
      <c r="A3">
        <f>Listes!I2</f>
        <v/>
      </c>
      <c r="C3">
        <f>IF(B3="","",(B3-$B$3)*1440)</f>
        <v/>
      </c>
      <c r="E3">
        <f>IF(B3="","",(B3-$B$3)*1440)</f>
        <v/>
      </c>
    </row>
    <row r="4">
      <c r="A4">
        <f>Listes!I3</f>
        <v/>
      </c>
      <c r="C4">
        <f>IF(B4="","",(B4-$B$3)*1440)</f>
        <v/>
      </c>
      <c r="D4">
        <f>IF(OR(B4="",B3=""),"",(B4-B3)*1440)</f>
        <v/>
      </c>
      <c r="E4">
        <f>IF(E3="","",E3+D4)</f>
        <v/>
      </c>
    </row>
    <row r="5">
      <c r="A5">
        <f>Listes!I4</f>
        <v/>
      </c>
      <c r="C5">
        <f>IF(B5="","",(B5-$B$3)*1440)</f>
        <v/>
      </c>
      <c r="D5">
        <f>IF(OR(B5="",B4=""),"",(B5-B4)*1440)</f>
        <v/>
      </c>
      <c r="E5">
        <f>IF(E4="","",E4+D5)</f>
        <v/>
      </c>
    </row>
    <row r="6">
      <c r="A6">
        <f>Listes!I5</f>
        <v/>
      </c>
      <c r="C6">
        <f>IF(B6="","",(B6-$B$3)*1440)</f>
        <v/>
      </c>
      <c r="D6">
        <f>IF(OR(B6="",B5=""),"",(B6-B5)*1440)</f>
        <v/>
      </c>
      <c r="E6">
        <f>IF(E5="","",E5+D6)</f>
        <v/>
      </c>
    </row>
    <row r="7">
      <c r="A7">
        <f>Listes!I6</f>
        <v/>
      </c>
      <c r="C7">
        <f>IF(B7="","",(B7-$B$3)*1440)</f>
        <v/>
      </c>
      <c r="D7">
        <f>IF(OR(B7="",B6=""),"",(B7-B6)*1440)</f>
        <v/>
      </c>
      <c r="E7">
        <f>IF(E6="","",E6+D7)</f>
        <v/>
      </c>
    </row>
    <row r="8">
      <c r="A8">
        <f>Listes!I7</f>
        <v/>
      </c>
      <c r="C8">
        <f>IF(B8="","",(B8-$B$3)*1440)</f>
        <v/>
      </c>
      <c r="D8">
        <f>IF(OR(B8="",B7=""),"",(B8-B7)*1440)</f>
        <v/>
      </c>
      <c r="E8">
        <f>IF(E7="","",E7+D8)</f>
        <v/>
      </c>
    </row>
    <row r="9">
      <c r="A9">
        <f>Listes!I8</f>
        <v/>
      </c>
      <c r="C9">
        <f>IF(B9="","",(B9-$B$3)*1440)</f>
        <v/>
      </c>
      <c r="D9">
        <f>IF(OR(B9="",B8=""),"",(B9-B8)*1440)</f>
        <v/>
      </c>
      <c r="E9">
        <f>IF(E8="","",E8+D9)</f>
        <v/>
      </c>
    </row>
  </sheetData>
  <mergeCells count="1">
    <mergeCell ref="A1:G1"/>
  </mergeCells>
  <conditionalFormatting sqref="C3:C9">
    <cfRule type="expression" priority="1" dxfId="2">
      <formula>C3&gt;$'Fiche Drill'.$D$27</formula>
    </cfRule>
  </conditionalFormatting>
  <conditionalFormatting sqref="D3:D9">
    <cfRule type="expression" priority="2" dxfId="2">
      <formula>D3&gt;$'Fiche Drill'.$F$27</formula>
    </cfRule>
  </conditionalFormatting>
  <conditionalFormatting sqref="E3:E9">
    <cfRule type="expression" priority="3" dxfId="1">
      <formula>E9&gt;$'Fiche Drill'.$D$27+$'Fiche Drill'.$F$27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1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0" customWidth="1" min="1" max="1"/>
    <col width="40" customWidth="1" min="2" max="2"/>
    <col width="12" customWidth="1" min="3" max="3"/>
    <col width="14" customWidth="1" min="4" max="4"/>
    <col width="22" customWidth="1" min="5" max="5"/>
    <col width="36" customWidth="1" min="6" max="6"/>
    <col width="14" customWidth="1" min="7" max="7"/>
    <col width="18" customWidth="1" min="8" max="8"/>
  </cols>
  <sheetData>
    <row r="1">
      <c r="A1" s="3" t="inlineStr">
        <is>
          <t>Évaluation du Drill (score)</t>
        </is>
      </c>
    </row>
    <row r="2">
      <c r="A2" s="7" t="inlineStr">
        <is>
          <t>Critère</t>
        </is>
      </c>
      <c r="B2" s="7" t="inlineStr">
        <is>
          <t>Description</t>
        </is>
      </c>
      <c r="C2" s="7" t="inlineStr">
        <is>
          <t>Poids (%)</t>
        </is>
      </c>
      <c r="D2" s="7" t="inlineStr">
        <is>
          <t>Note (0-5)</t>
        </is>
      </c>
      <c r="E2" s="7" t="inlineStr">
        <is>
          <t>Score (Poids×Note/5)</t>
        </is>
      </c>
      <c r="F2" s="7" t="inlineStr">
        <is>
          <t>Observations</t>
        </is>
      </c>
      <c r="G2" s="7" t="inlineStr">
        <is>
          <t>Bloquant (Oui/Non)</t>
        </is>
      </c>
      <c r="H2" s="7" t="inlineStr">
        <is>
          <t>Conforme (Oui/Non/N/A)</t>
        </is>
      </c>
    </row>
    <row r="3">
      <c r="A3" t="inlineStr">
        <is>
          <t>Préparation</t>
        </is>
      </c>
      <c r="B3" t="inlineStr">
        <is>
          <t>Brief, rôles, permis, zone balisée</t>
        </is>
      </c>
      <c r="C3" t="n">
        <v>20</v>
      </c>
      <c r="E3">
        <f>IF(OR(C3="",D3=""),"",C3*D3/5)</f>
        <v/>
      </c>
    </row>
    <row r="4">
      <c r="A4" t="inlineStr">
        <is>
          <t>Matériel</t>
        </is>
      </c>
      <c r="B4" t="inlineStr">
        <is>
          <t>Kit sauvetage, ancrages certifiés, EPI conformes</t>
        </is>
      </c>
      <c r="C4" t="n">
        <v>20</v>
      </c>
      <c r="E4">
        <f>IF(OR(C4="",D4=""),"",C4*D4/5)</f>
        <v/>
      </c>
    </row>
    <row r="5">
      <c r="A5" t="inlineStr">
        <is>
          <t>Exécution</t>
        </is>
      </c>
      <c r="B5" t="inlineStr">
        <is>
          <t>Technique maîtrisée, gestes sûrs, victim care</t>
        </is>
      </c>
      <c r="C5" t="n">
        <v>25</v>
      </c>
      <c r="E5">
        <f>IF(OR(C5="",D5=""),"",C5*D5/5)</f>
        <v/>
      </c>
    </row>
    <row r="6">
      <c r="A6" t="inlineStr">
        <is>
          <t>Communication</t>
        </is>
      </c>
      <c r="B6" t="inlineStr">
        <is>
          <t>Coordination, surveillant au sol, alerte</t>
        </is>
      </c>
      <c r="C6" t="n">
        <v>15</v>
      </c>
      <c r="E6">
        <f>IF(OR(C6="",D6=""),"",C6*D6/5)</f>
        <v/>
      </c>
    </row>
    <row r="7">
      <c r="A7" t="inlineStr">
        <is>
          <t>Sécurité</t>
        </is>
      </c>
      <c r="B7" t="inlineStr">
        <is>
          <t>Météo, arrêt si doute, respect procédures</t>
        </is>
      </c>
      <c r="C7" t="n">
        <v>20</v>
      </c>
      <c r="E7">
        <f>IF(OR(C7="",D7=""),"",C7*D7/5)</f>
        <v/>
      </c>
    </row>
    <row r="10">
      <c r="A10" t="inlineStr">
        <is>
          <t>Total Poids</t>
        </is>
      </c>
      <c r="C10">
        <f>SUM(C3:C7)</f>
        <v/>
      </c>
    </row>
    <row r="11">
      <c r="A11" t="inlineStr">
        <is>
          <t>Score total</t>
        </is>
      </c>
      <c r="E11" s="8">
        <f>IFERROR(SUM(E3:E7),"")</f>
        <v/>
      </c>
    </row>
    <row r="12">
      <c r="A12" t="inlineStr">
        <is>
          <t>Réussi ? (Score≥80 &amp; aucun bloquant)</t>
        </is>
      </c>
      <c r="B12">
        <f>IF(AND(E11&gt;=80,COUNTIF(G3:G7,"Oui")=0),"Oui","Non")</f>
        <v/>
      </c>
    </row>
  </sheetData>
  <mergeCells count="1">
    <mergeCell ref="A1:H1"/>
  </mergeCells>
  <conditionalFormatting sqref="B12">
    <cfRule type="expression" priority="1" dxfId="0">
      <formula>$B$12="Oui"</formula>
    </cfRule>
    <cfRule type="expression" priority="2" dxfId="1">
      <formula>$B$12="Non"</formula>
    </cfRule>
  </conditionalFormatting>
  <dataValidations count="3">
    <dataValidation sqref="D3:D7" showErrorMessage="1" showInputMessage="1" allowBlank="1" type="whole" operator="between">
      <formula1>0</formula1>
      <formula2>5</formula2>
    </dataValidation>
    <dataValidation sqref="G3:G7" showErrorMessage="1" showInputMessage="1" allowBlank="1" type="list">
      <formula1>=Listes!$G$2:$G$3</formula1>
    </dataValidation>
    <dataValidation sqref="H3:H7" showErrorMessage="1" showInputMessage="1" allowBlank="1" type="list">
      <formula1>=Listes!$G$2:$G$4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4" customWidth="1" min="1" max="1"/>
    <col width="22" customWidth="1" min="2" max="2"/>
    <col width="22" customWidth="1" min="3" max="3"/>
    <col width="20" customWidth="1" min="4" max="4"/>
    <col width="22" customWidth="1" min="5" max="5"/>
    <col width="22" customWidth="1" min="6" max="6"/>
    <col width="20" customWidth="1" min="7" max="7"/>
    <col width="18" customWidth="1" min="8" max="8"/>
  </cols>
  <sheetData>
    <row r="1">
      <c r="A1" s="3" t="inlineStr">
        <is>
          <t>Participants &amp; Compétences</t>
        </is>
      </c>
    </row>
    <row r="2">
      <c r="A2" s="7" t="inlineStr">
        <is>
          <t>Nom &amp; Prénom</t>
        </is>
      </c>
      <c r="B2" s="7" t="inlineStr">
        <is>
          <t>Rôle</t>
        </is>
      </c>
      <c r="C2" s="7" t="inlineStr">
        <is>
          <t>Fonction/Équipe</t>
        </is>
      </c>
      <c r="D2" s="7" t="inlineStr">
        <is>
          <t>Formation hauteur valide (Oui/Non/N/A)</t>
        </is>
      </c>
      <c r="E2" s="7" t="inlineStr">
        <is>
          <t>Formation MEWP valide (Oui/Non/N/A)</t>
        </is>
      </c>
      <c r="F2" s="7" t="inlineStr">
        <is>
          <t>Date validité la plus proche</t>
        </is>
      </c>
      <c r="G2" s="7" t="inlineStr">
        <is>
          <t>Contact</t>
        </is>
      </c>
      <c r="H2" s="7" t="inlineStr">
        <is>
          <t>Signature</t>
        </is>
      </c>
    </row>
  </sheetData>
  <mergeCells count="1">
    <mergeCell ref="A1:H1"/>
  </mergeCells>
  <conditionalFormatting sqref="F3:F200">
    <cfRule type="expression" priority="1" dxfId="1">
      <formula>AND(F3&lt;&gt;"",F3&lt;TODAY())</formula>
    </cfRule>
  </conditionalFormatting>
  <dataValidations count="2">
    <dataValidation sqref="B3:B200" showErrorMessage="1" showInputMessage="1" allowBlank="1" type="list">
      <formula1>=Listes!$C$2:$C$20</formula1>
    </dataValidation>
    <dataValidation sqref="D3:D200 E3:E200" showErrorMessage="1" showInputMessage="1" allowBlank="1" type="list">
      <formula1>=Listes!$G$2:$G$4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16" customWidth="1" min="2" max="2"/>
    <col width="18" customWidth="1" min="3" max="3"/>
    <col width="18" customWidth="1" min="4" max="4"/>
    <col width="18" customWidth="1" min="5" max="5"/>
    <col width="18" customWidth="1" min="6" max="6"/>
    <col width="28" customWidth="1" min="7" max="7"/>
    <col width="22" customWidth="1" min="8" max="8"/>
  </cols>
  <sheetData>
    <row r="1">
      <c r="A1" s="3" t="inlineStr">
        <is>
          <t>Matériel de Sauvetage &amp; EPI</t>
        </is>
      </c>
    </row>
    <row r="2">
      <c r="A2" s="7" t="inlineStr">
        <is>
          <t>Équipement</t>
        </is>
      </c>
      <c r="B2" s="7" t="inlineStr">
        <is>
          <t>ID/Ref</t>
        </is>
      </c>
      <c r="C2" s="7" t="inlineStr">
        <is>
          <t>Statut (OK/À réparer/Périmé)</t>
        </is>
      </c>
      <c r="D2" s="7" t="inlineStr">
        <is>
          <t>Date contrôle/validité</t>
        </is>
      </c>
      <c r="E2" s="7" t="inlineStr">
        <is>
          <t>Localisation</t>
        </is>
      </c>
      <c r="F2" s="7" t="inlineStr">
        <is>
          <t>Conformité (Oui/Non/N/A)</t>
        </is>
      </c>
      <c r="G2" s="7" t="inlineStr">
        <is>
          <t>Observations</t>
        </is>
      </c>
      <c r="H2" s="7" t="inlineStr">
        <is>
          <t>Signature contrôleur</t>
        </is>
      </c>
    </row>
  </sheetData>
  <mergeCells count="1">
    <mergeCell ref="A1:H1"/>
  </mergeCells>
  <conditionalFormatting sqref="C3:C300">
    <cfRule type="expression" priority="1" dxfId="2">
      <formula>C3="À réparer"</formula>
    </cfRule>
    <cfRule type="expression" priority="2" dxfId="1">
      <formula>C3="Périmé"</formula>
    </cfRule>
  </conditionalFormatting>
  <conditionalFormatting sqref="D3:D300">
    <cfRule type="expression" priority="3" dxfId="1">
      <formula>AND(D3&lt;&gt;"",D3&lt;TODAY())</formula>
    </cfRule>
  </conditionalFormatting>
  <dataValidations count="2">
    <dataValidation sqref="C3:C300" showErrorMessage="1" showInputMessage="1" allowBlank="1" type="list">
      <formula1>"OK,À réparer,Périmé"</formula1>
    </dataValidation>
    <dataValidation sqref="F3:F300" showErrorMessage="1" showInputMessage="1" allowBlank="1" type="list">
      <formula1>=Listes!$G$2:$G$4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36" customWidth="1" min="2" max="2"/>
    <col width="22" customWidth="1" min="3" max="3"/>
    <col width="14" customWidth="1" min="4" max="4"/>
    <col width="16" customWidth="1" min="5" max="5"/>
    <col width="16" customWidth="1" min="6" max="6"/>
    <col width="16" customWidth="1" min="7" max="7"/>
    <col width="26" customWidth="1" min="8" max="8"/>
    <col width="30" customWidth="1" min="9" max="9"/>
  </cols>
  <sheetData>
    <row r="1">
      <c r="A1" s="3" t="inlineStr">
        <is>
          <t>Plan d'Actions Correctives – Drill Sauvetage</t>
        </is>
      </c>
    </row>
    <row r="2">
      <c r="A2" s="7" t="inlineStr">
        <is>
          <t>#</t>
        </is>
      </c>
      <c r="B2" s="7" t="inlineStr">
        <is>
          <t>Action</t>
        </is>
      </c>
      <c r="C2" s="7" t="inlineStr">
        <is>
          <t>Responsable</t>
        </is>
      </c>
      <c r="D2" s="7" t="inlineStr">
        <is>
          <t>Priorité</t>
        </is>
      </c>
      <c r="E2" s="7" t="inlineStr">
        <is>
          <t>Échéance</t>
        </is>
      </c>
      <c r="F2" s="7" t="inlineStr">
        <is>
          <t>Statut</t>
        </is>
      </c>
      <c r="G2" s="7" t="inlineStr">
        <is>
          <t>% Avancement</t>
        </is>
      </c>
      <c r="H2" s="7" t="inlineStr">
        <is>
          <t>Lien (Feuille/Cellule)</t>
        </is>
      </c>
      <c r="I2" s="7" t="inlineStr">
        <is>
          <t>Commentaire</t>
        </is>
      </c>
    </row>
  </sheetData>
  <mergeCells count="1">
    <mergeCell ref="A1:I1"/>
  </mergeCells>
  <conditionalFormatting sqref="A3:I300">
    <cfRule type="expression" priority="1" dxfId="2">
      <formula>AND($F3&lt;&gt;"Done",$E3&lt;&gt;"",$E3&lt;TODAY())</formula>
    </cfRule>
  </conditionalFormatting>
  <conditionalFormatting sqref="G3:G300">
    <cfRule type="dataBar" priority="2">
      <dataBar>
        <cfvo type="num" val="0"/>
        <cfvo type="num" val="100"/>
        <color rgb="FF638EC6"/>
      </dataBar>
    </cfRule>
  </conditionalFormatting>
  <dataValidations count="2">
    <dataValidation sqref="D3:D300" showErrorMessage="1" showInputMessage="1" allowBlank="1" type="list">
      <formula1>=Listes!$K$2:$K$10</formula1>
    </dataValidation>
    <dataValidation sqref="F3:F300" showErrorMessage="1" showInputMessage="1" allowBlank="1" type="list">
      <formula1>=Listes!$E$2:$E$10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selection activeCell="A1" sqref="A1"/>
    </sheetView>
  </sheetViews>
  <sheetFormatPr baseColWidth="8" defaultRowHeight="15"/>
  <cols>
    <col width="32" customWidth="1" min="1" max="1"/>
    <col width="12" customWidth="1" min="2" max="2"/>
    <col width="10" customWidth="1" min="3" max="3"/>
    <col width="60" customWidth="1" min="4" max="4"/>
  </cols>
  <sheetData>
    <row r="1">
      <c r="A1" s="3" t="inlineStr">
        <is>
          <t>Branding &amp; Seuils HSE – Drill Sauvetage</t>
        </is>
      </c>
    </row>
    <row r="3">
      <c r="A3" s="18" t="inlineStr">
        <is>
          <t>Nom de l’entreprise</t>
        </is>
      </c>
    </row>
    <row r="4">
      <c r="A4" s="18" t="inlineStr">
        <is>
          <t>Slogan (optionnel)</t>
        </is>
      </c>
    </row>
    <row r="5">
      <c r="A5" s="18" t="inlineStr">
        <is>
          <t>Couleur d’accent (hex)</t>
        </is>
      </c>
    </row>
    <row r="7">
      <c r="A7" s="18" t="inlineStr">
        <is>
          <t>Logo gauche (insérer image)</t>
        </is>
      </c>
      <c r="D7" s="18" t="inlineStr">
        <is>
          <t>Logo droite (insérer image)</t>
        </is>
      </c>
    </row>
    <row r="8">
      <c r="A8" s="19" t="inlineStr">
        <is>
          <t>📷 LOGO gauche
Insertion &gt; Images</t>
        </is>
      </c>
      <c r="B8" s="5" t="n"/>
      <c r="C8" s="5" t="n"/>
      <c r="D8" s="19" t="inlineStr">
        <is>
          <t>📷 LOGO droite
Insertion &gt; Images</t>
        </is>
      </c>
      <c r="E8" s="5" t="n"/>
      <c r="F8" s="5" t="n"/>
    </row>
    <row r="9">
      <c r="A9" s="5" t="n"/>
      <c r="B9" s="5" t="n"/>
      <c r="C9" s="5" t="n"/>
      <c r="D9" s="5" t="n"/>
      <c r="E9" s="5" t="n"/>
      <c r="F9" s="5" t="n"/>
    </row>
    <row r="10">
      <c r="A10" s="5" t="n"/>
      <c r="B10" s="5" t="n"/>
      <c r="C10" s="5" t="n"/>
      <c r="D10" s="5" t="n"/>
      <c r="E10" s="5" t="n"/>
      <c r="F10" s="5" t="n"/>
    </row>
    <row r="11">
      <c r="A11" s="5" t="n"/>
      <c r="B11" s="5" t="n"/>
      <c r="C11" s="5" t="n"/>
      <c r="D11" s="5" t="n"/>
      <c r="E11" s="5" t="n"/>
      <c r="F11" s="5" t="n"/>
    </row>
    <row r="12">
      <c r="A12" s="5" t="n"/>
      <c r="B12" s="5" t="n"/>
      <c r="C12" s="5" t="n"/>
      <c r="D12" s="5" t="n"/>
      <c r="E12" s="5" t="n"/>
      <c r="F12" s="5" t="n"/>
    </row>
    <row r="15">
      <c r="A15" s="20" t="inlineStr">
        <is>
          <t>Seuils KPI (adapter)</t>
        </is>
      </c>
    </row>
    <row r="16">
      <c r="A16" s="21" t="inlineStr">
        <is>
          <t>KPI</t>
        </is>
      </c>
      <c r="B16" s="21" t="inlineStr">
        <is>
          <t>Valeur</t>
        </is>
      </c>
      <c r="C16" s="21" t="inlineStr">
        <is>
          <t>Unité</t>
        </is>
      </c>
      <c r="D16" s="21" t="inlineStr">
        <is>
          <t>Description</t>
        </is>
      </c>
    </row>
    <row r="17">
      <c r="A17" s="5" t="inlineStr">
        <is>
          <t>Contact victime – temps max</t>
        </is>
      </c>
      <c r="B17" s="5" t="n">
        <v>6</v>
      </c>
      <c r="C17" s="5" t="inlineStr">
        <is>
          <t>min</t>
        </is>
      </c>
      <c r="D17" s="5" t="inlineStr">
        <is>
          <t>Délai maximal visé entre T0 et contact victime</t>
        </is>
      </c>
    </row>
    <row r="18">
      <c r="A18" s="5" t="inlineStr">
        <is>
          <t>Évacuation après contact – temps max</t>
        </is>
      </c>
      <c r="B18" s="5" t="n">
        <v>10</v>
      </c>
      <c r="C18" s="5" t="inlineStr">
        <is>
          <t>min</t>
        </is>
      </c>
      <c r="D18" s="5" t="inlineStr">
        <is>
          <t>Temps max entre contact et évacuation/prise en charge</t>
        </is>
      </c>
    </row>
    <row r="19">
      <c r="A19" s="5" t="inlineStr">
        <is>
          <t>Seuil vent – arrêt exercice</t>
        </is>
      </c>
      <c r="B19" s="5" t="n">
        <v>12</v>
      </c>
      <c r="C19" s="5" t="inlineStr">
        <is>
          <t>m/s</t>
        </is>
      </c>
      <c r="D19" s="5" t="inlineStr">
        <is>
          <t>Vent au-delà duquel le drill est stoppé</t>
        </is>
      </c>
    </row>
  </sheetData>
  <mergeCells count="6">
    <mergeCell ref="A1:F1"/>
    <mergeCell ref="B3:F3"/>
    <mergeCell ref="B4:F4"/>
    <mergeCell ref="B5:C5"/>
    <mergeCell ref="A8:C12"/>
    <mergeCell ref="D8:F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2025-08-16T15:27:41Z</dcterms:created>
  <dcterms:modified xmlns:dcterms="http://purl.org/dc/terms/" xmlns:xsi="http://www.w3.org/2001/XMLSchema-instance" xsi:type="dcterms:W3CDTF">2025-08-16T15:27:41Z</dcterms:modified>
</cp:coreProperties>
</file>