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Listes" sheetId="1" r:id="rId1"/>
    <sheet name="Personnel" sheetId="2" r:id="rId2"/>
    <sheet name="Journal Quotidien" sheetId="3" r:id="rId3"/>
    <sheet name="Tableau de bord" sheetId="4" r:id="rId4"/>
  </sheets>
  <definedNames>
    <definedName name="ListeDepartements">Listes!$B$2:$B$9</definedName>
    <definedName name="ListeNoms">Personnel!$B$2:$B$9</definedName>
    <definedName name="ListeStatuts">Listes!$C$2:$C$4</definedName>
    <definedName name="ListeTypesAbsence">Listes!$A$2:$A$7</definedName>
  </definedNames>
  <calcPr calcId="124519" fullCalcOnLoad="1"/>
</workbook>
</file>

<file path=xl/sharedStrings.xml><?xml version="1.0" encoding="utf-8"?>
<sst xmlns="http://schemas.openxmlformats.org/spreadsheetml/2006/main" count="107" uniqueCount="74">
  <si>
    <t>Types d'absence</t>
  </si>
  <si>
    <t>Départements</t>
  </si>
  <si>
    <t>Statuts</t>
  </si>
  <si>
    <t>Maladie</t>
  </si>
  <si>
    <t>Congé</t>
  </si>
  <si>
    <t>Congé sans solde</t>
  </si>
  <si>
    <t>Télétravail</t>
  </si>
  <si>
    <t>Retard</t>
  </si>
  <si>
    <t>Congé exceptionnel</t>
  </si>
  <si>
    <t>Opérations</t>
  </si>
  <si>
    <t>Ventes</t>
  </si>
  <si>
    <t>Marketing</t>
  </si>
  <si>
    <t>Finance</t>
  </si>
  <si>
    <t>RH</t>
  </si>
  <si>
    <t>Informatique</t>
  </si>
  <si>
    <t>Production</t>
  </si>
  <si>
    <t>Logistique</t>
  </si>
  <si>
    <t>En attente</t>
  </si>
  <si>
    <t>Approuvée</t>
  </si>
  <si>
    <t>Refusée</t>
  </si>
  <si>
    <t>Matricule</t>
  </si>
  <si>
    <t>Nom et prénom</t>
  </si>
  <si>
    <t>Département</t>
  </si>
  <si>
    <t>Début de poste</t>
  </si>
  <si>
    <t>Fin de poste</t>
  </si>
  <si>
    <t>E-001</t>
  </si>
  <si>
    <t>Alice Martin</t>
  </si>
  <si>
    <t>08:00</t>
  </si>
  <si>
    <t>16:00</t>
  </si>
  <si>
    <t>E-002</t>
  </si>
  <si>
    <t>Brahim El Fassi</t>
  </si>
  <si>
    <t>09:00</t>
  </si>
  <si>
    <t>17:00</t>
  </si>
  <si>
    <t>E-003</t>
  </si>
  <si>
    <t>Camila Duarte</t>
  </si>
  <si>
    <t>08:30</t>
  </si>
  <si>
    <t>16:30</t>
  </si>
  <si>
    <t>E-004</t>
  </si>
  <si>
    <t>David Chen</t>
  </si>
  <si>
    <t>E-005</t>
  </si>
  <si>
    <t>Emily Johnson</t>
  </si>
  <si>
    <t>E-006</t>
  </si>
  <si>
    <t>Farid Khoury</t>
  </si>
  <si>
    <t>07:00</t>
  </si>
  <si>
    <t>15:00</t>
  </si>
  <si>
    <t>E-007</t>
  </si>
  <si>
    <t>Ghita Sabir</t>
  </si>
  <si>
    <t>E-008</t>
  </si>
  <si>
    <t>Hassan Nadi</t>
  </si>
  <si>
    <t>07:30</t>
  </si>
  <si>
    <t>15:30</t>
  </si>
  <si>
    <t>Tableau automatisé de suivi quotidien des absences du personnel</t>
  </si>
  <si>
    <t>Saisir les absences par date ; les couleurs se mettent à jour automatiquement selon le type et le statut.</t>
  </si>
  <si>
    <t>Date</t>
  </si>
  <si>
    <t>Nom de l'employé</t>
  </si>
  <si>
    <t>Département (auto)</t>
  </si>
  <si>
    <t>Type d'absence</t>
  </si>
  <si>
    <t>Statut</t>
  </si>
  <si>
    <t>Heure début</t>
  </si>
  <si>
    <t>Heure fin</t>
  </si>
  <si>
    <t>Heures d'absence</t>
  </si>
  <si>
    <t>Motif / Notes</t>
  </si>
  <si>
    <t>Validé par</t>
  </si>
  <si>
    <t>Date de reprise</t>
  </si>
  <si>
    <t>Justificatif (O/N)</t>
  </si>
  <si>
    <t>Tableau de bord des absences (quotidien)</t>
  </si>
  <si>
    <t>Sélectionnez la date :</t>
  </si>
  <si>
    <t>Indicateur</t>
  </si>
  <si>
    <t>Valeur</t>
  </si>
  <si>
    <t>Total absences</t>
  </si>
  <si>
    <t>Absences approuvées</t>
  </si>
  <si>
    <t>Absences en attente</t>
  </si>
  <si>
    <t>Heures d'absence (total)</t>
  </si>
  <si>
    <t>Nombre</t>
  </si>
</sst>
</file>

<file path=xl/styles.xml><?xml version="1.0" encoding="utf-8"?>
<styleSheet xmlns="http://schemas.openxmlformats.org/spreadsheetml/2006/main">
  <numFmts count="3">
    <numFmt numFmtId="164" formatCode="hh:mm"/>
    <numFmt numFmtId="165" formatCode="yyyy-mm-dd"/>
    <numFmt numFmtId="166" formatCode="0.00"/>
  </numFmts>
  <fonts count="6">
    <font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  <font>
      <b/>
      <sz val="16"/>
      <color rgb="FFFFFFFF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9E1F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vertical="center"/>
    </xf>
    <xf numFmtId="16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 vertical="center"/>
    </xf>
    <xf numFmtId="165" fontId="0" fillId="0" borderId="1" xfId="0" applyNumberFormat="1" applyBorder="1" applyAlignment="1">
      <alignment vertical="center"/>
    </xf>
    <xf numFmtId="166" fontId="0" fillId="0" borderId="1" xfId="0" applyNumberFormat="1" applyBorder="1" applyAlignment="1">
      <alignment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/>
    <xf numFmtId="0" fontId="4" fillId="4" borderId="1" xfId="0" applyFont="1" applyFill="1" applyBorder="1"/>
    <xf numFmtId="0" fontId="5" fillId="0" borderId="1" xfId="0" applyFont="1" applyBorder="1" applyAlignment="1">
      <alignment horizontal="center"/>
    </xf>
  </cellXfs>
  <cellStyles count="1">
    <cellStyle name="Normal" xfId="0" builtinId="0"/>
  </cellStyles>
  <dxfs count="8">
    <dxf>
      <font>
        <color rgb="FF9C0006"/>
      </font>
      <fill>
        <patternFill>
          <bgColor rgb="FFFFC7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1F4E78"/>
      </font>
      <fill>
        <patternFill>
          <bgColor rgb="FFDDEBF7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7F2A0A"/>
      </font>
      <fill>
        <patternFill>
          <bgColor rgb="FFFCE4D6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375623"/>
      </font>
      <fill>
        <patternFill>
          <bgColor rgb="FFE2EFDA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7F6000"/>
      </font>
      <fill>
        <patternFill>
          <bgColor rgb="FFFFF2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5A2A5A"/>
      </font>
      <fill>
        <patternFill>
          <bgColor rgb="FFEAD1D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006100"/>
      </font>
      <fill>
        <patternFill>
          <bgColor rgb="FFC6EFCE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rgb="FF990000"/>
      </font>
      <fill>
        <patternFill>
          <bgColor rgb="FFF4CCCC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Absences par type (date sélectionnée)</a:t>
            </a:r>
          </a:p>
        </c:rich>
      </c:tx>
      <c:layout/>
    </c:title>
    <c:plotArea>
      <c:layout/>
      <c:barChart>
        <c:barDir val="col"/>
        <c:grouping val="clustered"/>
        <c:ser>
          <c:idx val="0"/>
          <c:order val="0"/>
          <c:tx>
            <c:v>Répartition par type</c:v>
          </c:tx>
          <c:dLbls>
            <c:showVal val="1"/>
          </c:dLbls>
          <c:cat>
            <c:strRef>
              <c:f>Tableau de bord!$A$13:$A$18</c:f>
              <c:strCache>
                <c:ptCount val="6"/>
                <c:pt idx="0">
                  <c:v>Maladie</c:v>
                </c:pt>
                <c:pt idx="1">
                  <c:v>Congé</c:v>
                </c:pt>
                <c:pt idx="2">
                  <c:v>Congé sans solde</c:v>
                </c:pt>
                <c:pt idx="3">
                  <c:v>Télétravail</c:v>
                </c:pt>
                <c:pt idx="4">
                  <c:v>Retard</c:v>
                </c:pt>
                <c:pt idx="5">
                  <c:v>Congé exceptionnel</c:v>
                </c:pt>
              </c:strCache>
            </c:strRef>
          </c:cat>
          <c:val>
            <c:numRef>
              <c:f>Tableau de bord!$B$13:$B$18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</c:ser>
        <c:axId val="50010001"/>
        <c:axId val="50010002"/>
      </c:barChart>
      <c:catAx>
        <c:axId val="50010001"/>
        <c:scaling>
          <c:orientation val="minMax"/>
        </c:scaling>
        <c:axPos val="b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majorGridlines/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11</xdr:row>
      <xdr:rowOff>0</xdr:rowOff>
    </xdr:from>
    <xdr:to>
      <xdr:col>13</xdr:col>
      <xdr:colOff>304800</xdr:colOff>
      <xdr:row>29</xdr:row>
      <xdr:rowOff>133350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id="1" name="JournalAbsences" displayName="JournalAbsences" ref="A3:L503" totalsRowShown="0">
  <autoFilter ref="A3:L503"/>
  <tableColumns count="12">
    <tableColumn id="1" name="Date"/>
    <tableColumn id="2" name="Nom de l'employé"/>
    <tableColumn id="3" name="Département (auto)">
      <calculatedColumnFormula>IFERROR(INDEX(Personnel!$C:$C, MATCH([[#This Row],[Nom de l'employé]], Personnel!$B:$B, 0)), "")</calculatedColumnFormula>
    </tableColumn>
    <tableColumn id="4" name="Type d'absence"/>
    <tableColumn id="5" name="Statut"/>
    <tableColumn id="6" name="Heure début"/>
    <tableColumn id="7" name="Heure fin"/>
    <tableColumn id="8" name="Heures d'absence">
      <calculatedColumnFormula>IF(OR([[#This Row],[Heure début]]="",[[#This Row],[Heure fin]]=""),"",24*([[#This Row],[Heure fin]]-[[#This Row],[Heure début]]))</calculatedColumnFormula>
    </tableColumn>
    <tableColumn id="9" name="Motif / Notes"/>
    <tableColumn id="10" name="Validé par"/>
    <tableColumn id="11" name="Date de reprise"/>
    <tableColumn id="12" name="Justificatif (O/N)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9"/>
  <sheetViews>
    <sheetView tabSelected="1" workbookViewId="0"/>
  </sheetViews>
  <sheetFormatPr defaultRowHeight="15"/>
  <sheetData>
    <row r="1" spans="1:3">
      <c r="A1" t="s">
        <v>0</v>
      </c>
      <c r="B1" t="s">
        <v>1</v>
      </c>
      <c r="C1" t="s">
        <v>2</v>
      </c>
    </row>
    <row r="2" spans="1:3">
      <c r="A2" t="s">
        <v>3</v>
      </c>
      <c r="B2" t="s">
        <v>9</v>
      </c>
      <c r="C2" t="s">
        <v>17</v>
      </c>
    </row>
    <row r="3" spans="1:3">
      <c r="A3" t="s">
        <v>4</v>
      </c>
      <c r="B3" t="s">
        <v>10</v>
      </c>
      <c r="C3" t="s">
        <v>18</v>
      </c>
    </row>
    <row r="4" spans="1:3">
      <c r="A4" t="s">
        <v>5</v>
      </c>
      <c r="B4" t="s">
        <v>11</v>
      </c>
      <c r="C4" t="s">
        <v>19</v>
      </c>
    </row>
    <row r="5" spans="1:3">
      <c r="A5" t="s">
        <v>6</v>
      </c>
      <c r="B5" t="s">
        <v>12</v>
      </c>
    </row>
    <row r="6" spans="1:3">
      <c r="A6" t="s">
        <v>7</v>
      </c>
      <c r="B6" t="s">
        <v>13</v>
      </c>
    </row>
    <row r="7" spans="1:3">
      <c r="A7" t="s">
        <v>8</v>
      </c>
      <c r="B7" t="s">
        <v>14</v>
      </c>
    </row>
    <row r="8" spans="1:3">
      <c r="B8" t="s">
        <v>15</v>
      </c>
    </row>
    <row r="9" spans="1:3">
      <c r="B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9"/>
  <sheetViews>
    <sheetView workbookViewId="0"/>
  </sheetViews>
  <sheetFormatPr defaultRowHeight="15"/>
  <cols>
    <col min="1" max="2" width="22.7109375" style="1" customWidth="1"/>
    <col min="3" max="3" width="18.7109375" style="1" customWidth="1"/>
    <col min="4" max="5" width="16.7109375" style="2" customWidth="1"/>
  </cols>
  <sheetData>
    <row r="1" spans="1:5">
      <c r="A1" s="3" t="s">
        <v>20</v>
      </c>
      <c r="B1" s="3" t="s">
        <v>21</v>
      </c>
      <c r="C1" s="3" t="s">
        <v>22</v>
      </c>
      <c r="D1" s="3" t="s">
        <v>23</v>
      </c>
      <c r="E1" s="3" t="s">
        <v>24</v>
      </c>
    </row>
    <row r="2" spans="1:5">
      <c r="A2" s="1" t="s">
        <v>25</v>
      </c>
      <c r="B2" s="1" t="s">
        <v>26</v>
      </c>
      <c r="C2" s="1" t="s">
        <v>9</v>
      </c>
      <c r="D2" s="1" t="s">
        <v>27</v>
      </c>
      <c r="E2" s="1" t="s">
        <v>28</v>
      </c>
    </row>
    <row r="3" spans="1:5">
      <c r="A3" s="1" t="s">
        <v>29</v>
      </c>
      <c r="B3" s="1" t="s">
        <v>30</v>
      </c>
      <c r="C3" s="1" t="s">
        <v>10</v>
      </c>
      <c r="D3" s="1" t="s">
        <v>31</v>
      </c>
      <c r="E3" s="1" t="s">
        <v>32</v>
      </c>
    </row>
    <row r="4" spans="1:5">
      <c r="A4" s="1" t="s">
        <v>33</v>
      </c>
      <c r="B4" s="1" t="s">
        <v>34</v>
      </c>
      <c r="C4" s="1" t="s">
        <v>14</v>
      </c>
      <c r="D4" s="1" t="s">
        <v>35</v>
      </c>
      <c r="E4" s="1" t="s">
        <v>36</v>
      </c>
    </row>
    <row r="5" spans="1:5">
      <c r="A5" s="1" t="s">
        <v>37</v>
      </c>
      <c r="B5" s="1" t="s">
        <v>38</v>
      </c>
      <c r="C5" s="1" t="s">
        <v>12</v>
      </c>
      <c r="D5" s="1" t="s">
        <v>31</v>
      </c>
      <c r="E5" s="1" t="s">
        <v>32</v>
      </c>
    </row>
    <row r="6" spans="1:5">
      <c r="A6" s="1" t="s">
        <v>39</v>
      </c>
      <c r="B6" s="1" t="s">
        <v>40</v>
      </c>
      <c r="C6" s="1" t="s">
        <v>13</v>
      </c>
      <c r="D6" s="1" t="s">
        <v>27</v>
      </c>
      <c r="E6" s="1" t="s">
        <v>28</v>
      </c>
    </row>
    <row r="7" spans="1:5">
      <c r="A7" s="1" t="s">
        <v>41</v>
      </c>
      <c r="B7" s="1" t="s">
        <v>42</v>
      </c>
      <c r="C7" s="1" t="s">
        <v>15</v>
      </c>
      <c r="D7" s="1" t="s">
        <v>43</v>
      </c>
      <c r="E7" s="1" t="s">
        <v>44</v>
      </c>
    </row>
    <row r="8" spans="1:5">
      <c r="A8" s="1" t="s">
        <v>45</v>
      </c>
      <c r="B8" s="1" t="s">
        <v>46</v>
      </c>
      <c r="C8" s="1" t="s">
        <v>11</v>
      </c>
      <c r="D8" s="1" t="s">
        <v>31</v>
      </c>
      <c r="E8" s="1" t="s">
        <v>32</v>
      </c>
    </row>
    <row r="9" spans="1:5">
      <c r="A9" s="1" t="s">
        <v>47</v>
      </c>
      <c r="B9" s="1" t="s">
        <v>48</v>
      </c>
      <c r="C9" s="1" t="s">
        <v>16</v>
      </c>
      <c r="D9" s="1" t="s">
        <v>49</v>
      </c>
      <c r="E9" s="1" t="s">
        <v>50</v>
      </c>
    </row>
  </sheetData>
  <pageMargins left="0.7" right="0.7" top="0.75" bottom="0.75" header="0.3" footer="0.3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503"/>
  <sheetViews>
    <sheetView workbookViewId="0"/>
  </sheetViews>
  <sheetFormatPr defaultRowHeight="15"/>
  <cols>
    <col min="1" max="1" width="12.7109375" style="4" customWidth="1"/>
    <col min="2" max="2" width="26.7109375" style="1" customWidth="1"/>
    <col min="3" max="3" width="22.7109375" style="1" customWidth="1"/>
    <col min="4" max="4" width="20.7109375" style="1" customWidth="1"/>
    <col min="5" max="5" width="14.7109375" style="1" customWidth="1"/>
    <col min="6" max="7" width="12.7109375" style="2" customWidth="1"/>
    <col min="8" max="8" width="14.7109375" style="5" customWidth="1"/>
    <col min="9" max="9" width="28.7109375" style="1" customWidth="1"/>
    <col min="10" max="10" width="18.7109375" style="1" customWidth="1"/>
    <col min="11" max="11" width="16.7109375" style="4" customWidth="1"/>
    <col min="12" max="12" width="14.7109375" style="1" customWidth="1"/>
  </cols>
  <sheetData>
    <row r="1" spans="1:12">
      <c r="A1" s="6" t="s">
        <v>51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>
      <c r="A2" s="7" t="s">
        <v>52</v>
      </c>
    </row>
    <row r="3" spans="1:12">
      <c r="A3" s="4" t="s">
        <v>53</v>
      </c>
      <c r="B3" s="1" t="s">
        <v>54</v>
      </c>
      <c r="C3" s="1" t="s">
        <v>55</v>
      </c>
      <c r="D3" s="1" t="s">
        <v>56</v>
      </c>
      <c r="E3" s="1" t="s">
        <v>57</v>
      </c>
      <c r="F3" s="2" t="s">
        <v>58</v>
      </c>
      <c r="G3" s="2" t="s">
        <v>59</v>
      </c>
      <c r="H3" s="5" t="s">
        <v>60</v>
      </c>
      <c r="I3" s="1" t="s">
        <v>61</v>
      </c>
      <c r="J3" s="1" t="s">
        <v>62</v>
      </c>
      <c r="K3" s="4" t="s">
        <v>63</v>
      </c>
      <c r="L3" s="1" t="s">
        <v>64</v>
      </c>
    </row>
    <row r="4" spans="1:12">
      <c r="C4" s="1">
        <f>IFERROR(INDEX(Personnel!$C:$C, MATCH([[#This Row],[Nom de l'employé]], Personnel!$B:$B, 0)), "")</f>
        <v>0</v>
      </c>
      <c r="H4" s="5">
        <f>IF(OR([[#This Row],[Heure début]]="",[[#This Row],[Heure fin]]=""),"",24*([[#This Row],[Heure fin]]-[[#This Row],[Heure début]]))</f>
        <v>0</v>
      </c>
    </row>
    <row r="5" spans="1:12">
      <c r="C5" s="1">
        <f>IFERROR(INDEX(Personnel!$C:$C, MATCH([[#This Row],[Nom de l'employé]], Personnel!$B:$B, 0)), "")</f>
        <v>0</v>
      </c>
      <c r="H5" s="5">
        <f>IF(OR([[#This Row],[Heure début]]="",[[#This Row],[Heure fin]]=""),"",24*([[#This Row],[Heure fin]]-[[#This Row],[Heure début]]))</f>
        <v>0</v>
      </c>
    </row>
    <row r="6" spans="1:12">
      <c r="C6" s="1">
        <f>IFERROR(INDEX(Personnel!$C:$C, MATCH([[#This Row],[Nom de l'employé]], Personnel!$B:$B, 0)), "")</f>
        <v>0</v>
      </c>
      <c r="H6" s="5">
        <f>IF(OR([[#This Row],[Heure début]]="",[[#This Row],[Heure fin]]=""),"",24*([[#This Row],[Heure fin]]-[[#This Row],[Heure début]]))</f>
        <v>0</v>
      </c>
    </row>
    <row r="7" spans="1:12">
      <c r="C7" s="1">
        <f>IFERROR(INDEX(Personnel!$C:$C, MATCH([[#This Row],[Nom de l'employé]], Personnel!$B:$B, 0)), "")</f>
        <v>0</v>
      </c>
      <c r="H7" s="5">
        <f>IF(OR([[#This Row],[Heure début]]="",[[#This Row],[Heure fin]]=""),"",24*([[#This Row],[Heure fin]]-[[#This Row],[Heure début]]))</f>
        <v>0</v>
      </c>
    </row>
    <row r="8" spans="1:12">
      <c r="C8" s="1">
        <f>IFERROR(INDEX(Personnel!$C:$C, MATCH([[#This Row],[Nom de l'employé]], Personnel!$B:$B, 0)), "")</f>
        <v>0</v>
      </c>
      <c r="H8" s="5">
        <f>IF(OR([[#This Row],[Heure début]]="",[[#This Row],[Heure fin]]=""),"",24*([[#This Row],[Heure fin]]-[[#This Row],[Heure début]]))</f>
        <v>0</v>
      </c>
    </row>
    <row r="9" spans="1:12">
      <c r="C9" s="1">
        <f>IFERROR(INDEX(Personnel!$C:$C, MATCH([[#This Row],[Nom de l'employé]], Personnel!$B:$B, 0)), "")</f>
        <v>0</v>
      </c>
      <c r="H9" s="5">
        <f>IF(OR([[#This Row],[Heure début]]="",[[#This Row],[Heure fin]]=""),"",24*([[#This Row],[Heure fin]]-[[#This Row],[Heure début]]))</f>
        <v>0</v>
      </c>
    </row>
    <row r="10" spans="1:12">
      <c r="C10" s="1">
        <f>IFERROR(INDEX(Personnel!$C:$C, MATCH([[#This Row],[Nom de l'employé]], Personnel!$B:$B, 0)), "")</f>
        <v>0</v>
      </c>
      <c r="H10" s="5">
        <f>IF(OR([[#This Row],[Heure début]]="",[[#This Row],[Heure fin]]=""),"",24*([[#This Row],[Heure fin]]-[[#This Row],[Heure début]]))</f>
        <v>0</v>
      </c>
    </row>
    <row r="11" spans="1:12">
      <c r="C11" s="1">
        <f>IFERROR(INDEX(Personnel!$C:$C, MATCH([[#This Row],[Nom de l'employé]], Personnel!$B:$B, 0)), "")</f>
        <v>0</v>
      </c>
      <c r="H11" s="5">
        <f>IF(OR([[#This Row],[Heure début]]="",[[#This Row],[Heure fin]]=""),"",24*([[#This Row],[Heure fin]]-[[#This Row],[Heure début]]))</f>
        <v>0</v>
      </c>
    </row>
    <row r="12" spans="1:12">
      <c r="C12" s="1">
        <f>IFERROR(INDEX(Personnel!$C:$C, MATCH([[#This Row],[Nom de l'employé]], Personnel!$B:$B, 0)), "")</f>
        <v>0</v>
      </c>
      <c r="H12" s="5">
        <f>IF(OR([[#This Row],[Heure début]]="",[[#This Row],[Heure fin]]=""),"",24*([[#This Row],[Heure fin]]-[[#This Row],[Heure début]]))</f>
        <v>0</v>
      </c>
    </row>
    <row r="13" spans="1:12">
      <c r="C13" s="1">
        <f>IFERROR(INDEX(Personnel!$C:$C, MATCH([[#This Row],[Nom de l'employé]], Personnel!$B:$B, 0)), "")</f>
        <v>0</v>
      </c>
      <c r="H13" s="5">
        <f>IF(OR([[#This Row],[Heure début]]="",[[#This Row],[Heure fin]]=""),"",24*([[#This Row],[Heure fin]]-[[#This Row],[Heure début]]))</f>
        <v>0</v>
      </c>
    </row>
    <row r="14" spans="1:12">
      <c r="C14" s="1">
        <f>IFERROR(INDEX(Personnel!$C:$C, MATCH([[#This Row],[Nom de l'employé]], Personnel!$B:$B, 0)), "")</f>
        <v>0</v>
      </c>
      <c r="H14" s="5">
        <f>IF(OR([[#This Row],[Heure début]]="",[[#This Row],[Heure fin]]=""),"",24*([[#This Row],[Heure fin]]-[[#This Row],[Heure début]]))</f>
        <v>0</v>
      </c>
    </row>
    <row r="15" spans="1:12">
      <c r="C15" s="1">
        <f>IFERROR(INDEX(Personnel!$C:$C, MATCH([[#This Row],[Nom de l'employé]], Personnel!$B:$B, 0)), "")</f>
        <v>0</v>
      </c>
      <c r="H15" s="5">
        <f>IF(OR([[#This Row],[Heure début]]="",[[#This Row],[Heure fin]]=""),"",24*([[#This Row],[Heure fin]]-[[#This Row],[Heure début]]))</f>
        <v>0</v>
      </c>
    </row>
    <row r="16" spans="1:12">
      <c r="C16" s="1">
        <f>IFERROR(INDEX(Personnel!$C:$C, MATCH([[#This Row],[Nom de l'employé]], Personnel!$B:$B, 0)), "")</f>
        <v>0</v>
      </c>
      <c r="H16" s="5">
        <f>IF(OR([[#This Row],[Heure début]]="",[[#This Row],[Heure fin]]=""),"",24*([[#This Row],[Heure fin]]-[[#This Row],[Heure début]]))</f>
        <v>0</v>
      </c>
    </row>
    <row r="17" spans="3:8">
      <c r="C17" s="1">
        <f>IFERROR(INDEX(Personnel!$C:$C, MATCH([[#This Row],[Nom de l'employé]], Personnel!$B:$B, 0)), "")</f>
        <v>0</v>
      </c>
      <c r="H17" s="5">
        <f>IF(OR([[#This Row],[Heure début]]="",[[#This Row],[Heure fin]]=""),"",24*([[#This Row],[Heure fin]]-[[#This Row],[Heure début]]))</f>
        <v>0</v>
      </c>
    </row>
    <row r="18" spans="3:8">
      <c r="C18" s="1">
        <f>IFERROR(INDEX(Personnel!$C:$C, MATCH([[#This Row],[Nom de l'employé]], Personnel!$B:$B, 0)), "")</f>
        <v>0</v>
      </c>
      <c r="H18" s="5">
        <f>IF(OR([[#This Row],[Heure début]]="",[[#This Row],[Heure fin]]=""),"",24*([[#This Row],[Heure fin]]-[[#This Row],[Heure début]]))</f>
        <v>0</v>
      </c>
    </row>
    <row r="19" spans="3:8">
      <c r="C19" s="1">
        <f>IFERROR(INDEX(Personnel!$C:$C, MATCH([[#This Row],[Nom de l'employé]], Personnel!$B:$B, 0)), "")</f>
        <v>0</v>
      </c>
      <c r="H19" s="5">
        <f>IF(OR([[#This Row],[Heure début]]="",[[#This Row],[Heure fin]]=""),"",24*([[#This Row],[Heure fin]]-[[#This Row],[Heure début]]))</f>
        <v>0</v>
      </c>
    </row>
    <row r="20" spans="3:8">
      <c r="C20" s="1">
        <f>IFERROR(INDEX(Personnel!$C:$C, MATCH([[#This Row],[Nom de l'employé]], Personnel!$B:$B, 0)), "")</f>
        <v>0</v>
      </c>
      <c r="H20" s="5">
        <f>IF(OR([[#This Row],[Heure début]]="",[[#This Row],[Heure fin]]=""),"",24*([[#This Row],[Heure fin]]-[[#This Row],[Heure début]]))</f>
        <v>0</v>
      </c>
    </row>
    <row r="21" spans="3:8">
      <c r="C21" s="1">
        <f>IFERROR(INDEX(Personnel!$C:$C, MATCH([[#This Row],[Nom de l'employé]], Personnel!$B:$B, 0)), "")</f>
        <v>0</v>
      </c>
      <c r="H21" s="5">
        <f>IF(OR([[#This Row],[Heure début]]="",[[#This Row],[Heure fin]]=""),"",24*([[#This Row],[Heure fin]]-[[#This Row],[Heure début]]))</f>
        <v>0</v>
      </c>
    </row>
    <row r="22" spans="3:8">
      <c r="C22" s="1">
        <f>IFERROR(INDEX(Personnel!$C:$C, MATCH([[#This Row],[Nom de l'employé]], Personnel!$B:$B, 0)), "")</f>
        <v>0</v>
      </c>
      <c r="H22" s="5">
        <f>IF(OR([[#This Row],[Heure début]]="",[[#This Row],[Heure fin]]=""),"",24*([[#This Row],[Heure fin]]-[[#This Row],[Heure début]]))</f>
        <v>0</v>
      </c>
    </row>
    <row r="23" spans="3:8">
      <c r="C23" s="1">
        <f>IFERROR(INDEX(Personnel!$C:$C, MATCH([[#This Row],[Nom de l'employé]], Personnel!$B:$B, 0)), "")</f>
        <v>0</v>
      </c>
      <c r="H23" s="5">
        <f>IF(OR([[#This Row],[Heure début]]="",[[#This Row],[Heure fin]]=""),"",24*([[#This Row],[Heure fin]]-[[#This Row],[Heure début]]))</f>
        <v>0</v>
      </c>
    </row>
    <row r="24" spans="3:8">
      <c r="C24" s="1">
        <f>IFERROR(INDEX(Personnel!$C:$C, MATCH([[#This Row],[Nom de l'employé]], Personnel!$B:$B, 0)), "")</f>
        <v>0</v>
      </c>
      <c r="H24" s="5">
        <f>IF(OR([[#This Row],[Heure début]]="",[[#This Row],[Heure fin]]=""),"",24*([[#This Row],[Heure fin]]-[[#This Row],[Heure début]]))</f>
        <v>0</v>
      </c>
    </row>
    <row r="25" spans="3:8">
      <c r="C25" s="1">
        <f>IFERROR(INDEX(Personnel!$C:$C, MATCH([[#This Row],[Nom de l'employé]], Personnel!$B:$B, 0)), "")</f>
        <v>0</v>
      </c>
      <c r="H25" s="5">
        <f>IF(OR([[#This Row],[Heure début]]="",[[#This Row],[Heure fin]]=""),"",24*([[#This Row],[Heure fin]]-[[#This Row],[Heure début]]))</f>
        <v>0</v>
      </c>
    </row>
    <row r="26" spans="3:8">
      <c r="C26" s="1">
        <f>IFERROR(INDEX(Personnel!$C:$C, MATCH([[#This Row],[Nom de l'employé]], Personnel!$B:$B, 0)), "")</f>
        <v>0</v>
      </c>
      <c r="H26" s="5">
        <f>IF(OR([[#This Row],[Heure début]]="",[[#This Row],[Heure fin]]=""),"",24*([[#This Row],[Heure fin]]-[[#This Row],[Heure début]]))</f>
        <v>0</v>
      </c>
    </row>
    <row r="27" spans="3:8">
      <c r="C27" s="1">
        <f>IFERROR(INDEX(Personnel!$C:$C, MATCH([[#This Row],[Nom de l'employé]], Personnel!$B:$B, 0)), "")</f>
        <v>0</v>
      </c>
      <c r="H27" s="5">
        <f>IF(OR([[#This Row],[Heure début]]="",[[#This Row],[Heure fin]]=""),"",24*([[#This Row],[Heure fin]]-[[#This Row],[Heure début]]))</f>
        <v>0</v>
      </c>
    </row>
    <row r="28" spans="3:8">
      <c r="C28" s="1">
        <f>IFERROR(INDEX(Personnel!$C:$C, MATCH([[#This Row],[Nom de l'employé]], Personnel!$B:$B, 0)), "")</f>
        <v>0</v>
      </c>
      <c r="H28" s="5">
        <f>IF(OR([[#This Row],[Heure début]]="",[[#This Row],[Heure fin]]=""),"",24*([[#This Row],[Heure fin]]-[[#This Row],[Heure début]]))</f>
        <v>0</v>
      </c>
    </row>
    <row r="29" spans="3:8">
      <c r="C29" s="1">
        <f>IFERROR(INDEX(Personnel!$C:$C, MATCH([[#This Row],[Nom de l'employé]], Personnel!$B:$B, 0)), "")</f>
        <v>0</v>
      </c>
      <c r="H29" s="5">
        <f>IF(OR([[#This Row],[Heure début]]="",[[#This Row],[Heure fin]]=""),"",24*([[#This Row],[Heure fin]]-[[#This Row],[Heure début]]))</f>
        <v>0</v>
      </c>
    </row>
    <row r="30" spans="3:8">
      <c r="C30" s="1">
        <f>IFERROR(INDEX(Personnel!$C:$C, MATCH([[#This Row],[Nom de l'employé]], Personnel!$B:$B, 0)), "")</f>
        <v>0</v>
      </c>
      <c r="H30" s="5">
        <f>IF(OR([[#This Row],[Heure début]]="",[[#This Row],[Heure fin]]=""),"",24*([[#This Row],[Heure fin]]-[[#This Row],[Heure début]]))</f>
        <v>0</v>
      </c>
    </row>
    <row r="31" spans="3:8">
      <c r="C31" s="1">
        <f>IFERROR(INDEX(Personnel!$C:$C, MATCH([[#This Row],[Nom de l'employé]], Personnel!$B:$B, 0)), "")</f>
        <v>0</v>
      </c>
      <c r="H31" s="5">
        <f>IF(OR([[#This Row],[Heure début]]="",[[#This Row],[Heure fin]]=""),"",24*([[#This Row],[Heure fin]]-[[#This Row],[Heure début]]))</f>
        <v>0</v>
      </c>
    </row>
    <row r="32" spans="3:8">
      <c r="C32" s="1">
        <f>IFERROR(INDEX(Personnel!$C:$C, MATCH([[#This Row],[Nom de l'employé]], Personnel!$B:$B, 0)), "")</f>
        <v>0</v>
      </c>
      <c r="H32" s="5">
        <f>IF(OR([[#This Row],[Heure début]]="",[[#This Row],[Heure fin]]=""),"",24*([[#This Row],[Heure fin]]-[[#This Row],[Heure début]]))</f>
        <v>0</v>
      </c>
    </row>
    <row r="33" spans="3:8">
      <c r="C33" s="1">
        <f>IFERROR(INDEX(Personnel!$C:$C, MATCH([[#This Row],[Nom de l'employé]], Personnel!$B:$B, 0)), "")</f>
        <v>0</v>
      </c>
      <c r="H33" s="5">
        <f>IF(OR([[#This Row],[Heure début]]="",[[#This Row],[Heure fin]]=""),"",24*([[#This Row],[Heure fin]]-[[#This Row],[Heure début]]))</f>
        <v>0</v>
      </c>
    </row>
    <row r="34" spans="3:8">
      <c r="C34" s="1">
        <f>IFERROR(INDEX(Personnel!$C:$C, MATCH([[#This Row],[Nom de l'employé]], Personnel!$B:$B, 0)), "")</f>
        <v>0</v>
      </c>
      <c r="H34" s="5">
        <f>IF(OR([[#This Row],[Heure début]]="",[[#This Row],[Heure fin]]=""),"",24*([[#This Row],[Heure fin]]-[[#This Row],[Heure début]]))</f>
        <v>0</v>
      </c>
    </row>
    <row r="35" spans="3:8">
      <c r="C35" s="1">
        <f>IFERROR(INDEX(Personnel!$C:$C, MATCH([[#This Row],[Nom de l'employé]], Personnel!$B:$B, 0)), "")</f>
        <v>0</v>
      </c>
      <c r="H35" s="5">
        <f>IF(OR([[#This Row],[Heure début]]="",[[#This Row],[Heure fin]]=""),"",24*([[#This Row],[Heure fin]]-[[#This Row],[Heure début]]))</f>
        <v>0</v>
      </c>
    </row>
    <row r="36" spans="3:8">
      <c r="C36" s="1">
        <f>IFERROR(INDEX(Personnel!$C:$C, MATCH([[#This Row],[Nom de l'employé]], Personnel!$B:$B, 0)), "")</f>
        <v>0</v>
      </c>
      <c r="H36" s="5">
        <f>IF(OR([[#This Row],[Heure début]]="",[[#This Row],[Heure fin]]=""),"",24*([[#This Row],[Heure fin]]-[[#This Row],[Heure début]]))</f>
        <v>0</v>
      </c>
    </row>
    <row r="37" spans="3:8">
      <c r="C37" s="1">
        <f>IFERROR(INDEX(Personnel!$C:$C, MATCH([[#This Row],[Nom de l'employé]], Personnel!$B:$B, 0)), "")</f>
        <v>0</v>
      </c>
      <c r="H37" s="5">
        <f>IF(OR([[#This Row],[Heure début]]="",[[#This Row],[Heure fin]]=""),"",24*([[#This Row],[Heure fin]]-[[#This Row],[Heure début]]))</f>
        <v>0</v>
      </c>
    </row>
    <row r="38" spans="3:8">
      <c r="C38" s="1">
        <f>IFERROR(INDEX(Personnel!$C:$C, MATCH([[#This Row],[Nom de l'employé]], Personnel!$B:$B, 0)), "")</f>
        <v>0</v>
      </c>
      <c r="H38" s="5">
        <f>IF(OR([[#This Row],[Heure début]]="",[[#This Row],[Heure fin]]=""),"",24*([[#This Row],[Heure fin]]-[[#This Row],[Heure début]]))</f>
        <v>0</v>
      </c>
    </row>
    <row r="39" spans="3:8">
      <c r="C39" s="1">
        <f>IFERROR(INDEX(Personnel!$C:$C, MATCH([[#This Row],[Nom de l'employé]], Personnel!$B:$B, 0)), "")</f>
        <v>0</v>
      </c>
      <c r="H39" s="5">
        <f>IF(OR([[#This Row],[Heure début]]="",[[#This Row],[Heure fin]]=""),"",24*([[#This Row],[Heure fin]]-[[#This Row],[Heure début]]))</f>
        <v>0</v>
      </c>
    </row>
    <row r="40" spans="3:8">
      <c r="C40" s="1">
        <f>IFERROR(INDEX(Personnel!$C:$C, MATCH([[#This Row],[Nom de l'employé]], Personnel!$B:$B, 0)), "")</f>
        <v>0</v>
      </c>
      <c r="H40" s="5">
        <f>IF(OR([[#This Row],[Heure début]]="",[[#This Row],[Heure fin]]=""),"",24*([[#This Row],[Heure fin]]-[[#This Row],[Heure début]]))</f>
        <v>0</v>
      </c>
    </row>
    <row r="41" spans="3:8">
      <c r="C41" s="1">
        <f>IFERROR(INDEX(Personnel!$C:$C, MATCH([[#This Row],[Nom de l'employé]], Personnel!$B:$B, 0)), "")</f>
        <v>0</v>
      </c>
      <c r="H41" s="5">
        <f>IF(OR([[#This Row],[Heure début]]="",[[#This Row],[Heure fin]]=""),"",24*([[#This Row],[Heure fin]]-[[#This Row],[Heure début]]))</f>
        <v>0</v>
      </c>
    </row>
    <row r="42" spans="3:8">
      <c r="C42" s="1">
        <f>IFERROR(INDEX(Personnel!$C:$C, MATCH([[#This Row],[Nom de l'employé]], Personnel!$B:$B, 0)), "")</f>
        <v>0</v>
      </c>
      <c r="H42" s="5">
        <f>IF(OR([[#This Row],[Heure début]]="",[[#This Row],[Heure fin]]=""),"",24*([[#This Row],[Heure fin]]-[[#This Row],[Heure début]]))</f>
        <v>0</v>
      </c>
    </row>
    <row r="43" spans="3:8">
      <c r="C43" s="1">
        <f>IFERROR(INDEX(Personnel!$C:$C, MATCH([[#This Row],[Nom de l'employé]], Personnel!$B:$B, 0)), "")</f>
        <v>0</v>
      </c>
      <c r="H43" s="5">
        <f>IF(OR([[#This Row],[Heure début]]="",[[#This Row],[Heure fin]]=""),"",24*([[#This Row],[Heure fin]]-[[#This Row],[Heure début]]))</f>
        <v>0</v>
      </c>
    </row>
    <row r="44" spans="3:8">
      <c r="C44" s="1">
        <f>IFERROR(INDEX(Personnel!$C:$C, MATCH([[#This Row],[Nom de l'employé]], Personnel!$B:$B, 0)), "")</f>
        <v>0</v>
      </c>
      <c r="H44" s="5">
        <f>IF(OR([[#This Row],[Heure début]]="",[[#This Row],[Heure fin]]=""),"",24*([[#This Row],[Heure fin]]-[[#This Row],[Heure début]]))</f>
        <v>0</v>
      </c>
    </row>
    <row r="45" spans="3:8">
      <c r="C45" s="1">
        <f>IFERROR(INDEX(Personnel!$C:$C, MATCH([[#This Row],[Nom de l'employé]], Personnel!$B:$B, 0)), "")</f>
        <v>0</v>
      </c>
      <c r="H45" s="5">
        <f>IF(OR([[#This Row],[Heure début]]="",[[#This Row],[Heure fin]]=""),"",24*([[#This Row],[Heure fin]]-[[#This Row],[Heure début]]))</f>
        <v>0</v>
      </c>
    </row>
    <row r="46" spans="3:8">
      <c r="C46" s="1">
        <f>IFERROR(INDEX(Personnel!$C:$C, MATCH([[#This Row],[Nom de l'employé]], Personnel!$B:$B, 0)), "")</f>
        <v>0</v>
      </c>
      <c r="H46" s="5">
        <f>IF(OR([[#This Row],[Heure début]]="",[[#This Row],[Heure fin]]=""),"",24*([[#This Row],[Heure fin]]-[[#This Row],[Heure début]]))</f>
        <v>0</v>
      </c>
    </row>
    <row r="47" spans="3:8">
      <c r="C47" s="1">
        <f>IFERROR(INDEX(Personnel!$C:$C, MATCH([[#This Row],[Nom de l'employé]], Personnel!$B:$B, 0)), "")</f>
        <v>0</v>
      </c>
      <c r="H47" s="5">
        <f>IF(OR([[#This Row],[Heure début]]="",[[#This Row],[Heure fin]]=""),"",24*([[#This Row],[Heure fin]]-[[#This Row],[Heure début]]))</f>
        <v>0</v>
      </c>
    </row>
    <row r="48" spans="3:8">
      <c r="C48" s="1">
        <f>IFERROR(INDEX(Personnel!$C:$C, MATCH([[#This Row],[Nom de l'employé]], Personnel!$B:$B, 0)), "")</f>
        <v>0</v>
      </c>
      <c r="H48" s="5">
        <f>IF(OR([[#This Row],[Heure début]]="",[[#This Row],[Heure fin]]=""),"",24*([[#This Row],[Heure fin]]-[[#This Row],[Heure début]]))</f>
        <v>0</v>
      </c>
    </row>
    <row r="49" spans="3:8">
      <c r="C49" s="1">
        <f>IFERROR(INDEX(Personnel!$C:$C, MATCH([[#This Row],[Nom de l'employé]], Personnel!$B:$B, 0)), "")</f>
        <v>0</v>
      </c>
      <c r="H49" s="5">
        <f>IF(OR([[#This Row],[Heure début]]="",[[#This Row],[Heure fin]]=""),"",24*([[#This Row],[Heure fin]]-[[#This Row],[Heure début]]))</f>
        <v>0</v>
      </c>
    </row>
    <row r="50" spans="3:8">
      <c r="C50" s="1">
        <f>IFERROR(INDEX(Personnel!$C:$C, MATCH([[#This Row],[Nom de l'employé]], Personnel!$B:$B, 0)), "")</f>
        <v>0</v>
      </c>
      <c r="H50" s="5">
        <f>IF(OR([[#This Row],[Heure début]]="",[[#This Row],[Heure fin]]=""),"",24*([[#This Row],[Heure fin]]-[[#This Row],[Heure début]]))</f>
        <v>0</v>
      </c>
    </row>
    <row r="51" spans="3:8">
      <c r="C51" s="1">
        <f>IFERROR(INDEX(Personnel!$C:$C, MATCH([[#This Row],[Nom de l'employé]], Personnel!$B:$B, 0)), "")</f>
        <v>0</v>
      </c>
      <c r="H51" s="5">
        <f>IF(OR([[#This Row],[Heure début]]="",[[#This Row],[Heure fin]]=""),"",24*([[#This Row],[Heure fin]]-[[#This Row],[Heure début]]))</f>
        <v>0</v>
      </c>
    </row>
    <row r="52" spans="3:8">
      <c r="C52" s="1">
        <f>IFERROR(INDEX(Personnel!$C:$C, MATCH([[#This Row],[Nom de l'employé]], Personnel!$B:$B, 0)), "")</f>
        <v>0</v>
      </c>
      <c r="H52" s="5">
        <f>IF(OR([[#This Row],[Heure début]]="",[[#This Row],[Heure fin]]=""),"",24*([[#This Row],[Heure fin]]-[[#This Row],[Heure début]]))</f>
        <v>0</v>
      </c>
    </row>
    <row r="53" spans="3:8">
      <c r="C53" s="1">
        <f>IFERROR(INDEX(Personnel!$C:$C, MATCH([[#This Row],[Nom de l'employé]], Personnel!$B:$B, 0)), "")</f>
        <v>0</v>
      </c>
      <c r="H53" s="5">
        <f>IF(OR([[#This Row],[Heure début]]="",[[#This Row],[Heure fin]]=""),"",24*([[#This Row],[Heure fin]]-[[#This Row],[Heure début]]))</f>
        <v>0</v>
      </c>
    </row>
    <row r="54" spans="3:8">
      <c r="C54" s="1">
        <f>IFERROR(INDEX(Personnel!$C:$C, MATCH([[#This Row],[Nom de l'employé]], Personnel!$B:$B, 0)), "")</f>
        <v>0</v>
      </c>
      <c r="H54" s="5">
        <f>IF(OR([[#This Row],[Heure début]]="",[[#This Row],[Heure fin]]=""),"",24*([[#This Row],[Heure fin]]-[[#This Row],[Heure début]]))</f>
        <v>0</v>
      </c>
    </row>
    <row r="55" spans="3:8">
      <c r="C55" s="1">
        <f>IFERROR(INDEX(Personnel!$C:$C, MATCH([[#This Row],[Nom de l'employé]], Personnel!$B:$B, 0)), "")</f>
        <v>0</v>
      </c>
      <c r="H55" s="5">
        <f>IF(OR([[#This Row],[Heure début]]="",[[#This Row],[Heure fin]]=""),"",24*([[#This Row],[Heure fin]]-[[#This Row],[Heure début]]))</f>
        <v>0</v>
      </c>
    </row>
    <row r="56" spans="3:8">
      <c r="C56" s="1">
        <f>IFERROR(INDEX(Personnel!$C:$C, MATCH([[#This Row],[Nom de l'employé]], Personnel!$B:$B, 0)), "")</f>
        <v>0</v>
      </c>
      <c r="H56" s="5">
        <f>IF(OR([[#This Row],[Heure début]]="",[[#This Row],[Heure fin]]=""),"",24*([[#This Row],[Heure fin]]-[[#This Row],[Heure début]]))</f>
        <v>0</v>
      </c>
    </row>
    <row r="57" spans="3:8">
      <c r="C57" s="1">
        <f>IFERROR(INDEX(Personnel!$C:$C, MATCH([[#This Row],[Nom de l'employé]], Personnel!$B:$B, 0)), "")</f>
        <v>0</v>
      </c>
      <c r="H57" s="5">
        <f>IF(OR([[#This Row],[Heure début]]="",[[#This Row],[Heure fin]]=""),"",24*([[#This Row],[Heure fin]]-[[#This Row],[Heure début]]))</f>
        <v>0</v>
      </c>
    </row>
    <row r="58" spans="3:8">
      <c r="C58" s="1">
        <f>IFERROR(INDEX(Personnel!$C:$C, MATCH([[#This Row],[Nom de l'employé]], Personnel!$B:$B, 0)), "")</f>
        <v>0</v>
      </c>
      <c r="H58" s="5">
        <f>IF(OR([[#This Row],[Heure début]]="",[[#This Row],[Heure fin]]=""),"",24*([[#This Row],[Heure fin]]-[[#This Row],[Heure début]]))</f>
        <v>0</v>
      </c>
    </row>
    <row r="59" spans="3:8">
      <c r="C59" s="1">
        <f>IFERROR(INDEX(Personnel!$C:$C, MATCH([[#This Row],[Nom de l'employé]], Personnel!$B:$B, 0)), "")</f>
        <v>0</v>
      </c>
      <c r="H59" s="5">
        <f>IF(OR([[#This Row],[Heure début]]="",[[#This Row],[Heure fin]]=""),"",24*([[#This Row],[Heure fin]]-[[#This Row],[Heure début]]))</f>
        <v>0</v>
      </c>
    </row>
    <row r="60" spans="3:8">
      <c r="C60" s="1">
        <f>IFERROR(INDEX(Personnel!$C:$C, MATCH([[#This Row],[Nom de l'employé]], Personnel!$B:$B, 0)), "")</f>
        <v>0</v>
      </c>
      <c r="H60" s="5">
        <f>IF(OR([[#This Row],[Heure début]]="",[[#This Row],[Heure fin]]=""),"",24*([[#This Row],[Heure fin]]-[[#This Row],[Heure début]]))</f>
        <v>0</v>
      </c>
    </row>
    <row r="61" spans="3:8">
      <c r="C61" s="1">
        <f>IFERROR(INDEX(Personnel!$C:$C, MATCH([[#This Row],[Nom de l'employé]], Personnel!$B:$B, 0)), "")</f>
        <v>0</v>
      </c>
      <c r="H61" s="5">
        <f>IF(OR([[#This Row],[Heure début]]="",[[#This Row],[Heure fin]]=""),"",24*([[#This Row],[Heure fin]]-[[#This Row],[Heure début]]))</f>
        <v>0</v>
      </c>
    </row>
    <row r="62" spans="3:8">
      <c r="C62" s="1">
        <f>IFERROR(INDEX(Personnel!$C:$C, MATCH([[#This Row],[Nom de l'employé]], Personnel!$B:$B, 0)), "")</f>
        <v>0</v>
      </c>
      <c r="H62" s="5">
        <f>IF(OR([[#This Row],[Heure début]]="",[[#This Row],[Heure fin]]=""),"",24*([[#This Row],[Heure fin]]-[[#This Row],[Heure début]]))</f>
        <v>0</v>
      </c>
    </row>
    <row r="63" spans="3:8">
      <c r="C63" s="1">
        <f>IFERROR(INDEX(Personnel!$C:$C, MATCH([[#This Row],[Nom de l'employé]], Personnel!$B:$B, 0)), "")</f>
        <v>0</v>
      </c>
      <c r="H63" s="5">
        <f>IF(OR([[#This Row],[Heure début]]="",[[#This Row],[Heure fin]]=""),"",24*([[#This Row],[Heure fin]]-[[#This Row],[Heure début]]))</f>
        <v>0</v>
      </c>
    </row>
    <row r="64" spans="3:8">
      <c r="C64" s="1">
        <f>IFERROR(INDEX(Personnel!$C:$C, MATCH([[#This Row],[Nom de l'employé]], Personnel!$B:$B, 0)), "")</f>
        <v>0</v>
      </c>
      <c r="H64" s="5">
        <f>IF(OR([[#This Row],[Heure début]]="",[[#This Row],[Heure fin]]=""),"",24*([[#This Row],[Heure fin]]-[[#This Row],[Heure début]]))</f>
        <v>0</v>
      </c>
    </row>
    <row r="65" spans="3:8">
      <c r="C65" s="1">
        <f>IFERROR(INDEX(Personnel!$C:$C, MATCH([[#This Row],[Nom de l'employé]], Personnel!$B:$B, 0)), "")</f>
        <v>0</v>
      </c>
      <c r="H65" s="5">
        <f>IF(OR([[#This Row],[Heure début]]="",[[#This Row],[Heure fin]]=""),"",24*([[#This Row],[Heure fin]]-[[#This Row],[Heure début]]))</f>
        <v>0</v>
      </c>
    </row>
    <row r="66" spans="3:8">
      <c r="C66" s="1">
        <f>IFERROR(INDEX(Personnel!$C:$C, MATCH([[#This Row],[Nom de l'employé]], Personnel!$B:$B, 0)), "")</f>
        <v>0</v>
      </c>
      <c r="H66" s="5">
        <f>IF(OR([[#This Row],[Heure début]]="",[[#This Row],[Heure fin]]=""),"",24*([[#This Row],[Heure fin]]-[[#This Row],[Heure début]]))</f>
        <v>0</v>
      </c>
    </row>
    <row r="67" spans="3:8">
      <c r="C67" s="1">
        <f>IFERROR(INDEX(Personnel!$C:$C, MATCH([[#This Row],[Nom de l'employé]], Personnel!$B:$B, 0)), "")</f>
        <v>0</v>
      </c>
      <c r="H67" s="5">
        <f>IF(OR([[#This Row],[Heure début]]="",[[#This Row],[Heure fin]]=""),"",24*([[#This Row],[Heure fin]]-[[#This Row],[Heure début]]))</f>
        <v>0</v>
      </c>
    </row>
    <row r="68" spans="3:8">
      <c r="C68" s="1">
        <f>IFERROR(INDEX(Personnel!$C:$C, MATCH([[#This Row],[Nom de l'employé]], Personnel!$B:$B, 0)), "")</f>
        <v>0</v>
      </c>
      <c r="H68" s="5">
        <f>IF(OR([[#This Row],[Heure début]]="",[[#This Row],[Heure fin]]=""),"",24*([[#This Row],[Heure fin]]-[[#This Row],[Heure début]]))</f>
        <v>0</v>
      </c>
    </row>
    <row r="69" spans="3:8">
      <c r="C69" s="1">
        <f>IFERROR(INDEX(Personnel!$C:$C, MATCH([[#This Row],[Nom de l'employé]], Personnel!$B:$B, 0)), "")</f>
        <v>0</v>
      </c>
      <c r="H69" s="5">
        <f>IF(OR([[#This Row],[Heure début]]="",[[#This Row],[Heure fin]]=""),"",24*([[#This Row],[Heure fin]]-[[#This Row],[Heure début]]))</f>
        <v>0</v>
      </c>
    </row>
    <row r="70" spans="3:8">
      <c r="C70" s="1">
        <f>IFERROR(INDEX(Personnel!$C:$C, MATCH([[#This Row],[Nom de l'employé]], Personnel!$B:$B, 0)), "")</f>
        <v>0</v>
      </c>
      <c r="H70" s="5">
        <f>IF(OR([[#This Row],[Heure début]]="",[[#This Row],[Heure fin]]=""),"",24*([[#This Row],[Heure fin]]-[[#This Row],[Heure début]]))</f>
        <v>0</v>
      </c>
    </row>
    <row r="71" spans="3:8">
      <c r="C71" s="1">
        <f>IFERROR(INDEX(Personnel!$C:$C, MATCH([[#This Row],[Nom de l'employé]], Personnel!$B:$B, 0)), "")</f>
        <v>0</v>
      </c>
      <c r="H71" s="5">
        <f>IF(OR([[#This Row],[Heure début]]="",[[#This Row],[Heure fin]]=""),"",24*([[#This Row],[Heure fin]]-[[#This Row],[Heure début]]))</f>
        <v>0</v>
      </c>
    </row>
    <row r="72" spans="3:8">
      <c r="C72" s="1">
        <f>IFERROR(INDEX(Personnel!$C:$C, MATCH([[#This Row],[Nom de l'employé]], Personnel!$B:$B, 0)), "")</f>
        <v>0</v>
      </c>
      <c r="H72" s="5">
        <f>IF(OR([[#This Row],[Heure début]]="",[[#This Row],[Heure fin]]=""),"",24*([[#This Row],[Heure fin]]-[[#This Row],[Heure début]]))</f>
        <v>0</v>
      </c>
    </row>
    <row r="73" spans="3:8">
      <c r="C73" s="1">
        <f>IFERROR(INDEX(Personnel!$C:$C, MATCH([[#This Row],[Nom de l'employé]], Personnel!$B:$B, 0)), "")</f>
        <v>0</v>
      </c>
      <c r="H73" s="5">
        <f>IF(OR([[#This Row],[Heure début]]="",[[#This Row],[Heure fin]]=""),"",24*([[#This Row],[Heure fin]]-[[#This Row],[Heure début]]))</f>
        <v>0</v>
      </c>
    </row>
    <row r="74" spans="3:8">
      <c r="C74" s="1">
        <f>IFERROR(INDEX(Personnel!$C:$C, MATCH([[#This Row],[Nom de l'employé]], Personnel!$B:$B, 0)), "")</f>
        <v>0</v>
      </c>
      <c r="H74" s="5">
        <f>IF(OR([[#This Row],[Heure début]]="",[[#This Row],[Heure fin]]=""),"",24*([[#This Row],[Heure fin]]-[[#This Row],[Heure début]]))</f>
        <v>0</v>
      </c>
    </row>
    <row r="75" spans="3:8">
      <c r="C75" s="1">
        <f>IFERROR(INDEX(Personnel!$C:$C, MATCH([[#This Row],[Nom de l'employé]], Personnel!$B:$B, 0)), "")</f>
        <v>0</v>
      </c>
      <c r="H75" s="5">
        <f>IF(OR([[#This Row],[Heure début]]="",[[#This Row],[Heure fin]]=""),"",24*([[#This Row],[Heure fin]]-[[#This Row],[Heure début]]))</f>
        <v>0</v>
      </c>
    </row>
    <row r="76" spans="3:8">
      <c r="C76" s="1">
        <f>IFERROR(INDEX(Personnel!$C:$C, MATCH([[#This Row],[Nom de l'employé]], Personnel!$B:$B, 0)), "")</f>
        <v>0</v>
      </c>
      <c r="H76" s="5">
        <f>IF(OR([[#This Row],[Heure début]]="",[[#This Row],[Heure fin]]=""),"",24*([[#This Row],[Heure fin]]-[[#This Row],[Heure début]]))</f>
        <v>0</v>
      </c>
    </row>
    <row r="77" spans="3:8">
      <c r="C77" s="1">
        <f>IFERROR(INDEX(Personnel!$C:$C, MATCH([[#This Row],[Nom de l'employé]], Personnel!$B:$B, 0)), "")</f>
        <v>0</v>
      </c>
      <c r="H77" s="5">
        <f>IF(OR([[#This Row],[Heure début]]="",[[#This Row],[Heure fin]]=""),"",24*([[#This Row],[Heure fin]]-[[#This Row],[Heure début]]))</f>
        <v>0</v>
      </c>
    </row>
    <row r="78" spans="3:8">
      <c r="C78" s="1">
        <f>IFERROR(INDEX(Personnel!$C:$C, MATCH([[#This Row],[Nom de l'employé]], Personnel!$B:$B, 0)), "")</f>
        <v>0</v>
      </c>
      <c r="H78" s="5">
        <f>IF(OR([[#This Row],[Heure début]]="",[[#This Row],[Heure fin]]=""),"",24*([[#This Row],[Heure fin]]-[[#This Row],[Heure début]]))</f>
        <v>0</v>
      </c>
    </row>
    <row r="79" spans="3:8">
      <c r="C79" s="1">
        <f>IFERROR(INDEX(Personnel!$C:$C, MATCH([[#This Row],[Nom de l'employé]], Personnel!$B:$B, 0)), "")</f>
        <v>0</v>
      </c>
      <c r="H79" s="5">
        <f>IF(OR([[#This Row],[Heure début]]="",[[#This Row],[Heure fin]]=""),"",24*([[#This Row],[Heure fin]]-[[#This Row],[Heure début]]))</f>
        <v>0</v>
      </c>
    </row>
    <row r="80" spans="3:8">
      <c r="C80" s="1">
        <f>IFERROR(INDEX(Personnel!$C:$C, MATCH([[#This Row],[Nom de l'employé]], Personnel!$B:$B, 0)), "")</f>
        <v>0</v>
      </c>
      <c r="H80" s="5">
        <f>IF(OR([[#This Row],[Heure début]]="",[[#This Row],[Heure fin]]=""),"",24*([[#This Row],[Heure fin]]-[[#This Row],[Heure début]]))</f>
        <v>0</v>
      </c>
    </row>
    <row r="81" spans="3:8">
      <c r="C81" s="1">
        <f>IFERROR(INDEX(Personnel!$C:$C, MATCH([[#This Row],[Nom de l'employé]], Personnel!$B:$B, 0)), "")</f>
        <v>0</v>
      </c>
      <c r="H81" s="5">
        <f>IF(OR([[#This Row],[Heure début]]="",[[#This Row],[Heure fin]]=""),"",24*([[#This Row],[Heure fin]]-[[#This Row],[Heure début]]))</f>
        <v>0</v>
      </c>
    </row>
    <row r="82" spans="3:8">
      <c r="C82" s="1">
        <f>IFERROR(INDEX(Personnel!$C:$C, MATCH([[#This Row],[Nom de l'employé]], Personnel!$B:$B, 0)), "")</f>
        <v>0</v>
      </c>
      <c r="H82" s="5">
        <f>IF(OR([[#This Row],[Heure début]]="",[[#This Row],[Heure fin]]=""),"",24*([[#This Row],[Heure fin]]-[[#This Row],[Heure début]]))</f>
        <v>0</v>
      </c>
    </row>
    <row r="83" spans="3:8">
      <c r="C83" s="1">
        <f>IFERROR(INDEX(Personnel!$C:$C, MATCH([[#This Row],[Nom de l'employé]], Personnel!$B:$B, 0)), "")</f>
        <v>0</v>
      </c>
      <c r="H83" s="5">
        <f>IF(OR([[#This Row],[Heure début]]="",[[#This Row],[Heure fin]]=""),"",24*([[#This Row],[Heure fin]]-[[#This Row],[Heure début]]))</f>
        <v>0</v>
      </c>
    </row>
    <row r="84" spans="3:8">
      <c r="C84" s="1">
        <f>IFERROR(INDEX(Personnel!$C:$C, MATCH([[#This Row],[Nom de l'employé]], Personnel!$B:$B, 0)), "")</f>
        <v>0</v>
      </c>
      <c r="H84" s="5">
        <f>IF(OR([[#This Row],[Heure début]]="",[[#This Row],[Heure fin]]=""),"",24*([[#This Row],[Heure fin]]-[[#This Row],[Heure début]]))</f>
        <v>0</v>
      </c>
    </row>
    <row r="85" spans="3:8">
      <c r="C85" s="1">
        <f>IFERROR(INDEX(Personnel!$C:$C, MATCH([[#This Row],[Nom de l'employé]], Personnel!$B:$B, 0)), "")</f>
        <v>0</v>
      </c>
      <c r="H85" s="5">
        <f>IF(OR([[#This Row],[Heure début]]="",[[#This Row],[Heure fin]]=""),"",24*([[#This Row],[Heure fin]]-[[#This Row],[Heure début]]))</f>
        <v>0</v>
      </c>
    </row>
    <row r="86" spans="3:8">
      <c r="C86" s="1">
        <f>IFERROR(INDEX(Personnel!$C:$C, MATCH([[#This Row],[Nom de l'employé]], Personnel!$B:$B, 0)), "")</f>
        <v>0</v>
      </c>
      <c r="H86" s="5">
        <f>IF(OR([[#This Row],[Heure début]]="",[[#This Row],[Heure fin]]=""),"",24*([[#This Row],[Heure fin]]-[[#This Row],[Heure début]]))</f>
        <v>0</v>
      </c>
    </row>
    <row r="87" spans="3:8">
      <c r="C87" s="1">
        <f>IFERROR(INDEX(Personnel!$C:$C, MATCH([[#This Row],[Nom de l'employé]], Personnel!$B:$B, 0)), "")</f>
        <v>0</v>
      </c>
      <c r="H87" s="5">
        <f>IF(OR([[#This Row],[Heure début]]="",[[#This Row],[Heure fin]]=""),"",24*([[#This Row],[Heure fin]]-[[#This Row],[Heure début]]))</f>
        <v>0</v>
      </c>
    </row>
    <row r="88" spans="3:8">
      <c r="C88" s="1">
        <f>IFERROR(INDEX(Personnel!$C:$C, MATCH([[#This Row],[Nom de l'employé]], Personnel!$B:$B, 0)), "")</f>
        <v>0</v>
      </c>
      <c r="H88" s="5">
        <f>IF(OR([[#This Row],[Heure début]]="",[[#This Row],[Heure fin]]=""),"",24*([[#This Row],[Heure fin]]-[[#This Row],[Heure début]]))</f>
        <v>0</v>
      </c>
    </row>
    <row r="89" spans="3:8">
      <c r="C89" s="1">
        <f>IFERROR(INDEX(Personnel!$C:$C, MATCH([[#This Row],[Nom de l'employé]], Personnel!$B:$B, 0)), "")</f>
        <v>0</v>
      </c>
      <c r="H89" s="5">
        <f>IF(OR([[#This Row],[Heure début]]="",[[#This Row],[Heure fin]]=""),"",24*([[#This Row],[Heure fin]]-[[#This Row],[Heure début]]))</f>
        <v>0</v>
      </c>
    </row>
    <row r="90" spans="3:8">
      <c r="C90" s="1">
        <f>IFERROR(INDEX(Personnel!$C:$C, MATCH([[#This Row],[Nom de l'employé]], Personnel!$B:$B, 0)), "")</f>
        <v>0</v>
      </c>
      <c r="H90" s="5">
        <f>IF(OR([[#This Row],[Heure début]]="",[[#This Row],[Heure fin]]=""),"",24*([[#This Row],[Heure fin]]-[[#This Row],[Heure début]]))</f>
        <v>0</v>
      </c>
    </row>
    <row r="91" spans="3:8">
      <c r="C91" s="1">
        <f>IFERROR(INDEX(Personnel!$C:$C, MATCH([[#This Row],[Nom de l'employé]], Personnel!$B:$B, 0)), "")</f>
        <v>0</v>
      </c>
      <c r="H91" s="5">
        <f>IF(OR([[#This Row],[Heure début]]="",[[#This Row],[Heure fin]]=""),"",24*([[#This Row],[Heure fin]]-[[#This Row],[Heure début]]))</f>
        <v>0</v>
      </c>
    </row>
    <row r="92" spans="3:8">
      <c r="C92" s="1">
        <f>IFERROR(INDEX(Personnel!$C:$C, MATCH([[#This Row],[Nom de l'employé]], Personnel!$B:$B, 0)), "")</f>
        <v>0</v>
      </c>
      <c r="H92" s="5">
        <f>IF(OR([[#This Row],[Heure début]]="",[[#This Row],[Heure fin]]=""),"",24*([[#This Row],[Heure fin]]-[[#This Row],[Heure début]]))</f>
        <v>0</v>
      </c>
    </row>
    <row r="93" spans="3:8">
      <c r="C93" s="1">
        <f>IFERROR(INDEX(Personnel!$C:$C, MATCH([[#This Row],[Nom de l'employé]], Personnel!$B:$B, 0)), "")</f>
        <v>0</v>
      </c>
      <c r="H93" s="5">
        <f>IF(OR([[#This Row],[Heure début]]="",[[#This Row],[Heure fin]]=""),"",24*([[#This Row],[Heure fin]]-[[#This Row],[Heure début]]))</f>
        <v>0</v>
      </c>
    </row>
    <row r="94" spans="3:8">
      <c r="C94" s="1">
        <f>IFERROR(INDEX(Personnel!$C:$C, MATCH([[#This Row],[Nom de l'employé]], Personnel!$B:$B, 0)), "")</f>
        <v>0</v>
      </c>
      <c r="H94" s="5">
        <f>IF(OR([[#This Row],[Heure début]]="",[[#This Row],[Heure fin]]=""),"",24*([[#This Row],[Heure fin]]-[[#This Row],[Heure début]]))</f>
        <v>0</v>
      </c>
    </row>
    <row r="95" spans="3:8">
      <c r="C95" s="1">
        <f>IFERROR(INDEX(Personnel!$C:$C, MATCH([[#This Row],[Nom de l'employé]], Personnel!$B:$B, 0)), "")</f>
        <v>0</v>
      </c>
      <c r="H95" s="5">
        <f>IF(OR([[#This Row],[Heure début]]="",[[#This Row],[Heure fin]]=""),"",24*([[#This Row],[Heure fin]]-[[#This Row],[Heure début]]))</f>
        <v>0</v>
      </c>
    </row>
    <row r="96" spans="3:8">
      <c r="C96" s="1">
        <f>IFERROR(INDEX(Personnel!$C:$C, MATCH([[#This Row],[Nom de l'employé]], Personnel!$B:$B, 0)), "")</f>
        <v>0</v>
      </c>
      <c r="H96" s="5">
        <f>IF(OR([[#This Row],[Heure début]]="",[[#This Row],[Heure fin]]=""),"",24*([[#This Row],[Heure fin]]-[[#This Row],[Heure début]]))</f>
        <v>0</v>
      </c>
    </row>
    <row r="97" spans="3:8">
      <c r="C97" s="1">
        <f>IFERROR(INDEX(Personnel!$C:$C, MATCH([[#This Row],[Nom de l'employé]], Personnel!$B:$B, 0)), "")</f>
        <v>0</v>
      </c>
      <c r="H97" s="5">
        <f>IF(OR([[#This Row],[Heure début]]="",[[#This Row],[Heure fin]]=""),"",24*([[#This Row],[Heure fin]]-[[#This Row],[Heure début]]))</f>
        <v>0</v>
      </c>
    </row>
    <row r="98" spans="3:8">
      <c r="C98" s="1">
        <f>IFERROR(INDEX(Personnel!$C:$C, MATCH([[#This Row],[Nom de l'employé]], Personnel!$B:$B, 0)), "")</f>
        <v>0</v>
      </c>
      <c r="H98" s="5">
        <f>IF(OR([[#This Row],[Heure début]]="",[[#This Row],[Heure fin]]=""),"",24*([[#This Row],[Heure fin]]-[[#This Row],[Heure début]]))</f>
        <v>0</v>
      </c>
    </row>
    <row r="99" spans="3:8">
      <c r="C99" s="1">
        <f>IFERROR(INDEX(Personnel!$C:$C, MATCH([[#This Row],[Nom de l'employé]], Personnel!$B:$B, 0)), "")</f>
        <v>0</v>
      </c>
      <c r="H99" s="5">
        <f>IF(OR([[#This Row],[Heure début]]="",[[#This Row],[Heure fin]]=""),"",24*([[#This Row],[Heure fin]]-[[#This Row],[Heure début]]))</f>
        <v>0</v>
      </c>
    </row>
    <row r="100" spans="3:8">
      <c r="C100" s="1">
        <f>IFERROR(INDEX(Personnel!$C:$C, MATCH([[#This Row],[Nom de l'employé]], Personnel!$B:$B, 0)), "")</f>
        <v>0</v>
      </c>
      <c r="H100" s="5">
        <f>IF(OR([[#This Row],[Heure début]]="",[[#This Row],[Heure fin]]=""),"",24*([[#This Row],[Heure fin]]-[[#This Row],[Heure début]]))</f>
        <v>0</v>
      </c>
    </row>
    <row r="101" spans="3:8">
      <c r="C101" s="1">
        <f>IFERROR(INDEX(Personnel!$C:$C, MATCH([[#This Row],[Nom de l'employé]], Personnel!$B:$B, 0)), "")</f>
        <v>0</v>
      </c>
      <c r="H101" s="5">
        <f>IF(OR([[#This Row],[Heure début]]="",[[#This Row],[Heure fin]]=""),"",24*([[#This Row],[Heure fin]]-[[#This Row],[Heure début]]))</f>
        <v>0</v>
      </c>
    </row>
    <row r="102" spans="3:8">
      <c r="C102" s="1">
        <f>IFERROR(INDEX(Personnel!$C:$C, MATCH([[#This Row],[Nom de l'employé]], Personnel!$B:$B, 0)), "")</f>
        <v>0</v>
      </c>
      <c r="H102" s="5">
        <f>IF(OR([[#This Row],[Heure début]]="",[[#This Row],[Heure fin]]=""),"",24*([[#This Row],[Heure fin]]-[[#This Row],[Heure début]]))</f>
        <v>0</v>
      </c>
    </row>
    <row r="103" spans="3:8">
      <c r="C103" s="1">
        <f>IFERROR(INDEX(Personnel!$C:$C, MATCH([[#This Row],[Nom de l'employé]], Personnel!$B:$B, 0)), "")</f>
        <v>0</v>
      </c>
      <c r="H103" s="5">
        <f>IF(OR([[#This Row],[Heure début]]="",[[#This Row],[Heure fin]]=""),"",24*([[#This Row],[Heure fin]]-[[#This Row],[Heure début]]))</f>
        <v>0</v>
      </c>
    </row>
    <row r="104" spans="3:8">
      <c r="C104" s="1">
        <f>IFERROR(INDEX(Personnel!$C:$C, MATCH([[#This Row],[Nom de l'employé]], Personnel!$B:$B, 0)), "")</f>
        <v>0</v>
      </c>
      <c r="H104" s="5">
        <f>IF(OR([[#This Row],[Heure début]]="",[[#This Row],[Heure fin]]=""),"",24*([[#This Row],[Heure fin]]-[[#This Row],[Heure début]]))</f>
        <v>0</v>
      </c>
    </row>
    <row r="105" spans="3:8">
      <c r="C105" s="1">
        <f>IFERROR(INDEX(Personnel!$C:$C, MATCH([[#This Row],[Nom de l'employé]], Personnel!$B:$B, 0)), "")</f>
        <v>0</v>
      </c>
      <c r="H105" s="5">
        <f>IF(OR([[#This Row],[Heure début]]="",[[#This Row],[Heure fin]]=""),"",24*([[#This Row],[Heure fin]]-[[#This Row],[Heure début]]))</f>
        <v>0</v>
      </c>
    </row>
    <row r="106" spans="3:8">
      <c r="C106" s="1">
        <f>IFERROR(INDEX(Personnel!$C:$C, MATCH([[#This Row],[Nom de l'employé]], Personnel!$B:$B, 0)), "")</f>
        <v>0</v>
      </c>
      <c r="H106" s="5">
        <f>IF(OR([[#This Row],[Heure début]]="",[[#This Row],[Heure fin]]=""),"",24*([[#This Row],[Heure fin]]-[[#This Row],[Heure début]]))</f>
        <v>0</v>
      </c>
    </row>
    <row r="107" spans="3:8">
      <c r="C107" s="1">
        <f>IFERROR(INDEX(Personnel!$C:$C, MATCH([[#This Row],[Nom de l'employé]], Personnel!$B:$B, 0)), "")</f>
        <v>0</v>
      </c>
      <c r="H107" s="5">
        <f>IF(OR([[#This Row],[Heure début]]="",[[#This Row],[Heure fin]]=""),"",24*([[#This Row],[Heure fin]]-[[#This Row],[Heure début]]))</f>
        <v>0</v>
      </c>
    </row>
    <row r="108" spans="3:8">
      <c r="C108" s="1">
        <f>IFERROR(INDEX(Personnel!$C:$C, MATCH([[#This Row],[Nom de l'employé]], Personnel!$B:$B, 0)), "")</f>
        <v>0</v>
      </c>
      <c r="H108" s="5">
        <f>IF(OR([[#This Row],[Heure début]]="",[[#This Row],[Heure fin]]=""),"",24*([[#This Row],[Heure fin]]-[[#This Row],[Heure début]]))</f>
        <v>0</v>
      </c>
    </row>
    <row r="109" spans="3:8">
      <c r="C109" s="1">
        <f>IFERROR(INDEX(Personnel!$C:$C, MATCH([[#This Row],[Nom de l'employé]], Personnel!$B:$B, 0)), "")</f>
        <v>0</v>
      </c>
      <c r="H109" s="5">
        <f>IF(OR([[#This Row],[Heure début]]="",[[#This Row],[Heure fin]]=""),"",24*([[#This Row],[Heure fin]]-[[#This Row],[Heure début]]))</f>
        <v>0</v>
      </c>
    </row>
    <row r="110" spans="3:8">
      <c r="C110" s="1">
        <f>IFERROR(INDEX(Personnel!$C:$C, MATCH([[#This Row],[Nom de l'employé]], Personnel!$B:$B, 0)), "")</f>
        <v>0</v>
      </c>
      <c r="H110" s="5">
        <f>IF(OR([[#This Row],[Heure début]]="",[[#This Row],[Heure fin]]=""),"",24*([[#This Row],[Heure fin]]-[[#This Row],[Heure début]]))</f>
        <v>0</v>
      </c>
    </row>
    <row r="111" spans="3:8">
      <c r="C111" s="1">
        <f>IFERROR(INDEX(Personnel!$C:$C, MATCH([[#This Row],[Nom de l'employé]], Personnel!$B:$B, 0)), "")</f>
        <v>0</v>
      </c>
      <c r="H111" s="5">
        <f>IF(OR([[#This Row],[Heure début]]="",[[#This Row],[Heure fin]]=""),"",24*([[#This Row],[Heure fin]]-[[#This Row],[Heure début]]))</f>
        <v>0</v>
      </c>
    </row>
    <row r="112" spans="3:8">
      <c r="C112" s="1">
        <f>IFERROR(INDEX(Personnel!$C:$C, MATCH([[#This Row],[Nom de l'employé]], Personnel!$B:$B, 0)), "")</f>
        <v>0</v>
      </c>
      <c r="H112" s="5">
        <f>IF(OR([[#This Row],[Heure début]]="",[[#This Row],[Heure fin]]=""),"",24*([[#This Row],[Heure fin]]-[[#This Row],[Heure début]]))</f>
        <v>0</v>
      </c>
    </row>
    <row r="113" spans="3:8">
      <c r="C113" s="1">
        <f>IFERROR(INDEX(Personnel!$C:$C, MATCH([[#This Row],[Nom de l'employé]], Personnel!$B:$B, 0)), "")</f>
        <v>0</v>
      </c>
      <c r="H113" s="5">
        <f>IF(OR([[#This Row],[Heure début]]="",[[#This Row],[Heure fin]]=""),"",24*([[#This Row],[Heure fin]]-[[#This Row],[Heure début]]))</f>
        <v>0</v>
      </c>
    </row>
    <row r="114" spans="3:8">
      <c r="C114" s="1">
        <f>IFERROR(INDEX(Personnel!$C:$C, MATCH([[#This Row],[Nom de l'employé]], Personnel!$B:$B, 0)), "")</f>
        <v>0</v>
      </c>
      <c r="H114" s="5">
        <f>IF(OR([[#This Row],[Heure début]]="",[[#This Row],[Heure fin]]=""),"",24*([[#This Row],[Heure fin]]-[[#This Row],[Heure début]]))</f>
        <v>0</v>
      </c>
    </row>
    <row r="115" spans="3:8">
      <c r="C115" s="1">
        <f>IFERROR(INDEX(Personnel!$C:$C, MATCH([[#This Row],[Nom de l'employé]], Personnel!$B:$B, 0)), "")</f>
        <v>0</v>
      </c>
      <c r="H115" s="5">
        <f>IF(OR([[#This Row],[Heure début]]="",[[#This Row],[Heure fin]]=""),"",24*([[#This Row],[Heure fin]]-[[#This Row],[Heure début]]))</f>
        <v>0</v>
      </c>
    </row>
    <row r="116" spans="3:8">
      <c r="C116" s="1">
        <f>IFERROR(INDEX(Personnel!$C:$C, MATCH([[#This Row],[Nom de l'employé]], Personnel!$B:$B, 0)), "")</f>
        <v>0</v>
      </c>
      <c r="H116" s="5">
        <f>IF(OR([[#This Row],[Heure début]]="",[[#This Row],[Heure fin]]=""),"",24*([[#This Row],[Heure fin]]-[[#This Row],[Heure début]]))</f>
        <v>0</v>
      </c>
    </row>
    <row r="117" spans="3:8">
      <c r="C117" s="1">
        <f>IFERROR(INDEX(Personnel!$C:$C, MATCH([[#This Row],[Nom de l'employé]], Personnel!$B:$B, 0)), "")</f>
        <v>0</v>
      </c>
      <c r="H117" s="5">
        <f>IF(OR([[#This Row],[Heure début]]="",[[#This Row],[Heure fin]]=""),"",24*([[#This Row],[Heure fin]]-[[#This Row],[Heure début]]))</f>
        <v>0</v>
      </c>
    </row>
    <row r="118" spans="3:8">
      <c r="C118" s="1">
        <f>IFERROR(INDEX(Personnel!$C:$C, MATCH([[#This Row],[Nom de l'employé]], Personnel!$B:$B, 0)), "")</f>
        <v>0</v>
      </c>
      <c r="H118" s="5">
        <f>IF(OR([[#This Row],[Heure début]]="",[[#This Row],[Heure fin]]=""),"",24*([[#This Row],[Heure fin]]-[[#This Row],[Heure début]]))</f>
        <v>0</v>
      </c>
    </row>
    <row r="119" spans="3:8">
      <c r="C119" s="1">
        <f>IFERROR(INDEX(Personnel!$C:$C, MATCH([[#This Row],[Nom de l'employé]], Personnel!$B:$B, 0)), "")</f>
        <v>0</v>
      </c>
      <c r="H119" s="5">
        <f>IF(OR([[#This Row],[Heure début]]="",[[#This Row],[Heure fin]]=""),"",24*([[#This Row],[Heure fin]]-[[#This Row],[Heure début]]))</f>
        <v>0</v>
      </c>
    </row>
    <row r="120" spans="3:8">
      <c r="C120" s="1">
        <f>IFERROR(INDEX(Personnel!$C:$C, MATCH([[#This Row],[Nom de l'employé]], Personnel!$B:$B, 0)), "")</f>
        <v>0</v>
      </c>
      <c r="H120" s="5">
        <f>IF(OR([[#This Row],[Heure début]]="",[[#This Row],[Heure fin]]=""),"",24*([[#This Row],[Heure fin]]-[[#This Row],[Heure début]]))</f>
        <v>0</v>
      </c>
    </row>
    <row r="121" spans="3:8">
      <c r="C121" s="1">
        <f>IFERROR(INDEX(Personnel!$C:$C, MATCH([[#This Row],[Nom de l'employé]], Personnel!$B:$B, 0)), "")</f>
        <v>0</v>
      </c>
      <c r="H121" s="5">
        <f>IF(OR([[#This Row],[Heure début]]="",[[#This Row],[Heure fin]]=""),"",24*([[#This Row],[Heure fin]]-[[#This Row],[Heure début]]))</f>
        <v>0</v>
      </c>
    </row>
    <row r="122" spans="3:8">
      <c r="C122" s="1">
        <f>IFERROR(INDEX(Personnel!$C:$C, MATCH([[#This Row],[Nom de l'employé]], Personnel!$B:$B, 0)), "")</f>
        <v>0</v>
      </c>
      <c r="H122" s="5">
        <f>IF(OR([[#This Row],[Heure début]]="",[[#This Row],[Heure fin]]=""),"",24*([[#This Row],[Heure fin]]-[[#This Row],[Heure début]]))</f>
        <v>0</v>
      </c>
    </row>
    <row r="123" spans="3:8">
      <c r="C123" s="1">
        <f>IFERROR(INDEX(Personnel!$C:$C, MATCH([[#This Row],[Nom de l'employé]], Personnel!$B:$B, 0)), "")</f>
        <v>0</v>
      </c>
      <c r="H123" s="5">
        <f>IF(OR([[#This Row],[Heure début]]="",[[#This Row],[Heure fin]]=""),"",24*([[#This Row],[Heure fin]]-[[#This Row],[Heure début]]))</f>
        <v>0</v>
      </c>
    </row>
    <row r="124" spans="3:8">
      <c r="C124" s="1">
        <f>IFERROR(INDEX(Personnel!$C:$C, MATCH([[#This Row],[Nom de l'employé]], Personnel!$B:$B, 0)), "")</f>
        <v>0</v>
      </c>
      <c r="H124" s="5">
        <f>IF(OR([[#This Row],[Heure début]]="",[[#This Row],[Heure fin]]=""),"",24*([[#This Row],[Heure fin]]-[[#This Row],[Heure début]]))</f>
        <v>0</v>
      </c>
    </row>
    <row r="125" spans="3:8">
      <c r="C125" s="1">
        <f>IFERROR(INDEX(Personnel!$C:$C, MATCH([[#This Row],[Nom de l'employé]], Personnel!$B:$B, 0)), "")</f>
        <v>0</v>
      </c>
      <c r="H125" s="5">
        <f>IF(OR([[#This Row],[Heure début]]="",[[#This Row],[Heure fin]]=""),"",24*([[#This Row],[Heure fin]]-[[#This Row],[Heure début]]))</f>
        <v>0</v>
      </c>
    </row>
    <row r="126" spans="3:8">
      <c r="C126" s="1">
        <f>IFERROR(INDEX(Personnel!$C:$C, MATCH([[#This Row],[Nom de l'employé]], Personnel!$B:$B, 0)), "")</f>
        <v>0</v>
      </c>
      <c r="H126" s="5">
        <f>IF(OR([[#This Row],[Heure début]]="",[[#This Row],[Heure fin]]=""),"",24*([[#This Row],[Heure fin]]-[[#This Row],[Heure début]]))</f>
        <v>0</v>
      </c>
    </row>
    <row r="127" spans="3:8">
      <c r="C127" s="1">
        <f>IFERROR(INDEX(Personnel!$C:$C, MATCH([[#This Row],[Nom de l'employé]], Personnel!$B:$B, 0)), "")</f>
        <v>0</v>
      </c>
      <c r="H127" s="5">
        <f>IF(OR([[#This Row],[Heure début]]="",[[#This Row],[Heure fin]]=""),"",24*([[#This Row],[Heure fin]]-[[#This Row],[Heure début]]))</f>
        <v>0</v>
      </c>
    </row>
    <row r="128" spans="3:8">
      <c r="C128" s="1">
        <f>IFERROR(INDEX(Personnel!$C:$C, MATCH([[#This Row],[Nom de l'employé]], Personnel!$B:$B, 0)), "")</f>
        <v>0</v>
      </c>
      <c r="H128" s="5">
        <f>IF(OR([[#This Row],[Heure début]]="",[[#This Row],[Heure fin]]=""),"",24*([[#This Row],[Heure fin]]-[[#This Row],[Heure début]]))</f>
        <v>0</v>
      </c>
    </row>
    <row r="129" spans="3:8">
      <c r="C129" s="1">
        <f>IFERROR(INDEX(Personnel!$C:$C, MATCH([[#This Row],[Nom de l'employé]], Personnel!$B:$B, 0)), "")</f>
        <v>0</v>
      </c>
      <c r="H129" s="5">
        <f>IF(OR([[#This Row],[Heure début]]="",[[#This Row],[Heure fin]]=""),"",24*([[#This Row],[Heure fin]]-[[#This Row],[Heure début]]))</f>
        <v>0</v>
      </c>
    </row>
    <row r="130" spans="3:8">
      <c r="C130" s="1">
        <f>IFERROR(INDEX(Personnel!$C:$C, MATCH([[#This Row],[Nom de l'employé]], Personnel!$B:$B, 0)), "")</f>
        <v>0</v>
      </c>
      <c r="H130" s="5">
        <f>IF(OR([[#This Row],[Heure début]]="",[[#This Row],[Heure fin]]=""),"",24*([[#This Row],[Heure fin]]-[[#This Row],[Heure début]]))</f>
        <v>0</v>
      </c>
    </row>
    <row r="131" spans="3:8">
      <c r="C131" s="1">
        <f>IFERROR(INDEX(Personnel!$C:$C, MATCH([[#This Row],[Nom de l'employé]], Personnel!$B:$B, 0)), "")</f>
        <v>0</v>
      </c>
      <c r="H131" s="5">
        <f>IF(OR([[#This Row],[Heure début]]="",[[#This Row],[Heure fin]]=""),"",24*([[#This Row],[Heure fin]]-[[#This Row],[Heure début]]))</f>
        <v>0</v>
      </c>
    </row>
    <row r="132" spans="3:8">
      <c r="C132" s="1">
        <f>IFERROR(INDEX(Personnel!$C:$C, MATCH([[#This Row],[Nom de l'employé]], Personnel!$B:$B, 0)), "")</f>
        <v>0</v>
      </c>
      <c r="H132" s="5">
        <f>IF(OR([[#This Row],[Heure début]]="",[[#This Row],[Heure fin]]=""),"",24*([[#This Row],[Heure fin]]-[[#This Row],[Heure début]]))</f>
        <v>0</v>
      </c>
    </row>
    <row r="133" spans="3:8">
      <c r="C133" s="1">
        <f>IFERROR(INDEX(Personnel!$C:$C, MATCH([[#This Row],[Nom de l'employé]], Personnel!$B:$B, 0)), "")</f>
        <v>0</v>
      </c>
      <c r="H133" s="5">
        <f>IF(OR([[#This Row],[Heure début]]="",[[#This Row],[Heure fin]]=""),"",24*([[#This Row],[Heure fin]]-[[#This Row],[Heure début]]))</f>
        <v>0</v>
      </c>
    </row>
    <row r="134" spans="3:8">
      <c r="C134" s="1">
        <f>IFERROR(INDEX(Personnel!$C:$C, MATCH([[#This Row],[Nom de l'employé]], Personnel!$B:$B, 0)), "")</f>
        <v>0</v>
      </c>
      <c r="H134" s="5">
        <f>IF(OR([[#This Row],[Heure début]]="",[[#This Row],[Heure fin]]=""),"",24*([[#This Row],[Heure fin]]-[[#This Row],[Heure début]]))</f>
        <v>0</v>
      </c>
    </row>
    <row r="135" spans="3:8">
      <c r="C135" s="1">
        <f>IFERROR(INDEX(Personnel!$C:$C, MATCH([[#This Row],[Nom de l'employé]], Personnel!$B:$B, 0)), "")</f>
        <v>0</v>
      </c>
      <c r="H135" s="5">
        <f>IF(OR([[#This Row],[Heure début]]="",[[#This Row],[Heure fin]]=""),"",24*([[#This Row],[Heure fin]]-[[#This Row],[Heure début]]))</f>
        <v>0</v>
      </c>
    </row>
    <row r="136" spans="3:8">
      <c r="C136" s="1">
        <f>IFERROR(INDEX(Personnel!$C:$C, MATCH([[#This Row],[Nom de l'employé]], Personnel!$B:$B, 0)), "")</f>
        <v>0</v>
      </c>
      <c r="H136" s="5">
        <f>IF(OR([[#This Row],[Heure début]]="",[[#This Row],[Heure fin]]=""),"",24*([[#This Row],[Heure fin]]-[[#This Row],[Heure début]]))</f>
        <v>0</v>
      </c>
    </row>
    <row r="137" spans="3:8">
      <c r="C137" s="1">
        <f>IFERROR(INDEX(Personnel!$C:$C, MATCH([[#This Row],[Nom de l'employé]], Personnel!$B:$B, 0)), "")</f>
        <v>0</v>
      </c>
      <c r="H137" s="5">
        <f>IF(OR([[#This Row],[Heure début]]="",[[#This Row],[Heure fin]]=""),"",24*([[#This Row],[Heure fin]]-[[#This Row],[Heure début]]))</f>
        <v>0</v>
      </c>
    </row>
    <row r="138" spans="3:8">
      <c r="C138" s="1">
        <f>IFERROR(INDEX(Personnel!$C:$C, MATCH([[#This Row],[Nom de l'employé]], Personnel!$B:$B, 0)), "")</f>
        <v>0</v>
      </c>
      <c r="H138" s="5">
        <f>IF(OR([[#This Row],[Heure début]]="",[[#This Row],[Heure fin]]=""),"",24*([[#This Row],[Heure fin]]-[[#This Row],[Heure début]]))</f>
        <v>0</v>
      </c>
    </row>
    <row r="139" spans="3:8">
      <c r="C139" s="1">
        <f>IFERROR(INDEX(Personnel!$C:$C, MATCH([[#This Row],[Nom de l'employé]], Personnel!$B:$B, 0)), "")</f>
        <v>0</v>
      </c>
      <c r="H139" s="5">
        <f>IF(OR([[#This Row],[Heure début]]="",[[#This Row],[Heure fin]]=""),"",24*([[#This Row],[Heure fin]]-[[#This Row],[Heure début]]))</f>
        <v>0</v>
      </c>
    </row>
    <row r="140" spans="3:8">
      <c r="C140" s="1">
        <f>IFERROR(INDEX(Personnel!$C:$C, MATCH([[#This Row],[Nom de l'employé]], Personnel!$B:$B, 0)), "")</f>
        <v>0</v>
      </c>
      <c r="H140" s="5">
        <f>IF(OR([[#This Row],[Heure début]]="",[[#This Row],[Heure fin]]=""),"",24*([[#This Row],[Heure fin]]-[[#This Row],[Heure début]]))</f>
        <v>0</v>
      </c>
    </row>
    <row r="141" spans="3:8">
      <c r="C141" s="1">
        <f>IFERROR(INDEX(Personnel!$C:$C, MATCH([[#This Row],[Nom de l'employé]], Personnel!$B:$B, 0)), "")</f>
        <v>0</v>
      </c>
      <c r="H141" s="5">
        <f>IF(OR([[#This Row],[Heure début]]="",[[#This Row],[Heure fin]]=""),"",24*([[#This Row],[Heure fin]]-[[#This Row],[Heure début]]))</f>
        <v>0</v>
      </c>
    </row>
    <row r="142" spans="3:8">
      <c r="C142" s="1">
        <f>IFERROR(INDEX(Personnel!$C:$C, MATCH([[#This Row],[Nom de l'employé]], Personnel!$B:$B, 0)), "")</f>
        <v>0</v>
      </c>
      <c r="H142" s="5">
        <f>IF(OR([[#This Row],[Heure début]]="",[[#This Row],[Heure fin]]=""),"",24*([[#This Row],[Heure fin]]-[[#This Row],[Heure début]]))</f>
        <v>0</v>
      </c>
    </row>
    <row r="143" spans="3:8">
      <c r="C143" s="1">
        <f>IFERROR(INDEX(Personnel!$C:$C, MATCH([[#This Row],[Nom de l'employé]], Personnel!$B:$B, 0)), "")</f>
        <v>0</v>
      </c>
      <c r="H143" s="5">
        <f>IF(OR([[#This Row],[Heure début]]="",[[#This Row],[Heure fin]]=""),"",24*([[#This Row],[Heure fin]]-[[#This Row],[Heure début]]))</f>
        <v>0</v>
      </c>
    </row>
    <row r="144" spans="3:8">
      <c r="C144" s="1">
        <f>IFERROR(INDEX(Personnel!$C:$C, MATCH([[#This Row],[Nom de l'employé]], Personnel!$B:$B, 0)), "")</f>
        <v>0</v>
      </c>
      <c r="H144" s="5">
        <f>IF(OR([[#This Row],[Heure début]]="",[[#This Row],[Heure fin]]=""),"",24*([[#This Row],[Heure fin]]-[[#This Row],[Heure début]]))</f>
        <v>0</v>
      </c>
    </row>
    <row r="145" spans="3:8">
      <c r="C145" s="1">
        <f>IFERROR(INDEX(Personnel!$C:$C, MATCH([[#This Row],[Nom de l'employé]], Personnel!$B:$B, 0)), "")</f>
        <v>0</v>
      </c>
      <c r="H145" s="5">
        <f>IF(OR([[#This Row],[Heure début]]="",[[#This Row],[Heure fin]]=""),"",24*([[#This Row],[Heure fin]]-[[#This Row],[Heure début]]))</f>
        <v>0</v>
      </c>
    </row>
    <row r="146" spans="3:8">
      <c r="C146" s="1">
        <f>IFERROR(INDEX(Personnel!$C:$C, MATCH([[#This Row],[Nom de l'employé]], Personnel!$B:$B, 0)), "")</f>
        <v>0</v>
      </c>
      <c r="H146" s="5">
        <f>IF(OR([[#This Row],[Heure début]]="",[[#This Row],[Heure fin]]=""),"",24*([[#This Row],[Heure fin]]-[[#This Row],[Heure début]]))</f>
        <v>0</v>
      </c>
    </row>
    <row r="147" spans="3:8">
      <c r="C147" s="1">
        <f>IFERROR(INDEX(Personnel!$C:$C, MATCH([[#This Row],[Nom de l'employé]], Personnel!$B:$B, 0)), "")</f>
        <v>0</v>
      </c>
      <c r="H147" s="5">
        <f>IF(OR([[#This Row],[Heure début]]="",[[#This Row],[Heure fin]]=""),"",24*([[#This Row],[Heure fin]]-[[#This Row],[Heure début]]))</f>
        <v>0</v>
      </c>
    </row>
    <row r="148" spans="3:8">
      <c r="C148" s="1">
        <f>IFERROR(INDEX(Personnel!$C:$C, MATCH([[#This Row],[Nom de l'employé]], Personnel!$B:$B, 0)), "")</f>
        <v>0</v>
      </c>
      <c r="H148" s="5">
        <f>IF(OR([[#This Row],[Heure début]]="",[[#This Row],[Heure fin]]=""),"",24*([[#This Row],[Heure fin]]-[[#This Row],[Heure début]]))</f>
        <v>0</v>
      </c>
    </row>
    <row r="149" spans="3:8">
      <c r="C149" s="1">
        <f>IFERROR(INDEX(Personnel!$C:$C, MATCH([[#This Row],[Nom de l'employé]], Personnel!$B:$B, 0)), "")</f>
        <v>0</v>
      </c>
      <c r="H149" s="5">
        <f>IF(OR([[#This Row],[Heure début]]="",[[#This Row],[Heure fin]]=""),"",24*([[#This Row],[Heure fin]]-[[#This Row],[Heure début]]))</f>
        <v>0</v>
      </c>
    </row>
    <row r="150" spans="3:8">
      <c r="C150" s="1">
        <f>IFERROR(INDEX(Personnel!$C:$C, MATCH([[#This Row],[Nom de l'employé]], Personnel!$B:$B, 0)), "")</f>
        <v>0</v>
      </c>
      <c r="H150" s="5">
        <f>IF(OR([[#This Row],[Heure début]]="",[[#This Row],[Heure fin]]=""),"",24*([[#This Row],[Heure fin]]-[[#This Row],[Heure début]]))</f>
        <v>0</v>
      </c>
    </row>
    <row r="151" spans="3:8">
      <c r="C151" s="1">
        <f>IFERROR(INDEX(Personnel!$C:$C, MATCH([[#This Row],[Nom de l'employé]], Personnel!$B:$B, 0)), "")</f>
        <v>0</v>
      </c>
      <c r="H151" s="5">
        <f>IF(OR([[#This Row],[Heure début]]="",[[#This Row],[Heure fin]]=""),"",24*([[#This Row],[Heure fin]]-[[#This Row],[Heure début]]))</f>
        <v>0</v>
      </c>
    </row>
    <row r="152" spans="3:8">
      <c r="C152" s="1">
        <f>IFERROR(INDEX(Personnel!$C:$C, MATCH([[#This Row],[Nom de l'employé]], Personnel!$B:$B, 0)), "")</f>
        <v>0</v>
      </c>
      <c r="H152" s="5">
        <f>IF(OR([[#This Row],[Heure début]]="",[[#This Row],[Heure fin]]=""),"",24*([[#This Row],[Heure fin]]-[[#This Row],[Heure début]]))</f>
        <v>0</v>
      </c>
    </row>
    <row r="153" spans="3:8">
      <c r="C153" s="1">
        <f>IFERROR(INDEX(Personnel!$C:$C, MATCH([[#This Row],[Nom de l'employé]], Personnel!$B:$B, 0)), "")</f>
        <v>0</v>
      </c>
      <c r="H153" s="5">
        <f>IF(OR([[#This Row],[Heure début]]="",[[#This Row],[Heure fin]]=""),"",24*([[#This Row],[Heure fin]]-[[#This Row],[Heure début]]))</f>
        <v>0</v>
      </c>
    </row>
    <row r="154" spans="3:8">
      <c r="C154" s="1">
        <f>IFERROR(INDEX(Personnel!$C:$C, MATCH([[#This Row],[Nom de l'employé]], Personnel!$B:$B, 0)), "")</f>
        <v>0</v>
      </c>
      <c r="H154" s="5">
        <f>IF(OR([[#This Row],[Heure début]]="",[[#This Row],[Heure fin]]=""),"",24*([[#This Row],[Heure fin]]-[[#This Row],[Heure début]]))</f>
        <v>0</v>
      </c>
    </row>
    <row r="155" spans="3:8">
      <c r="C155" s="1">
        <f>IFERROR(INDEX(Personnel!$C:$C, MATCH([[#This Row],[Nom de l'employé]], Personnel!$B:$B, 0)), "")</f>
        <v>0</v>
      </c>
      <c r="H155" s="5">
        <f>IF(OR([[#This Row],[Heure début]]="",[[#This Row],[Heure fin]]=""),"",24*([[#This Row],[Heure fin]]-[[#This Row],[Heure début]]))</f>
        <v>0</v>
      </c>
    </row>
    <row r="156" spans="3:8">
      <c r="C156" s="1">
        <f>IFERROR(INDEX(Personnel!$C:$C, MATCH([[#This Row],[Nom de l'employé]], Personnel!$B:$B, 0)), "")</f>
        <v>0</v>
      </c>
      <c r="H156" s="5">
        <f>IF(OR([[#This Row],[Heure début]]="",[[#This Row],[Heure fin]]=""),"",24*([[#This Row],[Heure fin]]-[[#This Row],[Heure début]]))</f>
        <v>0</v>
      </c>
    </row>
    <row r="157" spans="3:8">
      <c r="C157" s="1">
        <f>IFERROR(INDEX(Personnel!$C:$C, MATCH([[#This Row],[Nom de l'employé]], Personnel!$B:$B, 0)), "")</f>
        <v>0</v>
      </c>
      <c r="H157" s="5">
        <f>IF(OR([[#This Row],[Heure début]]="",[[#This Row],[Heure fin]]=""),"",24*([[#This Row],[Heure fin]]-[[#This Row],[Heure début]]))</f>
        <v>0</v>
      </c>
    </row>
    <row r="158" spans="3:8">
      <c r="C158" s="1">
        <f>IFERROR(INDEX(Personnel!$C:$C, MATCH([[#This Row],[Nom de l'employé]], Personnel!$B:$B, 0)), "")</f>
        <v>0</v>
      </c>
      <c r="H158" s="5">
        <f>IF(OR([[#This Row],[Heure début]]="",[[#This Row],[Heure fin]]=""),"",24*([[#This Row],[Heure fin]]-[[#This Row],[Heure début]]))</f>
        <v>0</v>
      </c>
    </row>
    <row r="159" spans="3:8">
      <c r="C159" s="1">
        <f>IFERROR(INDEX(Personnel!$C:$C, MATCH([[#This Row],[Nom de l'employé]], Personnel!$B:$B, 0)), "")</f>
        <v>0</v>
      </c>
      <c r="H159" s="5">
        <f>IF(OR([[#This Row],[Heure début]]="",[[#This Row],[Heure fin]]=""),"",24*([[#This Row],[Heure fin]]-[[#This Row],[Heure début]]))</f>
        <v>0</v>
      </c>
    </row>
    <row r="160" spans="3:8">
      <c r="C160" s="1">
        <f>IFERROR(INDEX(Personnel!$C:$C, MATCH([[#This Row],[Nom de l'employé]], Personnel!$B:$B, 0)), "")</f>
        <v>0</v>
      </c>
      <c r="H160" s="5">
        <f>IF(OR([[#This Row],[Heure début]]="",[[#This Row],[Heure fin]]=""),"",24*([[#This Row],[Heure fin]]-[[#This Row],[Heure début]]))</f>
        <v>0</v>
      </c>
    </row>
    <row r="161" spans="3:8">
      <c r="C161" s="1">
        <f>IFERROR(INDEX(Personnel!$C:$C, MATCH([[#This Row],[Nom de l'employé]], Personnel!$B:$B, 0)), "")</f>
        <v>0</v>
      </c>
      <c r="H161" s="5">
        <f>IF(OR([[#This Row],[Heure début]]="",[[#This Row],[Heure fin]]=""),"",24*([[#This Row],[Heure fin]]-[[#This Row],[Heure début]]))</f>
        <v>0</v>
      </c>
    </row>
    <row r="162" spans="3:8">
      <c r="C162" s="1">
        <f>IFERROR(INDEX(Personnel!$C:$C, MATCH([[#This Row],[Nom de l'employé]], Personnel!$B:$B, 0)), "")</f>
        <v>0</v>
      </c>
      <c r="H162" s="5">
        <f>IF(OR([[#This Row],[Heure début]]="",[[#This Row],[Heure fin]]=""),"",24*([[#This Row],[Heure fin]]-[[#This Row],[Heure début]]))</f>
        <v>0</v>
      </c>
    </row>
    <row r="163" spans="3:8">
      <c r="C163" s="1">
        <f>IFERROR(INDEX(Personnel!$C:$C, MATCH([[#This Row],[Nom de l'employé]], Personnel!$B:$B, 0)), "")</f>
        <v>0</v>
      </c>
      <c r="H163" s="5">
        <f>IF(OR([[#This Row],[Heure début]]="",[[#This Row],[Heure fin]]=""),"",24*([[#This Row],[Heure fin]]-[[#This Row],[Heure début]]))</f>
        <v>0</v>
      </c>
    </row>
    <row r="164" spans="3:8">
      <c r="C164" s="1">
        <f>IFERROR(INDEX(Personnel!$C:$C, MATCH([[#This Row],[Nom de l'employé]], Personnel!$B:$B, 0)), "")</f>
        <v>0</v>
      </c>
      <c r="H164" s="5">
        <f>IF(OR([[#This Row],[Heure début]]="",[[#This Row],[Heure fin]]=""),"",24*([[#This Row],[Heure fin]]-[[#This Row],[Heure début]]))</f>
        <v>0</v>
      </c>
    </row>
    <row r="165" spans="3:8">
      <c r="C165" s="1">
        <f>IFERROR(INDEX(Personnel!$C:$C, MATCH([[#This Row],[Nom de l'employé]], Personnel!$B:$B, 0)), "")</f>
        <v>0</v>
      </c>
      <c r="H165" s="5">
        <f>IF(OR([[#This Row],[Heure début]]="",[[#This Row],[Heure fin]]=""),"",24*([[#This Row],[Heure fin]]-[[#This Row],[Heure début]]))</f>
        <v>0</v>
      </c>
    </row>
    <row r="166" spans="3:8">
      <c r="C166" s="1">
        <f>IFERROR(INDEX(Personnel!$C:$C, MATCH([[#This Row],[Nom de l'employé]], Personnel!$B:$B, 0)), "")</f>
        <v>0</v>
      </c>
      <c r="H166" s="5">
        <f>IF(OR([[#This Row],[Heure début]]="",[[#This Row],[Heure fin]]=""),"",24*([[#This Row],[Heure fin]]-[[#This Row],[Heure début]]))</f>
        <v>0</v>
      </c>
    </row>
    <row r="167" spans="3:8">
      <c r="C167" s="1">
        <f>IFERROR(INDEX(Personnel!$C:$C, MATCH([[#This Row],[Nom de l'employé]], Personnel!$B:$B, 0)), "")</f>
        <v>0</v>
      </c>
      <c r="H167" s="5">
        <f>IF(OR([[#This Row],[Heure début]]="",[[#This Row],[Heure fin]]=""),"",24*([[#This Row],[Heure fin]]-[[#This Row],[Heure début]]))</f>
        <v>0</v>
      </c>
    </row>
    <row r="168" spans="3:8">
      <c r="C168" s="1">
        <f>IFERROR(INDEX(Personnel!$C:$C, MATCH([[#This Row],[Nom de l'employé]], Personnel!$B:$B, 0)), "")</f>
        <v>0</v>
      </c>
      <c r="H168" s="5">
        <f>IF(OR([[#This Row],[Heure début]]="",[[#This Row],[Heure fin]]=""),"",24*([[#This Row],[Heure fin]]-[[#This Row],[Heure début]]))</f>
        <v>0</v>
      </c>
    </row>
    <row r="169" spans="3:8">
      <c r="C169" s="1">
        <f>IFERROR(INDEX(Personnel!$C:$C, MATCH([[#This Row],[Nom de l'employé]], Personnel!$B:$B, 0)), "")</f>
        <v>0</v>
      </c>
      <c r="H169" s="5">
        <f>IF(OR([[#This Row],[Heure début]]="",[[#This Row],[Heure fin]]=""),"",24*([[#This Row],[Heure fin]]-[[#This Row],[Heure début]]))</f>
        <v>0</v>
      </c>
    </row>
    <row r="170" spans="3:8">
      <c r="C170" s="1">
        <f>IFERROR(INDEX(Personnel!$C:$C, MATCH([[#This Row],[Nom de l'employé]], Personnel!$B:$B, 0)), "")</f>
        <v>0</v>
      </c>
      <c r="H170" s="5">
        <f>IF(OR([[#This Row],[Heure début]]="",[[#This Row],[Heure fin]]=""),"",24*([[#This Row],[Heure fin]]-[[#This Row],[Heure début]]))</f>
        <v>0</v>
      </c>
    </row>
    <row r="171" spans="3:8">
      <c r="C171" s="1">
        <f>IFERROR(INDEX(Personnel!$C:$C, MATCH([[#This Row],[Nom de l'employé]], Personnel!$B:$B, 0)), "")</f>
        <v>0</v>
      </c>
      <c r="H171" s="5">
        <f>IF(OR([[#This Row],[Heure début]]="",[[#This Row],[Heure fin]]=""),"",24*([[#This Row],[Heure fin]]-[[#This Row],[Heure début]]))</f>
        <v>0</v>
      </c>
    </row>
    <row r="172" spans="3:8">
      <c r="C172" s="1">
        <f>IFERROR(INDEX(Personnel!$C:$C, MATCH([[#This Row],[Nom de l'employé]], Personnel!$B:$B, 0)), "")</f>
        <v>0</v>
      </c>
      <c r="H172" s="5">
        <f>IF(OR([[#This Row],[Heure début]]="",[[#This Row],[Heure fin]]=""),"",24*([[#This Row],[Heure fin]]-[[#This Row],[Heure début]]))</f>
        <v>0</v>
      </c>
    </row>
    <row r="173" spans="3:8">
      <c r="C173" s="1">
        <f>IFERROR(INDEX(Personnel!$C:$C, MATCH([[#This Row],[Nom de l'employé]], Personnel!$B:$B, 0)), "")</f>
        <v>0</v>
      </c>
      <c r="H173" s="5">
        <f>IF(OR([[#This Row],[Heure début]]="",[[#This Row],[Heure fin]]=""),"",24*([[#This Row],[Heure fin]]-[[#This Row],[Heure début]]))</f>
        <v>0</v>
      </c>
    </row>
    <row r="174" spans="3:8">
      <c r="C174" s="1">
        <f>IFERROR(INDEX(Personnel!$C:$C, MATCH([[#This Row],[Nom de l'employé]], Personnel!$B:$B, 0)), "")</f>
        <v>0</v>
      </c>
      <c r="H174" s="5">
        <f>IF(OR([[#This Row],[Heure début]]="",[[#This Row],[Heure fin]]=""),"",24*([[#This Row],[Heure fin]]-[[#This Row],[Heure début]]))</f>
        <v>0</v>
      </c>
    </row>
    <row r="175" spans="3:8">
      <c r="C175" s="1">
        <f>IFERROR(INDEX(Personnel!$C:$C, MATCH([[#This Row],[Nom de l'employé]], Personnel!$B:$B, 0)), "")</f>
        <v>0</v>
      </c>
      <c r="H175" s="5">
        <f>IF(OR([[#This Row],[Heure début]]="",[[#This Row],[Heure fin]]=""),"",24*([[#This Row],[Heure fin]]-[[#This Row],[Heure début]]))</f>
        <v>0</v>
      </c>
    </row>
    <row r="176" spans="3:8">
      <c r="C176" s="1">
        <f>IFERROR(INDEX(Personnel!$C:$C, MATCH([[#This Row],[Nom de l'employé]], Personnel!$B:$B, 0)), "")</f>
        <v>0</v>
      </c>
      <c r="H176" s="5">
        <f>IF(OR([[#This Row],[Heure début]]="",[[#This Row],[Heure fin]]=""),"",24*([[#This Row],[Heure fin]]-[[#This Row],[Heure début]]))</f>
        <v>0</v>
      </c>
    </row>
    <row r="177" spans="3:8">
      <c r="C177" s="1">
        <f>IFERROR(INDEX(Personnel!$C:$C, MATCH([[#This Row],[Nom de l'employé]], Personnel!$B:$B, 0)), "")</f>
        <v>0</v>
      </c>
      <c r="H177" s="5">
        <f>IF(OR([[#This Row],[Heure début]]="",[[#This Row],[Heure fin]]=""),"",24*([[#This Row],[Heure fin]]-[[#This Row],[Heure début]]))</f>
        <v>0</v>
      </c>
    </row>
    <row r="178" spans="3:8">
      <c r="C178" s="1">
        <f>IFERROR(INDEX(Personnel!$C:$C, MATCH([[#This Row],[Nom de l'employé]], Personnel!$B:$B, 0)), "")</f>
        <v>0</v>
      </c>
      <c r="H178" s="5">
        <f>IF(OR([[#This Row],[Heure début]]="",[[#This Row],[Heure fin]]=""),"",24*([[#This Row],[Heure fin]]-[[#This Row],[Heure début]]))</f>
        <v>0</v>
      </c>
    </row>
    <row r="179" spans="3:8">
      <c r="C179" s="1">
        <f>IFERROR(INDEX(Personnel!$C:$C, MATCH([[#This Row],[Nom de l'employé]], Personnel!$B:$B, 0)), "")</f>
        <v>0</v>
      </c>
      <c r="H179" s="5">
        <f>IF(OR([[#This Row],[Heure début]]="",[[#This Row],[Heure fin]]=""),"",24*([[#This Row],[Heure fin]]-[[#This Row],[Heure début]]))</f>
        <v>0</v>
      </c>
    </row>
    <row r="180" spans="3:8">
      <c r="C180" s="1">
        <f>IFERROR(INDEX(Personnel!$C:$C, MATCH([[#This Row],[Nom de l'employé]], Personnel!$B:$B, 0)), "")</f>
        <v>0</v>
      </c>
      <c r="H180" s="5">
        <f>IF(OR([[#This Row],[Heure début]]="",[[#This Row],[Heure fin]]=""),"",24*([[#This Row],[Heure fin]]-[[#This Row],[Heure début]]))</f>
        <v>0</v>
      </c>
    </row>
    <row r="181" spans="3:8">
      <c r="C181" s="1">
        <f>IFERROR(INDEX(Personnel!$C:$C, MATCH([[#This Row],[Nom de l'employé]], Personnel!$B:$B, 0)), "")</f>
        <v>0</v>
      </c>
      <c r="H181" s="5">
        <f>IF(OR([[#This Row],[Heure début]]="",[[#This Row],[Heure fin]]=""),"",24*([[#This Row],[Heure fin]]-[[#This Row],[Heure début]]))</f>
        <v>0</v>
      </c>
    </row>
    <row r="182" spans="3:8">
      <c r="C182" s="1">
        <f>IFERROR(INDEX(Personnel!$C:$C, MATCH([[#This Row],[Nom de l'employé]], Personnel!$B:$B, 0)), "")</f>
        <v>0</v>
      </c>
      <c r="H182" s="5">
        <f>IF(OR([[#This Row],[Heure début]]="",[[#This Row],[Heure fin]]=""),"",24*([[#This Row],[Heure fin]]-[[#This Row],[Heure début]]))</f>
        <v>0</v>
      </c>
    </row>
    <row r="183" spans="3:8">
      <c r="C183" s="1">
        <f>IFERROR(INDEX(Personnel!$C:$C, MATCH([[#This Row],[Nom de l'employé]], Personnel!$B:$B, 0)), "")</f>
        <v>0</v>
      </c>
      <c r="H183" s="5">
        <f>IF(OR([[#This Row],[Heure début]]="",[[#This Row],[Heure fin]]=""),"",24*([[#This Row],[Heure fin]]-[[#This Row],[Heure début]]))</f>
        <v>0</v>
      </c>
    </row>
    <row r="184" spans="3:8">
      <c r="C184" s="1">
        <f>IFERROR(INDEX(Personnel!$C:$C, MATCH([[#This Row],[Nom de l'employé]], Personnel!$B:$B, 0)), "")</f>
        <v>0</v>
      </c>
      <c r="H184" s="5">
        <f>IF(OR([[#This Row],[Heure début]]="",[[#This Row],[Heure fin]]=""),"",24*([[#This Row],[Heure fin]]-[[#This Row],[Heure début]]))</f>
        <v>0</v>
      </c>
    </row>
    <row r="185" spans="3:8">
      <c r="C185" s="1">
        <f>IFERROR(INDEX(Personnel!$C:$C, MATCH([[#This Row],[Nom de l'employé]], Personnel!$B:$B, 0)), "")</f>
        <v>0</v>
      </c>
      <c r="H185" s="5">
        <f>IF(OR([[#This Row],[Heure début]]="",[[#This Row],[Heure fin]]=""),"",24*([[#This Row],[Heure fin]]-[[#This Row],[Heure début]]))</f>
        <v>0</v>
      </c>
    </row>
    <row r="186" spans="3:8">
      <c r="C186" s="1">
        <f>IFERROR(INDEX(Personnel!$C:$C, MATCH([[#This Row],[Nom de l'employé]], Personnel!$B:$B, 0)), "")</f>
        <v>0</v>
      </c>
      <c r="H186" s="5">
        <f>IF(OR([[#This Row],[Heure début]]="",[[#This Row],[Heure fin]]=""),"",24*([[#This Row],[Heure fin]]-[[#This Row],[Heure début]]))</f>
        <v>0</v>
      </c>
    </row>
    <row r="187" spans="3:8">
      <c r="C187" s="1">
        <f>IFERROR(INDEX(Personnel!$C:$C, MATCH([[#This Row],[Nom de l'employé]], Personnel!$B:$B, 0)), "")</f>
        <v>0</v>
      </c>
      <c r="H187" s="5">
        <f>IF(OR([[#This Row],[Heure début]]="",[[#This Row],[Heure fin]]=""),"",24*([[#This Row],[Heure fin]]-[[#This Row],[Heure début]]))</f>
        <v>0</v>
      </c>
    </row>
    <row r="188" spans="3:8">
      <c r="C188" s="1">
        <f>IFERROR(INDEX(Personnel!$C:$C, MATCH([[#This Row],[Nom de l'employé]], Personnel!$B:$B, 0)), "")</f>
        <v>0</v>
      </c>
      <c r="H188" s="5">
        <f>IF(OR([[#This Row],[Heure début]]="",[[#This Row],[Heure fin]]=""),"",24*([[#This Row],[Heure fin]]-[[#This Row],[Heure début]]))</f>
        <v>0</v>
      </c>
    </row>
    <row r="189" spans="3:8">
      <c r="C189" s="1">
        <f>IFERROR(INDEX(Personnel!$C:$C, MATCH([[#This Row],[Nom de l'employé]], Personnel!$B:$B, 0)), "")</f>
        <v>0</v>
      </c>
      <c r="H189" s="5">
        <f>IF(OR([[#This Row],[Heure début]]="",[[#This Row],[Heure fin]]=""),"",24*([[#This Row],[Heure fin]]-[[#This Row],[Heure début]]))</f>
        <v>0</v>
      </c>
    </row>
    <row r="190" spans="3:8">
      <c r="C190" s="1">
        <f>IFERROR(INDEX(Personnel!$C:$C, MATCH([[#This Row],[Nom de l'employé]], Personnel!$B:$B, 0)), "")</f>
        <v>0</v>
      </c>
      <c r="H190" s="5">
        <f>IF(OR([[#This Row],[Heure début]]="",[[#This Row],[Heure fin]]=""),"",24*([[#This Row],[Heure fin]]-[[#This Row],[Heure début]]))</f>
        <v>0</v>
      </c>
    </row>
    <row r="191" spans="3:8">
      <c r="C191" s="1">
        <f>IFERROR(INDEX(Personnel!$C:$C, MATCH([[#This Row],[Nom de l'employé]], Personnel!$B:$B, 0)), "")</f>
        <v>0</v>
      </c>
      <c r="H191" s="5">
        <f>IF(OR([[#This Row],[Heure début]]="",[[#This Row],[Heure fin]]=""),"",24*([[#This Row],[Heure fin]]-[[#This Row],[Heure début]]))</f>
        <v>0</v>
      </c>
    </row>
    <row r="192" spans="3:8">
      <c r="C192" s="1">
        <f>IFERROR(INDEX(Personnel!$C:$C, MATCH([[#This Row],[Nom de l'employé]], Personnel!$B:$B, 0)), "")</f>
        <v>0</v>
      </c>
      <c r="H192" s="5">
        <f>IF(OR([[#This Row],[Heure début]]="",[[#This Row],[Heure fin]]=""),"",24*([[#This Row],[Heure fin]]-[[#This Row],[Heure début]]))</f>
        <v>0</v>
      </c>
    </row>
    <row r="193" spans="3:8">
      <c r="C193" s="1">
        <f>IFERROR(INDEX(Personnel!$C:$C, MATCH([[#This Row],[Nom de l'employé]], Personnel!$B:$B, 0)), "")</f>
        <v>0</v>
      </c>
      <c r="H193" s="5">
        <f>IF(OR([[#This Row],[Heure début]]="",[[#This Row],[Heure fin]]=""),"",24*([[#This Row],[Heure fin]]-[[#This Row],[Heure début]]))</f>
        <v>0</v>
      </c>
    </row>
    <row r="194" spans="3:8">
      <c r="C194" s="1">
        <f>IFERROR(INDEX(Personnel!$C:$C, MATCH([[#This Row],[Nom de l'employé]], Personnel!$B:$B, 0)), "")</f>
        <v>0</v>
      </c>
      <c r="H194" s="5">
        <f>IF(OR([[#This Row],[Heure début]]="",[[#This Row],[Heure fin]]=""),"",24*([[#This Row],[Heure fin]]-[[#This Row],[Heure début]]))</f>
        <v>0</v>
      </c>
    </row>
    <row r="195" spans="3:8">
      <c r="C195" s="1">
        <f>IFERROR(INDEX(Personnel!$C:$C, MATCH([[#This Row],[Nom de l'employé]], Personnel!$B:$B, 0)), "")</f>
        <v>0</v>
      </c>
      <c r="H195" s="5">
        <f>IF(OR([[#This Row],[Heure début]]="",[[#This Row],[Heure fin]]=""),"",24*([[#This Row],[Heure fin]]-[[#This Row],[Heure début]]))</f>
        <v>0</v>
      </c>
    </row>
    <row r="196" spans="3:8">
      <c r="C196" s="1">
        <f>IFERROR(INDEX(Personnel!$C:$C, MATCH([[#This Row],[Nom de l'employé]], Personnel!$B:$B, 0)), "")</f>
        <v>0</v>
      </c>
      <c r="H196" s="5">
        <f>IF(OR([[#This Row],[Heure début]]="",[[#This Row],[Heure fin]]=""),"",24*([[#This Row],[Heure fin]]-[[#This Row],[Heure début]]))</f>
        <v>0</v>
      </c>
    </row>
    <row r="197" spans="3:8">
      <c r="C197" s="1">
        <f>IFERROR(INDEX(Personnel!$C:$C, MATCH([[#This Row],[Nom de l'employé]], Personnel!$B:$B, 0)), "")</f>
        <v>0</v>
      </c>
      <c r="H197" s="5">
        <f>IF(OR([[#This Row],[Heure début]]="",[[#This Row],[Heure fin]]=""),"",24*([[#This Row],[Heure fin]]-[[#This Row],[Heure début]]))</f>
        <v>0</v>
      </c>
    </row>
    <row r="198" spans="3:8">
      <c r="C198" s="1">
        <f>IFERROR(INDEX(Personnel!$C:$C, MATCH([[#This Row],[Nom de l'employé]], Personnel!$B:$B, 0)), "")</f>
        <v>0</v>
      </c>
      <c r="H198" s="5">
        <f>IF(OR([[#This Row],[Heure début]]="",[[#This Row],[Heure fin]]=""),"",24*([[#This Row],[Heure fin]]-[[#This Row],[Heure début]]))</f>
        <v>0</v>
      </c>
    </row>
    <row r="199" spans="3:8">
      <c r="C199" s="1">
        <f>IFERROR(INDEX(Personnel!$C:$C, MATCH([[#This Row],[Nom de l'employé]], Personnel!$B:$B, 0)), "")</f>
        <v>0</v>
      </c>
      <c r="H199" s="5">
        <f>IF(OR([[#This Row],[Heure début]]="",[[#This Row],[Heure fin]]=""),"",24*([[#This Row],[Heure fin]]-[[#This Row],[Heure début]]))</f>
        <v>0</v>
      </c>
    </row>
    <row r="200" spans="3:8">
      <c r="C200" s="1">
        <f>IFERROR(INDEX(Personnel!$C:$C, MATCH([[#This Row],[Nom de l'employé]], Personnel!$B:$B, 0)), "")</f>
        <v>0</v>
      </c>
      <c r="H200" s="5">
        <f>IF(OR([[#This Row],[Heure début]]="",[[#This Row],[Heure fin]]=""),"",24*([[#This Row],[Heure fin]]-[[#This Row],[Heure début]]))</f>
        <v>0</v>
      </c>
    </row>
    <row r="201" spans="3:8">
      <c r="C201" s="1">
        <f>IFERROR(INDEX(Personnel!$C:$C, MATCH([[#This Row],[Nom de l'employé]], Personnel!$B:$B, 0)), "")</f>
        <v>0</v>
      </c>
      <c r="H201" s="5">
        <f>IF(OR([[#This Row],[Heure début]]="",[[#This Row],[Heure fin]]=""),"",24*([[#This Row],[Heure fin]]-[[#This Row],[Heure début]]))</f>
        <v>0</v>
      </c>
    </row>
    <row r="202" spans="3:8">
      <c r="C202" s="1">
        <f>IFERROR(INDEX(Personnel!$C:$C, MATCH([[#This Row],[Nom de l'employé]], Personnel!$B:$B, 0)), "")</f>
        <v>0</v>
      </c>
      <c r="H202" s="5">
        <f>IF(OR([[#This Row],[Heure début]]="",[[#This Row],[Heure fin]]=""),"",24*([[#This Row],[Heure fin]]-[[#This Row],[Heure début]]))</f>
        <v>0</v>
      </c>
    </row>
    <row r="203" spans="3:8">
      <c r="C203" s="1">
        <f>IFERROR(INDEX(Personnel!$C:$C, MATCH([[#This Row],[Nom de l'employé]], Personnel!$B:$B, 0)), "")</f>
        <v>0</v>
      </c>
      <c r="H203" s="5">
        <f>IF(OR([[#This Row],[Heure début]]="",[[#This Row],[Heure fin]]=""),"",24*([[#This Row],[Heure fin]]-[[#This Row],[Heure début]]))</f>
        <v>0</v>
      </c>
    </row>
    <row r="204" spans="3:8">
      <c r="C204" s="1">
        <f>IFERROR(INDEX(Personnel!$C:$C, MATCH([[#This Row],[Nom de l'employé]], Personnel!$B:$B, 0)), "")</f>
        <v>0</v>
      </c>
      <c r="H204" s="5">
        <f>IF(OR([[#This Row],[Heure début]]="",[[#This Row],[Heure fin]]=""),"",24*([[#This Row],[Heure fin]]-[[#This Row],[Heure début]]))</f>
        <v>0</v>
      </c>
    </row>
    <row r="205" spans="3:8">
      <c r="C205" s="1">
        <f>IFERROR(INDEX(Personnel!$C:$C, MATCH([[#This Row],[Nom de l'employé]], Personnel!$B:$B, 0)), "")</f>
        <v>0</v>
      </c>
      <c r="H205" s="5">
        <f>IF(OR([[#This Row],[Heure début]]="",[[#This Row],[Heure fin]]=""),"",24*([[#This Row],[Heure fin]]-[[#This Row],[Heure début]]))</f>
        <v>0</v>
      </c>
    </row>
    <row r="206" spans="3:8">
      <c r="C206" s="1">
        <f>IFERROR(INDEX(Personnel!$C:$C, MATCH([[#This Row],[Nom de l'employé]], Personnel!$B:$B, 0)), "")</f>
        <v>0</v>
      </c>
      <c r="H206" s="5">
        <f>IF(OR([[#This Row],[Heure début]]="",[[#This Row],[Heure fin]]=""),"",24*([[#This Row],[Heure fin]]-[[#This Row],[Heure début]]))</f>
        <v>0</v>
      </c>
    </row>
    <row r="207" spans="3:8">
      <c r="C207" s="1">
        <f>IFERROR(INDEX(Personnel!$C:$C, MATCH([[#This Row],[Nom de l'employé]], Personnel!$B:$B, 0)), "")</f>
        <v>0</v>
      </c>
      <c r="H207" s="5">
        <f>IF(OR([[#This Row],[Heure début]]="",[[#This Row],[Heure fin]]=""),"",24*([[#This Row],[Heure fin]]-[[#This Row],[Heure début]]))</f>
        <v>0</v>
      </c>
    </row>
    <row r="208" spans="3:8">
      <c r="C208" s="1">
        <f>IFERROR(INDEX(Personnel!$C:$C, MATCH([[#This Row],[Nom de l'employé]], Personnel!$B:$B, 0)), "")</f>
        <v>0</v>
      </c>
      <c r="H208" s="5">
        <f>IF(OR([[#This Row],[Heure début]]="",[[#This Row],[Heure fin]]=""),"",24*([[#This Row],[Heure fin]]-[[#This Row],[Heure début]]))</f>
        <v>0</v>
      </c>
    </row>
    <row r="209" spans="3:8">
      <c r="C209" s="1">
        <f>IFERROR(INDEX(Personnel!$C:$C, MATCH([[#This Row],[Nom de l'employé]], Personnel!$B:$B, 0)), "")</f>
        <v>0</v>
      </c>
      <c r="H209" s="5">
        <f>IF(OR([[#This Row],[Heure début]]="",[[#This Row],[Heure fin]]=""),"",24*([[#This Row],[Heure fin]]-[[#This Row],[Heure début]]))</f>
        <v>0</v>
      </c>
    </row>
    <row r="210" spans="3:8">
      <c r="C210" s="1">
        <f>IFERROR(INDEX(Personnel!$C:$C, MATCH([[#This Row],[Nom de l'employé]], Personnel!$B:$B, 0)), "")</f>
        <v>0</v>
      </c>
      <c r="H210" s="5">
        <f>IF(OR([[#This Row],[Heure début]]="",[[#This Row],[Heure fin]]=""),"",24*([[#This Row],[Heure fin]]-[[#This Row],[Heure début]]))</f>
        <v>0</v>
      </c>
    </row>
    <row r="211" spans="3:8">
      <c r="C211" s="1">
        <f>IFERROR(INDEX(Personnel!$C:$C, MATCH([[#This Row],[Nom de l'employé]], Personnel!$B:$B, 0)), "")</f>
        <v>0</v>
      </c>
      <c r="H211" s="5">
        <f>IF(OR([[#This Row],[Heure début]]="",[[#This Row],[Heure fin]]=""),"",24*([[#This Row],[Heure fin]]-[[#This Row],[Heure début]]))</f>
        <v>0</v>
      </c>
    </row>
    <row r="212" spans="3:8">
      <c r="C212" s="1">
        <f>IFERROR(INDEX(Personnel!$C:$C, MATCH([[#This Row],[Nom de l'employé]], Personnel!$B:$B, 0)), "")</f>
        <v>0</v>
      </c>
      <c r="H212" s="5">
        <f>IF(OR([[#This Row],[Heure début]]="",[[#This Row],[Heure fin]]=""),"",24*([[#This Row],[Heure fin]]-[[#This Row],[Heure début]]))</f>
        <v>0</v>
      </c>
    </row>
    <row r="213" spans="3:8">
      <c r="C213" s="1">
        <f>IFERROR(INDEX(Personnel!$C:$C, MATCH([[#This Row],[Nom de l'employé]], Personnel!$B:$B, 0)), "")</f>
        <v>0</v>
      </c>
      <c r="H213" s="5">
        <f>IF(OR([[#This Row],[Heure début]]="",[[#This Row],[Heure fin]]=""),"",24*([[#This Row],[Heure fin]]-[[#This Row],[Heure début]]))</f>
        <v>0</v>
      </c>
    </row>
    <row r="214" spans="3:8">
      <c r="C214" s="1">
        <f>IFERROR(INDEX(Personnel!$C:$C, MATCH([[#This Row],[Nom de l'employé]], Personnel!$B:$B, 0)), "")</f>
        <v>0</v>
      </c>
      <c r="H214" s="5">
        <f>IF(OR([[#This Row],[Heure début]]="",[[#This Row],[Heure fin]]=""),"",24*([[#This Row],[Heure fin]]-[[#This Row],[Heure début]]))</f>
        <v>0</v>
      </c>
    </row>
    <row r="215" spans="3:8">
      <c r="C215" s="1">
        <f>IFERROR(INDEX(Personnel!$C:$C, MATCH([[#This Row],[Nom de l'employé]], Personnel!$B:$B, 0)), "")</f>
        <v>0</v>
      </c>
      <c r="H215" s="5">
        <f>IF(OR([[#This Row],[Heure début]]="",[[#This Row],[Heure fin]]=""),"",24*([[#This Row],[Heure fin]]-[[#This Row],[Heure début]]))</f>
        <v>0</v>
      </c>
    </row>
    <row r="216" spans="3:8">
      <c r="C216" s="1">
        <f>IFERROR(INDEX(Personnel!$C:$C, MATCH([[#This Row],[Nom de l'employé]], Personnel!$B:$B, 0)), "")</f>
        <v>0</v>
      </c>
      <c r="H216" s="5">
        <f>IF(OR([[#This Row],[Heure début]]="",[[#This Row],[Heure fin]]=""),"",24*([[#This Row],[Heure fin]]-[[#This Row],[Heure début]]))</f>
        <v>0</v>
      </c>
    </row>
    <row r="217" spans="3:8">
      <c r="C217" s="1">
        <f>IFERROR(INDEX(Personnel!$C:$C, MATCH([[#This Row],[Nom de l'employé]], Personnel!$B:$B, 0)), "")</f>
        <v>0</v>
      </c>
      <c r="H217" s="5">
        <f>IF(OR([[#This Row],[Heure début]]="",[[#This Row],[Heure fin]]=""),"",24*([[#This Row],[Heure fin]]-[[#This Row],[Heure début]]))</f>
        <v>0</v>
      </c>
    </row>
    <row r="218" spans="3:8">
      <c r="C218" s="1">
        <f>IFERROR(INDEX(Personnel!$C:$C, MATCH([[#This Row],[Nom de l'employé]], Personnel!$B:$B, 0)), "")</f>
        <v>0</v>
      </c>
      <c r="H218" s="5">
        <f>IF(OR([[#This Row],[Heure début]]="",[[#This Row],[Heure fin]]=""),"",24*([[#This Row],[Heure fin]]-[[#This Row],[Heure début]]))</f>
        <v>0</v>
      </c>
    </row>
    <row r="219" spans="3:8">
      <c r="C219" s="1">
        <f>IFERROR(INDEX(Personnel!$C:$C, MATCH([[#This Row],[Nom de l'employé]], Personnel!$B:$B, 0)), "")</f>
        <v>0</v>
      </c>
      <c r="H219" s="5">
        <f>IF(OR([[#This Row],[Heure début]]="",[[#This Row],[Heure fin]]=""),"",24*([[#This Row],[Heure fin]]-[[#This Row],[Heure début]]))</f>
        <v>0</v>
      </c>
    </row>
    <row r="220" spans="3:8">
      <c r="C220" s="1">
        <f>IFERROR(INDEX(Personnel!$C:$C, MATCH([[#This Row],[Nom de l'employé]], Personnel!$B:$B, 0)), "")</f>
        <v>0</v>
      </c>
      <c r="H220" s="5">
        <f>IF(OR([[#This Row],[Heure début]]="",[[#This Row],[Heure fin]]=""),"",24*([[#This Row],[Heure fin]]-[[#This Row],[Heure début]]))</f>
        <v>0</v>
      </c>
    </row>
    <row r="221" spans="3:8">
      <c r="C221" s="1">
        <f>IFERROR(INDEX(Personnel!$C:$C, MATCH([[#This Row],[Nom de l'employé]], Personnel!$B:$B, 0)), "")</f>
        <v>0</v>
      </c>
      <c r="H221" s="5">
        <f>IF(OR([[#This Row],[Heure début]]="",[[#This Row],[Heure fin]]=""),"",24*([[#This Row],[Heure fin]]-[[#This Row],[Heure début]]))</f>
        <v>0</v>
      </c>
    </row>
    <row r="222" spans="3:8">
      <c r="C222" s="1">
        <f>IFERROR(INDEX(Personnel!$C:$C, MATCH([[#This Row],[Nom de l'employé]], Personnel!$B:$B, 0)), "")</f>
        <v>0</v>
      </c>
      <c r="H222" s="5">
        <f>IF(OR([[#This Row],[Heure début]]="",[[#This Row],[Heure fin]]=""),"",24*([[#This Row],[Heure fin]]-[[#This Row],[Heure début]]))</f>
        <v>0</v>
      </c>
    </row>
    <row r="223" spans="3:8">
      <c r="C223" s="1">
        <f>IFERROR(INDEX(Personnel!$C:$C, MATCH([[#This Row],[Nom de l'employé]], Personnel!$B:$B, 0)), "")</f>
        <v>0</v>
      </c>
      <c r="H223" s="5">
        <f>IF(OR([[#This Row],[Heure début]]="",[[#This Row],[Heure fin]]=""),"",24*([[#This Row],[Heure fin]]-[[#This Row],[Heure début]]))</f>
        <v>0</v>
      </c>
    </row>
    <row r="224" spans="3:8">
      <c r="C224" s="1">
        <f>IFERROR(INDEX(Personnel!$C:$C, MATCH([[#This Row],[Nom de l'employé]], Personnel!$B:$B, 0)), "")</f>
        <v>0</v>
      </c>
      <c r="H224" s="5">
        <f>IF(OR([[#This Row],[Heure début]]="",[[#This Row],[Heure fin]]=""),"",24*([[#This Row],[Heure fin]]-[[#This Row],[Heure début]]))</f>
        <v>0</v>
      </c>
    </row>
    <row r="225" spans="3:8">
      <c r="C225" s="1">
        <f>IFERROR(INDEX(Personnel!$C:$C, MATCH([[#This Row],[Nom de l'employé]], Personnel!$B:$B, 0)), "")</f>
        <v>0</v>
      </c>
      <c r="H225" s="5">
        <f>IF(OR([[#This Row],[Heure début]]="",[[#This Row],[Heure fin]]=""),"",24*([[#This Row],[Heure fin]]-[[#This Row],[Heure début]]))</f>
        <v>0</v>
      </c>
    </row>
    <row r="226" spans="3:8">
      <c r="C226" s="1">
        <f>IFERROR(INDEX(Personnel!$C:$C, MATCH([[#This Row],[Nom de l'employé]], Personnel!$B:$B, 0)), "")</f>
        <v>0</v>
      </c>
      <c r="H226" s="5">
        <f>IF(OR([[#This Row],[Heure début]]="",[[#This Row],[Heure fin]]=""),"",24*([[#This Row],[Heure fin]]-[[#This Row],[Heure début]]))</f>
        <v>0</v>
      </c>
    </row>
    <row r="227" spans="3:8">
      <c r="C227" s="1">
        <f>IFERROR(INDEX(Personnel!$C:$C, MATCH([[#This Row],[Nom de l'employé]], Personnel!$B:$B, 0)), "")</f>
        <v>0</v>
      </c>
      <c r="H227" s="5">
        <f>IF(OR([[#This Row],[Heure début]]="",[[#This Row],[Heure fin]]=""),"",24*([[#This Row],[Heure fin]]-[[#This Row],[Heure début]]))</f>
        <v>0</v>
      </c>
    </row>
    <row r="228" spans="3:8">
      <c r="C228" s="1">
        <f>IFERROR(INDEX(Personnel!$C:$C, MATCH([[#This Row],[Nom de l'employé]], Personnel!$B:$B, 0)), "")</f>
        <v>0</v>
      </c>
      <c r="H228" s="5">
        <f>IF(OR([[#This Row],[Heure début]]="",[[#This Row],[Heure fin]]=""),"",24*([[#This Row],[Heure fin]]-[[#This Row],[Heure début]]))</f>
        <v>0</v>
      </c>
    </row>
    <row r="229" spans="3:8">
      <c r="C229" s="1">
        <f>IFERROR(INDEX(Personnel!$C:$C, MATCH([[#This Row],[Nom de l'employé]], Personnel!$B:$B, 0)), "")</f>
        <v>0</v>
      </c>
      <c r="H229" s="5">
        <f>IF(OR([[#This Row],[Heure début]]="",[[#This Row],[Heure fin]]=""),"",24*([[#This Row],[Heure fin]]-[[#This Row],[Heure début]]))</f>
        <v>0</v>
      </c>
    </row>
    <row r="230" spans="3:8">
      <c r="C230" s="1">
        <f>IFERROR(INDEX(Personnel!$C:$C, MATCH([[#This Row],[Nom de l'employé]], Personnel!$B:$B, 0)), "")</f>
        <v>0</v>
      </c>
      <c r="H230" s="5">
        <f>IF(OR([[#This Row],[Heure début]]="",[[#This Row],[Heure fin]]=""),"",24*([[#This Row],[Heure fin]]-[[#This Row],[Heure début]]))</f>
        <v>0</v>
      </c>
    </row>
    <row r="231" spans="3:8">
      <c r="C231" s="1">
        <f>IFERROR(INDEX(Personnel!$C:$C, MATCH([[#This Row],[Nom de l'employé]], Personnel!$B:$B, 0)), "")</f>
        <v>0</v>
      </c>
      <c r="H231" s="5">
        <f>IF(OR([[#This Row],[Heure début]]="",[[#This Row],[Heure fin]]=""),"",24*([[#This Row],[Heure fin]]-[[#This Row],[Heure début]]))</f>
        <v>0</v>
      </c>
    </row>
    <row r="232" spans="3:8">
      <c r="C232" s="1">
        <f>IFERROR(INDEX(Personnel!$C:$C, MATCH([[#This Row],[Nom de l'employé]], Personnel!$B:$B, 0)), "")</f>
        <v>0</v>
      </c>
      <c r="H232" s="5">
        <f>IF(OR([[#This Row],[Heure début]]="",[[#This Row],[Heure fin]]=""),"",24*([[#This Row],[Heure fin]]-[[#This Row],[Heure début]]))</f>
        <v>0</v>
      </c>
    </row>
    <row r="233" spans="3:8">
      <c r="C233" s="1">
        <f>IFERROR(INDEX(Personnel!$C:$C, MATCH([[#This Row],[Nom de l'employé]], Personnel!$B:$B, 0)), "")</f>
        <v>0</v>
      </c>
      <c r="H233" s="5">
        <f>IF(OR([[#This Row],[Heure début]]="",[[#This Row],[Heure fin]]=""),"",24*([[#This Row],[Heure fin]]-[[#This Row],[Heure début]]))</f>
        <v>0</v>
      </c>
    </row>
    <row r="234" spans="3:8">
      <c r="C234" s="1">
        <f>IFERROR(INDEX(Personnel!$C:$C, MATCH([[#This Row],[Nom de l'employé]], Personnel!$B:$B, 0)), "")</f>
        <v>0</v>
      </c>
      <c r="H234" s="5">
        <f>IF(OR([[#This Row],[Heure début]]="",[[#This Row],[Heure fin]]=""),"",24*([[#This Row],[Heure fin]]-[[#This Row],[Heure début]]))</f>
        <v>0</v>
      </c>
    </row>
    <row r="235" spans="3:8">
      <c r="C235" s="1">
        <f>IFERROR(INDEX(Personnel!$C:$C, MATCH([[#This Row],[Nom de l'employé]], Personnel!$B:$B, 0)), "")</f>
        <v>0</v>
      </c>
      <c r="H235" s="5">
        <f>IF(OR([[#This Row],[Heure début]]="",[[#This Row],[Heure fin]]=""),"",24*([[#This Row],[Heure fin]]-[[#This Row],[Heure début]]))</f>
        <v>0</v>
      </c>
    </row>
    <row r="236" spans="3:8">
      <c r="C236" s="1">
        <f>IFERROR(INDEX(Personnel!$C:$C, MATCH([[#This Row],[Nom de l'employé]], Personnel!$B:$B, 0)), "")</f>
        <v>0</v>
      </c>
      <c r="H236" s="5">
        <f>IF(OR([[#This Row],[Heure début]]="",[[#This Row],[Heure fin]]=""),"",24*([[#This Row],[Heure fin]]-[[#This Row],[Heure début]]))</f>
        <v>0</v>
      </c>
    </row>
    <row r="237" spans="3:8">
      <c r="C237" s="1">
        <f>IFERROR(INDEX(Personnel!$C:$C, MATCH([[#This Row],[Nom de l'employé]], Personnel!$B:$B, 0)), "")</f>
        <v>0</v>
      </c>
      <c r="H237" s="5">
        <f>IF(OR([[#This Row],[Heure début]]="",[[#This Row],[Heure fin]]=""),"",24*([[#This Row],[Heure fin]]-[[#This Row],[Heure début]]))</f>
        <v>0</v>
      </c>
    </row>
    <row r="238" spans="3:8">
      <c r="C238" s="1">
        <f>IFERROR(INDEX(Personnel!$C:$C, MATCH([[#This Row],[Nom de l'employé]], Personnel!$B:$B, 0)), "")</f>
        <v>0</v>
      </c>
      <c r="H238" s="5">
        <f>IF(OR([[#This Row],[Heure début]]="",[[#This Row],[Heure fin]]=""),"",24*([[#This Row],[Heure fin]]-[[#This Row],[Heure début]]))</f>
        <v>0</v>
      </c>
    </row>
    <row r="239" spans="3:8">
      <c r="C239" s="1">
        <f>IFERROR(INDEX(Personnel!$C:$C, MATCH([[#This Row],[Nom de l'employé]], Personnel!$B:$B, 0)), "")</f>
        <v>0</v>
      </c>
      <c r="H239" s="5">
        <f>IF(OR([[#This Row],[Heure début]]="",[[#This Row],[Heure fin]]=""),"",24*([[#This Row],[Heure fin]]-[[#This Row],[Heure début]]))</f>
        <v>0</v>
      </c>
    </row>
    <row r="240" spans="3:8">
      <c r="C240" s="1">
        <f>IFERROR(INDEX(Personnel!$C:$C, MATCH([[#This Row],[Nom de l'employé]], Personnel!$B:$B, 0)), "")</f>
        <v>0</v>
      </c>
      <c r="H240" s="5">
        <f>IF(OR([[#This Row],[Heure début]]="",[[#This Row],[Heure fin]]=""),"",24*([[#This Row],[Heure fin]]-[[#This Row],[Heure début]]))</f>
        <v>0</v>
      </c>
    </row>
    <row r="241" spans="3:8">
      <c r="C241" s="1">
        <f>IFERROR(INDEX(Personnel!$C:$C, MATCH([[#This Row],[Nom de l'employé]], Personnel!$B:$B, 0)), "")</f>
        <v>0</v>
      </c>
      <c r="H241" s="5">
        <f>IF(OR([[#This Row],[Heure début]]="",[[#This Row],[Heure fin]]=""),"",24*([[#This Row],[Heure fin]]-[[#This Row],[Heure début]]))</f>
        <v>0</v>
      </c>
    </row>
    <row r="242" spans="3:8">
      <c r="C242" s="1">
        <f>IFERROR(INDEX(Personnel!$C:$C, MATCH([[#This Row],[Nom de l'employé]], Personnel!$B:$B, 0)), "")</f>
        <v>0</v>
      </c>
      <c r="H242" s="5">
        <f>IF(OR([[#This Row],[Heure début]]="",[[#This Row],[Heure fin]]=""),"",24*([[#This Row],[Heure fin]]-[[#This Row],[Heure début]]))</f>
        <v>0</v>
      </c>
    </row>
    <row r="243" spans="3:8">
      <c r="C243" s="1">
        <f>IFERROR(INDEX(Personnel!$C:$C, MATCH([[#This Row],[Nom de l'employé]], Personnel!$B:$B, 0)), "")</f>
        <v>0</v>
      </c>
      <c r="H243" s="5">
        <f>IF(OR([[#This Row],[Heure début]]="",[[#This Row],[Heure fin]]=""),"",24*([[#This Row],[Heure fin]]-[[#This Row],[Heure début]]))</f>
        <v>0</v>
      </c>
    </row>
    <row r="244" spans="3:8">
      <c r="C244" s="1">
        <f>IFERROR(INDEX(Personnel!$C:$C, MATCH([[#This Row],[Nom de l'employé]], Personnel!$B:$B, 0)), "")</f>
        <v>0</v>
      </c>
      <c r="H244" s="5">
        <f>IF(OR([[#This Row],[Heure début]]="",[[#This Row],[Heure fin]]=""),"",24*([[#This Row],[Heure fin]]-[[#This Row],[Heure début]]))</f>
        <v>0</v>
      </c>
    </row>
    <row r="245" spans="3:8">
      <c r="C245" s="1">
        <f>IFERROR(INDEX(Personnel!$C:$C, MATCH([[#This Row],[Nom de l'employé]], Personnel!$B:$B, 0)), "")</f>
        <v>0</v>
      </c>
      <c r="H245" s="5">
        <f>IF(OR([[#This Row],[Heure début]]="",[[#This Row],[Heure fin]]=""),"",24*([[#This Row],[Heure fin]]-[[#This Row],[Heure début]]))</f>
        <v>0</v>
      </c>
    </row>
    <row r="246" spans="3:8">
      <c r="C246" s="1">
        <f>IFERROR(INDEX(Personnel!$C:$C, MATCH([[#This Row],[Nom de l'employé]], Personnel!$B:$B, 0)), "")</f>
        <v>0</v>
      </c>
      <c r="H246" s="5">
        <f>IF(OR([[#This Row],[Heure début]]="",[[#This Row],[Heure fin]]=""),"",24*([[#This Row],[Heure fin]]-[[#This Row],[Heure début]]))</f>
        <v>0</v>
      </c>
    </row>
    <row r="247" spans="3:8">
      <c r="C247" s="1">
        <f>IFERROR(INDEX(Personnel!$C:$C, MATCH([[#This Row],[Nom de l'employé]], Personnel!$B:$B, 0)), "")</f>
        <v>0</v>
      </c>
      <c r="H247" s="5">
        <f>IF(OR([[#This Row],[Heure début]]="",[[#This Row],[Heure fin]]=""),"",24*([[#This Row],[Heure fin]]-[[#This Row],[Heure début]]))</f>
        <v>0</v>
      </c>
    </row>
    <row r="248" spans="3:8">
      <c r="C248" s="1">
        <f>IFERROR(INDEX(Personnel!$C:$C, MATCH([[#This Row],[Nom de l'employé]], Personnel!$B:$B, 0)), "")</f>
        <v>0</v>
      </c>
      <c r="H248" s="5">
        <f>IF(OR([[#This Row],[Heure début]]="",[[#This Row],[Heure fin]]=""),"",24*([[#This Row],[Heure fin]]-[[#This Row],[Heure début]]))</f>
        <v>0</v>
      </c>
    </row>
    <row r="249" spans="3:8">
      <c r="C249" s="1">
        <f>IFERROR(INDEX(Personnel!$C:$C, MATCH([[#This Row],[Nom de l'employé]], Personnel!$B:$B, 0)), "")</f>
        <v>0</v>
      </c>
      <c r="H249" s="5">
        <f>IF(OR([[#This Row],[Heure début]]="",[[#This Row],[Heure fin]]=""),"",24*([[#This Row],[Heure fin]]-[[#This Row],[Heure début]]))</f>
        <v>0</v>
      </c>
    </row>
    <row r="250" spans="3:8">
      <c r="C250" s="1">
        <f>IFERROR(INDEX(Personnel!$C:$C, MATCH([[#This Row],[Nom de l'employé]], Personnel!$B:$B, 0)), "")</f>
        <v>0</v>
      </c>
      <c r="H250" s="5">
        <f>IF(OR([[#This Row],[Heure début]]="",[[#This Row],[Heure fin]]=""),"",24*([[#This Row],[Heure fin]]-[[#This Row],[Heure début]]))</f>
        <v>0</v>
      </c>
    </row>
    <row r="251" spans="3:8">
      <c r="C251" s="1">
        <f>IFERROR(INDEX(Personnel!$C:$C, MATCH([[#This Row],[Nom de l'employé]], Personnel!$B:$B, 0)), "")</f>
        <v>0</v>
      </c>
      <c r="H251" s="5">
        <f>IF(OR([[#This Row],[Heure début]]="",[[#This Row],[Heure fin]]=""),"",24*([[#This Row],[Heure fin]]-[[#This Row],[Heure début]]))</f>
        <v>0</v>
      </c>
    </row>
    <row r="252" spans="3:8">
      <c r="C252" s="1">
        <f>IFERROR(INDEX(Personnel!$C:$C, MATCH([[#This Row],[Nom de l'employé]], Personnel!$B:$B, 0)), "")</f>
        <v>0</v>
      </c>
      <c r="H252" s="5">
        <f>IF(OR([[#This Row],[Heure début]]="",[[#This Row],[Heure fin]]=""),"",24*([[#This Row],[Heure fin]]-[[#This Row],[Heure début]]))</f>
        <v>0</v>
      </c>
    </row>
    <row r="253" spans="3:8">
      <c r="C253" s="1">
        <f>IFERROR(INDEX(Personnel!$C:$C, MATCH([[#This Row],[Nom de l'employé]], Personnel!$B:$B, 0)), "")</f>
        <v>0</v>
      </c>
      <c r="H253" s="5">
        <f>IF(OR([[#This Row],[Heure début]]="",[[#This Row],[Heure fin]]=""),"",24*([[#This Row],[Heure fin]]-[[#This Row],[Heure début]]))</f>
        <v>0</v>
      </c>
    </row>
    <row r="254" spans="3:8">
      <c r="C254" s="1">
        <f>IFERROR(INDEX(Personnel!$C:$C, MATCH([[#This Row],[Nom de l'employé]], Personnel!$B:$B, 0)), "")</f>
        <v>0</v>
      </c>
      <c r="H254" s="5">
        <f>IF(OR([[#This Row],[Heure début]]="",[[#This Row],[Heure fin]]=""),"",24*([[#This Row],[Heure fin]]-[[#This Row],[Heure début]]))</f>
        <v>0</v>
      </c>
    </row>
    <row r="255" spans="3:8">
      <c r="C255" s="1">
        <f>IFERROR(INDEX(Personnel!$C:$C, MATCH([[#This Row],[Nom de l'employé]], Personnel!$B:$B, 0)), "")</f>
        <v>0</v>
      </c>
      <c r="H255" s="5">
        <f>IF(OR([[#This Row],[Heure début]]="",[[#This Row],[Heure fin]]=""),"",24*([[#This Row],[Heure fin]]-[[#This Row],[Heure début]]))</f>
        <v>0</v>
      </c>
    </row>
    <row r="256" spans="3:8">
      <c r="C256" s="1">
        <f>IFERROR(INDEX(Personnel!$C:$C, MATCH([[#This Row],[Nom de l'employé]], Personnel!$B:$B, 0)), "")</f>
        <v>0</v>
      </c>
      <c r="H256" s="5">
        <f>IF(OR([[#This Row],[Heure début]]="",[[#This Row],[Heure fin]]=""),"",24*([[#This Row],[Heure fin]]-[[#This Row],[Heure début]]))</f>
        <v>0</v>
      </c>
    </row>
    <row r="257" spans="3:8">
      <c r="C257" s="1">
        <f>IFERROR(INDEX(Personnel!$C:$C, MATCH([[#This Row],[Nom de l'employé]], Personnel!$B:$B, 0)), "")</f>
        <v>0</v>
      </c>
      <c r="H257" s="5">
        <f>IF(OR([[#This Row],[Heure début]]="",[[#This Row],[Heure fin]]=""),"",24*([[#This Row],[Heure fin]]-[[#This Row],[Heure début]]))</f>
        <v>0</v>
      </c>
    </row>
    <row r="258" spans="3:8">
      <c r="C258" s="1">
        <f>IFERROR(INDEX(Personnel!$C:$C, MATCH([[#This Row],[Nom de l'employé]], Personnel!$B:$B, 0)), "")</f>
        <v>0</v>
      </c>
      <c r="H258" s="5">
        <f>IF(OR([[#This Row],[Heure début]]="",[[#This Row],[Heure fin]]=""),"",24*([[#This Row],[Heure fin]]-[[#This Row],[Heure début]]))</f>
        <v>0</v>
      </c>
    </row>
    <row r="259" spans="3:8">
      <c r="C259" s="1">
        <f>IFERROR(INDEX(Personnel!$C:$C, MATCH([[#This Row],[Nom de l'employé]], Personnel!$B:$B, 0)), "")</f>
        <v>0</v>
      </c>
      <c r="H259" s="5">
        <f>IF(OR([[#This Row],[Heure début]]="",[[#This Row],[Heure fin]]=""),"",24*([[#This Row],[Heure fin]]-[[#This Row],[Heure début]]))</f>
        <v>0</v>
      </c>
    </row>
    <row r="260" spans="3:8">
      <c r="C260" s="1">
        <f>IFERROR(INDEX(Personnel!$C:$C, MATCH([[#This Row],[Nom de l'employé]], Personnel!$B:$B, 0)), "")</f>
        <v>0</v>
      </c>
      <c r="H260" s="5">
        <f>IF(OR([[#This Row],[Heure début]]="",[[#This Row],[Heure fin]]=""),"",24*([[#This Row],[Heure fin]]-[[#This Row],[Heure début]]))</f>
        <v>0</v>
      </c>
    </row>
    <row r="261" spans="3:8">
      <c r="C261" s="1">
        <f>IFERROR(INDEX(Personnel!$C:$C, MATCH([[#This Row],[Nom de l'employé]], Personnel!$B:$B, 0)), "")</f>
        <v>0</v>
      </c>
      <c r="H261" s="5">
        <f>IF(OR([[#This Row],[Heure début]]="",[[#This Row],[Heure fin]]=""),"",24*([[#This Row],[Heure fin]]-[[#This Row],[Heure début]]))</f>
        <v>0</v>
      </c>
    </row>
    <row r="262" spans="3:8">
      <c r="C262" s="1">
        <f>IFERROR(INDEX(Personnel!$C:$C, MATCH([[#This Row],[Nom de l'employé]], Personnel!$B:$B, 0)), "")</f>
        <v>0</v>
      </c>
      <c r="H262" s="5">
        <f>IF(OR([[#This Row],[Heure début]]="",[[#This Row],[Heure fin]]=""),"",24*([[#This Row],[Heure fin]]-[[#This Row],[Heure début]]))</f>
        <v>0</v>
      </c>
    </row>
    <row r="263" spans="3:8">
      <c r="C263" s="1">
        <f>IFERROR(INDEX(Personnel!$C:$C, MATCH([[#This Row],[Nom de l'employé]], Personnel!$B:$B, 0)), "")</f>
        <v>0</v>
      </c>
      <c r="H263" s="5">
        <f>IF(OR([[#This Row],[Heure début]]="",[[#This Row],[Heure fin]]=""),"",24*([[#This Row],[Heure fin]]-[[#This Row],[Heure début]]))</f>
        <v>0</v>
      </c>
    </row>
    <row r="264" spans="3:8">
      <c r="C264" s="1">
        <f>IFERROR(INDEX(Personnel!$C:$C, MATCH([[#This Row],[Nom de l'employé]], Personnel!$B:$B, 0)), "")</f>
        <v>0</v>
      </c>
      <c r="H264" s="5">
        <f>IF(OR([[#This Row],[Heure début]]="",[[#This Row],[Heure fin]]=""),"",24*([[#This Row],[Heure fin]]-[[#This Row],[Heure début]]))</f>
        <v>0</v>
      </c>
    </row>
    <row r="265" spans="3:8">
      <c r="C265" s="1">
        <f>IFERROR(INDEX(Personnel!$C:$C, MATCH([[#This Row],[Nom de l'employé]], Personnel!$B:$B, 0)), "")</f>
        <v>0</v>
      </c>
      <c r="H265" s="5">
        <f>IF(OR([[#This Row],[Heure début]]="",[[#This Row],[Heure fin]]=""),"",24*([[#This Row],[Heure fin]]-[[#This Row],[Heure début]]))</f>
        <v>0</v>
      </c>
    </row>
    <row r="266" spans="3:8">
      <c r="C266" s="1">
        <f>IFERROR(INDEX(Personnel!$C:$C, MATCH([[#This Row],[Nom de l'employé]], Personnel!$B:$B, 0)), "")</f>
        <v>0</v>
      </c>
      <c r="H266" s="5">
        <f>IF(OR([[#This Row],[Heure début]]="",[[#This Row],[Heure fin]]=""),"",24*([[#This Row],[Heure fin]]-[[#This Row],[Heure début]]))</f>
        <v>0</v>
      </c>
    </row>
    <row r="267" spans="3:8">
      <c r="C267" s="1">
        <f>IFERROR(INDEX(Personnel!$C:$C, MATCH([[#This Row],[Nom de l'employé]], Personnel!$B:$B, 0)), "")</f>
        <v>0</v>
      </c>
      <c r="H267" s="5">
        <f>IF(OR([[#This Row],[Heure début]]="",[[#This Row],[Heure fin]]=""),"",24*([[#This Row],[Heure fin]]-[[#This Row],[Heure début]]))</f>
        <v>0</v>
      </c>
    </row>
    <row r="268" spans="3:8">
      <c r="C268" s="1">
        <f>IFERROR(INDEX(Personnel!$C:$C, MATCH([[#This Row],[Nom de l'employé]], Personnel!$B:$B, 0)), "")</f>
        <v>0</v>
      </c>
      <c r="H268" s="5">
        <f>IF(OR([[#This Row],[Heure début]]="",[[#This Row],[Heure fin]]=""),"",24*([[#This Row],[Heure fin]]-[[#This Row],[Heure début]]))</f>
        <v>0</v>
      </c>
    </row>
    <row r="269" spans="3:8">
      <c r="C269" s="1">
        <f>IFERROR(INDEX(Personnel!$C:$C, MATCH([[#This Row],[Nom de l'employé]], Personnel!$B:$B, 0)), "")</f>
        <v>0</v>
      </c>
      <c r="H269" s="5">
        <f>IF(OR([[#This Row],[Heure début]]="",[[#This Row],[Heure fin]]=""),"",24*([[#This Row],[Heure fin]]-[[#This Row],[Heure début]]))</f>
        <v>0</v>
      </c>
    </row>
    <row r="270" spans="3:8">
      <c r="C270" s="1">
        <f>IFERROR(INDEX(Personnel!$C:$C, MATCH([[#This Row],[Nom de l'employé]], Personnel!$B:$B, 0)), "")</f>
        <v>0</v>
      </c>
      <c r="H270" s="5">
        <f>IF(OR([[#This Row],[Heure début]]="",[[#This Row],[Heure fin]]=""),"",24*([[#This Row],[Heure fin]]-[[#This Row],[Heure début]]))</f>
        <v>0</v>
      </c>
    </row>
    <row r="271" spans="3:8">
      <c r="C271" s="1">
        <f>IFERROR(INDEX(Personnel!$C:$C, MATCH([[#This Row],[Nom de l'employé]], Personnel!$B:$B, 0)), "")</f>
        <v>0</v>
      </c>
      <c r="H271" s="5">
        <f>IF(OR([[#This Row],[Heure début]]="",[[#This Row],[Heure fin]]=""),"",24*([[#This Row],[Heure fin]]-[[#This Row],[Heure début]]))</f>
        <v>0</v>
      </c>
    </row>
    <row r="272" spans="3:8">
      <c r="C272" s="1">
        <f>IFERROR(INDEX(Personnel!$C:$C, MATCH([[#This Row],[Nom de l'employé]], Personnel!$B:$B, 0)), "")</f>
        <v>0</v>
      </c>
      <c r="H272" s="5">
        <f>IF(OR([[#This Row],[Heure début]]="",[[#This Row],[Heure fin]]=""),"",24*([[#This Row],[Heure fin]]-[[#This Row],[Heure début]]))</f>
        <v>0</v>
      </c>
    </row>
    <row r="273" spans="3:8">
      <c r="C273" s="1">
        <f>IFERROR(INDEX(Personnel!$C:$C, MATCH([[#This Row],[Nom de l'employé]], Personnel!$B:$B, 0)), "")</f>
        <v>0</v>
      </c>
      <c r="H273" s="5">
        <f>IF(OR([[#This Row],[Heure début]]="",[[#This Row],[Heure fin]]=""),"",24*([[#This Row],[Heure fin]]-[[#This Row],[Heure début]]))</f>
        <v>0</v>
      </c>
    </row>
    <row r="274" spans="3:8">
      <c r="C274" s="1">
        <f>IFERROR(INDEX(Personnel!$C:$C, MATCH([[#This Row],[Nom de l'employé]], Personnel!$B:$B, 0)), "")</f>
        <v>0</v>
      </c>
      <c r="H274" s="5">
        <f>IF(OR([[#This Row],[Heure début]]="",[[#This Row],[Heure fin]]=""),"",24*([[#This Row],[Heure fin]]-[[#This Row],[Heure début]]))</f>
        <v>0</v>
      </c>
    </row>
    <row r="275" spans="3:8">
      <c r="C275" s="1">
        <f>IFERROR(INDEX(Personnel!$C:$C, MATCH([[#This Row],[Nom de l'employé]], Personnel!$B:$B, 0)), "")</f>
        <v>0</v>
      </c>
      <c r="H275" s="5">
        <f>IF(OR([[#This Row],[Heure début]]="",[[#This Row],[Heure fin]]=""),"",24*([[#This Row],[Heure fin]]-[[#This Row],[Heure début]]))</f>
        <v>0</v>
      </c>
    </row>
    <row r="276" spans="3:8">
      <c r="C276" s="1">
        <f>IFERROR(INDEX(Personnel!$C:$C, MATCH([[#This Row],[Nom de l'employé]], Personnel!$B:$B, 0)), "")</f>
        <v>0</v>
      </c>
      <c r="H276" s="5">
        <f>IF(OR([[#This Row],[Heure début]]="",[[#This Row],[Heure fin]]=""),"",24*([[#This Row],[Heure fin]]-[[#This Row],[Heure début]]))</f>
        <v>0</v>
      </c>
    </row>
    <row r="277" spans="3:8">
      <c r="C277" s="1">
        <f>IFERROR(INDEX(Personnel!$C:$C, MATCH([[#This Row],[Nom de l'employé]], Personnel!$B:$B, 0)), "")</f>
        <v>0</v>
      </c>
      <c r="H277" s="5">
        <f>IF(OR([[#This Row],[Heure début]]="",[[#This Row],[Heure fin]]=""),"",24*([[#This Row],[Heure fin]]-[[#This Row],[Heure début]]))</f>
        <v>0</v>
      </c>
    </row>
    <row r="278" spans="3:8">
      <c r="C278" s="1">
        <f>IFERROR(INDEX(Personnel!$C:$C, MATCH([[#This Row],[Nom de l'employé]], Personnel!$B:$B, 0)), "")</f>
        <v>0</v>
      </c>
      <c r="H278" s="5">
        <f>IF(OR([[#This Row],[Heure début]]="",[[#This Row],[Heure fin]]=""),"",24*([[#This Row],[Heure fin]]-[[#This Row],[Heure début]]))</f>
        <v>0</v>
      </c>
    </row>
    <row r="279" spans="3:8">
      <c r="C279" s="1">
        <f>IFERROR(INDEX(Personnel!$C:$C, MATCH([[#This Row],[Nom de l'employé]], Personnel!$B:$B, 0)), "")</f>
        <v>0</v>
      </c>
      <c r="H279" s="5">
        <f>IF(OR([[#This Row],[Heure début]]="",[[#This Row],[Heure fin]]=""),"",24*([[#This Row],[Heure fin]]-[[#This Row],[Heure début]]))</f>
        <v>0</v>
      </c>
    </row>
    <row r="280" spans="3:8">
      <c r="C280" s="1">
        <f>IFERROR(INDEX(Personnel!$C:$C, MATCH([[#This Row],[Nom de l'employé]], Personnel!$B:$B, 0)), "")</f>
        <v>0</v>
      </c>
      <c r="H280" s="5">
        <f>IF(OR([[#This Row],[Heure début]]="",[[#This Row],[Heure fin]]=""),"",24*([[#This Row],[Heure fin]]-[[#This Row],[Heure début]]))</f>
        <v>0</v>
      </c>
    </row>
    <row r="281" spans="3:8">
      <c r="C281" s="1">
        <f>IFERROR(INDEX(Personnel!$C:$C, MATCH([[#This Row],[Nom de l'employé]], Personnel!$B:$B, 0)), "")</f>
        <v>0</v>
      </c>
      <c r="H281" s="5">
        <f>IF(OR([[#This Row],[Heure début]]="",[[#This Row],[Heure fin]]=""),"",24*([[#This Row],[Heure fin]]-[[#This Row],[Heure début]]))</f>
        <v>0</v>
      </c>
    </row>
    <row r="282" spans="3:8">
      <c r="C282" s="1">
        <f>IFERROR(INDEX(Personnel!$C:$C, MATCH([[#This Row],[Nom de l'employé]], Personnel!$B:$B, 0)), "")</f>
        <v>0</v>
      </c>
      <c r="H282" s="5">
        <f>IF(OR([[#This Row],[Heure début]]="",[[#This Row],[Heure fin]]=""),"",24*([[#This Row],[Heure fin]]-[[#This Row],[Heure début]]))</f>
        <v>0</v>
      </c>
    </row>
    <row r="283" spans="3:8">
      <c r="C283" s="1">
        <f>IFERROR(INDEX(Personnel!$C:$C, MATCH([[#This Row],[Nom de l'employé]], Personnel!$B:$B, 0)), "")</f>
        <v>0</v>
      </c>
      <c r="H283" s="5">
        <f>IF(OR([[#This Row],[Heure début]]="",[[#This Row],[Heure fin]]=""),"",24*([[#This Row],[Heure fin]]-[[#This Row],[Heure début]]))</f>
        <v>0</v>
      </c>
    </row>
    <row r="284" spans="3:8">
      <c r="C284" s="1">
        <f>IFERROR(INDEX(Personnel!$C:$C, MATCH([[#This Row],[Nom de l'employé]], Personnel!$B:$B, 0)), "")</f>
        <v>0</v>
      </c>
      <c r="H284" s="5">
        <f>IF(OR([[#This Row],[Heure début]]="",[[#This Row],[Heure fin]]=""),"",24*([[#This Row],[Heure fin]]-[[#This Row],[Heure début]]))</f>
        <v>0</v>
      </c>
    </row>
    <row r="285" spans="3:8">
      <c r="C285" s="1">
        <f>IFERROR(INDEX(Personnel!$C:$C, MATCH([[#This Row],[Nom de l'employé]], Personnel!$B:$B, 0)), "")</f>
        <v>0</v>
      </c>
      <c r="H285" s="5">
        <f>IF(OR([[#This Row],[Heure début]]="",[[#This Row],[Heure fin]]=""),"",24*([[#This Row],[Heure fin]]-[[#This Row],[Heure début]]))</f>
        <v>0</v>
      </c>
    </row>
    <row r="286" spans="3:8">
      <c r="C286" s="1">
        <f>IFERROR(INDEX(Personnel!$C:$C, MATCH([[#This Row],[Nom de l'employé]], Personnel!$B:$B, 0)), "")</f>
        <v>0</v>
      </c>
      <c r="H286" s="5">
        <f>IF(OR([[#This Row],[Heure début]]="",[[#This Row],[Heure fin]]=""),"",24*([[#This Row],[Heure fin]]-[[#This Row],[Heure début]]))</f>
        <v>0</v>
      </c>
    </row>
    <row r="287" spans="3:8">
      <c r="C287" s="1">
        <f>IFERROR(INDEX(Personnel!$C:$C, MATCH([[#This Row],[Nom de l'employé]], Personnel!$B:$B, 0)), "")</f>
        <v>0</v>
      </c>
      <c r="H287" s="5">
        <f>IF(OR([[#This Row],[Heure début]]="",[[#This Row],[Heure fin]]=""),"",24*([[#This Row],[Heure fin]]-[[#This Row],[Heure début]]))</f>
        <v>0</v>
      </c>
    </row>
    <row r="288" spans="3:8">
      <c r="C288" s="1">
        <f>IFERROR(INDEX(Personnel!$C:$C, MATCH([[#This Row],[Nom de l'employé]], Personnel!$B:$B, 0)), "")</f>
        <v>0</v>
      </c>
      <c r="H288" s="5">
        <f>IF(OR([[#This Row],[Heure début]]="",[[#This Row],[Heure fin]]=""),"",24*([[#This Row],[Heure fin]]-[[#This Row],[Heure début]]))</f>
        <v>0</v>
      </c>
    </row>
    <row r="289" spans="3:8">
      <c r="C289" s="1">
        <f>IFERROR(INDEX(Personnel!$C:$C, MATCH([[#This Row],[Nom de l'employé]], Personnel!$B:$B, 0)), "")</f>
        <v>0</v>
      </c>
      <c r="H289" s="5">
        <f>IF(OR([[#This Row],[Heure début]]="",[[#This Row],[Heure fin]]=""),"",24*([[#This Row],[Heure fin]]-[[#This Row],[Heure début]]))</f>
        <v>0</v>
      </c>
    </row>
    <row r="290" spans="3:8">
      <c r="C290" s="1">
        <f>IFERROR(INDEX(Personnel!$C:$C, MATCH([[#This Row],[Nom de l'employé]], Personnel!$B:$B, 0)), "")</f>
        <v>0</v>
      </c>
      <c r="H290" s="5">
        <f>IF(OR([[#This Row],[Heure début]]="",[[#This Row],[Heure fin]]=""),"",24*([[#This Row],[Heure fin]]-[[#This Row],[Heure début]]))</f>
        <v>0</v>
      </c>
    </row>
    <row r="291" spans="3:8">
      <c r="C291" s="1">
        <f>IFERROR(INDEX(Personnel!$C:$C, MATCH([[#This Row],[Nom de l'employé]], Personnel!$B:$B, 0)), "")</f>
        <v>0</v>
      </c>
      <c r="H291" s="5">
        <f>IF(OR([[#This Row],[Heure début]]="",[[#This Row],[Heure fin]]=""),"",24*([[#This Row],[Heure fin]]-[[#This Row],[Heure début]]))</f>
        <v>0</v>
      </c>
    </row>
    <row r="292" spans="3:8">
      <c r="C292" s="1">
        <f>IFERROR(INDEX(Personnel!$C:$C, MATCH([[#This Row],[Nom de l'employé]], Personnel!$B:$B, 0)), "")</f>
        <v>0</v>
      </c>
      <c r="H292" s="5">
        <f>IF(OR([[#This Row],[Heure début]]="",[[#This Row],[Heure fin]]=""),"",24*([[#This Row],[Heure fin]]-[[#This Row],[Heure début]]))</f>
        <v>0</v>
      </c>
    </row>
    <row r="293" spans="3:8">
      <c r="C293" s="1">
        <f>IFERROR(INDEX(Personnel!$C:$C, MATCH([[#This Row],[Nom de l'employé]], Personnel!$B:$B, 0)), "")</f>
        <v>0</v>
      </c>
      <c r="H293" s="5">
        <f>IF(OR([[#This Row],[Heure début]]="",[[#This Row],[Heure fin]]=""),"",24*([[#This Row],[Heure fin]]-[[#This Row],[Heure début]]))</f>
        <v>0</v>
      </c>
    </row>
    <row r="294" spans="3:8">
      <c r="C294" s="1">
        <f>IFERROR(INDEX(Personnel!$C:$C, MATCH([[#This Row],[Nom de l'employé]], Personnel!$B:$B, 0)), "")</f>
        <v>0</v>
      </c>
      <c r="H294" s="5">
        <f>IF(OR([[#This Row],[Heure début]]="",[[#This Row],[Heure fin]]=""),"",24*([[#This Row],[Heure fin]]-[[#This Row],[Heure début]]))</f>
        <v>0</v>
      </c>
    </row>
    <row r="295" spans="3:8">
      <c r="C295" s="1">
        <f>IFERROR(INDEX(Personnel!$C:$C, MATCH([[#This Row],[Nom de l'employé]], Personnel!$B:$B, 0)), "")</f>
        <v>0</v>
      </c>
      <c r="H295" s="5">
        <f>IF(OR([[#This Row],[Heure début]]="",[[#This Row],[Heure fin]]=""),"",24*([[#This Row],[Heure fin]]-[[#This Row],[Heure début]]))</f>
        <v>0</v>
      </c>
    </row>
    <row r="296" spans="3:8">
      <c r="C296" s="1">
        <f>IFERROR(INDEX(Personnel!$C:$C, MATCH([[#This Row],[Nom de l'employé]], Personnel!$B:$B, 0)), "")</f>
        <v>0</v>
      </c>
      <c r="H296" s="5">
        <f>IF(OR([[#This Row],[Heure début]]="",[[#This Row],[Heure fin]]=""),"",24*([[#This Row],[Heure fin]]-[[#This Row],[Heure début]]))</f>
        <v>0</v>
      </c>
    </row>
    <row r="297" spans="3:8">
      <c r="C297" s="1">
        <f>IFERROR(INDEX(Personnel!$C:$C, MATCH([[#This Row],[Nom de l'employé]], Personnel!$B:$B, 0)), "")</f>
        <v>0</v>
      </c>
      <c r="H297" s="5">
        <f>IF(OR([[#This Row],[Heure début]]="",[[#This Row],[Heure fin]]=""),"",24*([[#This Row],[Heure fin]]-[[#This Row],[Heure début]]))</f>
        <v>0</v>
      </c>
    </row>
    <row r="298" spans="3:8">
      <c r="C298" s="1">
        <f>IFERROR(INDEX(Personnel!$C:$C, MATCH([[#This Row],[Nom de l'employé]], Personnel!$B:$B, 0)), "")</f>
        <v>0</v>
      </c>
      <c r="H298" s="5">
        <f>IF(OR([[#This Row],[Heure début]]="",[[#This Row],[Heure fin]]=""),"",24*([[#This Row],[Heure fin]]-[[#This Row],[Heure début]]))</f>
        <v>0</v>
      </c>
    </row>
    <row r="299" spans="3:8">
      <c r="C299" s="1">
        <f>IFERROR(INDEX(Personnel!$C:$C, MATCH([[#This Row],[Nom de l'employé]], Personnel!$B:$B, 0)), "")</f>
        <v>0</v>
      </c>
      <c r="H299" s="5">
        <f>IF(OR([[#This Row],[Heure début]]="",[[#This Row],[Heure fin]]=""),"",24*([[#This Row],[Heure fin]]-[[#This Row],[Heure début]]))</f>
        <v>0</v>
      </c>
    </row>
    <row r="300" spans="3:8">
      <c r="C300" s="1">
        <f>IFERROR(INDEX(Personnel!$C:$C, MATCH([[#This Row],[Nom de l'employé]], Personnel!$B:$B, 0)), "")</f>
        <v>0</v>
      </c>
      <c r="H300" s="5">
        <f>IF(OR([[#This Row],[Heure début]]="",[[#This Row],[Heure fin]]=""),"",24*([[#This Row],[Heure fin]]-[[#This Row],[Heure début]]))</f>
        <v>0</v>
      </c>
    </row>
    <row r="301" spans="3:8">
      <c r="C301" s="1">
        <f>IFERROR(INDEX(Personnel!$C:$C, MATCH([[#This Row],[Nom de l'employé]], Personnel!$B:$B, 0)), "")</f>
        <v>0</v>
      </c>
      <c r="H301" s="5">
        <f>IF(OR([[#This Row],[Heure début]]="",[[#This Row],[Heure fin]]=""),"",24*([[#This Row],[Heure fin]]-[[#This Row],[Heure début]]))</f>
        <v>0</v>
      </c>
    </row>
    <row r="302" spans="3:8">
      <c r="C302" s="1">
        <f>IFERROR(INDEX(Personnel!$C:$C, MATCH([[#This Row],[Nom de l'employé]], Personnel!$B:$B, 0)), "")</f>
        <v>0</v>
      </c>
      <c r="H302" s="5">
        <f>IF(OR([[#This Row],[Heure début]]="",[[#This Row],[Heure fin]]=""),"",24*([[#This Row],[Heure fin]]-[[#This Row],[Heure début]]))</f>
        <v>0</v>
      </c>
    </row>
    <row r="303" spans="3:8">
      <c r="C303" s="1">
        <f>IFERROR(INDEX(Personnel!$C:$C, MATCH([[#This Row],[Nom de l'employé]], Personnel!$B:$B, 0)), "")</f>
        <v>0</v>
      </c>
      <c r="H303" s="5">
        <f>IF(OR([[#This Row],[Heure début]]="",[[#This Row],[Heure fin]]=""),"",24*([[#This Row],[Heure fin]]-[[#This Row],[Heure début]]))</f>
        <v>0</v>
      </c>
    </row>
    <row r="304" spans="3:8">
      <c r="C304" s="1">
        <f>IFERROR(INDEX(Personnel!$C:$C, MATCH([[#This Row],[Nom de l'employé]], Personnel!$B:$B, 0)), "")</f>
        <v>0</v>
      </c>
      <c r="H304" s="5">
        <f>IF(OR([[#This Row],[Heure début]]="",[[#This Row],[Heure fin]]=""),"",24*([[#This Row],[Heure fin]]-[[#This Row],[Heure début]]))</f>
        <v>0</v>
      </c>
    </row>
    <row r="305" spans="3:8">
      <c r="C305" s="1">
        <f>IFERROR(INDEX(Personnel!$C:$C, MATCH([[#This Row],[Nom de l'employé]], Personnel!$B:$B, 0)), "")</f>
        <v>0</v>
      </c>
      <c r="H305" s="5">
        <f>IF(OR([[#This Row],[Heure début]]="",[[#This Row],[Heure fin]]=""),"",24*([[#This Row],[Heure fin]]-[[#This Row],[Heure début]]))</f>
        <v>0</v>
      </c>
    </row>
    <row r="306" spans="3:8">
      <c r="C306" s="1">
        <f>IFERROR(INDEX(Personnel!$C:$C, MATCH([[#This Row],[Nom de l'employé]], Personnel!$B:$B, 0)), "")</f>
        <v>0</v>
      </c>
      <c r="H306" s="5">
        <f>IF(OR([[#This Row],[Heure début]]="",[[#This Row],[Heure fin]]=""),"",24*([[#This Row],[Heure fin]]-[[#This Row],[Heure début]]))</f>
        <v>0</v>
      </c>
    </row>
    <row r="307" spans="3:8">
      <c r="C307" s="1">
        <f>IFERROR(INDEX(Personnel!$C:$C, MATCH([[#This Row],[Nom de l'employé]], Personnel!$B:$B, 0)), "")</f>
        <v>0</v>
      </c>
      <c r="H307" s="5">
        <f>IF(OR([[#This Row],[Heure début]]="",[[#This Row],[Heure fin]]=""),"",24*([[#This Row],[Heure fin]]-[[#This Row],[Heure début]]))</f>
        <v>0</v>
      </c>
    </row>
    <row r="308" spans="3:8">
      <c r="C308" s="1">
        <f>IFERROR(INDEX(Personnel!$C:$C, MATCH([[#This Row],[Nom de l'employé]], Personnel!$B:$B, 0)), "")</f>
        <v>0</v>
      </c>
      <c r="H308" s="5">
        <f>IF(OR([[#This Row],[Heure début]]="",[[#This Row],[Heure fin]]=""),"",24*([[#This Row],[Heure fin]]-[[#This Row],[Heure début]]))</f>
        <v>0</v>
      </c>
    </row>
    <row r="309" spans="3:8">
      <c r="C309" s="1">
        <f>IFERROR(INDEX(Personnel!$C:$C, MATCH([[#This Row],[Nom de l'employé]], Personnel!$B:$B, 0)), "")</f>
        <v>0</v>
      </c>
      <c r="H309" s="5">
        <f>IF(OR([[#This Row],[Heure début]]="",[[#This Row],[Heure fin]]=""),"",24*([[#This Row],[Heure fin]]-[[#This Row],[Heure début]]))</f>
        <v>0</v>
      </c>
    </row>
    <row r="310" spans="3:8">
      <c r="C310" s="1">
        <f>IFERROR(INDEX(Personnel!$C:$C, MATCH([[#This Row],[Nom de l'employé]], Personnel!$B:$B, 0)), "")</f>
        <v>0</v>
      </c>
      <c r="H310" s="5">
        <f>IF(OR([[#This Row],[Heure début]]="",[[#This Row],[Heure fin]]=""),"",24*([[#This Row],[Heure fin]]-[[#This Row],[Heure début]]))</f>
        <v>0</v>
      </c>
    </row>
    <row r="311" spans="3:8">
      <c r="C311" s="1">
        <f>IFERROR(INDEX(Personnel!$C:$C, MATCH([[#This Row],[Nom de l'employé]], Personnel!$B:$B, 0)), "")</f>
        <v>0</v>
      </c>
      <c r="H311" s="5">
        <f>IF(OR([[#This Row],[Heure début]]="",[[#This Row],[Heure fin]]=""),"",24*([[#This Row],[Heure fin]]-[[#This Row],[Heure début]]))</f>
        <v>0</v>
      </c>
    </row>
    <row r="312" spans="3:8">
      <c r="C312" s="1">
        <f>IFERROR(INDEX(Personnel!$C:$C, MATCH([[#This Row],[Nom de l'employé]], Personnel!$B:$B, 0)), "")</f>
        <v>0</v>
      </c>
      <c r="H312" s="5">
        <f>IF(OR([[#This Row],[Heure début]]="",[[#This Row],[Heure fin]]=""),"",24*([[#This Row],[Heure fin]]-[[#This Row],[Heure début]]))</f>
        <v>0</v>
      </c>
    </row>
    <row r="313" spans="3:8">
      <c r="C313" s="1">
        <f>IFERROR(INDEX(Personnel!$C:$C, MATCH([[#This Row],[Nom de l'employé]], Personnel!$B:$B, 0)), "")</f>
        <v>0</v>
      </c>
      <c r="H313" s="5">
        <f>IF(OR([[#This Row],[Heure début]]="",[[#This Row],[Heure fin]]=""),"",24*([[#This Row],[Heure fin]]-[[#This Row],[Heure début]]))</f>
        <v>0</v>
      </c>
    </row>
    <row r="314" spans="3:8">
      <c r="C314" s="1">
        <f>IFERROR(INDEX(Personnel!$C:$C, MATCH([[#This Row],[Nom de l'employé]], Personnel!$B:$B, 0)), "")</f>
        <v>0</v>
      </c>
      <c r="H314" s="5">
        <f>IF(OR([[#This Row],[Heure début]]="",[[#This Row],[Heure fin]]=""),"",24*([[#This Row],[Heure fin]]-[[#This Row],[Heure début]]))</f>
        <v>0</v>
      </c>
    </row>
    <row r="315" spans="3:8">
      <c r="C315" s="1">
        <f>IFERROR(INDEX(Personnel!$C:$C, MATCH([[#This Row],[Nom de l'employé]], Personnel!$B:$B, 0)), "")</f>
        <v>0</v>
      </c>
      <c r="H315" s="5">
        <f>IF(OR([[#This Row],[Heure début]]="",[[#This Row],[Heure fin]]=""),"",24*([[#This Row],[Heure fin]]-[[#This Row],[Heure début]]))</f>
        <v>0</v>
      </c>
    </row>
    <row r="316" spans="3:8">
      <c r="C316" s="1">
        <f>IFERROR(INDEX(Personnel!$C:$C, MATCH([[#This Row],[Nom de l'employé]], Personnel!$B:$B, 0)), "")</f>
        <v>0</v>
      </c>
      <c r="H316" s="5">
        <f>IF(OR([[#This Row],[Heure début]]="",[[#This Row],[Heure fin]]=""),"",24*([[#This Row],[Heure fin]]-[[#This Row],[Heure début]]))</f>
        <v>0</v>
      </c>
    </row>
    <row r="317" spans="3:8">
      <c r="C317" s="1">
        <f>IFERROR(INDEX(Personnel!$C:$C, MATCH([[#This Row],[Nom de l'employé]], Personnel!$B:$B, 0)), "")</f>
        <v>0</v>
      </c>
      <c r="H317" s="5">
        <f>IF(OR([[#This Row],[Heure début]]="",[[#This Row],[Heure fin]]=""),"",24*([[#This Row],[Heure fin]]-[[#This Row],[Heure début]]))</f>
        <v>0</v>
      </c>
    </row>
    <row r="318" spans="3:8">
      <c r="C318" s="1">
        <f>IFERROR(INDEX(Personnel!$C:$C, MATCH([[#This Row],[Nom de l'employé]], Personnel!$B:$B, 0)), "")</f>
        <v>0</v>
      </c>
      <c r="H318" s="5">
        <f>IF(OR([[#This Row],[Heure début]]="",[[#This Row],[Heure fin]]=""),"",24*([[#This Row],[Heure fin]]-[[#This Row],[Heure début]]))</f>
        <v>0</v>
      </c>
    </row>
    <row r="319" spans="3:8">
      <c r="C319" s="1">
        <f>IFERROR(INDEX(Personnel!$C:$C, MATCH([[#This Row],[Nom de l'employé]], Personnel!$B:$B, 0)), "")</f>
        <v>0</v>
      </c>
      <c r="H319" s="5">
        <f>IF(OR([[#This Row],[Heure début]]="",[[#This Row],[Heure fin]]=""),"",24*([[#This Row],[Heure fin]]-[[#This Row],[Heure début]]))</f>
        <v>0</v>
      </c>
    </row>
    <row r="320" spans="3:8">
      <c r="C320" s="1">
        <f>IFERROR(INDEX(Personnel!$C:$C, MATCH([[#This Row],[Nom de l'employé]], Personnel!$B:$B, 0)), "")</f>
        <v>0</v>
      </c>
      <c r="H320" s="5">
        <f>IF(OR([[#This Row],[Heure début]]="",[[#This Row],[Heure fin]]=""),"",24*([[#This Row],[Heure fin]]-[[#This Row],[Heure début]]))</f>
        <v>0</v>
      </c>
    </row>
    <row r="321" spans="3:8">
      <c r="C321" s="1">
        <f>IFERROR(INDEX(Personnel!$C:$C, MATCH([[#This Row],[Nom de l'employé]], Personnel!$B:$B, 0)), "")</f>
        <v>0</v>
      </c>
      <c r="H321" s="5">
        <f>IF(OR([[#This Row],[Heure début]]="",[[#This Row],[Heure fin]]=""),"",24*([[#This Row],[Heure fin]]-[[#This Row],[Heure début]]))</f>
        <v>0</v>
      </c>
    </row>
    <row r="322" spans="3:8">
      <c r="C322" s="1">
        <f>IFERROR(INDEX(Personnel!$C:$C, MATCH([[#This Row],[Nom de l'employé]], Personnel!$B:$B, 0)), "")</f>
        <v>0</v>
      </c>
      <c r="H322" s="5">
        <f>IF(OR([[#This Row],[Heure début]]="",[[#This Row],[Heure fin]]=""),"",24*([[#This Row],[Heure fin]]-[[#This Row],[Heure début]]))</f>
        <v>0</v>
      </c>
    </row>
    <row r="323" spans="3:8">
      <c r="C323" s="1">
        <f>IFERROR(INDEX(Personnel!$C:$C, MATCH([[#This Row],[Nom de l'employé]], Personnel!$B:$B, 0)), "")</f>
        <v>0</v>
      </c>
      <c r="H323" s="5">
        <f>IF(OR([[#This Row],[Heure début]]="",[[#This Row],[Heure fin]]=""),"",24*([[#This Row],[Heure fin]]-[[#This Row],[Heure début]]))</f>
        <v>0</v>
      </c>
    </row>
    <row r="324" spans="3:8">
      <c r="C324" s="1">
        <f>IFERROR(INDEX(Personnel!$C:$C, MATCH([[#This Row],[Nom de l'employé]], Personnel!$B:$B, 0)), "")</f>
        <v>0</v>
      </c>
      <c r="H324" s="5">
        <f>IF(OR([[#This Row],[Heure début]]="",[[#This Row],[Heure fin]]=""),"",24*([[#This Row],[Heure fin]]-[[#This Row],[Heure début]]))</f>
        <v>0</v>
      </c>
    </row>
    <row r="325" spans="3:8">
      <c r="C325" s="1">
        <f>IFERROR(INDEX(Personnel!$C:$C, MATCH([[#This Row],[Nom de l'employé]], Personnel!$B:$B, 0)), "")</f>
        <v>0</v>
      </c>
      <c r="H325" s="5">
        <f>IF(OR([[#This Row],[Heure début]]="",[[#This Row],[Heure fin]]=""),"",24*([[#This Row],[Heure fin]]-[[#This Row],[Heure début]]))</f>
        <v>0</v>
      </c>
    </row>
    <row r="326" spans="3:8">
      <c r="C326" s="1">
        <f>IFERROR(INDEX(Personnel!$C:$C, MATCH([[#This Row],[Nom de l'employé]], Personnel!$B:$B, 0)), "")</f>
        <v>0</v>
      </c>
      <c r="H326" s="5">
        <f>IF(OR([[#This Row],[Heure début]]="",[[#This Row],[Heure fin]]=""),"",24*([[#This Row],[Heure fin]]-[[#This Row],[Heure début]]))</f>
        <v>0</v>
      </c>
    </row>
    <row r="327" spans="3:8">
      <c r="C327" s="1">
        <f>IFERROR(INDEX(Personnel!$C:$C, MATCH([[#This Row],[Nom de l'employé]], Personnel!$B:$B, 0)), "")</f>
        <v>0</v>
      </c>
      <c r="H327" s="5">
        <f>IF(OR([[#This Row],[Heure début]]="",[[#This Row],[Heure fin]]=""),"",24*([[#This Row],[Heure fin]]-[[#This Row],[Heure début]]))</f>
        <v>0</v>
      </c>
    </row>
    <row r="328" spans="3:8">
      <c r="C328" s="1">
        <f>IFERROR(INDEX(Personnel!$C:$C, MATCH([[#This Row],[Nom de l'employé]], Personnel!$B:$B, 0)), "")</f>
        <v>0</v>
      </c>
      <c r="H328" s="5">
        <f>IF(OR([[#This Row],[Heure début]]="",[[#This Row],[Heure fin]]=""),"",24*([[#This Row],[Heure fin]]-[[#This Row],[Heure début]]))</f>
        <v>0</v>
      </c>
    </row>
    <row r="329" spans="3:8">
      <c r="C329" s="1">
        <f>IFERROR(INDEX(Personnel!$C:$C, MATCH([[#This Row],[Nom de l'employé]], Personnel!$B:$B, 0)), "")</f>
        <v>0</v>
      </c>
      <c r="H329" s="5">
        <f>IF(OR([[#This Row],[Heure début]]="",[[#This Row],[Heure fin]]=""),"",24*([[#This Row],[Heure fin]]-[[#This Row],[Heure début]]))</f>
        <v>0</v>
      </c>
    </row>
    <row r="330" spans="3:8">
      <c r="C330" s="1">
        <f>IFERROR(INDEX(Personnel!$C:$C, MATCH([[#This Row],[Nom de l'employé]], Personnel!$B:$B, 0)), "")</f>
        <v>0</v>
      </c>
      <c r="H330" s="5">
        <f>IF(OR([[#This Row],[Heure début]]="",[[#This Row],[Heure fin]]=""),"",24*([[#This Row],[Heure fin]]-[[#This Row],[Heure début]]))</f>
        <v>0</v>
      </c>
    </row>
    <row r="331" spans="3:8">
      <c r="C331" s="1">
        <f>IFERROR(INDEX(Personnel!$C:$C, MATCH([[#This Row],[Nom de l'employé]], Personnel!$B:$B, 0)), "")</f>
        <v>0</v>
      </c>
      <c r="H331" s="5">
        <f>IF(OR([[#This Row],[Heure début]]="",[[#This Row],[Heure fin]]=""),"",24*([[#This Row],[Heure fin]]-[[#This Row],[Heure début]]))</f>
        <v>0</v>
      </c>
    </row>
    <row r="332" spans="3:8">
      <c r="C332" s="1">
        <f>IFERROR(INDEX(Personnel!$C:$C, MATCH([[#This Row],[Nom de l'employé]], Personnel!$B:$B, 0)), "")</f>
        <v>0</v>
      </c>
      <c r="H332" s="5">
        <f>IF(OR([[#This Row],[Heure début]]="",[[#This Row],[Heure fin]]=""),"",24*([[#This Row],[Heure fin]]-[[#This Row],[Heure début]]))</f>
        <v>0</v>
      </c>
    </row>
    <row r="333" spans="3:8">
      <c r="C333" s="1">
        <f>IFERROR(INDEX(Personnel!$C:$C, MATCH([[#This Row],[Nom de l'employé]], Personnel!$B:$B, 0)), "")</f>
        <v>0</v>
      </c>
      <c r="H333" s="5">
        <f>IF(OR([[#This Row],[Heure début]]="",[[#This Row],[Heure fin]]=""),"",24*([[#This Row],[Heure fin]]-[[#This Row],[Heure début]]))</f>
        <v>0</v>
      </c>
    </row>
    <row r="334" spans="3:8">
      <c r="C334" s="1">
        <f>IFERROR(INDEX(Personnel!$C:$C, MATCH([[#This Row],[Nom de l'employé]], Personnel!$B:$B, 0)), "")</f>
        <v>0</v>
      </c>
      <c r="H334" s="5">
        <f>IF(OR([[#This Row],[Heure début]]="",[[#This Row],[Heure fin]]=""),"",24*([[#This Row],[Heure fin]]-[[#This Row],[Heure début]]))</f>
        <v>0</v>
      </c>
    </row>
    <row r="335" spans="3:8">
      <c r="C335" s="1">
        <f>IFERROR(INDEX(Personnel!$C:$C, MATCH([[#This Row],[Nom de l'employé]], Personnel!$B:$B, 0)), "")</f>
        <v>0</v>
      </c>
      <c r="H335" s="5">
        <f>IF(OR([[#This Row],[Heure début]]="",[[#This Row],[Heure fin]]=""),"",24*([[#This Row],[Heure fin]]-[[#This Row],[Heure début]]))</f>
        <v>0</v>
      </c>
    </row>
    <row r="336" spans="3:8">
      <c r="C336" s="1">
        <f>IFERROR(INDEX(Personnel!$C:$C, MATCH([[#This Row],[Nom de l'employé]], Personnel!$B:$B, 0)), "")</f>
        <v>0</v>
      </c>
      <c r="H336" s="5">
        <f>IF(OR([[#This Row],[Heure début]]="",[[#This Row],[Heure fin]]=""),"",24*([[#This Row],[Heure fin]]-[[#This Row],[Heure début]]))</f>
        <v>0</v>
      </c>
    </row>
    <row r="337" spans="3:8">
      <c r="C337" s="1">
        <f>IFERROR(INDEX(Personnel!$C:$C, MATCH([[#This Row],[Nom de l'employé]], Personnel!$B:$B, 0)), "")</f>
        <v>0</v>
      </c>
      <c r="H337" s="5">
        <f>IF(OR([[#This Row],[Heure début]]="",[[#This Row],[Heure fin]]=""),"",24*([[#This Row],[Heure fin]]-[[#This Row],[Heure début]]))</f>
        <v>0</v>
      </c>
    </row>
    <row r="338" spans="3:8">
      <c r="C338" s="1">
        <f>IFERROR(INDEX(Personnel!$C:$C, MATCH([[#This Row],[Nom de l'employé]], Personnel!$B:$B, 0)), "")</f>
        <v>0</v>
      </c>
      <c r="H338" s="5">
        <f>IF(OR([[#This Row],[Heure début]]="",[[#This Row],[Heure fin]]=""),"",24*([[#This Row],[Heure fin]]-[[#This Row],[Heure début]]))</f>
        <v>0</v>
      </c>
    </row>
    <row r="339" spans="3:8">
      <c r="C339" s="1">
        <f>IFERROR(INDEX(Personnel!$C:$C, MATCH([[#This Row],[Nom de l'employé]], Personnel!$B:$B, 0)), "")</f>
        <v>0</v>
      </c>
      <c r="H339" s="5">
        <f>IF(OR([[#This Row],[Heure début]]="",[[#This Row],[Heure fin]]=""),"",24*([[#This Row],[Heure fin]]-[[#This Row],[Heure début]]))</f>
        <v>0</v>
      </c>
    </row>
    <row r="340" spans="3:8">
      <c r="C340" s="1">
        <f>IFERROR(INDEX(Personnel!$C:$C, MATCH([[#This Row],[Nom de l'employé]], Personnel!$B:$B, 0)), "")</f>
        <v>0</v>
      </c>
      <c r="H340" s="5">
        <f>IF(OR([[#This Row],[Heure début]]="",[[#This Row],[Heure fin]]=""),"",24*([[#This Row],[Heure fin]]-[[#This Row],[Heure début]]))</f>
        <v>0</v>
      </c>
    </row>
    <row r="341" spans="3:8">
      <c r="C341" s="1">
        <f>IFERROR(INDEX(Personnel!$C:$C, MATCH([[#This Row],[Nom de l'employé]], Personnel!$B:$B, 0)), "")</f>
        <v>0</v>
      </c>
      <c r="H341" s="5">
        <f>IF(OR([[#This Row],[Heure début]]="",[[#This Row],[Heure fin]]=""),"",24*([[#This Row],[Heure fin]]-[[#This Row],[Heure début]]))</f>
        <v>0</v>
      </c>
    </row>
    <row r="342" spans="3:8">
      <c r="C342" s="1">
        <f>IFERROR(INDEX(Personnel!$C:$C, MATCH([[#This Row],[Nom de l'employé]], Personnel!$B:$B, 0)), "")</f>
        <v>0</v>
      </c>
      <c r="H342" s="5">
        <f>IF(OR([[#This Row],[Heure début]]="",[[#This Row],[Heure fin]]=""),"",24*([[#This Row],[Heure fin]]-[[#This Row],[Heure début]]))</f>
        <v>0</v>
      </c>
    </row>
    <row r="343" spans="3:8">
      <c r="C343" s="1">
        <f>IFERROR(INDEX(Personnel!$C:$C, MATCH([[#This Row],[Nom de l'employé]], Personnel!$B:$B, 0)), "")</f>
        <v>0</v>
      </c>
      <c r="H343" s="5">
        <f>IF(OR([[#This Row],[Heure début]]="",[[#This Row],[Heure fin]]=""),"",24*([[#This Row],[Heure fin]]-[[#This Row],[Heure début]]))</f>
        <v>0</v>
      </c>
    </row>
    <row r="344" spans="3:8">
      <c r="C344" s="1">
        <f>IFERROR(INDEX(Personnel!$C:$C, MATCH([[#This Row],[Nom de l'employé]], Personnel!$B:$B, 0)), "")</f>
        <v>0</v>
      </c>
      <c r="H344" s="5">
        <f>IF(OR([[#This Row],[Heure début]]="",[[#This Row],[Heure fin]]=""),"",24*([[#This Row],[Heure fin]]-[[#This Row],[Heure début]]))</f>
        <v>0</v>
      </c>
    </row>
    <row r="345" spans="3:8">
      <c r="C345" s="1">
        <f>IFERROR(INDEX(Personnel!$C:$C, MATCH([[#This Row],[Nom de l'employé]], Personnel!$B:$B, 0)), "")</f>
        <v>0</v>
      </c>
      <c r="H345" s="5">
        <f>IF(OR([[#This Row],[Heure début]]="",[[#This Row],[Heure fin]]=""),"",24*([[#This Row],[Heure fin]]-[[#This Row],[Heure début]]))</f>
        <v>0</v>
      </c>
    </row>
    <row r="346" spans="3:8">
      <c r="C346" s="1">
        <f>IFERROR(INDEX(Personnel!$C:$C, MATCH([[#This Row],[Nom de l'employé]], Personnel!$B:$B, 0)), "")</f>
        <v>0</v>
      </c>
      <c r="H346" s="5">
        <f>IF(OR([[#This Row],[Heure début]]="",[[#This Row],[Heure fin]]=""),"",24*([[#This Row],[Heure fin]]-[[#This Row],[Heure début]]))</f>
        <v>0</v>
      </c>
    </row>
    <row r="347" spans="3:8">
      <c r="C347" s="1">
        <f>IFERROR(INDEX(Personnel!$C:$C, MATCH([[#This Row],[Nom de l'employé]], Personnel!$B:$B, 0)), "")</f>
        <v>0</v>
      </c>
      <c r="H347" s="5">
        <f>IF(OR([[#This Row],[Heure début]]="",[[#This Row],[Heure fin]]=""),"",24*([[#This Row],[Heure fin]]-[[#This Row],[Heure début]]))</f>
        <v>0</v>
      </c>
    </row>
    <row r="348" spans="3:8">
      <c r="C348" s="1">
        <f>IFERROR(INDEX(Personnel!$C:$C, MATCH([[#This Row],[Nom de l'employé]], Personnel!$B:$B, 0)), "")</f>
        <v>0</v>
      </c>
      <c r="H348" s="5">
        <f>IF(OR([[#This Row],[Heure début]]="",[[#This Row],[Heure fin]]=""),"",24*([[#This Row],[Heure fin]]-[[#This Row],[Heure début]]))</f>
        <v>0</v>
      </c>
    </row>
    <row r="349" spans="3:8">
      <c r="C349" s="1">
        <f>IFERROR(INDEX(Personnel!$C:$C, MATCH([[#This Row],[Nom de l'employé]], Personnel!$B:$B, 0)), "")</f>
        <v>0</v>
      </c>
      <c r="H349" s="5">
        <f>IF(OR([[#This Row],[Heure début]]="",[[#This Row],[Heure fin]]=""),"",24*([[#This Row],[Heure fin]]-[[#This Row],[Heure début]]))</f>
        <v>0</v>
      </c>
    </row>
    <row r="350" spans="3:8">
      <c r="C350" s="1">
        <f>IFERROR(INDEX(Personnel!$C:$C, MATCH([[#This Row],[Nom de l'employé]], Personnel!$B:$B, 0)), "")</f>
        <v>0</v>
      </c>
      <c r="H350" s="5">
        <f>IF(OR([[#This Row],[Heure début]]="",[[#This Row],[Heure fin]]=""),"",24*([[#This Row],[Heure fin]]-[[#This Row],[Heure début]]))</f>
        <v>0</v>
      </c>
    </row>
    <row r="351" spans="3:8">
      <c r="C351" s="1">
        <f>IFERROR(INDEX(Personnel!$C:$C, MATCH([[#This Row],[Nom de l'employé]], Personnel!$B:$B, 0)), "")</f>
        <v>0</v>
      </c>
      <c r="H351" s="5">
        <f>IF(OR([[#This Row],[Heure début]]="",[[#This Row],[Heure fin]]=""),"",24*([[#This Row],[Heure fin]]-[[#This Row],[Heure début]]))</f>
        <v>0</v>
      </c>
    </row>
    <row r="352" spans="3:8">
      <c r="C352" s="1">
        <f>IFERROR(INDEX(Personnel!$C:$C, MATCH([[#This Row],[Nom de l'employé]], Personnel!$B:$B, 0)), "")</f>
        <v>0</v>
      </c>
      <c r="H352" s="5">
        <f>IF(OR([[#This Row],[Heure début]]="",[[#This Row],[Heure fin]]=""),"",24*([[#This Row],[Heure fin]]-[[#This Row],[Heure début]]))</f>
        <v>0</v>
      </c>
    </row>
    <row r="353" spans="3:8">
      <c r="C353" s="1">
        <f>IFERROR(INDEX(Personnel!$C:$C, MATCH([[#This Row],[Nom de l'employé]], Personnel!$B:$B, 0)), "")</f>
        <v>0</v>
      </c>
      <c r="H353" s="5">
        <f>IF(OR([[#This Row],[Heure début]]="",[[#This Row],[Heure fin]]=""),"",24*([[#This Row],[Heure fin]]-[[#This Row],[Heure début]]))</f>
        <v>0</v>
      </c>
    </row>
    <row r="354" spans="3:8">
      <c r="C354" s="1">
        <f>IFERROR(INDEX(Personnel!$C:$C, MATCH([[#This Row],[Nom de l'employé]], Personnel!$B:$B, 0)), "")</f>
        <v>0</v>
      </c>
      <c r="H354" s="5">
        <f>IF(OR([[#This Row],[Heure début]]="",[[#This Row],[Heure fin]]=""),"",24*([[#This Row],[Heure fin]]-[[#This Row],[Heure début]]))</f>
        <v>0</v>
      </c>
    </row>
    <row r="355" spans="3:8">
      <c r="C355" s="1">
        <f>IFERROR(INDEX(Personnel!$C:$C, MATCH([[#This Row],[Nom de l'employé]], Personnel!$B:$B, 0)), "")</f>
        <v>0</v>
      </c>
      <c r="H355" s="5">
        <f>IF(OR([[#This Row],[Heure début]]="",[[#This Row],[Heure fin]]=""),"",24*([[#This Row],[Heure fin]]-[[#This Row],[Heure début]]))</f>
        <v>0</v>
      </c>
    </row>
    <row r="356" spans="3:8">
      <c r="C356" s="1">
        <f>IFERROR(INDEX(Personnel!$C:$C, MATCH([[#This Row],[Nom de l'employé]], Personnel!$B:$B, 0)), "")</f>
        <v>0</v>
      </c>
      <c r="H356" s="5">
        <f>IF(OR([[#This Row],[Heure début]]="",[[#This Row],[Heure fin]]=""),"",24*([[#This Row],[Heure fin]]-[[#This Row],[Heure début]]))</f>
        <v>0</v>
      </c>
    </row>
    <row r="357" spans="3:8">
      <c r="C357" s="1">
        <f>IFERROR(INDEX(Personnel!$C:$C, MATCH([[#This Row],[Nom de l'employé]], Personnel!$B:$B, 0)), "")</f>
        <v>0</v>
      </c>
      <c r="H357" s="5">
        <f>IF(OR([[#This Row],[Heure début]]="",[[#This Row],[Heure fin]]=""),"",24*([[#This Row],[Heure fin]]-[[#This Row],[Heure début]]))</f>
        <v>0</v>
      </c>
    </row>
    <row r="358" spans="3:8">
      <c r="C358" s="1">
        <f>IFERROR(INDEX(Personnel!$C:$C, MATCH([[#This Row],[Nom de l'employé]], Personnel!$B:$B, 0)), "")</f>
        <v>0</v>
      </c>
      <c r="H358" s="5">
        <f>IF(OR([[#This Row],[Heure début]]="",[[#This Row],[Heure fin]]=""),"",24*([[#This Row],[Heure fin]]-[[#This Row],[Heure début]]))</f>
        <v>0</v>
      </c>
    </row>
    <row r="359" spans="3:8">
      <c r="C359" s="1">
        <f>IFERROR(INDEX(Personnel!$C:$C, MATCH([[#This Row],[Nom de l'employé]], Personnel!$B:$B, 0)), "")</f>
        <v>0</v>
      </c>
      <c r="H359" s="5">
        <f>IF(OR([[#This Row],[Heure début]]="",[[#This Row],[Heure fin]]=""),"",24*([[#This Row],[Heure fin]]-[[#This Row],[Heure début]]))</f>
        <v>0</v>
      </c>
    </row>
    <row r="360" spans="3:8">
      <c r="C360" s="1">
        <f>IFERROR(INDEX(Personnel!$C:$C, MATCH([[#This Row],[Nom de l'employé]], Personnel!$B:$B, 0)), "")</f>
        <v>0</v>
      </c>
      <c r="H360" s="5">
        <f>IF(OR([[#This Row],[Heure début]]="",[[#This Row],[Heure fin]]=""),"",24*([[#This Row],[Heure fin]]-[[#This Row],[Heure début]]))</f>
        <v>0</v>
      </c>
    </row>
    <row r="361" spans="3:8">
      <c r="C361" s="1">
        <f>IFERROR(INDEX(Personnel!$C:$C, MATCH([[#This Row],[Nom de l'employé]], Personnel!$B:$B, 0)), "")</f>
        <v>0</v>
      </c>
      <c r="H361" s="5">
        <f>IF(OR([[#This Row],[Heure début]]="",[[#This Row],[Heure fin]]=""),"",24*([[#This Row],[Heure fin]]-[[#This Row],[Heure début]]))</f>
        <v>0</v>
      </c>
    </row>
    <row r="362" spans="3:8">
      <c r="C362" s="1">
        <f>IFERROR(INDEX(Personnel!$C:$C, MATCH([[#This Row],[Nom de l'employé]], Personnel!$B:$B, 0)), "")</f>
        <v>0</v>
      </c>
      <c r="H362" s="5">
        <f>IF(OR([[#This Row],[Heure début]]="",[[#This Row],[Heure fin]]=""),"",24*([[#This Row],[Heure fin]]-[[#This Row],[Heure début]]))</f>
        <v>0</v>
      </c>
    </row>
    <row r="363" spans="3:8">
      <c r="C363" s="1">
        <f>IFERROR(INDEX(Personnel!$C:$C, MATCH([[#This Row],[Nom de l'employé]], Personnel!$B:$B, 0)), "")</f>
        <v>0</v>
      </c>
      <c r="H363" s="5">
        <f>IF(OR([[#This Row],[Heure début]]="",[[#This Row],[Heure fin]]=""),"",24*([[#This Row],[Heure fin]]-[[#This Row],[Heure début]]))</f>
        <v>0</v>
      </c>
    </row>
    <row r="364" spans="3:8">
      <c r="C364" s="1">
        <f>IFERROR(INDEX(Personnel!$C:$C, MATCH([[#This Row],[Nom de l'employé]], Personnel!$B:$B, 0)), "")</f>
        <v>0</v>
      </c>
      <c r="H364" s="5">
        <f>IF(OR([[#This Row],[Heure début]]="",[[#This Row],[Heure fin]]=""),"",24*([[#This Row],[Heure fin]]-[[#This Row],[Heure début]]))</f>
        <v>0</v>
      </c>
    </row>
    <row r="365" spans="3:8">
      <c r="C365" s="1">
        <f>IFERROR(INDEX(Personnel!$C:$C, MATCH([[#This Row],[Nom de l'employé]], Personnel!$B:$B, 0)), "")</f>
        <v>0</v>
      </c>
      <c r="H365" s="5">
        <f>IF(OR([[#This Row],[Heure début]]="",[[#This Row],[Heure fin]]=""),"",24*([[#This Row],[Heure fin]]-[[#This Row],[Heure début]]))</f>
        <v>0</v>
      </c>
    </row>
    <row r="366" spans="3:8">
      <c r="C366" s="1">
        <f>IFERROR(INDEX(Personnel!$C:$C, MATCH([[#This Row],[Nom de l'employé]], Personnel!$B:$B, 0)), "")</f>
        <v>0</v>
      </c>
      <c r="H366" s="5">
        <f>IF(OR([[#This Row],[Heure début]]="",[[#This Row],[Heure fin]]=""),"",24*([[#This Row],[Heure fin]]-[[#This Row],[Heure début]]))</f>
        <v>0</v>
      </c>
    </row>
    <row r="367" spans="3:8">
      <c r="C367" s="1">
        <f>IFERROR(INDEX(Personnel!$C:$C, MATCH([[#This Row],[Nom de l'employé]], Personnel!$B:$B, 0)), "")</f>
        <v>0</v>
      </c>
      <c r="H367" s="5">
        <f>IF(OR([[#This Row],[Heure début]]="",[[#This Row],[Heure fin]]=""),"",24*([[#This Row],[Heure fin]]-[[#This Row],[Heure début]]))</f>
        <v>0</v>
      </c>
    </row>
    <row r="368" spans="3:8">
      <c r="C368" s="1">
        <f>IFERROR(INDEX(Personnel!$C:$C, MATCH([[#This Row],[Nom de l'employé]], Personnel!$B:$B, 0)), "")</f>
        <v>0</v>
      </c>
      <c r="H368" s="5">
        <f>IF(OR([[#This Row],[Heure début]]="",[[#This Row],[Heure fin]]=""),"",24*([[#This Row],[Heure fin]]-[[#This Row],[Heure début]]))</f>
        <v>0</v>
      </c>
    </row>
    <row r="369" spans="3:8">
      <c r="C369" s="1">
        <f>IFERROR(INDEX(Personnel!$C:$C, MATCH([[#This Row],[Nom de l'employé]], Personnel!$B:$B, 0)), "")</f>
        <v>0</v>
      </c>
      <c r="H369" s="5">
        <f>IF(OR([[#This Row],[Heure début]]="",[[#This Row],[Heure fin]]=""),"",24*([[#This Row],[Heure fin]]-[[#This Row],[Heure début]]))</f>
        <v>0</v>
      </c>
    </row>
    <row r="370" spans="3:8">
      <c r="C370" s="1">
        <f>IFERROR(INDEX(Personnel!$C:$C, MATCH([[#This Row],[Nom de l'employé]], Personnel!$B:$B, 0)), "")</f>
        <v>0</v>
      </c>
      <c r="H370" s="5">
        <f>IF(OR([[#This Row],[Heure début]]="",[[#This Row],[Heure fin]]=""),"",24*([[#This Row],[Heure fin]]-[[#This Row],[Heure début]]))</f>
        <v>0</v>
      </c>
    </row>
    <row r="371" spans="3:8">
      <c r="C371" s="1">
        <f>IFERROR(INDEX(Personnel!$C:$C, MATCH([[#This Row],[Nom de l'employé]], Personnel!$B:$B, 0)), "")</f>
        <v>0</v>
      </c>
      <c r="H371" s="5">
        <f>IF(OR([[#This Row],[Heure début]]="",[[#This Row],[Heure fin]]=""),"",24*([[#This Row],[Heure fin]]-[[#This Row],[Heure début]]))</f>
        <v>0</v>
      </c>
    </row>
    <row r="372" spans="3:8">
      <c r="C372" s="1">
        <f>IFERROR(INDEX(Personnel!$C:$C, MATCH([[#This Row],[Nom de l'employé]], Personnel!$B:$B, 0)), "")</f>
        <v>0</v>
      </c>
      <c r="H372" s="5">
        <f>IF(OR([[#This Row],[Heure début]]="",[[#This Row],[Heure fin]]=""),"",24*([[#This Row],[Heure fin]]-[[#This Row],[Heure début]]))</f>
        <v>0</v>
      </c>
    </row>
    <row r="373" spans="3:8">
      <c r="C373" s="1">
        <f>IFERROR(INDEX(Personnel!$C:$C, MATCH([[#This Row],[Nom de l'employé]], Personnel!$B:$B, 0)), "")</f>
        <v>0</v>
      </c>
      <c r="H373" s="5">
        <f>IF(OR([[#This Row],[Heure début]]="",[[#This Row],[Heure fin]]=""),"",24*([[#This Row],[Heure fin]]-[[#This Row],[Heure début]]))</f>
        <v>0</v>
      </c>
    </row>
    <row r="374" spans="3:8">
      <c r="C374" s="1">
        <f>IFERROR(INDEX(Personnel!$C:$C, MATCH([[#This Row],[Nom de l'employé]], Personnel!$B:$B, 0)), "")</f>
        <v>0</v>
      </c>
      <c r="H374" s="5">
        <f>IF(OR([[#This Row],[Heure début]]="",[[#This Row],[Heure fin]]=""),"",24*([[#This Row],[Heure fin]]-[[#This Row],[Heure début]]))</f>
        <v>0</v>
      </c>
    </row>
    <row r="375" spans="3:8">
      <c r="C375" s="1">
        <f>IFERROR(INDEX(Personnel!$C:$C, MATCH([[#This Row],[Nom de l'employé]], Personnel!$B:$B, 0)), "")</f>
        <v>0</v>
      </c>
      <c r="H375" s="5">
        <f>IF(OR([[#This Row],[Heure début]]="",[[#This Row],[Heure fin]]=""),"",24*([[#This Row],[Heure fin]]-[[#This Row],[Heure début]]))</f>
        <v>0</v>
      </c>
    </row>
    <row r="376" spans="3:8">
      <c r="C376" s="1">
        <f>IFERROR(INDEX(Personnel!$C:$C, MATCH([[#This Row],[Nom de l'employé]], Personnel!$B:$B, 0)), "")</f>
        <v>0</v>
      </c>
      <c r="H376" s="5">
        <f>IF(OR([[#This Row],[Heure début]]="",[[#This Row],[Heure fin]]=""),"",24*([[#This Row],[Heure fin]]-[[#This Row],[Heure début]]))</f>
        <v>0</v>
      </c>
    </row>
    <row r="377" spans="3:8">
      <c r="C377" s="1">
        <f>IFERROR(INDEX(Personnel!$C:$C, MATCH([[#This Row],[Nom de l'employé]], Personnel!$B:$B, 0)), "")</f>
        <v>0</v>
      </c>
      <c r="H377" s="5">
        <f>IF(OR([[#This Row],[Heure début]]="",[[#This Row],[Heure fin]]=""),"",24*([[#This Row],[Heure fin]]-[[#This Row],[Heure début]]))</f>
        <v>0</v>
      </c>
    </row>
    <row r="378" spans="3:8">
      <c r="C378" s="1">
        <f>IFERROR(INDEX(Personnel!$C:$C, MATCH([[#This Row],[Nom de l'employé]], Personnel!$B:$B, 0)), "")</f>
        <v>0</v>
      </c>
      <c r="H378" s="5">
        <f>IF(OR([[#This Row],[Heure début]]="",[[#This Row],[Heure fin]]=""),"",24*([[#This Row],[Heure fin]]-[[#This Row],[Heure début]]))</f>
        <v>0</v>
      </c>
    </row>
    <row r="379" spans="3:8">
      <c r="C379" s="1">
        <f>IFERROR(INDEX(Personnel!$C:$C, MATCH([[#This Row],[Nom de l'employé]], Personnel!$B:$B, 0)), "")</f>
        <v>0</v>
      </c>
      <c r="H379" s="5">
        <f>IF(OR([[#This Row],[Heure début]]="",[[#This Row],[Heure fin]]=""),"",24*([[#This Row],[Heure fin]]-[[#This Row],[Heure début]]))</f>
        <v>0</v>
      </c>
    </row>
    <row r="380" spans="3:8">
      <c r="C380" s="1">
        <f>IFERROR(INDEX(Personnel!$C:$C, MATCH([[#This Row],[Nom de l'employé]], Personnel!$B:$B, 0)), "")</f>
        <v>0</v>
      </c>
      <c r="H380" s="5">
        <f>IF(OR([[#This Row],[Heure début]]="",[[#This Row],[Heure fin]]=""),"",24*([[#This Row],[Heure fin]]-[[#This Row],[Heure début]]))</f>
        <v>0</v>
      </c>
    </row>
    <row r="381" spans="3:8">
      <c r="C381" s="1">
        <f>IFERROR(INDEX(Personnel!$C:$C, MATCH([[#This Row],[Nom de l'employé]], Personnel!$B:$B, 0)), "")</f>
        <v>0</v>
      </c>
      <c r="H381" s="5">
        <f>IF(OR([[#This Row],[Heure début]]="",[[#This Row],[Heure fin]]=""),"",24*([[#This Row],[Heure fin]]-[[#This Row],[Heure début]]))</f>
        <v>0</v>
      </c>
    </row>
    <row r="382" spans="3:8">
      <c r="C382" s="1">
        <f>IFERROR(INDEX(Personnel!$C:$C, MATCH([[#This Row],[Nom de l'employé]], Personnel!$B:$B, 0)), "")</f>
        <v>0</v>
      </c>
      <c r="H382" s="5">
        <f>IF(OR([[#This Row],[Heure début]]="",[[#This Row],[Heure fin]]=""),"",24*([[#This Row],[Heure fin]]-[[#This Row],[Heure début]]))</f>
        <v>0</v>
      </c>
    </row>
    <row r="383" spans="3:8">
      <c r="C383" s="1">
        <f>IFERROR(INDEX(Personnel!$C:$C, MATCH([[#This Row],[Nom de l'employé]], Personnel!$B:$B, 0)), "")</f>
        <v>0</v>
      </c>
      <c r="H383" s="5">
        <f>IF(OR([[#This Row],[Heure début]]="",[[#This Row],[Heure fin]]=""),"",24*([[#This Row],[Heure fin]]-[[#This Row],[Heure début]]))</f>
        <v>0</v>
      </c>
    </row>
    <row r="384" spans="3:8">
      <c r="C384" s="1">
        <f>IFERROR(INDEX(Personnel!$C:$C, MATCH([[#This Row],[Nom de l'employé]], Personnel!$B:$B, 0)), "")</f>
        <v>0</v>
      </c>
      <c r="H384" s="5">
        <f>IF(OR([[#This Row],[Heure début]]="",[[#This Row],[Heure fin]]=""),"",24*([[#This Row],[Heure fin]]-[[#This Row],[Heure début]]))</f>
        <v>0</v>
      </c>
    </row>
    <row r="385" spans="3:8">
      <c r="C385" s="1">
        <f>IFERROR(INDEX(Personnel!$C:$C, MATCH([[#This Row],[Nom de l'employé]], Personnel!$B:$B, 0)), "")</f>
        <v>0</v>
      </c>
      <c r="H385" s="5">
        <f>IF(OR([[#This Row],[Heure début]]="",[[#This Row],[Heure fin]]=""),"",24*([[#This Row],[Heure fin]]-[[#This Row],[Heure début]]))</f>
        <v>0</v>
      </c>
    </row>
    <row r="386" spans="3:8">
      <c r="C386" s="1">
        <f>IFERROR(INDEX(Personnel!$C:$C, MATCH([[#This Row],[Nom de l'employé]], Personnel!$B:$B, 0)), "")</f>
        <v>0</v>
      </c>
      <c r="H386" s="5">
        <f>IF(OR([[#This Row],[Heure début]]="",[[#This Row],[Heure fin]]=""),"",24*([[#This Row],[Heure fin]]-[[#This Row],[Heure début]]))</f>
        <v>0</v>
      </c>
    </row>
    <row r="387" spans="3:8">
      <c r="C387" s="1">
        <f>IFERROR(INDEX(Personnel!$C:$C, MATCH([[#This Row],[Nom de l'employé]], Personnel!$B:$B, 0)), "")</f>
        <v>0</v>
      </c>
      <c r="H387" s="5">
        <f>IF(OR([[#This Row],[Heure début]]="",[[#This Row],[Heure fin]]=""),"",24*([[#This Row],[Heure fin]]-[[#This Row],[Heure début]]))</f>
        <v>0</v>
      </c>
    </row>
    <row r="388" spans="3:8">
      <c r="C388" s="1">
        <f>IFERROR(INDEX(Personnel!$C:$C, MATCH([[#This Row],[Nom de l'employé]], Personnel!$B:$B, 0)), "")</f>
        <v>0</v>
      </c>
      <c r="H388" s="5">
        <f>IF(OR([[#This Row],[Heure début]]="",[[#This Row],[Heure fin]]=""),"",24*([[#This Row],[Heure fin]]-[[#This Row],[Heure début]]))</f>
        <v>0</v>
      </c>
    </row>
    <row r="389" spans="3:8">
      <c r="C389" s="1">
        <f>IFERROR(INDEX(Personnel!$C:$C, MATCH([[#This Row],[Nom de l'employé]], Personnel!$B:$B, 0)), "")</f>
        <v>0</v>
      </c>
      <c r="H389" s="5">
        <f>IF(OR([[#This Row],[Heure début]]="",[[#This Row],[Heure fin]]=""),"",24*([[#This Row],[Heure fin]]-[[#This Row],[Heure début]]))</f>
        <v>0</v>
      </c>
    </row>
    <row r="390" spans="3:8">
      <c r="C390" s="1">
        <f>IFERROR(INDEX(Personnel!$C:$C, MATCH([[#This Row],[Nom de l'employé]], Personnel!$B:$B, 0)), "")</f>
        <v>0</v>
      </c>
      <c r="H390" s="5">
        <f>IF(OR([[#This Row],[Heure début]]="",[[#This Row],[Heure fin]]=""),"",24*([[#This Row],[Heure fin]]-[[#This Row],[Heure début]]))</f>
        <v>0</v>
      </c>
    </row>
    <row r="391" spans="3:8">
      <c r="C391" s="1">
        <f>IFERROR(INDEX(Personnel!$C:$C, MATCH([[#This Row],[Nom de l'employé]], Personnel!$B:$B, 0)), "")</f>
        <v>0</v>
      </c>
      <c r="H391" s="5">
        <f>IF(OR([[#This Row],[Heure début]]="",[[#This Row],[Heure fin]]=""),"",24*([[#This Row],[Heure fin]]-[[#This Row],[Heure début]]))</f>
        <v>0</v>
      </c>
    </row>
    <row r="392" spans="3:8">
      <c r="C392" s="1">
        <f>IFERROR(INDEX(Personnel!$C:$C, MATCH([[#This Row],[Nom de l'employé]], Personnel!$B:$B, 0)), "")</f>
        <v>0</v>
      </c>
      <c r="H392" s="5">
        <f>IF(OR([[#This Row],[Heure début]]="",[[#This Row],[Heure fin]]=""),"",24*([[#This Row],[Heure fin]]-[[#This Row],[Heure début]]))</f>
        <v>0</v>
      </c>
    </row>
    <row r="393" spans="3:8">
      <c r="C393" s="1">
        <f>IFERROR(INDEX(Personnel!$C:$C, MATCH([[#This Row],[Nom de l'employé]], Personnel!$B:$B, 0)), "")</f>
        <v>0</v>
      </c>
      <c r="H393" s="5">
        <f>IF(OR([[#This Row],[Heure début]]="",[[#This Row],[Heure fin]]=""),"",24*([[#This Row],[Heure fin]]-[[#This Row],[Heure début]]))</f>
        <v>0</v>
      </c>
    </row>
    <row r="394" spans="3:8">
      <c r="C394" s="1">
        <f>IFERROR(INDEX(Personnel!$C:$C, MATCH([[#This Row],[Nom de l'employé]], Personnel!$B:$B, 0)), "")</f>
        <v>0</v>
      </c>
      <c r="H394" s="5">
        <f>IF(OR([[#This Row],[Heure début]]="",[[#This Row],[Heure fin]]=""),"",24*([[#This Row],[Heure fin]]-[[#This Row],[Heure début]]))</f>
        <v>0</v>
      </c>
    </row>
    <row r="395" spans="3:8">
      <c r="C395" s="1">
        <f>IFERROR(INDEX(Personnel!$C:$C, MATCH([[#This Row],[Nom de l'employé]], Personnel!$B:$B, 0)), "")</f>
        <v>0</v>
      </c>
      <c r="H395" s="5">
        <f>IF(OR([[#This Row],[Heure début]]="",[[#This Row],[Heure fin]]=""),"",24*([[#This Row],[Heure fin]]-[[#This Row],[Heure début]]))</f>
        <v>0</v>
      </c>
    </row>
    <row r="396" spans="3:8">
      <c r="C396" s="1">
        <f>IFERROR(INDEX(Personnel!$C:$C, MATCH([[#This Row],[Nom de l'employé]], Personnel!$B:$B, 0)), "")</f>
        <v>0</v>
      </c>
      <c r="H396" s="5">
        <f>IF(OR([[#This Row],[Heure début]]="",[[#This Row],[Heure fin]]=""),"",24*([[#This Row],[Heure fin]]-[[#This Row],[Heure début]]))</f>
        <v>0</v>
      </c>
    </row>
    <row r="397" spans="3:8">
      <c r="C397" s="1">
        <f>IFERROR(INDEX(Personnel!$C:$C, MATCH([[#This Row],[Nom de l'employé]], Personnel!$B:$B, 0)), "")</f>
        <v>0</v>
      </c>
      <c r="H397" s="5">
        <f>IF(OR([[#This Row],[Heure début]]="",[[#This Row],[Heure fin]]=""),"",24*([[#This Row],[Heure fin]]-[[#This Row],[Heure début]]))</f>
        <v>0</v>
      </c>
    </row>
    <row r="398" spans="3:8">
      <c r="C398" s="1">
        <f>IFERROR(INDEX(Personnel!$C:$C, MATCH([[#This Row],[Nom de l'employé]], Personnel!$B:$B, 0)), "")</f>
        <v>0</v>
      </c>
      <c r="H398" s="5">
        <f>IF(OR([[#This Row],[Heure début]]="",[[#This Row],[Heure fin]]=""),"",24*([[#This Row],[Heure fin]]-[[#This Row],[Heure début]]))</f>
        <v>0</v>
      </c>
    </row>
    <row r="399" spans="3:8">
      <c r="C399" s="1">
        <f>IFERROR(INDEX(Personnel!$C:$C, MATCH([[#This Row],[Nom de l'employé]], Personnel!$B:$B, 0)), "")</f>
        <v>0</v>
      </c>
      <c r="H399" s="5">
        <f>IF(OR([[#This Row],[Heure début]]="",[[#This Row],[Heure fin]]=""),"",24*([[#This Row],[Heure fin]]-[[#This Row],[Heure début]]))</f>
        <v>0</v>
      </c>
    </row>
    <row r="400" spans="3:8">
      <c r="C400" s="1">
        <f>IFERROR(INDEX(Personnel!$C:$C, MATCH([[#This Row],[Nom de l'employé]], Personnel!$B:$B, 0)), "")</f>
        <v>0</v>
      </c>
      <c r="H400" s="5">
        <f>IF(OR([[#This Row],[Heure début]]="",[[#This Row],[Heure fin]]=""),"",24*([[#This Row],[Heure fin]]-[[#This Row],[Heure début]]))</f>
        <v>0</v>
      </c>
    </row>
    <row r="401" spans="3:8">
      <c r="C401" s="1">
        <f>IFERROR(INDEX(Personnel!$C:$C, MATCH([[#This Row],[Nom de l'employé]], Personnel!$B:$B, 0)), "")</f>
        <v>0</v>
      </c>
      <c r="H401" s="5">
        <f>IF(OR([[#This Row],[Heure début]]="",[[#This Row],[Heure fin]]=""),"",24*([[#This Row],[Heure fin]]-[[#This Row],[Heure début]]))</f>
        <v>0</v>
      </c>
    </row>
    <row r="402" spans="3:8">
      <c r="C402" s="1">
        <f>IFERROR(INDEX(Personnel!$C:$C, MATCH([[#This Row],[Nom de l'employé]], Personnel!$B:$B, 0)), "")</f>
        <v>0</v>
      </c>
      <c r="H402" s="5">
        <f>IF(OR([[#This Row],[Heure début]]="",[[#This Row],[Heure fin]]=""),"",24*([[#This Row],[Heure fin]]-[[#This Row],[Heure début]]))</f>
        <v>0</v>
      </c>
    </row>
    <row r="403" spans="3:8">
      <c r="C403" s="1">
        <f>IFERROR(INDEX(Personnel!$C:$C, MATCH([[#This Row],[Nom de l'employé]], Personnel!$B:$B, 0)), "")</f>
        <v>0</v>
      </c>
      <c r="H403" s="5">
        <f>IF(OR([[#This Row],[Heure début]]="",[[#This Row],[Heure fin]]=""),"",24*([[#This Row],[Heure fin]]-[[#This Row],[Heure début]]))</f>
        <v>0</v>
      </c>
    </row>
    <row r="404" spans="3:8">
      <c r="C404" s="1">
        <f>IFERROR(INDEX(Personnel!$C:$C, MATCH([[#This Row],[Nom de l'employé]], Personnel!$B:$B, 0)), "")</f>
        <v>0</v>
      </c>
      <c r="H404" s="5">
        <f>IF(OR([[#This Row],[Heure début]]="",[[#This Row],[Heure fin]]=""),"",24*([[#This Row],[Heure fin]]-[[#This Row],[Heure début]]))</f>
        <v>0</v>
      </c>
    </row>
    <row r="405" spans="3:8">
      <c r="C405" s="1">
        <f>IFERROR(INDEX(Personnel!$C:$C, MATCH([[#This Row],[Nom de l'employé]], Personnel!$B:$B, 0)), "")</f>
        <v>0</v>
      </c>
      <c r="H405" s="5">
        <f>IF(OR([[#This Row],[Heure début]]="",[[#This Row],[Heure fin]]=""),"",24*([[#This Row],[Heure fin]]-[[#This Row],[Heure début]]))</f>
        <v>0</v>
      </c>
    </row>
    <row r="406" spans="3:8">
      <c r="C406" s="1">
        <f>IFERROR(INDEX(Personnel!$C:$C, MATCH([[#This Row],[Nom de l'employé]], Personnel!$B:$B, 0)), "")</f>
        <v>0</v>
      </c>
      <c r="H406" s="5">
        <f>IF(OR([[#This Row],[Heure début]]="",[[#This Row],[Heure fin]]=""),"",24*([[#This Row],[Heure fin]]-[[#This Row],[Heure début]]))</f>
        <v>0</v>
      </c>
    </row>
    <row r="407" spans="3:8">
      <c r="C407" s="1">
        <f>IFERROR(INDEX(Personnel!$C:$C, MATCH([[#This Row],[Nom de l'employé]], Personnel!$B:$B, 0)), "")</f>
        <v>0</v>
      </c>
      <c r="H407" s="5">
        <f>IF(OR([[#This Row],[Heure début]]="",[[#This Row],[Heure fin]]=""),"",24*([[#This Row],[Heure fin]]-[[#This Row],[Heure début]]))</f>
        <v>0</v>
      </c>
    </row>
    <row r="408" spans="3:8">
      <c r="C408" s="1">
        <f>IFERROR(INDEX(Personnel!$C:$C, MATCH([[#This Row],[Nom de l'employé]], Personnel!$B:$B, 0)), "")</f>
        <v>0</v>
      </c>
      <c r="H408" s="5">
        <f>IF(OR([[#This Row],[Heure début]]="",[[#This Row],[Heure fin]]=""),"",24*([[#This Row],[Heure fin]]-[[#This Row],[Heure début]]))</f>
        <v>0</v>
      </c>
    </row>
    <row r="409" spans="3:8">
      <c r="C409" s="1">
        <f>IFERROR(INDEX(Personnel!$C:$C, MATCH([[#This Row],[Nom de l'employé]], Personnel!$B:$B, 0)), "")</f>
        <v>0</v>
      </c>
      <c r="H409" s="5">
        <f>IF(OR([[#This Row],[Heure début]]="",[[#This Row],[Heure fin]]=""),"",24*([[#This Row],[Heure fin]]-[[#This Row],[Heure début]]))</f>
        <v>0</v>
      </c>
    </row>
    <row r="410" spans="3:8">
      <c r="C410" s="1">
        <f>IFERROR(INDEX(Personnel!$C:$C, MATCH([[#This Row],[Nom de l'employé]], Personnel!$B:$B, 0)), "")</f>
        <v>0</v>
      </c>
      <c r="H410" s="5">
        <f>IF(OR([[#This Row],[Heure début]]="",[[#This Row],[Heure fin]]=""),"",24*([[#This Row],[Heure fin]]-[[#This Row],[Heure début]]))</f>
        <v>0</v>
      </c>
    </row>
    <row r="411" spans="3:8">
      <c r="C411" s="1">
        <f>IFERROR(INDEX(Personnel!$C:$C, MATCH([[#This Row],[Nom de l'employé]], Personnel!$B:$B, 0)), "")</f>
        <v>0</v>
      </c>
      <c r="H411" s="5">
        <f>IF(OR([[#This Row],[Heure début]]="",[[#This Row],[Heure fin]]=""),"",24*([[#This Row],[Heure fin]]-[[#This Row],[Heure début]]))</f>
        <v>0</v>
      </c>
    </row>
    <row r="412" spans="3:8">
      <c r="C412" s="1">
        <f>IFERROR(INDEX(Personnel!$C:$C, MATCH([[#This Row],[Nom de l'employé]], Personnel!$B:$B, 0)), "")</f>
        <v>0</v>
      </c>
      <c r="H412" s="5">
        <f>IF(OR([[#This Row],[Heure début]]="",[[#This Row],[Heure fin]]=""),"",24*([[#This Row],[Heure fin]]-[[#This Row],[Heure début]]))</f>
        <v>0</v>
      </c>
    </row>
    <row r="413" spans="3:8">
      <c r="C413" s="1">
        <f>IFERROR(INDEX(Personnel!$C:$C, MATCH([[#This Row],[Nom de l'employé]], Personnel!$B:$B, 0)), "")</f>
        <v>0</v>
      </c>
      <c r="H413" s="5">
        <f>IF(OR([[#This Row],[Heure début]]="",[[#This Row],[Heure fin]]=""),"",24*([[#This Row],[Heure fin]]-[[#This Row],[Heure début]]))</f>
        <v>0</v>
      </c>
    </row>
    <row r="414" spans="3:8">
      <c r="C414" s="1">
        <f>IFERROR(INDEX(Personnel!$C:$C, MATCH([[#This Row],[Nom de l'employé]], Personnel!$B:$B, 0)), "")</f>
        <v>0</v>
      </c>
      <c r="H414" s="5">
        <f>IF(OR([[#This Row],[Heure début]]="",[[#This Row],[Heure fin]]=""),"",24*([[#This Row],[Heure fin]]-[[#This Row],[Heure début]]))</f>
        <v>0</v>
      </c>
    </row>
    <row r="415" spans="3:8">
      <c r="C415" s="1">
        <f>IFERROR(INDEX(Personnel!$C:$C, MATCH([[#This Row],[Nom de l'employé]], Personnel!$B:$B, 0)), "")</f>
        <v>0</v>
      </c>
      <c r="H415" s="5">
        <f>IF(OR([[#This Row],[Heure début]]="",[[#This Row],[Heure fin]]=""),"",24*([[#This Row],[Heure fin]]-[[#This Row],[Heure début]]))</f>
        <v>0</v>
      </c>
    </row>
    <row r="416" spans="3:8">
      <c r="C416" s="1">
        <f>IFERROR(INDEX(Personnel!$C:$C, MATCH([[#This Row],[Nom de l'employé]], Personnel!$B:$B, 0)), "")</f>
        <v>0</v>
      </c>
      <c r="H416" s="5">
        <f>IF(OR([[#This Row],[Heure début]]="",[[#This Row],[Heure fin]]=""),"",24*([[#This Row],[Heure fin]]-[[#This Row],[Heure début]]))</f>
        <v>0</v>
      </c>
    </row>
    <row r="417" spans="3:8">
      <c r="C417" s="1">
        <f>IFERROR(INDEX(Personnel!$C:$C, MATCH([[#This Row],[Nom de l'employé]], Personnel!$B:$B, 0)), "")</f>
        <v>0</v>
      </c>
      <c r="H417" s="5">
        <f>IF(OR([[#This Row],[Heure début]]="",[[#This Row],[Heure fin]]=""),"",24*([[#This Row],[Heure fin]]-[[#This Row],[Heure début]]))</f>
        <v>0</v>
      </c>
    </row>
    <row r="418" spans="3:8">
      <c r="C418" s="1">
        <f>IFERROR(INDEX(Personnel!$C:$C, MATCH([[#This Row],[Nom de l'employé]], Personnel!$B:$B, 0)), "")</f>
        <v>0</v>
      </c>
      <c r="H418" s="5">
        <f>IF(OR([[#This Row],[Heure début]]="",[[#This Row],[Heure fin]]=""),"",24*([[#This Row],[Heure fin]]-[[#This Row],[Heure début]]))</f>
        <v>0</v>
      </c>
    </row>
    <row r="419" spans="3:8">
      <c r="C419" s="1">
        <f>IFERROR(INDEX(Personnel!$C:$C, MATCH([[#This Row],[Nom de l'employé]], Personnel!$B:$B, 0)), "")</f>
        <v>0</v>
      </c>
      <c r="H419" s="5">
        <f>IF(OR([[#This Row],[Heure début]]="",[[#This Row],[Heure fin]]=""),"",24*([[#This Row],[Heure fin]]-[[#This Row],[Heure début]]))</f>
        <v>0</v>
      </c>
    </row>
    <row r="420" spans="3:8">
      <c r="C420" s="1">
        <f>IFERROR(INDEX(Personnel!$C:$C, MATCH([[#This Row],[Nom de l'employé]], Personnel!$B:$B, 0)), "")</f>
        <v>0</v>
      </c>
      <c r="H420" s="5">
        <f>IF(OR([[#This Row],[Heure début]]="",[[#This Row],[Heure fin]]=""),"",24*([[#This Row],[Heure fin]]-[[#This Row],[Heure début]]))</f>
        <v>0</v>
      </c>
    </row>
    <row r="421" spans="3:8">
      <c r="C421" s="1">
        <f>IFERROR(INDEX(Personnel!$C:$C, MATCH([[#This Row],[Nom de l'employé]], Personnel!$B:$B, 0)), "")</f>
        <v>0</v>
      </c>
      <c r="H421" s="5">
        <f>IF(OR([[#This Row],[Heure début]]="",[[#This Row],[Heure fin]]=""),"",24*([[#This Row],[Heure fin]]-[[#This Row],[Heure début]]))</f>
        <v>0</v>
      </c>
    </row>
    <row r="422" spans="3:8">
      <c r="C422" s="1">
        <f>IFERROR(INDEX(Personnel!$C:$C, MATCH([[#This Row],[Nom de l'employé]], Personnel!$B:$B, 0)), "")</f>
        <v>0</v>
      </c>
      <c r="H422" s="5">
        <f>IF(OR([[#This Row],[Heure début]]="",[[#This Row],[Heure fin]]=""),"",24*([[#This Row],[Heure fin]]-[[#This Row],[Heure début]]))</f>
        <v>0</v>
      </c>
    </row>
    <row r="423" spans="3:8">
      <c r="C423" s="1">
        <f>IFERROR(INDEX(Personnel!$C:$C, MATCH([[#This Row],[Nom de l'employé]], Personnel!$B:$B, 0)), "")</f>
        <v>0</v>
      </c>
      <c r="H423" s="5">
        <f>IF(OR([[#This Row],[Heure début]]="",[[#This Row],[Heure fin]]=""),"",24*([[#This Row],[Heure fin]]-[[#This Row],[Heure début]]))</f>
        <v>0</v>
      </c>
    </row>
    <row r="424" spans="3:8">
      <c r="C424" s="1">
        <f>IFERROR(INDEX(Personnel!$C:$C, MATCH([[#This Row],[Nom de l'employé]], Personnel!$B:$B, 0)), "")</f>
        <v>0</v>
      </c>
      <c r="H424" s="5">
        <f>IF(OR([[#This Row],[Heure début]]="",[[#This Row],[Heure fin]]=""),"",24*([[#This Row],[Heure fin]]-[[#This Row],[Heure début]]))</f>
        <v>0</v>
      </c>
    </row>
    <row r="425" spans="3:8">
      <c r="C425" s="1">
        <f>IFERROR(INDEX(Personnel!$C:$C, MATCH([[#This Row],[Nom de l'employé]], Personnel!$B:$B, 0)), "")</f>
        <v>0</v>
      </c>
      <c r="H425" s="5">
        <f>IF(OR([[#This Row],[Heure début]]="",[[#This Row],[Heure fin]]=""),"",24*([[#This Row],[Heure fin]]-[[#This Row],[Heure début]]))</f>
        <v>0</v>
      </c>
    </row>
    <row r="426" spans="3:8">
      <c r="C426" s="1">
        <f>IFERROR(INDEX(Personnel!$C:$C, MATCH([[#This Row],[Nom de l'employé]], Personnel!$B:$B, 0)), "")</f>
        <v>0</v>
      </c>
      <c r="H426" s="5">
        <f>IF(OR([[#This Row],[Heure début]]="",[[#This Row],[Heure fin]]=""),"",24*([[#This Row],[Heure fin]]-[[#This Row],[Heure début]]))</f>
        <v>0</v>
      </c>
    </row>
    <row r="427" spans="3:8">
      <c r="C427" s="1">
        <f>IFERROR(INDEX(Personnel!$C:$C, MATCH([[#This Row],[Nom de l'employé]], Personnel!$B:$B, 0)), "")</f>
        <v>0</v>
      </c>
      <c r="H427" s="5">
        <f>IF(OR([[#This Row],[Heure début]]="",[[#This Row],[Heure fin]]=""),"",24*([[#This Row],[Heure fin]]-[[#This Row],[Heure début]]))</f>
        <v>0</v>
      </c>
    </row>
    <row r="428" spans="3:8">
      <c r="C428" s="1">
        <f>IFERROR(INDEX(Personnel!$C:$C, MATCH([[#This Row],[Nom de l'employé]], Personnel!$B:$B, 0)), "")</f>
        <v>0</v>
      </c>
      <c r="H428" s="5">
        <f>IF(OR([[#This Row],[Heure début]]="",[[#This Row],[Heure fin]]=""),"",24*([[#This Row],[Heure fin]]-[[#This Row],[Heure début]]))</f>
        <v>0</v>
      </c>
    </row>
    <row r="429" spans="3:8">
      <c r="C429" s="1">
        <f>IFERROR(INDEX(Personnel!$C:$C, MATCH([[#This Row],[Nom de l'employé]], Personnel!$B:$B, 0)), "")</f>
        <v>0</v>
      </c>
      <c r="H429" s="5">
        <f>IF(OR([[#This Row],[Heure début]]="",[[#This Row],[Heure fin]]=""),"",24*([[#This Row],[Heure fin]]-[[#This Row],[Heure début]]))</f>
        <v>0</v>
      </c>
    </row>
    <row r="430" spans="3:8">
      <c r="C430" s="1">
        <f>IFERROR(INDEX(Personnel!$C:$C, MATCH([[#This Row],[Nom de l'employé]], Personnel!$B:$B, 0)), "")</f>
        <v>0</v>
      </c>
      <c r="H430" s="5">
        <f>IF(OR([[#This Row],[Heure début]]="",[[#This Row],[Heure fin]]=""),"",24*([[#This Row],[Heure fin]]-[[#This Row],[Heure début]]))</f>
        <v>0</v>
      </c>
    </row>
    <row r="431" spans="3:8">
      <c r="C431" s="1">
        <f>IFERROR(INDEX(Personnel!$C:$C, MATCH([[#This Row],[Nom de l'employé]], Personnel!$B:$B, 0)), "")</f>
        <v>0</v>
      </c>
      <c r="H431" s="5">
        <f>IF(OR([[#This Row],[Heure début]]="",[[#This Row],[Heure fin]]=""),"",24*([[#This Row],[Heure fin]]-[[#This Row],[Heure début]]))</f>
        <v>0</v>
      </c>
    </row>
    <row r="432" spans="3:8">
      <c r="C432" s="1">
        <f>IFERROR(INDEX(Personnel!$C:$C, MATCH([[#This Row],[Nom de l'employé]], Personnel!$B:$B, 0)), "")</f>
        <v>0</v>
      </c>
      <c r="H432" s="5">
        <f>IF(OR([[#This Row],[Heure début]]="",[[#This Row],[Heure fin]]=""),"",24*([[#This Row],[Heure fin]]-[[#This Row],[Heure début]]))</f>
        <v>0</v>
      </c>
    </row>
    <row r="433" spans="3:8">
      <c r="C433" s="1">
        <f>IFERROR(INDEX(Personnel!$C:$C, MATCH([[#This Row],[Nom de l'employé]], Personnel!$B:$B, 0)), "")</f>
        <v>0</v>
      </c>
      <c r="H433" s="5">
        <f>IF(OR([[#This Row],[Heure début]]="",[[#This Row],[Heure fin]]=""),"",24*([[#This Row],[Heure fin]]-[[#This Row],[Heure début]]))</f>
        <v>0</v>
      </c>
    </row>
    <row r="434" spans="3:8">
      <c r="C434" s="1">
        <f>IFERROR(INDEX(Personnel!$C:$C, MATCH([[#This Row],[Nom de l'employé]], Personnel!$B:$B, 0)), "")</f>
        <v>0</v>
      </c>
      <c r="H434" s="5">
        <f>IF(OR([[#This Row],[Heure début]]="",[[#This Row],[Heure fin]]=""),"",24*([[#This Row],[Heure fin]]-[[#This Row],[Heure début]]))</f>
        <v>0</v>
      </c>
    </row>
    <row r="435" spans="3:8">
      <c r="C435" s="1">
        <f>IFERROR(INDEX(Personnel!$C:$C, MATCH([[#This Row],[Nom de l'employé]], Personnel!$B:$B, 0)), "")</f>
        <v>0</v>
      </c>
      <c r="H435" s="5">
        <f>IF(OR([[#This Row],[Heure début]]="",[[#This Row],[Heure fin]]=""),"",24*([[#This Row],[Heure fin]]-[[#This Row],[Heure début]]))</f>
        <v>0</v>
      </c>
    </row>
    <row r="436" spans="3:8">
      <c r="C436" s="1">
        <f>IFERROR(INDEX(Personnel!$C:$C, MATCH([[#This Row],[Nom de l'employé]], Personnel!$B:$B, 0)), "")</f>
        <v>0</v>
      </c>
      <c r="H436" s="5">
        <f>IF(OR([[#This Row],[Heure début]]="",[[#This Row],[Heure fin]]=""),"",24*([[#This Row],[Heure fin]]-[[#This Row],[Heure début]]))</f>
        <v>0</v>
      </c>
    </row>
    <row r="437" spans="3:8">
      <c r="C437" s="1">
        <f>IFERROR(INDEX(Personnel!$C:$C, MATCH([[#This Row],[Nom de l'employé]], Personnel!$B:$B, 0)), "")</f>
        <v>0</v>
      </c>
      <c r="H437" s="5">
        <f>IF(OR([[#This Row],[Heure début]]="",[[#This Row],[Heure fin]]=""),"",24*([[#This Row],[Heure fin]]-[[#This Row],[Heure début]]))</f>
        <v>0</v>
      </c>
    </row>
    <row r="438" spans="3:8">
      <c r="C438" s="1">
        <f>IFERROR(INDEX(Personnel!$C:$C, MATCH([[#This Row],[Nom de l'employé]], Personnel!$B:$B, 0)), "")</f>
        <v>0</v>
      </c>
      <c r="H438" s="5">
        <f>IF(OR([[#This Row],[Heure début]]="",[[#This Row],[Heure fin]]=""),"",24*([[#This Row],[Heure fin]]-[[#This Row],[Heure début]]))</f>
        <v>0</v>
      </c>
    </row>
    <row r="439" spans="3:8">
      <c r="C439" s="1">
        <f>IFERROR(INDEX(Personnel!$C:$C, MATCH([[#This Row],[Nom de l'employé]], Personnel!$B:$B, 0)), "")</f>
        <v>0</v>
      </c>
      <c r="H439" s="5">
        <f>IF(OR([[#This Row],[Heure début]]="",[[#This Row],[Heure fin]]=""),"",24*([[#This Row],[Heure fin]]-[[#This Row],[Heure début]]))</f>
        <v>0</v>
      </c>
    </row>
    <row r="440" spans="3:8">
      <c r="C440" s="1">
        <f>IFERROR(INDEX(Personnel!$C:$C, MATCH([[#This Row],[Nom de l'employé]], Personnel!$B:$B, 0)), "")</f>
        <v>0</v>
      </c>
      <c r="H440" s="5">
        <f>IF(OR([[#This Row],[Heure début]]="",[[#This Row],[Heure fin]]=""),"",24*([[#This Row],[Heure fin]]-[[#This Row],[Heure début]]))</f>
        <v>0</v>
      </c>
    </row>
    <row r="441" spans="3:8">
      <c r="C441" s="1">
        <f>IFERROR(INDEX(Personnel!$C:$C, MATCH([[#This Row],[Nom de l'employé]], Personnel!$B:$B, 0)), "")</f>
        <v>0</v>
      </c>
      <c r="H441" s="5">
        <f>IF(OR([[#This Row],[Heure début]]="",[[#This Row],[Heure fin]]=""),"",24*([[#This Row],[Heure fin]]-[[#This Row],[Heure début]]))</f>
        <v>0</v>
      </c>
    </row>
    <row r="442" spans="3:8">
      <c r="C442" s="1">
        <f>IFERROR(INDEX(Personnel!$C:$C, MATCH([[#This Row],[Nom de l'employé]], Personnel!$B:$B, 0)), "")</f>
        <v>0</v>
      </c>
      <c r="H442" s="5">
        <f>IF(OR([[#This Row],[Heure début]]="",[[#This Row],[Heure fin]]=""),"",24*([[#This Row],[Heure fin]]-[[#This Row],[Heure début]]))</f>
        <v>0</v>
      </c>
    </row>
    <row r="443" spans="3:8">
      <c r="C443" s="1">
        <f>IFERROR(INDEX(Personnel!$C:$C, MATCH([[#This Row],[Nom de l'employé]], Personnel!$B:$B, 0)), "")</f>
        <v>0</v>
      </c>
      <c r="H443" s="5">
        <f>IF(OR([[#This Row],[Heure début]]="",[[#This Row],[Heure fin]]=""),"",24*([[#This Row],[Heure fin]]-[[#This Row],[Heure début]]))</f>
        <v>0</v>
      </c>
    </row>
    <row r="444" spans="3:8">
      <c r="C444" s="1">
        <f>IFERROR(INDEX(Personnel!$C:$C, MATCH([[#This Row],[Nom de l'employé]], Personnel!$B:$B, 0)), "")</f>
        <v>0</v>
      </c>
      <c r="H444" s="5">
        <f>IF(OR([[#This Row],[Heure début]]="",[[#This Row],[Heure fin]]=""),"",24*([[#This Row],[Heure fin]]-[[#This Row],[Heure début]]))</f>
        <v>0</v>
      </c>
    </row>
    <row r="445" spans="3:8">
      <c r="C445" s="1">
        <f>IFERROR(INDEX(Personnel!$C:$C, MATCH([[#This Row],[Nom de l'employé]], Personnel!$B:$B, 0)), "")</f>
        <v>0</v>
      </c>
      <c r="H445" s="5">
        <f>IF(OR([[#This Row],[Heure début]]="",[[#This Row],[Heure fin]]=""),"",24*([[#This Row],[Heure fin]]-[[#This Row],[Heure début]]))</f>
        <v>0</v>
      </c>
    </row>
    <row r="446" spans="3:8">
      <c r="C446" s="1">
        <f>IFERROR(INDEX(Personnel!$C:$C, MATCH([[#This Row],[Nom de l'employé]], Personnel!$B:$B, 0)), "")</f>
        <v>0</v>
      </c>
      <c r="H446" s="5">
        <f>IF(OR([[#This Row],[Heure début]]="",[[#This Row],[Heure fin]]=""),"",24*([[#This Row],[Heure fin]]-[[#This Row],[Heure début]]))</f>
        <v>0</v>
      </c>
    </row>
    <row r="447" spans="3:8">
      <c r="C447" s="1">
        <f>IFERROR(INDEX(Personnel!$C:$C, MATCH([[#This Row],[Nom de l'employé]], Personnel!$B:$B, 0)), "")</f>
        <v>0</v>
      </c>
      <c r="H447" s="5">
        <f>IF(OR([[#This Row],[Heure début]]="",[[#This Row],[Heure fin]]=""),"",24*([[#This Row],[Heure fin]]-[[#This Row],[Heure début]]))</f>
        <v>0</v>
      </c>
    </row>
    <row r="448" spans="3:8">
      <c r="C448" s="1">
        <f>IFERROR(INDEX(Personnel!$C:$C, MATCH([[#This Row],[Nom de l'employé]], Personnel!$B:$B, 0)), "")</f>
        <v>0</v>
      </c>
      <c r="H448" s="5">
        <f>IF(OR([[#This Row],[Heure début]]="",[[#This Row],[Heure fin]]=""),"",24*([[#This Row],[Heure fin]]-[[#This Row],[Heure début]]))</f>
        <v>0</v>
      </c>
    </row>
    <row r="449" spans="3:8">
      <c r="C449" s="1">
        <f>IFERROR(INDEX(Personnel!$C:$C, MATCH([[#This Row],[Nom de l'employé]], Personnel!$B:$B, 0)), "")</f>
        <v>0</v>
      </c>
      <c r="H449" s="5">
        <f>IF(OR([[#This Row],[Heure début]]="",[[#This Row],[Heure fin]]=""),"",24*([[#This Row],[Heure fin]]-[[#This Row],[Heure début]]))</f>
        <v>0</v>
      </c>
    </row>
    <row r="450" spans="3:8">
      <c r="C450" s="1">
        <f>IFERROR(INDEX(Personnel!$C:$C, MATCH([[#This Row],[Nom de l'employé]], Personnel!$B:$B, 0)), "")</f>
        <v>0</v>
      </c>
      <c r="H450" s="5">
        <f>IF(OR([[#This Row],[Heure début]]="",[[#This Row],[Heure fin]]=""),"",24*([[#This Row],[Heure fin]]-[[#This Row],[Heure début]]))</f>
        <v>0</v>
      </c>
    </row>
    <row r="451" spans="3:8">
      <c r="C451" s="1">
        <f>IFERROR(INDEX(Personnel!$C:$C, MATCH([[#This Row],[Nom de l'employé]], Personnel!$B:$B, 0)), "")</f>
        <v>0</v>
      </c>
      <c r="H451" s="5">
        <f>IF(OR([[#This Row],[Heure début]]="",[[#This Row],[Heure fin]]=""),"",24*([[#This Row],[Heure fin]]-[[#This Row],[Heure début]]))</f>
        <v>0</v>
      </c>
    </row>
    <row r="452" spans="3:8">
      <c r="C452" s="1">
        <f>IFERROR(INDEX(Personnel!$C:$C, MATCH([[#This Row],[Nom de l'employé]], Personnel!$B:$B, 0)), "")</f>
        <v>0</v>
      </c>
      <c r="H452" s="5">
        <f>IF(OR([[#This Row],[Heure début]]="",[[#This Row],[Heure fin]]=""),"",24*([[#This Row],[Heure fin]]-[[#This Row],[Heure début]]))</f>
        <v>0</v>
      </c>
    </row>
    <row r="453" spans="3:8">
      <c r="C453" s="1">
        <f>IFERROR(INDEX(Personnel!$C:$C, MATCH([[#This Row],[Nom de l'employé]], Personnel!$B:$B, 0)), "")</f>
        <v>0</v>
      </c>
      <c r="H453" s="5">
        <f>IF(OR([[#This Row],[Heure début]]="",[[#This Row],[Heure fin]]=""),"",24*([[#This Row],[Heure fin]]-[[#This Row],[Heure début]]))</f>
        <v>0</v>
      </c>
    </row>
    <row r="454" spans="3:8">
      <c r="C454" s="1">
        <f>IFERROR(INDEX(Personnel!$C:$C, MATCH([[#This Row],[Nom de l'employé]], Personnel!$B:$B, 0)), "")</f>
        <v>0</v>
      </c>
      <c r="H454" s="5">
        <f>IF(OR([[#This Row],[Heure début]]="",[[#This Row],[Heure fin]]=""),"",24*([[#This Row],[Heure fin]]-[[#This Row],[Heure début]]))</f>
        <v>0</v>
      </c>
    </row>
    <row r="455" spans="3:8">
      <c r="C455" s="1">
        <f>IFERROR(INDEX(Personnel!$C:$C, MATCH([[#This Row],[Nom de l'employé]], Personnel!$B:$B, 0)), "")</f>
        <v>0</v>
      </c>
      <c r="H455" s="5">
        <f>IF(OR([[#This Row],[Heure début]]="",[[#This Row],[Heure fin]]=""),"",24*([[#This Row],[Heure fin]]-[[#This Row],[Heure début]]))</f>
        <v>0</v>
      </c>
    </row>
    <row r="456" spans="3:8">
      <c r="C456" s="1">
        <f>IFERROR(INDEX(Personnel!$C:$C, MATCH([[#This Row],[Nom de l'employé]], Personnel!$B:$B, 0)), "")</f>
        <v>0</v>
      </c>
      <c r="H456" s="5">
        <f>IF(OR([[#This Row],[Heure début]]="",[[#This Row],[Heure fin]]=""),"",24*([[#This Row],[Heure fin]]-[[#This Row],[Heure début]]))</f>
        <v>0</v>
      </c>
    </row>
    <row r="457" spans="3:8">
      <c r="C457" s="1">
        <f>IFERROR(INDEX(Personnel!$C:$C, MATCH([[#This Row],[Nom de l'employé]], Personnel!$B:$B, 0)), "")</f>
        <v>0</v>
      </c>
      <c r="H457" s="5">
        <f>IF(OR([[#This Row],[Heure début]]="",[[#This Row],[Heure fin]]=""),"",24*([[#This Row],[Heure fin]]-[[#This Row],[Heure début]]))</f>
        <v>0</v>
      </c>
    </row>
    <row r="458" spans="3:8">
      <c r="C458" s="1">
        <f>IFERROR(INDEX(Personnel!$C:$C, MATCH([[#This Row],[Nom de l'employé]], Personnel!$B:$B, 0)), "")</f>
        <v>0</v>
      </c>
      <c r="H458" s="5">
        <f>IF(OR([[#This Row],[Heure début]]="",[[#This Row],[Heure fin]]=""),"",24*([[#This Row],[Heure fin]]-[[#This Row],[Heure début]]))</f>
        <v>0</v>
      </c>
    </row>
    <row r="459" spans="3:8">
      <c r="C459" s="1">
        <f>IFERROR(INDEX(Personnel!$C:$C, MATCH([[#This Row],[Nom de l'employé]], Personnel!$B:$B, 0)), "")</f>
        <v>0</v>
      </c>
      <c r="H459" s="5">
        <f>IF(OR([[#This Row],[Heure début]]="",[[#This Row],[Heure fin]]=""),"",24*([[#This Row],[Heure fin]]-[[#This Row],[Heure début]]))</f>
        <v>0</v>
      </c>
    </row>
    <row r="460" spans="3:8">
      <c r="C460" s="1">
        <f>IFERROR(INDEX(Personnel!$C:$C, MATCH([[#This Row],[Nom de l'employé]], Personnel!$B:$B, 0)), "")</f>
        <v>0</v>
      </c>
      <c r="H460" s="5">
        <f>IF(OR([[#This Row],[Heure début]]="",[[#This Row],[Heure fin]]=""),"",24*([[#This Row],[Heure fin]]-[[#This Row],[Heure début]]))</f>
        <v>0</v>
      </c>
    </row>
    <row r="461" spans="3:8">
      <c r="C461" s="1">
        <f>IFERROR(INDEX(Personnel!$C:$C, MATCH([[#This Row],[Nom de l'employé]], Personnel!$B:$B, 0)), "")</f>
        <v>0</v>
      </c>
      <c r="H461" s="5">
        <f>IF(OR([[#This Row],[Heure début]]="",[[#This Row],[Heure fin]]=""),"",24*([[#This Row],[Heure fin]]-[[#This Row],[Heure début]]))</f>
        <v>0</v>
      </c>
    </row>
    <row r="462" spans="3:8">
      <c r="C462" s="1">
        <f>IFERROR(INDEX(Personnel!$C:$C, MATCH([[#This Row],[Nom de l'employé]], Personnel!$B:$B, 0)), "")</f>
        <v>0</v>
      </c>
      <c r="H462" s="5">
        <f>IF(OR([[#This Row],[Heure début]]="",[[#This Row],[Heure fin]]=""),"",24*([[#This Row],[Heure fin]]-[[#This Row],[Heure début]]))</f>
        <v>0</v>
      </c>
    </row>
    <row r="463" spans="3:8">
      <c r="C463" s="1">
        <f>IFERROR(INDEX(Personnel!$C:$C, MATCH([[#This Row],[Nom de l'employé]], Personnel!$B:$B, 0)), "")</f>
        <v>0</v>
      </c>
      <c r="H463" s="5">
        <f>IF(OR([[#This Row],[Heure début]]="",[[#This Row],[Heure fin]]=""),"",24*([[#This Row],[Heure fin]]-[[#This Row],[Heure début]]))</f>
        <v>0</v>
      </c>
    </row>
    <row r="464" spans="3:8">
      <c r="C464" s="1">
        <f>IFERROR(INDEX(Personnel!$C:$C, MATCH([[#This Row],[Nom de l'employé]], Personnel!$B:$B, 0)), "")</f>
        <v>0</v>
      </c>
      <c r="H464" s="5">
        <f>IF(OR([[#This Row],[Heure début]]="",[[#This Row],[Heure fin]]=""),"",24*([[#This Row],[Heure fin]]-[[#This Row],[Heure début]]))</f>
        <v>0</v>
      </c>
    </row>
    <row r="465" spans="3:8">
      <c r="C465" s="1">
        <f>IFERROR(INDEX(Personnel!$C:$C, MATCH([[#This Row],[Nom de l'employé]], Personnel!$B:$B, 0)), "")</f>
        <v>0</v>
      </c>
      <c r="H465" s="5">
        <f>IF(OR([[#This Row],[Heure début]]="",[[#This Row],[Heure fin]]=""),"",24*([[#This Row],[Heure fin]]-[[#This Row],[Heure début]]))</f>
        <v>0</v>
      </c>
    </row>
    <row r="466" spans="3:8">
      <c r="C466" s="1">
        <f>IFERROR(INDEX(Personnel!$C:$C, MATCH([[#This Row],[Nom de l'employé]], Personnel!$B:$B, 0)), "")</f>
        <v>0</v>
      </c>
      <c r="H466" s="5">
        <f>IF(OR([[#This Row],[Heure début]]="",[[#This Row],[Heure fin]]=""),"",24*([[#This Row],[Heure fin]]-[[#This Row],[Heure début]]))</f>
        <v>0</v>
      </c>
    </row>
    <row r="467" spans="3:8">
      <c r="C467" s="1">
        <f>IFERROR(INDEX(Personnel!$C:$C, MATCH([[#This Row],[Nom de l'employé]], Personnel!$B:$B, 0)), "")</f>
        <v>0</v>
      </c>
      <c r="H467" s="5">
        <f>IF(OR([[#This Row],[Heure début]]="",[[#This Row],[Heure fin]]=""),"",24*([[#This Row],[Heure fin]]-[[#This Row],[Heure début]]))</f>
        <v>0</v>
      </c>
    </row>
    <row r="468" spans="3:8">
      <c r="C468" s="1">
        <f>IFERROR(INDEX(Personnel!$C:$C, MATCH([[#This Row],[Nom de l'employé]], Personnel!$B:$B, 0)), "")</f>
        <v>0</v>
      </c>
      <c r="H468" s="5">
        <f>IF(OR([[#This Row],[Heure début]]="",[[#This Row],[Heure fin]]=""),"",24*([[#This Row],[Heure fin]]-[[#This Row],[Heure début]]))</f>
        <v>0</v>
      </c>
    </row>
    <row r="469" spans="3:8">
      <c r="C469" s="1">
        <f>IFERROR(INDEX(Personnel!$C:$C, MATCH([[#This Row],[Nom de l'employé]], Personnel!$B:$B, 0)), "")</f>
        <v>0</v>
      </c>
      <c r="H469" s="5">
        <f>IF(OR([[#This Row],[Heure début]]="",[[#This Row],[Heure fin]]=""),"",24*([[#This Row],[Heure fin]]-[[#This Row],[Heure début]]))</f>
        <v>0</v>
      </c>
    </row>
    <row r="470" spans="3:8">
      <c r="C470" s="1">
        <f>IFERROR(INDEX(Personnel!$C:$C, MATCH([[#This Row],[Nom de l'employé]], Personnel!$B:$B, 0)), "")</f>
        <v>0</v>
      </c>
      <c r="H470" s="5">
        <f>IF(OR([[#This Row],[Heure début]]="",[[#This Row],[Heure fin]]=""),"",24*([[#This Row],[Heure fin]]-[[#This Row],[Heure début]]))</f>
        <v>0</v>
      </c>
    </row>
    <row r="471" spans="3:8">
      <c r="C471" s="1">
        <f>IFERROR(INDEX(Personnel!$C:$C, MATCH([[#This Row],[Nom de l'employé]], Personnel!$B:$B, 0)), "")</f>
        <v>0</v>
      </c>
      <c r="H471" s="5">
        <f>IF(OR([[#This Row],[Heure début]]="",[[#This Row],[Heure fin]]=""),"",24*([[#This Row],[Heure fin]]-[[#This Row],[Heure début]]))</f>
        <v>0</v>
      </c>
    </row>
    <row r="472" spans="3:8">
      <c r="C472" s="1">
        <f>IFERROR(INDEX(Personnel!$C:$C, MATCH([[#This Row],[Nom de l'employé]], Personnel!$B:$B, 0)), "")</f>
        <v>0</v>
      </c>
      <c r="H472" s="5">
        <f>IF(OR([[#This Row],[Heure début]]="",[[#This Row],[Heure fin]]=""),"",24*([[#This Row],[Heure fin]]-[[#This Row],[Heure début]]))</f>
        <v>0</v>
      </c>
    </row>
    <row r="473" spans="3:8">
      <c r="C473" s="1">
        <f>IFERROR(INDEX(Personnel!$C:$C, MATCH([[#This Row],[Nom de l'employé]], Personnel!$B:$B, 0)), "")</f>
        <v>0</v>
      </c>
      <c r="H473" s="5">
        <f>IF(OR([[#This Row],[Heure début]]="",[[#This Row],[Heure fin]]=""),"",24*([[#This Row],[Heure fin]]-[[#This Row],[Heure début]]))</f>
        <v>0</v>
      </c>
    </row>
    <row r="474" spans="3:8">
      <c r="C474" s="1">
        <f>IFERROR(INDEX(Personnel!$C:$C, MATCH([[#This Row],[Nom de l'employé]], Personnel!$B:$B, 0)), "")</f>
        <v>0</v>
      </c>
      <c r="H474" s="5">
        <f>IF(OR([[#This Row],[Heure début]]="",[[#This Row],[Heure fin]]=""),"",24*([[#This Row],[Heure fin]]-[[#This Row],[Heure début]]))</f>
        <v>0</v>
      </c>
    </row>
    <row r="475" spans="3:8">
      <c r="C475" s="1">
        <f>IFERROR(INDEX(Personnel!$C:$C, MATCH([[#This Row],[Nom de l'employé]], Personnel!$B:$B, 0)), "")</f>
        <v>0</v>
      </c>
      <c r="H475" s="5">
        <f>IF(OR([[#This Row],[Heure début]]="",[[#This Row],[Heure fin]]=""),"",24*([[#This Row],[Heure fin]]-[[#This Row],[Heure début]]))</f>
        <v>0</v>
      </c>
    </row>
    <row r="476" spans="3:8">
      <c r="C476" s="1">
        <f>IFERROR(INDEX(Personnel!$C:$C, MATCH([[#This Row],[Nom de l'employé]], Personnel!$B:$B, 0)), "")</f>
        <v>0</v>
      </c>
      <c r="H476" s="5">
        <f>IF(OR([[#This Row],[Heure début]]="",[[#This Row],[Heure fin]]=""),"",24*([[#This Row],[Heure fin]]-[[#This Row],[Heure début]]))</f>
        <v>0</v>
      </c>
    </row>
    <row r="477" spans="3:8">
      <c r="C477" s="1">
        <f>IFERROR(INDEX(Personnel!$C:$C, MATCH([[#This Row],[Nom de l'employé]], Personnel!$B:$B, 0)), "")</f>
        <v>0</v>
      </c>
      <c r="H477" s="5">
        <f>IF(OR([[#This Row],[Heure début]]="",[[#This Row],[Heure fin]]=""),"",24*([[#This Row],[Heure fin]]-[[#This Row],[Heure début]]))</f>
        <v>0</v>
      </c>
    </row>
    <row r="478" spans="3:8">
      <c r="C478" s="1">
        <f>IFERROR(INDEX(Personnel!$C:$C, MATCH([[#This Row],[Nom de l'employé]], Personnel!$B:$B, 0)), "")</f>
        <v>0</v>
      </c>
      <c r="H478" s="5">
        <f>IF(OR([[#This Row],[Heure début]]="",[[#This Row],[Heure fin]]=""),"",24*([[#This Row],[Heure fin]]-[[#This Row],[Heure début]]))</f>
        <v>0</v>
      </c>
    </row>
    <row r="479" spans="3:8">
      <c r="C479" s="1">
        <f>IFERROR(INDEX(Personnel!$C:$C, MATCH([[#This Row],[Nom de l'employé]], Personnel!$B:$B, 0)), "")</f>
        <v>0</v>
      </c>
      <c r="H479" s="5">
        <f>IF(OR([[#This Row],[Heure début]]="",[[#This Row],[Heure fin]]=""),"",24*([[#This Row],[Heure fin]]-[[#This Row],[Heure début]]))</f>
        <v>0</v>
      </c>
    </row>
    <row r="480" spans="3:8">
      <c r="C480" s="1">
        <f>IFERROR(INDEX(Personnel!$C:$C, MATCH([[#This Row],[Nom de l'employé]], Personnel!$B:$B, 0)), "")</f>
        <v>0</v>
      </c>
      <c r="H480" s="5">
        <f>IF(OR([[#This Row],[Heure début]]="",[[#This Row],[Heure fin]]=""),"",24*([[#This Row],[Heure fin]]-[[#This Row],[Heure début]]))</f>
        <v>0</v>
      </c>
    </row>
    <row r="481" spans="3:8">
      <c r="C481" s="1">
        <f>IFERROR(INDEX(Personnel!$C:$C, MATCH([[#This Row],[Nom de l'employé]], Personnel!$B:$B, 0)), "")</f>
        <v>0</v>
      </c>
      <c r="H481" s="5">
        <f>IF(OR([[#This Row],[Heure début]]="",[[#This Row],[Heure fin]]=""),"",24*([[#This Row],[Heure fin]]-[[#This Row],[Heure début]]))</f>
        <v>0</v>
      </c>
    </row>
    <row r="482" spans="3:8">
      <c r="C482" s="1">
        <f>IFERROR(INDEX(Personnel!$C:$C, MATCH([[#This Row],[Nom de l'employé]], Personnel!$B:$B, 0)), "")</f>
        <v>0</v>
      </c>
      <c r="H482" s="5">
        <f>IF(OR([[#This Row],[Heure début]]="",[[#This Row],[Heure fin]]=""),"",24*([[#This Row],[Heure fin]]-[[#This Row],[Heure début]]))</f>
        <v>0</v>
      </c>
    </row>
    <row r="483" spans="3:8">
      <c r="C483" s="1">
        <f>IFERROR(INDEX(Personnel!$C:$C, MATCH([[#This Row],[Nom de l'employé]], Personnel!$B:$B, 0)), "")</f>
        <v>0</v>
      </c>
      <c r="H483" s="5">
        <f>IF(OR([[#This Row],[Heure début]]="",[[#This Row],[Heure fin]]=""),"",24*([[#This Row],[Heure fin]]-[[#This Row],[Heure début]]))</f>
        <v>0</v>
      </c>
    </row>
    <row r="484" spans="3:8">
      <c r="C484" s="1">
        <f>IFERROR(INDEX(Personnel!$C:$C, MATCH([[#This Row],[Nom de l'employé]], Personnel!$B:$B, 0)), "")</f>
        <v>0</v>
      </c>
      <c r="H484" s="5">
        <f>IF(OR([[#This Row],[Heure début]]="",[[#This Row],[Heure fin]]=""),"",24*([[#This Row],[Heure fin]]-[[#This Row],[Heure début]]))</f>
        <v>0</v>
      </c>
    </row>
    <row r="485" spans="3:8">
      <c r="C485" s="1">
        <f>IFERROR(INDEX(Personnel!$C:$C, MATCH([[#This Row],[Nom de l'employé]], Personnel!$B:$B, 0)), "")</f>
        <v>0</v>
      </c>
      <c r="H485" s="5">
        <f>IF(OR([[#This Row],[Heure début]]="",[[#This Row],[Heure fin]]=""),"",24*([[#This Row],[Heure fin]]-[[#This Row],[Heure début]]))</f>
        <v>0</v>
      </c>
    </row>
    <row r="486" spans="3:8">
      <c r="C486" s="1">
        <f>IFERROR(INDEX(Personnel!$C:$C, MATCH([[#This Row],[Nom de l'employé]], Personnel!$B:$B, 0)), "")</f>
        <v>0</v>
      </c>
      <c r="H486" s="5">
        <f>IF(OR([[#This Row],[Heure début]]="",[[#This Row],[Heure fin]]=""),"",24*([[#This Row],[Heure fin]]-[[#This Row],[Heure début]]))</f>
        <v>0</v>
      </c>
    </row>
    <row r="487" spans="3:8">
      <c r="C487" s="1">
        <f>IFERROR(INDEX(Personnel!$C:$C, MATCH([[#This Row],[Nom de l'employé]], Personnel!$B:$B, 0)), "")</f>
        <v>0</v>
      </c>
      <c r="H487" s="5">
        <f>IF(OR([[#This Row],[Heure début]]="",[[#This Row],[Heure fin]]=""),"",24*([[#This Row],[Heure fin]]-[[#This Row],[Heure début]]))</f>
        <v>0</v>
      </c>
    </row>
    <row r="488" spans="3:8">
      <c r="C488" s="1">
        <f>IFERROR(INDEX(Personnel!$C:$C, MATCH([[#This Row],[Nom de l'employé]], Personnel!$B:$B, 0)), "")</f>
        <v>0</v>
      </c>
      <c r="H488" s="5">
        <f>IF(OR([[#This Row],[Heure début]]="",[[#This Row],[Heure fin]]=""),"",24*([[#This Row],[Heure fin]]-[[#This Row],[Heure début]]))</f>
        <v>0</v>
      </c>
    </row>
    <row r="489" spans="3:8">
      <c r="C489" s="1">
        <f>IFERROR(INDEX(Personnel!$C:$C, MATCH([[#This Row],[Nom de l'employé]], Personnel!$B:$B, 0)), "")</f>
        <v>0</v>
      </c>
      <c r="H489" s="5">
        <f>IF(OR([[#This Row],[Heure début]]="",[[#This Row],[Heure fin]]=""),"",24*([[#This Row],[Heure fin]]-[[#This Row],[Heure début]]))</f>
        <v>0</v>
      </c>
    </row>
    <row r="490" spans="3:8">
      <c r="C490" s="1">
        <f>IFERROR(INDEX(Personnel!$C:$C, MATCH([[#This Row],[Nom de l'employé]], Personnel!$B:$B, 0)), "")</f>
        <v>0</v>
      </c>
      <c r="H490" s="5">
        <f>IF(OR([[#This Row],[Heure début]]="",[[#This Row],[Heure fin]]=""),"",24*([[#This Row],[Heure fin]]-[[#This Row],[Heure début]]))</f>
        <v>0</v>
      </c>
    </row>
    <row r="491" spans="3:8">
      <c r="C491" s="1">
        <f>IFERROR(INDEX(Personnel!$C:$C, MATCH([[#This Row],[Nom de l'employé]], Personnel!$B:$B, 0)), "")</f>
        <v>0</v>
      </c>
      <c r="H491" s="5">
        <f>IF(OR([[#This Row],[Heure début]]="",[[#This Row],[Heure fin]]=""),"",24*([[#This Row],[Heure fin]]-[[#This Row],[Heure début]]))</f>
        <v>0</v>
      </c>
    </row>
    <row r="492" spans="3:8">
      <c r="C492" s="1">
        <f>IFERROR(INDEX(Personnel!$C:$C, MATCH([[#This Row],[Nom de l'employé]], Personnel!$B:$B, 0)), "")</f>
        <v>0</v>
      </c>
      <c r="H492" s="5">
        <f>IF(OR([[#This Row],[Heure début]]="",[[#This Row],[Heure fin]]=""),"",24*([[#This Row],[Heure fin]]-[[#This Row],[Heure début]]))</f>
        <v>0</v>
      </c>
    </row>
    <row r="493" spans="3:8">
      <c r="C493" s="1">
        <f>IFERROR(INDEX(Personnel!$C:$C, MATCH([[#This Row],[Nom de l'employé]], Personnel!$B:$B, 0)), "")</f>
        <v>0</v>
      </c>
      <c r="H493" s="5">
        <f>IF(OR([[#This Row],[Heure début]]="",[[#This Row],[Heure fin]]=""),"",24*([[#This Row],[Heure fin]]-[[#This Row],[Heure début]]))</f>
        <v>0</v>
      </c>
    </row>
    <row r="494" spans="3:8">
      <c r="C494" s="1">
        <f>IFERROR(INDEX(Personnel!$C:$C, MATCH([[#This Row],[Nom de l'employé]], Personnel!$B:$B, 0)), "")</f>
        <v>0</v>
      </c>
      <c r="H494" s="5">
        <f>IF(OR([[#This Row],[Heure début]]="",[[#This Row],[Heure fin]]=""),"",24*([[#This Row],[Heure fin]]-[[#This Row],[Heure début]]))</f>
        <v>0</v>
      </c>
    </row>
    <row r="495" spans="3:8">
      <c r="C495" s="1">
        <f>IFERROR(INDEX(Personnel!$C:$C, MATCH([[#This Row],[Nom de l'employé]], Personnel!$B:$B, 0)), "")</f>
        <v>0</v>
      </c>
      <c r="H495" s="5">
        <f>IF(OR([[#This Row],[Heure début]]="",[[#This Row],[Heure fin]]=""),"",24*([[#This Row],[Heure fin]]-[[#This Row],[Heure début]]))</f>
        <v>0</v>
      </c>
    </row>
    <row r="496" spans="3:8">
      <c r="C496" s="1">
        <f>IFERROR(INDEX(Personnel!$C:$C, MATCH([[#This Row],[Nom de l'employé]], Personnel!$B:$B, 0)), "")</f>
        <v>0</v>
      </c>
      <c r="H496" s="5">
        <f>IF(OR([[#This Row],[Heure début]]="",[[#This Row],[Heure fin]]=""),"",24*([[#This Row],[Heure fin]]-[[#This Row],[Heure début]]))</f>
        <v>0</v>
      </c>
    </row>
    <row r="497" spans="3:8">
      <c r="C497" s="1">
        <f>IFERROR(INDEX(Personnel!$C:$C, MATCH([[#This Row],[Nom de l'employé]], Personnel!$B:$B, 0)), "")</f>
        <v>0</v>
      </c>
      <c r="H497" s="5">
        <f>IF(OR([[#This Row],[Heure début]]="",[[#This Row],[Heure fin]]=""),"",24*([[#This Row],[Heure fin]]-[[#This Row],[Heure début]]))</f>
        <v>0</v>
      </c>
    </row>
    <row r="498" spans="3:8">
      <c r="C498" s="1">
        <f>IFERROR(INDEX(Personnel!$C:$C, MATCH([[#This Row],[Nom de l'employé]], Personnel!$B:$B, 0)), "")</f>
        <v>0</v>
      </c>
      <c r="H498" s="5">
        <f>IF(OR([[#This Row],[Heure début]]="",[[#This Row],[Heure fin]]=""),"",24*([[#This Row],[Heure fin]]-[[#This Row],[Heure début]]))</f>
        <v>0</v>
      </c>
    </row>
    <row r="499" spans="3:8">
      <c r="C499" s="1">
        <f>IFERROR(INDEX(Personnel!$C:$C, MATCH([[#This Row],[Nom de l'employé]], Personnel!$B:$B, 0)), "")</f>
        <v>0</v>
      </c>
      <c r="H499" s="5">
        <f>IF(OR([[#This Row],[Heure début]]="",[[#This Row],[Heure fin]]=""),"",24*([[#This Row],[Heure fin]]-[[#This Row],[Heure début]]))</f>
        <v>0</v>
      </c>
    </row>
    <row r="500" spans="3:8">
      <c r="C500" s="1">
        <f>IFERROR(INDEX(Personnel!$C:$C, MATCH([[#This Row],[Nom de l'employé]], Personnel!$B:$B, 0)), "")</f>
        <v>0</v>
      </c>
      <c r="H500" s="5">
        <f>IF(OR([[#This Row],[Heure début]]="",[[#This Row],[Heure fin]]=""),"",24*([[#This Row],[Heure fin]]-[[#This Row],[Heure début]]))</f>
        <v>0</v>
      </c>
    </row>
    <row r="501" spans="3:8">
      <c r="C501" s="1">
        <f>IFERROR(INDEX(Personnel!$C:$C, MATCH([[#This Row],[Nom de l'employé]], Personnel!$B:$B, 0)), "")</f>
        <v>0</v>
      </c>
      <c r="H501" s="5">
        <f>IF(OR([[#This Row],[Heure début]]="",[[#This Row],[Heure fin]]=""),"",24*([[#This Row],[Heure fin]]-[[#This Row],[Heure début]]))</f>
        <v>0</v>
      </c>
    </row>
    <row r="502" spans="3:8">
      <c r="C502" s="1">
        <f>IFERROR(INDEX(Personnel!$C:$C, MATCH([[#This Row],[Nom de l'employé]], Personnel!$B:$B, 0)), "")</f>
        <v>0</v>
      </c>
      <c r="H502" s="5">
        <f>IF(OR([[#This Row],[Heure début]]="",[[#This Row],[Heure fin]]=""),"",24*([[#This Row],[Heure fin]]-[[#This Row],[Heure début]]))</f>
        <v>0</v>
      </c>
    </row>
    <row r="503" spans="3:8">
      <c r="C503" s="1">
        <f>IFERROR(INDEX(Personnel!$C:$C, MATCH([[#This Row],[Nom de l'employé]], Personnel!$B:$B, 0)), "")</f>
        <v>0</v>
      </c>
      <c r="H503" s="5">
        <f>IF(OR([[#This Row],[Heure début]]="",[[#This Row],[Heure fin]]=""),"",24*([[#This Row],[Heure fin]]-[[#This Row],[Heure début]]))</f>
        <v>0</v>
      </c>
    </row>
  </sheetData>
  <mergeCells count="1">
    <mergeCell ref="A1:L1"/>
  </mergeCells>
  <conditionalFormatting sqref="A4:L503">
    <cfRule type="expression" dxfId="6" priority="7">
      <formula>$E4="Approuvée"</formula>
    </cfRule>
    <cfRule type="expression" dxfId="4" priority="8">
      <formula>$E4="En attente"</formula>
    </cfRule>
    <cfRule type="expression" dxfId="7" priority="9">
      <formula>$E4="Refusée"</formula>
    </cfRule>
  </conditionalFormatting>
  <conditionalFormatting sqref="D4:D503">
    <cfRule type="containsText" dxfId="0" priority="1" operator="containsText" text="Maladie">
      <formula>NOT(ISERROR(SEARCH("Maladie",D4)))</formula>
    </cfRule>
    <cfRule type="containsText" dxfId="1" priority="2" operator="containsText" text="Congé">
      <formula>NOT(ISERROR(SEARCH("Congé",D4)))</formula>
    </cfRule>
    <cfRule type="containsText" dxfId="2" priority="3" operator="containsText" text="Congé sans solde">
      <formula>NOT(ISERROR(SEARCH("Congé sans solde",D4)))</formula>
    </cfRule>
    <cfRule type="containsText" dxfId="3" priority="4" operator="containsText" text="Télétravail">
      <formula>NOT(ISERROR(SEARCH("Télétravail",D4)))</formula>
    </cfRule>
    <cfRule type="containsText" dxfId="4" priority="5" operator="containsText" text="Retard">
      <formula>NOT(ISERROR(SEARCH("Retard",D4)))</formula>
    </cfRule>
    <cfRule type="containsText" dxfId="5" priority="6" operator="containsText" text="Congé exceptionnel">
      <formula>NOT(ISERROR(SEARCH("Congé exceptionnel",D4)))</formula>
    </cfRule>
  </conditionalFormatting>
  <dataValidations count="4">
    <dataValidation type="list" allowBlank="1" showInputMessage="1" showErrorMessage="1" sqref="B4:B503">
      <formula1>ListeNoms</formula1>
    </dataValidation>
    <dataValidation type="list" allowBlank="1" showInputMessage="1" showErrorMessage="1" sqref="D4:D503">
      <formula1>ListeTypesAbsence</formula1>
    </dataValidation>
    <dataValidation type="list" allowBlank="1" showInputMessage="1" showErrorMessage="1" sqref="E4:E503">
      <formula1>ListeStatuts</formula1>
    </dataValidation>
    <dataValidation type="list" allowBlank="1" showInputMessage="1" showErrorMessage="1" sqref="L4:L503">
      <formula1>"O,N"</formula1>
    </dataValidation>
  </dataValidations>
  <pageMargins left="0.7" right="0.7" top="0.75" bottom="0.75" header="0.3" footer="0.3"/>
  <pageSetup paperSize="9" orientation="landscape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8"/>
  <sheetViews>
    <sheetView workbookViewId="0"/>
  </sheetViews>
  <sheetFormatPr defaultRowHeight="15"/>
  <sheetData>
    <row r="1" spans="1:5">
      <c r="A1" s="6" t="s">
        <v>65</v>
      </c>
      <c r="B1" s="6"/>
      <c r="C1" s="6"/>
      <c r="D1" s="6"/>
      <c r="E1" s="6"/>
    </row>
    <row r="3" spans="1:5">
      <c r="A3" s="3" t="s">
        <v>66</v>
      </c>
      <c r="B3" s="4"/>
    </row>
    <row r="5" spans="1:5">
      <c r="A5" s="3" t="s">
        <v>67</v>
      </c>
      <c r="B5" s="3" t="s">
        <v>68</v>
      </c>
    </row>
    <row r="6" spans="1:5">
      <c r="A6" s="8" t="s">
        <v>69</v>
      </c>
      <c r="B6" s="9">
        <f>SUMPRODUCT(--('Journal Quotidien'!$A$4:$A$503=$B$3))</f>
        <v>0</v>
      </c>
    </row>
    <row r="7" spans="1:5">
      <c r="A7" s="8" t="s">
        <v>70</v>
      </c>
      <c r="B7" s="9">
        <f>SUMPRODUCT(--('Journal Quotidien'!$A$4:$A$503=$B$3),--('Journal Quotidien'!$E$4:$E$503="Approuvée"))</f>
        <v>0</v>
      </c>
    </row>
    <row r="8" spans="1:5">
      <c r="A8" s="8" t="s">
        <v>71</v>
      </c>
      <c r="B8" s="9">
        <f>SUMPRODUCT(--('Journal Quotidien'!$A$4:$A$503=$B$3),--('Journal Quotidien'!$E$4:$E$503="En attente"))</f>
        <v>0</v>
      </c>
    </row>
    <row r="9" spans="1:5">
      <c r="A9" s="8" t="s">
        <v>72</v>
      </c>
      <c r="B9" s="9">
        <f>SUMIFS('Journal Quotidien'!$H$4:$H$503,'Journal Quotidien'!$A$4:$A$503,$B$3)</f>
        <v>0</v>
      </c>
    </row>
    <row r="12" spans="1:5">
      <c r="A12" s="3" t="s">
        <v>56</v>
      </c>
      <c r="B12" s="3" t="s">
        <v>73</v>
      </c>
    </row>
    <row r="13" spans="1:5">
      <c r="A13" s="1" t="s">
        <v>3</v>
      </c>
      <c r="B13" s="1">
        <f>SUMPRODUCT(--('Journal Quotidien'!$A$4:$A$503=$B$3),--('Journal Quotidien'!$D$4:$D$503="Maladie"))</f>
        <v>0</v>
      </c>
    </row>
    <row r="14" spans="1:5">
      <c r="A14" s="1" t="s">
        <v>4</v>
      </c>
      <c r="B14" s="1">
        <f>SUMPRODUCT(--('Journal Quotidien'!$A$4:$A$503=$B$3),--('Journal Quotidien'!$D$4:$D$503="Congé"))</f>
        <v>0</v>
      </c>
    </row>
    <row r="15" spans="1:5">
      <c r="A15" s="1" t="s">
        <v>5</v>
      </c>
      <c r="B15" s="1">
        <f>SUMPRODUCT(--('Journal Quotidien'!$A$4:$A$503=$B$3),--('Journal Quotidien'!$D$4:$D$503="Congé sans solde"))</f>
        <v>0</v>
      </c>
    </row>
    <row r="16" spans="1:5">
      <c r="A16" s="1" t="s">
        <v>6</v>
      </c>
      <c r="B16" s="1">
        <f>SUMPRODUCT(--('Journal Quotidien'!$A$4:$A$503=$B$3),--('Journal Quotidien'!$D$4:$D$503="Télétravail"))</f>
        <v>0</v>
      </c>
    </row>
    <row r="17" spans="1:2">
      <c r="A17" s="1" t="s">
        <v>7</v>
      </c>
      <c r="B17" s="1">
        <f>SUMPRODUCT(--('Journal Quotidien'!$A$4:$A$503=$B$3),--('Journal Quotidien'!$D$4:$D$503="Retard"))</f>
        <v>0</v>
      </c>
    </row>
    <row r="18" spans="1:2">
      <c r="A18" s="1" t="s">
        <v>8</v>
      </c>
      <c r="B18" s="1">
        <f>SUMPRODUCT(--('Journal Quotidien'!$A$4:$A$503=$B$3),--('Journal Quotidien'!$D$4:$D$503="Congé exceptionnel"))</f>
        <v>0</v>
      </c>
    </row>
  </sheetData>
  <mergeCells count="1">
    <mergeCell ref="A1:E1"/>
  </mergeCells>
  <pageMargins left="0.7" right="0.7" top="0.75" bottom="0.75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Listes</vt:lpstr>
      <vt:lpstr>Personnel</vt:lpstr>
      <vt:lpstr>Journal Quotidien</vt:lpstr>
      <vt:lpstr>Tableau de bord</vt:lpstr>
      <vt:lpstr>ListeDepartements</vt:lpstr>
      <vt:lpstr>ListeNoms</vt:lpstr>
      <vt:lpstr>ListeStatuts</vt:lpstr>
      <vt:lpstr>ListeTypesAbsence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2025-08-13T01:51:31Z</dcterms:created>
  <dcterms:modified xsi:type="dcterms:W3CDTF">2025-08-13T01:51:31Z</dcterms:modified>
</cp:coreProperties>
</file>