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Checklist SMED" sheetId="2" state="visible" r:id="rId2"/>
    <sheet xmlns:r="http://schemas.openxmlformats.org/officeDocument/2006/relationships" name="Données Changeover" sheetId="3" state="visible" r:id="rId3"/>
    <sheet xmlns:r="http://schemas.openxmlformats.org/officeDocument/2006/relationships" name="Dashboard" sheetId="4" state="visible" r:id="rId4"/>
    <sheet xmlns:r="http://schemas.openxmlformats.org/officeDocument/2006/relationships" name="Plan d'Action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color rgb="00FFFFFF"/>
      <sz val="14"/>
    </font>
  </fonts>
  <fills count="5">
    <fill>
      <patternFill/>
    </fill>
    <fill>
      <patternFill patternType="gray125"/>
    </fill>
    <fill>
      <patternFill patternType="solid">
        <fgColor rgb="00F2F2F2"/>
      </patternFill>
    </fill>
    <fill>
      <patternFill patternType="solid">
        <fgColor rgb="001F4E78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</borders>
  <cellStyleXfs count="2">
    <xf numFmtId="0" fontId="0" fillId="0" borderId="0"/>
    <xf numFmtId="0" fontId="1" fillId="2" borderId="1" applyAlignment="1">
      <alignment horizontal="center" vertical="center" wrapText="1"/>
    </xf>
  </cellStyleXfs>
  <cellXfs count="7">
    <xf numFmtId="0" fontId="0" fillId="0" borderId="0" pivotButton="0" quotePrefix="0" xfId="0"/>
    <xf numFmtId="0" fontId="2" fillId="3" borderId="0" applyAlignment="1" pivotButton="0" quotePrefix="0" xfId="0">
      <alignment horizontal="center"/>
    </xf>
    <xf numFmtId="0" fontId="3" fillId="3" borderId="0" applyAlignment="1" pivotButton="0" quotePrefix="0" xfId="0">
      <alignment horizontal="center"/>
    </xf>
    <xf numFmtId="0" fontId="1" fillId="2" borderId="1" applyAlignment="1" pivotButton="0" quotePrefix="0" xfId="1">
      <alignment horizontal="center" vertical="center" wrapText="1"/>
    </xf>
    <xf numFmtId="0" fontId="1" fillId="4" borderId="0" pivotButton="0" quotePrefix="0" xfId="0"/>
    <xf numFmtId="9" fontId="0" fillId="0" borderId="0" pivotButton="0" quotePrefix="0" xfId="0"/>
    <xf numFmtId="1" fontId="0" fillId="0" borderId="0" pivotButton="0" quotePrefix="0" xfId="0"/>
  </cellXfs>
  <cellStyles count="2">
    <cellStyle name="Normal" xfId="0" builtinId="0" hidden="0"/>
    <cellStyle name="header_style" xfId="1" hidden="0"/>
  </cellStyles>
  <dxfs count="2">
    <dxf>
      <fill>
        <patternFill patternType="solid">
          <fgColor rgb="00E2F0D9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ables/table1.xml><?xml version="1.0" encoding="utf-8"?>
<table xmlns="http://schemas.openxmlformats.org/spreadsheetml/2006/main" id="1" name="Checklist" displayName="Checklist" ref="A2:J500" headerRowCount="1">
  <autoFilter ref="A2:J500"/>
  <tableColumns count="10">
    <tableColumn id="1" name="#"/>
    <tableColumn id="2" name="Phase"/>
    <tableColumn id="3" name="Type (Int/Ext)"/>
    <tableColumn id="4" name="Action / Étape"/>
    <tableColumn id="5" name="Responsable"/>
    <tableColumn id="6" name="Zone/Machine"/>
    <tableColumn id="7" name="Durée estimée (min)"/>
    <tableColumn id="8" name="Statut"/>
    <tableColumn id="9" name="Coche (☐/☑)"/>
    <tableColumn id="10" name="Commentaire"/>
  </tableColumns>
  <tableStyleInfo name="TableStyleMedium2" showRowStripes="1"/>
</table>
</file>

<file path=xl/tables/table2.xml><?xml version="1.0" encoding="utf-8"?>
<table xmlns="http://schemas.openxmlformats.org/spreadsheetml/2006/main" id="2" name="ActionPlan" displayName="ActionPlan" ref="A2:I500" headerRowCount="1">
  <autoFilter ref="A2:I500"/>
  <tableColumns count="9">
    <tableColumn id="1" name="#"/>
    <tableColumn id="2" name="Action d'amélioration"/>
    <tableColumn id="3" name="Responsable"/>
    <tableColumn id="4" name="Priorité"/>
    <tableColumn id="5" name="Échéance"/>
    <tableColumn id="6" name="Statut"/>
    <tableColumn id="7" name="% Avancement"/>
    <tableColumn id="8" name="Impact attendu (min)"/>
    <tableColumn id="9" name="Commentaire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Modèle Excel SMED (Single Minute Exchange of Die)</t>
        </is>
      </c>
    </row>
    <row r="3">
      <c r="A3" t="inlineStr">
        <is>
          <t>Objectif : réduire le temps de changement de série (changeover) via standardisation et conversion des tâches internes en externes.</t>
        </is>
      </c>
    </row>
    <row r="4">
      <c r="A4" t="inlineStr">
        <is>
          <t>1) « Checklist SMED » : étapes, responsables, durée, statut et coche (☐/☑).</t>
        </is>
      </c>
    </row>
    <row r="5">
      <c r="A5" t="inlineStr">
        <is>
          <t>2) « Données Changeover » : Baseline / Cible / Réalisé (minutes calculées automatiquement).</t>
        </is>
      </c>
    </row>
    <row r="6">
      <c r="A6" t="inlineStr">
        <is>
          <t>3) « Dashboard » : KPIs (avancement, réduction de temps, répartition).</t>
        </is>
      </c>
    </row>
    <row r="7">
      <c r="A7" t="inlineStr">
        <is>
          <t>4) « Plan d’Actions » : priorités, échéances, % avancement, impact (min).</t>
        </is>
      </c>
    </row>
    <row r="8">
      <c r="A8" t="inlineStr">
        <is>
          <t>Formules Excel en anglais (COUNTIF, IFERROR…) pour compatibilité.</t>
        </is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2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" customWidth="1" min="1" max="1"/>
    <col width="26" customWidth="1" min="2" max="2"/>
    <col width="16" customWidth="1" min="3" max="3"/>
    <col width="40" customWidth="1" min="4" max="4"/>
    <col width="18" customWidth="1" min="5" max="5"/>
    <col width="16" customWidth="1" min="6" max="6"/>
    <col width="20" customWidth="1" min="7" max="7"/>
    <col width="14" customWidth="1" min="8" max="8"/>
    <col width="14" customWidth="1" min="9" max="9"/>
    <col width="30" customWidth="1" min="10" max="10"/>
  </cols>
  <sheetData>
    <row r="1">
      <c r="A1" s="2" t="inlineStr">
        <is>
          <t>Checklist SMED</t>
        </is>
      </c>
    </row>
    <row r="2">
      <c r="A2" s="3" t="inlineStr">
        <is>
          <t>#</t>
        </is>
      </c>
      <c r="B2" s="3" t="inlineStr">
        <is>
          <t>Phase</t>
        </is>
      </c>
      <c r="C2" s="3" t="inlineStr">
        <is>
          <t>Type (Int/Ext)</t>
        </is>
      </c>
      <c r="D2" s="3" t="inlineStr">
        <is>
          <t>Action / Étape</t>
        </is>
      </c>
      <c r="E2" s="3" t="inlineStr">
        <is>
          <t>Responsable</t>
        </is>
      </c>
      <c r="F2" s="3" t="inlineStr">
        <is>
          <t>Zone/Machine</t>
        </is>
      </c>
      <c r="G2" s="3" t="inlineStr">
        <is>
          <t>Durée estimée (min)</t>
        </is>
      </c>
      <c r="H2" s="3" t="inlineStr">
        <is>
          <t>Statut</t>
        </is>
      </c>
      <c r="I2" s="3" t="inlineStr">
        <is>
          <t>Coche (☐/☑)</t>
        </is>
      </c>
      <c r="J2" s="3" t="inlineStr">
        <is>
          <t>Commentaire</t>
        </is>
      </c>
    </row>
    <row r="3">
      <c r="A3" t="n">
        <v>1</v>
      </c>
      <c r="B3" t="inlineStr">
        <is>
          <t>Préparation (Avant arrêt)</t>
        </is>
      </c>
      <c r="C3" t="inlineStr">
        <is>
          <t>External</t>
        </is>
      </c>
      <c r="D3" t="inlineStr">
        <is>
          <t>Informer production du changement à venir</t>
        </is>
      </c>
      <c r="E3" t="inlineStr">
        <is>
          <t>Chef d'Équipe</t>
        </is>
      </c>
      <c r="F3" t="inlineStr">
        <is>
          <t>Ligne A</t>
        </is>
      </c>
      <c r="G3" t="n">
        <v>2</v>
      </c>
      <c r="H3" t="inlineStr">
        <is>
          <t>Not Started</t>
        </is>
      </c>
      <c r="I3" t="inlineStr">
        <is>
          <t>☐</t>
        </is>
      </c>
      <c r="J3" t="inlineStr"/>
    </row>
    <row r="4">
      <c r="A4" t="n">
        <v>2</v>
      </c>
      <c r="B4" t="inlineStr">
        <is>
          <t>Préparation (Avant arrêt)</t>
        </is>
      </c>
      <c r="C4" t="inlineStr">
        <is>
          <t>External</t>
        </is>
      </c>
      <c r="D4" t="inlineStr">
        <is>
          <t>Vérifier disponibilité outillage et pièces de rechange</t>
        </is>
      </c>
      <c r="E4" t="inlineStr">
        <is>
          <t>Méthodes</t>
        </is>
      </c>
      <c r="F4" t="inlineStr">
        <is>
          <t>Ligne A</t>
        </is>
      </c>
      <c r="G4" t="n">
        <v>3</v>
      </c>
      <c r="H4" t="inlineStr">
        <is>
          <t>Not Started</t>
        </is>
      </c>
      <c r="I4" t="inlineStr">
        <is>
          <t>☐</t>
        </is>
      </c>
      <c r="J4" t="inlineStr"/>
    </row>
    <row r="5">
      <c r="A5" t="n">
        <v>3</v>
      </c>
      <c r="B5" t="inlineStr">
        <is>
          <t>Préparation (Avant arrêt)</t>
        </is>
      </c>
      <c r="C5" t="inlineStr">
        <is>
          <t>External</t>
        </is>
      </c>
      <c r="D5" t="inlineStr">
        <is>
          <t>Préparer chariot outillage (5S/kit)</t>
        </is>
      </c>
      <c r="E5" t="inlineStr">
        <is>
          <t>Technicien A</t>
        </is>
      </c>
      <c r="F5" t="inlineStr">
        <is>
          <t>Ligne A</t>
        </is>
      </c>
      <c r="G5" t="n">
        <v>4</v>
      </c>
      <c r="H5" t="inlineStr">
        <is>
          <t>Not Started</t>
        </is>
      </c>
      <c r="I5" t="inlineStr">
        <is>
          <t>☐</t>
        </is>
      </c>
      <c r="J5" t="inlineStr"/>
    </row>
    <row r="6">
      <c r="A6" t="n">
        <v>4</v>
      </c>
      <c r="B6" t="inlineStr">
        <is>
          <t>Préparation (Avant arrêt)</t>
        </is>
      </c>
      <c r="C6" t="inlineStr">
        <is>
          <t>External</t>
        </is>
      </c>
      <c r="D6" t="inlineStr">
        <is>
          <t>Préchauffer outillage / lubrifiants si requis</t>
        </is>
      </c>
      <c r="E6" t="inlineStr">
        <is>
          <t>Maintenance</t>
        </is>
      </c>
      <c r="F6" t="inlineStr">
        <is>
          <t>Ligne A</t>
        </is>
      </c>
      <c r="G6" t="n">
        <v>3</v>
      </c>
      <c r="H6" t="inlineStr">
        <is>
          <t>Not Started</t>
        </is>
      </c>
      <c r="I6" t="inlineStr">
        <is>
          <t>☐</t>
        </is>
      </c>
      <c r="J6" t="inlineStr"/>
    </row>
    <row r="7">
      <c r="A7" t="n">
        <v>5</v>
      </c>
      <c r="B7" t="inlineStr">
        <is>
          <t>Préparation (Avant arrêt)</t>
        </is>
      </c>
      <c r="C7" t="inlineStr">
        <is>
          <t>External</t>
        </is>
      </c>
      <c r="D7" t="inlineStr">
        <is>
          <t>Pré-réglage des outils hors-ligne (gabarit/jig)</t>
        </is>
      </c>
      <c r="E7" t="inlineStr">
        <is>
          <t>Régleur</t>
        </is>
      </c>
      <c r="F7" t="inlineStr">
        <is>
          <t>Atelier outillage</t>
        </is>
      </c>
      <c r="G7" t="n">
        <v>6</v>
      </c>
      <c r="H7" t="inlineStr">
        <is>
          <t>Not Started</t>
        </is>
      </c>
      <c r="I7" t="inlineStr">
        <is>
          <t>☐</t>
        </is>
      </c>
      <c r="J7" t="inlineStr"/>
    </row>
    <row r="8">
      <c r="A8" t="n">
        <v>6</v>
      </c>
      <c r="B8" t="inlineStr">
        <is>
          <t>Préparation (Avant arrêt)</t>
        </is>
      </c>
      <c r="C8" t="inlineStr">
        <is>
          <t>External</t>
        </is>
      </c>
      <c r="D8" t="inlineStr">
        <is>
          <t>Étiqueter et trier la première série (CQ)</t>
        </is>
      </c>
      <c r="E8" t="inlineStr">
        <is>
          <t>Qualité</t>
        </is>
      </c>
      <c r="F8" t="inlineStr">
        <is>
          <t>Ligne A</t>
        </is>
      </c>
      <c r="G8" t="n">
        <v>2</v>
      </c>
      <c r="H8" t="inlineStr">
        <is>
          <t>Not Started</t>
        </is>
      </c>
      <c r="I8" t="inlineStr">
        <is>
          <t>☐</t>
        </is>
      </c>
      <c r="J8" t="inlineStr"/>
    </row>
    <row r="9">
      <c r="A9" t="n">
        <v>7</v>
      </c>
      <c r="B9" t="inlineStr">
        <is>
          <t>Préparation (Avant arrêt)</t>
        </is>
      </c>
      <c r="C9" t="inlineStr">
        <is>
          <t>External</t>
        </is>
      </c>
      <c r="D9" t="inlineStr">
        <is>
          <t>Brief sécurité &amp; LOTO à l'équipe</t>
        </is>
      </c>
      <c r="E9" t="inlineStr">
        <is>
          <t>Chef d'Équipe</t>
        </is>
      </c>
      <c r="F9" t="inlineStr">
        <is>
          <t>Ligne A</t>
        </is>
      </c>
      <c r="G9" t="n">
        <v>2</v>
      </c>
      <c r="H9" t="inlineStr">
        <is>
          <t>Not Started</t>
        </is>
      </c>
      <c r="I9" t="inlineStr">
        <is>
          <t>☐</t>
        </is>
      </c>
      <c r="J9" t="inlineStr"/>
    </row>
    <row r="10">
      <c r="A10" t="n">
        <v>8</v>
      </c>
      <c r="B10" t="inlineStr">
        <is>
          <t>Pendant arrêt (Interne)</t>
        </is>
      </c>
      <c r="C10" t="inlineStr">
        <is>
          <t>Internal</t>
        </is>
      </c>
      <c r="D10" t="inlineStr">
        <is>
          <t>Arrêt machine et application LOTO</t>
        </is>
      </c>
      <c r="E10" t="inlineStr">
        <is>
          <t>Chef d'Équipe</t>
        </is>
      </c>
      <c r="F10" t="inlineStr">
        <is>
          <t>Ligne A</t>
        </is>
      </c>
      <c r="G10" t="n">
        <v>3</v>
      </c>
      <c r="H10" t="inlineStr">
        <is>
          <t>Not Started</t>
        </is>
      </c>
      <c r="I10" t="inlineStr">
        <is>
          <t>☐</t>
        </is>
      </c>
      <c r="J10" t="inlineStr"/>
    </row>
    <row r="11">
      <c r="A11" t="n">
        <v>9</v>
      </c>
      <c r="B11" t="inlineStr">
        <is>
          <t>Pendant arrêt (Interne)</t>
        </is>
      </c>
      <c r="C11" t="inlineStr">
        <is>
          <t>Internal</t>
        </is>
      </c>
      <c r="D11" t="inlineStr">
        <is>
          <t>Purge et sécurisation des énergies (air/élec/hydrau)</t>
        </is>
      </c>
      <c r="E11" t="inlineStr">
        <is>
          <t>Maintenance</t>
        </is>
      </c>
      <c r="F11" t="inlineStr">
        <is>
          <t>Ligne A</t>
        </is>
      </c>
      <c r="G11" t="n">
        <v>4</v>
      </c>
      <c r="H11" t="inlineStr">
        <is>
          <t>Not Started</t>
        </is>
      </c>
      <c r="I11" t="inlineStr">
        <is>
          <t>☐</t>
        </is>
      </c>
      <c r="J11" t="inlineStr"/>
    </row>
    <row r="12">
      <c r="A12" t="n">
        <v>10</v>
      </c>
      <c r="B12" t="inlineStr">
        <is>
          <t>Pendant arrêt (Interne)</t>
        </is>
      </c>
      <c r="C12" t="inlineStr">
        <is>
          <t>Internal</t>
        </is>
      </c>
      <c r="D12" t="inlineStr">
        <is>
          <t>Démontage de l’outillage en place</t>
        </is>
      </c>
      <c r="E12" t="inlineStr">
        <is>
          <t>Technicien B</t>
        </is>
      </c>
      <c r="F12" t="inlineStr">
        <is>
          <t>Ligne A</t>
        </is>
      </c>
      <c r="G12" t="n">
        <v>7</v>
      </c>
      <c r="H12" t="inlineStr">
        <is>
          <t>Not Started</t>
        </is>
      </c>
      <c r="I12" t="inlineStr">
        <is>
          <t>☐</t>
        </is>
      </c>
      <c r="J12" t="inlineStr"/>
    </row>
    <row r="13">
      <c r="A13" t="n">
        <v>11</v>
      </c>
      <c r="B13" t="inlineStr">
        <is>
          <t>Pendant arrêt (Interne)</t>
        </is>
      </c>
      <c r="C13" t="inlineStr">
        <is>
          <t>Internal</t>
        </is>
      </c>
      <c r="D13" t="inlineStr">
        <is>
          <t>Nettoyage rapide des interfaces et plans de joint</t>
        </is>
      </c>
      <c r="E13" t="inlineStr">
        <is>
          <t>Technicien A</t>
        </is>
      </c>
      <c r="F13" t="inlineStr">
        <is>
          <t>Ligne A</t>
        </is>
      </c>
      <c r="G13" t="n">
        <v>3</v>
      </c>
      <c r="H13" t="inlineStr">
        <is>
          <t>Not Started</t>
        </is>
      </c>
      <c r="I13" t="inlineStr">
        <is>
          <t>☐</t>
        </is>
      </c>
      <c r="J13" t="inlineStr"/>
    </row>
    <row r="14">
      <c r="A14" t="n">
        <v>12</v>
      </c>
      <c r="B14" t="inlineStr">
        <is>
          <t>Pendant arrêt (Interne)</t>
        </is>
      </c>
      <c r="C14" t="inlineStr">
        <is>
          <t>Internal</t>
        </is>
      </c>
      <c r="D14" t="inlineStr">
        <is>
          <t>Montage du nouvel outillage</t>
        </is>
      </c>
      <c r="E14" t="inlineStr">
        <is>
          <t>Technicien B</t>
        </is>
      </c>
      <c r="F14" t="inlineStr">
        <is>
          <t>Ligne A</t>
        </is>
      </c>
      <c r="G14" t="n">
        <v>8</v>
      </c>
      <c r="H14" t="inlineStr">
        <is>
          <t>Not Started</t>
        </is>
      </c>
      <c r="I14" t="inlineStr">
        <is>
          <t>☐</t>
        </is>
      </c>
      <c r="J14" t="inlineStr"/>
    </row>
    <row r="15">
      <c r="A15" t="n">
        <v>13</v>
      </c>
      <c r="B15" t="inlineStr">
        <is>
          <t>Pendant arrêt (Interne)</t>
        </is>
      </c>
      <c r="C15" t="inlineStr">
        <is>
          <t>Internal</t>
        </is>
      </c>
      <c r="D15" t="inlineStr">
        <is>
          <t>Raccordements (air, fluide, capteurs)</t>
        </is>
      </c>
      <c r="E15" t="inlineStr">
        <is>
          <t>Maintenance</t>
        </is>
      </c>
      <c r="F15" t="inlineStr">
        <is>
          <t>Ligne A</t>
        </is>
      </c>
      <c r="G15" t="n">
        <v>5</v>
      </c>
      <c r="H15" t="inlineStr">
        <is>
          <t>Not Started</t>
        </is>
      </c>
      <c r="I15" t="inlineStr">
        <is>
          <t>☐</t>
        </is>
      </c>
      <c r="J15" t="inlineStr"/>
    </row>
    <row r="16">
      <c r="A16" t="n">
        <v>14</v>
      </c>
      <c r="B16" t="inlineStr">
        <is>
          <t>Pendant arrêt (Interne)</t>
        </is>
      </c>
      <c r="C16" t="inlineStr">
        <is>
          <t>Internal</t>
        </is>
      </c>
      <c r="D16" t="inlineStr">
        <is>
          <t>Réglage position/hauteur/jeu (premier calage)</t>
        </is>
      </c>
      <c r="E16" t="inlineStr">
        <is>
          <t>Régleur</t>
        </is>
      </c>
      <c r="F16" t="inlineStr">
        <is>
          <t>Ligne A</t>
        </is>
      </c>
      <c r="G16" t="n">
        <v>6</v>
      </c>
      <c r="H16" t="inlineStr">
        <is>
          <t>Not Started</t>
        </is>
      </c>
      <c r="I16" t="inlineStr">
        <is>
          <t>☐</t>
        </is>
      </c>
      <c r="J16" t="inlineStr"/>
    </row>
    <row r="17">
      <c r="A17" t="n">
        <v>15</v>
      </c>
      <c r="B17" t="inlineStr">
        <is>
          <t>Pendant arrêt (Interne)</t>
        </is>
      </c>
      <c r="C17" t="inlineStr">
        <is>
          <t>Internal</t>
        </is>
      </c>
      <c r="D17" t="inlineStr">
        <is>
          <t>Contrôles sécurité (carters, capteurs, EHS)</t>
        </is>
      </c>
      <c r="E17" t="inlineStr">
        <is>
          <t>Qualité</t>
        </is>
      </c>
      <c r="F17" t="inlineStr">
        <is>
          <t>Ligne A</t>
        </is>
      </c>
      <c r="G17" t="n">
        <v>2</v>
      </c>
      <c r="H17" t="inlineStr">
        <is>
          <t>Not Started</t>
        </is>
      </c>
      <c r="I17" t="inlineStr">
        <is>
          <t>☐</t>
        </is>
      </c>
      <c r="J17" t="inlineStr"/>
    </row>
    <row r="18">
      <c r="A18" t="n">
        <v>16</v>
      </c>
      <c r="B18" t="inlineStr">
        <is>
          <t>Après redémarrage</t>
        </is>
      </c>
      <c r="C18" t="inlineStr">
        <is>
          <t>External</t>
        </is>
      </c>
      <c r="D18" t="inlineStr">
        <is>
          <t>Démarrage machine &amp; validation capteurs</t>
        </is>
      </c>
      <c r="E18" t="inlineStr">
        <is>
          <t>Régleur</t>
        </is>
      </c>
      <c r="F18" t="inlineStr">
        <is>
          <t>Ligne A</t>
        </is>
      </c>
      <c r="G18" t="n">
        <v>3</v>
      </c>
      <c r="H18" t="inlineStr">
        <is>
          <t>Not Started</t>
        </is>
      </c>
      <c r="I18" t="inlineStr">
        <is>
          <t>☐</t>
        </is>
      </c>
      <c r="J18" t="inlineStr"/>
    </row>
    <row r="19">
      <c r="A19" t="n">
        <v>17</v>
      </c>
      <c r="B19" t="inlineStr">
        <is>
          <t>Après redémarrage</t>
        </is>
      </c>
      <c r="C19" t="inlineStr">
        <is>
          <t>External</t>
        </is>
      </c>
      <c r="D19" t="inlineStr">
        <is>
          <t>Pièce de validation (First Article) et OK qualité</t>
        </is>
      </c>
      <c r="E19" t="inlineStr">
        <is>
          <t>Qualité</t>
        </is>
      </c>
      <c r="F19" t="inlineStr">
        <is>
          <t>Ligne A</t>
        </is>
      </c>
      <c r="G19" t="n">
        <v>5</v>
      </c>
      <c r="H19" t="inlineStr">
        <is>
          <t>Not Started</t>
        </is>
      </c>
      <c r="I19" t="inlineStr">
        <is>
          <t>☐</t>
        </is>
      </c>
      <c r="J19" t="inlineStr"/>
    </row>
    <row r="20">
      <c r="A20" t="n">
        <v>18</v>
      </c>
      <c r="B20" t="inlineStr">
        <is>
          <t>Après redémarrage</t>
        </is>
      </c>
      <c r="C20" t="inlineStr">
        <is>
          <t>External</t>
        </is>
      </c>
      <c r="D20" t="inlineStr">
        <is>
          <t>Mise à jour du standard de travail &amp; 5S</t>
        </is>
      </c>
      <c r="E20" t="inlineStr">
        <is>
          <t>Méthodes</t>
        </is>
      </c>
      <c r="F20" t="inlineStr">
        <is>
          <t>Ligne A</t>
        </is>
      </c>
      <c r="G20" t="n">
        <v>3</v>
      </c>
      <c r="H20" t="inlineStr">
        <is>
          <t>Not Started</t>
        </is>
      </c>
      <c r="I20" t="inlineStr">
        <is>
          <t>☐</t>
        </is>
      </c>
      <c r="J20" t="inlineStr"/>
    </row>
  </sheetData>
  <mergeCells count="1">
    <mergeCell ref="A1:J1"/>
  </mergeCells>
  <conditionalFormatting sqref="A3:A500">
    <cfRule type="expression" priority="1" dxfId="0">
      <formula>$I3="☑"</formula>
    </cfRule>
  </conditionalFormatting>
  <conditionalFormatting sqref="B3:B500">
    <cfRule type="expression" priority="2" dxfId="0">
      <formula>$I3="☑"</formula>
    </cfRule>
  </conditionalFormatting>
  <conditionalFormatting sqref="C3:C500">
    <cfRule type="expression" priority="3" dxfId="0">
      <formula>$I3="☑"</formula>
    </cfRule>
  </conditionalFormatting>
  <conditionalFormatting sqref="D3:D500">
    <cfRule type="expression" priority="4" dxfId="0">
      <formula>$I3="☑"</formula>
    </cfRule>
  </conditionalFormatting>
  <conditionalFormatting sqref="E3:E500">
    <cfRule type="expression" priority="5" dxfId="0">
      <formula>$I3="☑"</formula>
    </cfRule>
  </conditionalFormatting>
  <conditionalFormatting sqref="F3:F500">
    <cfRule type="expression" priority="6" dxfId="0">
      <formula>$I3="☑"</formula>
    </cfRule>
  </conditionalFormatting>
  <conditionalFormatting sqref="G3:G500">
    <cfRule type="expression" priority="7" dxfId="0">
      <formula>$I3="☑"</formula>
    </cfRule>
  </conditionalFormatting>
  <conditionalFormatting sqref="H3:H500">
    <cfRule type="expression" priority="8" dxfId="0">
      <formula>$I3="☑"</formula>
    </cfRule>
  </conditionalFormatting>
  <conditionalFormatting sqref="I3:I500">
    <cfRule type="expression" priority="9" dxfId="0">
      <formula>$I3="☑"</formula>
    </cfRule>
  </conditionalFormatting>
  <conditionalFormatting sqref="J3:J500">
    <cfRule type="expression" priority="10" dxfId="0">
      <formula>$I3="☑"</formula>
    </cfRule>
  </conditionalFormatting>
  <dataValidations count="2">
    <dataValidation sqref="H3:H500" showErrorMessage="1" showInputMessage="1" allowBlank="1" type="list">
      <formula1>"Not Started,In Progress,Done"</formula1>
    </dataValidation>
    <dataValidation sqref="I3:I500" showErrorMessage="1" showInputMessage="1" allowBlank="1" type="list">
      <formula1>"☐,☑"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8" customWidth="1" min="2" max="2"/>
    <col width="18" customWidth="1" min="3" max="3"/>
    <col width="16" customWidth="1" min="4" max="4"/>
    <col width="40" customWidth="1" min="5" max="5"/>
    <col width="18" customWidth="1" min="6" max="6"/>
    <col width="18" customWidth="1" min="7" max="7"/>
  </cols>
  <sheetData>
    <row r="1">
      <c r="A1" s="2" t="inlineStr">
        <is>
          <t>Données de Changement de Série (Changeover)</t>
        </is>
      </c>
    </row>
    <row r="2">
      <c r="A2" s="3" t="inlineStr">
        <is>
          <t>Scénario</t>
        </is>
      </c>
      <c r="B2" s="3" t="inlineStr">
        <is>
          <t>Début</t>
        </is>
      </c>
      <c r="C2" s="3" t="inlineStr">
        <is>
          <t>Fin</t>
        </is>
      </c>
      <c r="D2" s="3" t="inlineStr">
        <is>
          <t>Durée (min)</t>
        </is>
      </c>
      <c r="E2" s="3" t="inlineStr">
        <is>
          <t>Commentaires</t>
        </is>
      </c>
      <c r="F2" s="3" t="inlineStr">
        <is>
          <t>Saisie par</t>
        </is>
      </c>
      <c r="G2" s="3" t="inlineStr">
        <is>
          <t>Date de saisie</t>
        </is>
      </c>
    </row>
    <row r="3">
      <c r="A3" t="inlineStr">
        <is>
          <t>Baseline (Avant SMED)</t>
        </is>
      </c>
      <c r="B3" t="inlineStr"/>
      <c r="C3" t="inlineStr"/>
      <c r="D3">
        <f>IFERROR((C3-B3)*1440, "")</f>
        <v/>
      </c>
      <c r="E3" t="inlineStr"/>
      <c r="F3" t="inlineStr"/>
      <c r="G3" t="inlineStr"/>
    </row>
    <row r="4">
      <c r="A4" t="inlineStr">
        <is>
          <t>Cible (Target)</t>
        </is>
      </c>
      <c r="B4" t="inlineStr"/>
      <c r="C4" t="inlineStr"/>
      <c r="D4">
        <f>IFERROR((C4-B4)*1440, "")</f>
        <v/>
      </c>
      <c r="E4" t="inlineStr"/>
      <c r="F4" t="inlineStr"/>
      <c r="G4" t="inlineStr"/>
    </row>
    <row r="5">
      <c r="A5" t="inlineStr">
        <is>
          <t>Réalisé (Après SMED)</t>
        </is>
      </c>
      <c r="B5" t="inlineStr"/>
      <c r="C5" t="inlineStr"/>
      <c r="D5">
        <f>IFERROR((C5-B5)*1440, "")</f>
        <v/>
      </c>
      <c r="E5" t="inlineStr"/>
      <c r="F5" t="inlineStr"/>
      <c r="G5" t="inlineStr"/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</cols>
  <sheetData>
    <row r="1">
      <c r="A1" s="1" t="inlineStr">
        <is>
          <t>SMED Dashboard &amp; KPIs</t>
        </is>
      </c>
    </row>
    <row r="3">
      <c r="A3" s="4" t="inlineStr">
        <is>
          <t>Total étapes</t>
        </is>
      </c>
      <c r="B3">
        <f>COUNTA(Checklist[Action / Étape])</f>
        <v/>
      </c>
      <c r="D3" s="4" t="inlineStr">
        <is>
          <t>Répartition par Phase (COUNTIF)</t>
        </is>
      </c>
    </row>
    <row r="4">
      <c r="A4" s="4" t="inlineStr">
        <is>
          <t>Étapes terminées</t>
        </is>
      </c>
      <c r="B4">
        <f>COUNTIF(Checklist[[Coche (☐/☑)]],"☑")</f>
        <v/>
      </c>
      <c r="D4" t="inlineStr">
        <is>
          <t>Préparation (Avant arrêt)</t>
        </is>
      </c>
      <c r="E4">
        <f>COUNTIF(Checklist[Phase],"Préparation (Avant arrêt)")</f>
        <v/>
      </c>
    </row>
    <row r="5">
      <c r="A5" s="4" t="inlineStr">
        <is>
          <t>Avancement (%)</t>
        </is>
      </c>
      <c r="B5" s="5">
        <f>IFERROR(B4/B3,0)</f>
        <v/>
      </c>
      <c r="D5" t="inlineStr">
        <is>
          <t>Pendant arrêt (Interne)</t>
        </is>
      </c>
      <c r="E5">
        <f>COUNTIF(Checklist[Phase],"Pendant arrêt (Interne)")</f>
        <v/>
      </c>
    </row>
    <row r="6">
      <c r="D6" t="inlineStr">
        <is>
          <t>Après redémarrage</t>
        </is>
      </c>
      <c r="E6">
        <f>COUNTIF(Checklist[Phase],"Après redémarrage")</f>
        <v/>
      </c>
    </row>
    <row r="7">
      <c r="A7" s="4" t="inlineStr">
        <is>
          <t>Temps Baseline (min)</t>
        </is>
      </c>
      <c r="B7" s="6">
        <f>'Données Changeover'!D3</f>
        <v/>
      </c>
    </row>
    <row r="8">
      <c r="A8" s="4" t="inlineStr">
        <is>
          <t>Cible (min)</t>
        </is>
      </c>
      <c r="B8" s="6">
        <f>'Données Changeover'!D4</f>
        <v/>
      </c>
      <c r="D8" s="4" t="inlineStr">
        <is>
          <t>Répartition par Type</t>
        </is>
      </c>
    </row>
    <row r="9">
      <c r="A9" s="4" t="inlineStr">
        <is>
          <t>Réalisé (min)</t>
        </is>
      </c>
      <c r="B9" s="6">
        <f>'Données Changeover'!D5</f>
        <v/>
      </c>
      <c r="D9" t="inlineStr">
        <is>
          <t>Internal</t>
        </is>
      </c>
      <c r="E9">
        <f>COUNTIF(Checklist[Type (Int/Ext)],"Internal")</f>
        <v/>
      </c>
    </row>
    <row r="10">
      <c r="A10" s="4" t="inlineStr">
        <is>
          <t>Gain (min)</t>
        </is>
      </c>
      <c r="B10" s="6">
        <f>IFERROR(B7-B9,"")</f>
        <v/>
      </c>
      <c r="D10" t="inlineStr">
        <is>
          <t>External</t>
        </is>
      </c>
      <c r="E10">
        <f>COUNTIF(Checklist[Type (Int/Ext)],"External")</f>
        <v/>
      </c>
    </row>
    <row r="11">
      <c r="A11" s="4" t="inlineStr">
        <is>
          <t>Réduction (%)</t>
        </is>
      </c>
      <c r="B11" s="5">
        <f>IFERROR(B10/B7,0)</f>
        <v/>
      </c>
    </row>
  </sheetData>
  <mergeCells count="1">
    <mergeCell ref="A1:H1"/>
  </mergeCells>
  <conditionalFormatting sqref="B5">
    <cfRule type="dataBar" priority="1">
      <dataBar>
        <cfvo type="num" val="0"/>
        <cfvo type="num" val="1"/>
        <color rgb="FF63C384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5" customWidth="1" min="1" max="1"/>
    <col width="40" customWidth="1" min="2" max="2"/>
    <col width="20" customWidth="1" min="3" max="3"/>
    <col width="12" customWidth="1" min="4" max="4"/>
    <col width="16" customWidth="1" min="5" max="5"/>
    <col width="16" customWidth="1" min="6" max="6"/>
    <col width="16" customWidth="1" min="7" max="7"/>
    <col width="20" customWidth="1" min="8" max="8"/>
    <col width="30" customWidth="1" min="9" max="9"/>
  </cols>
  <sheetData>
    <row r="1">
      <c r="A1" s="2" t="inlineStr">
        <is>
          <t>Plan d'Actions SMED</t>
        </is>
      </c>
    </row>
    <row r="2">
      <c r="A2" s="3" t="inlineStr">
        <is>
          <t>#</t>
        </is>
      </c>
      <c r="B2" s="3" t="inlineStr">
        <is>
          <t>Action d'amélioration</t>
        </is>
      </c>
      <c r="C2" s="3" t="inlineStr">
        <is>
          <t>Responsable</t>
        </is>
      </c>
      <c r="D2" s="3" t="inlineStr">
        <is>
          <t>Priorité</t>
        </is>
      </c>
      <c r="E2" s="3" t="inlineStr">
        <is>
          <t>Échéance</t>
        </is>
      </c>
      <c r="F2" s="3" t="inlineStr">
        <is>
          <t>Statut</t>
        </is>
      </c>
      <c r="G2" s="3" t="inlineStr">
        <is>
          <t>% Avancement</t>
        </is>
      </c>
      <c r="H2" s="3" t="inlineStr">
        <is>
          <t>Impact attendu (min)</t>
        </is>
      </c>
      <c r="I2" s="3" t="inlineStr">
        <is>
          <t>Commentaire</t>
        </is>
      </c>
    </row>
    <row r="3">
      <c r="A3" t="n">
        <v>1</v>
      </c>
      <c r="B3" t="inlineStr">
        <is>
          <t>Standardiser préparation d’outillage</t>
        </is>
      </c>
      <c r="C3" t="inlineStr">
        <is>
          <t>Méthodes</t>
        </is>
      </c>
      <c r="D3" t="inlineStr">
        <is>
          <t>High</t>
        </is>
      </c>
      <c r="E3" t="inlineStr"/>
      <c r="F3" t="inlineStr">
        <is>
          <t>Not Started</t>
        </is>
      </c>
      <c r="G3" t="n">
        <v>0</v>
      </c>
      <c r="H3" t="n">
        <v>5</v>
      </c>
      <c r="I3" t="inlineStr"/>
    </row>
    <row r="4">
      <c r="A4" t="n">
        <v>2</v>
      </c>
      <c r="B4" t="inlineStr">
        <is>
          <t>Former équipe au nouveau standard</t>
        </is>
      </c>
      <c r="C4" t="inlineStr">
        <is>
          <t>Chef d'Équipe</t>
        </is>
      </c>
      <c r="D4" t="inlineStr">
        <is>
          <t>Medium</t>
        </is>
      </c>
      <c r="E4" t="inlineStr"/>
      <c r="F4" t="inlineStr">
        <is>
          <t>Not Started</t>
        </is>
      </c>
      <c r="G4" t="n">
        <v>0</v>
      </c>
      <c r="H4" t="n">
        <v>3</v>
      </c>
      <c r="I4" t="inlineStr"/>
    </row>
    <row r="5">
      <c r="A5" t="n">
        <v>3</v>
      </c>
      <c r="B5" t="inlineStr">
        <is>
          <t>Marquage visuel des outils</t>
        </is>
      </c>
      <c r="C5" t="inlineStr">
        <is>
          <t>Qualité</t>
        </is>
      </c>
      <c r="D5" t="inlineStr">
        <is>
          <t>Low</t>
        </is>
      </c>
      <c r="E5" t="inlineStr"/>
      <c r="F5" t="inlineStr">
        <is>
          <t>In Progress</t>
        </is>
      </c>
      <c r="G5" t="n">
        <v>40</v>
      </c>
      <c r="H5" t="n">
        <v>2</v>
      </c>
      <c r="I5" t="inlineStr"/>
    </row>
  </sheetData>
  <mergeCells count="1">
    <mergeCell ref="A1:I1"/>
  </mergeCells>
  <conditionalFormatting sqref="A3:I500">
    <cfRule type="expression" priority="1" dxfId="1">
      <formula>AND($F3&lt;&gt;"Done",$E3&lt;&gt;"",$E3&lt;TODAY())</formula>
    </cfRule>
  </conditionalFormatting>
  <conditionalFormatting sqref="G3:G500">
    <cfRule type="dataBar" priority="2">
      <dataBar>
        <cfvo type="num" val="0"/>
        <cfvo type="num" val="100"/>
        <color rgb="FF638EC6"/>
      </dataBar>
    </cfRule>
  </conditionalFormatting>
  <dataValidations count="2">
    <dataValidation sqref="D3:D500" showErrorMessage="1" showInputMessage="1" allowBlank="1" type="list">
      <formula1>"High,Medium,Low"</formula1>
    </dataValidation>
    <dataValidation sqref="F3:F500" showErrorMessage="1" showInputMessage="1" allowBlank="1" type="list">
      <formula1>"Not Started,In Progress,Done"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2025-08-16T00:13:45Z</dcterms:created>
  <dcterms:modified xmlns:dcterms="http://purl.org/dc/terms/" xmlns:xsi="http://www.w3.org/2001/XMLSchema-instance" xsi:type="dcterms:W3CDTF">2025-08-16T00:13:45Z</dcterms:modified>
</cp:coreProperties>
</file>