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MDEC_Risques" sheetId="1" state="visible" r:id="rId1"/>
    <sheet xmlns:r="http://schemas.openxmlformats.org/officeDocument/2006/relationships" name="SPC_Controle" sheetId="2" state="visible" r:id="rId2"/>
    <sheet xmlns:r="http://schemas.openxmlformats.org/officeDocument/2006/relationships" name="Dashboard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yyyy-mm-dd h:mm:ss"/>
    <numFmt numFmtId="165" formatCode="0.0"/>
    <numFmt numFmtId="166" formatCode="0.000"/>
  </numFmts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4F81BD"/>
        <bgColor rgb="00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164" fontId="0" fillId="0" borderId="0" pivotButton="0" quotePrefix="0" xfId="0"/>
    <xf numFmtId="165" fontId="0" fillId="0" borderId="0" pivotButton="0" quotePrefix="0" xfId="0"/>
    <xf numFmtId="1" fontId="0" fillId="0" borderId="0" pivotButton="0" quotePrefix="0" xfId="0"/>
    <xf numFmtId="2" fontId="0" fillId="0" borderId="0" pivotButton="0" quotePrefix="0" xfId="0"/>
    <xf numFmtId="166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165" fontId="0" fillId="0" borderId="0" applyAlignment="1" pivotButton="0" quotePrefix="0" xfId="0">
      <alignment horizontal="center" vertical="center"/>
    </xf>
    <xf numFmtId="1" fontId="0" fillId="0" borderId="0" applyAlignment="1" pivotButton="0" quotePrefix="0" xfId="0">
      <alignment horizontal="center" vertical="center"/>
    </xf>
    <xf numFmtId="2" fontId="0" fillId="0" borderId="0" applyAlignment="1" pivotButton="0" quotePrefix="0" xfId="0">
      <alignment horizontal="center" vertical="center"/>
    </xf>
    <xf numFmtId="166" fontId="0" fillId="0" borderId="0" applyAlignment="1" pivotButton="0" quotePrefix="0" xfId="0">
      <alignment horizontal="center" vertical="center"/>
    </xf>
  </cellXfs>
  <cellStyles count="1">
    <cellStyle name="Normal" xfId="0" builtinId="0" hidden="0"/>
  </cellStyles>
  <dxfs count="6">
    <dxf>
      <fill>
        <patternFill patternType="solid">
          <fgColor rgb="00C6EFCE"/>
          <bgColor rgb="00C6EFCE"/>
        </patternFill>
      </fill>
    </dxf>
    <dxf>
      <fill>
        <patternFill patternType="solid">
          <fgColor rgb="00FFF2CC"/>
          <bgColor rgb="00FFF2CC"/>
        </patternFill>
      </fill>
    </dxf>
    <dxf>
      <fill>
        <patternFill patternType="solid">
          <fgColor rgb="00F4CCCC"/>
          <bgColor rgb="00F4CCCC"/>
        </patternFill>
      </fill>
    </dxf>
    <dxf>
      <fill>
        <patternFill patternType="solid">
          <fgColor rgb="009BBB59"/>
          <bgColor rgb="009BBB59"/>
        </patternFill>
      </fill>
    </dxf>
    <dxf>
      <fill>
        <patternFill patternType="solid">
          <fgColor rgb="00F2C811"/>
          <bgColor rgb="00F2C811"/>
        </patternFill>
      </fill>
    </dxf>
    <dxf>
      <fill>
        <patternFill patternType="solid">
          <fgColor rgb="00C0504D"/>
          <bgColor rgb="00C0504D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1" sqref="A1"/>
    </sheetView>
  </sheetViews>
  <sheetFormatPr baseColWidth="8" defaultRowHeight="15"/>
  <sheetData>
    <row r="1">
      <c r="A1" t="inlineStr">
        <is>
          <t>Mode de Défaillance</t>
        </is>
      </c>
      <c r="B1" t="inlineStr">
        <is>
          <t>Effet</t>
        </is>
      </c>
      <c r="C1" t="inlineStr">
        <is>
          <t>Cause</t>
        </is>
      </c>
      <c r="D1" t="inlineStr">
        <is>
          <t>Gravité (G)</t>
        </is>
      </c>
      <c r="E1" t="inlineStr">
        <is>
          <t>Occurrence (O)</t>
        </is>
      </c>
      <c r="F1" t="inlineStr">
        <is>
          <t>Détection (D)</t>
        </is>
      </c>
      <c r="G1" t="inlineStr">
        <is>
          <t>IPR</t>
        </is>
      </c>
    </row>
    <row r="2">
      <c r="A2" t="inlineStr">
        <is>
          <t>Fissure soudure</t>
        </is>
      </c>
      <c r="B2" t="inlineStr">
        <is>
          <t>Rupture structurelle</t>
        </is>
      </c>
      <c r="C2" t="inlineStr">
        <is>
          <t>Paramètres soudage mal réglés</t>
        </is>
      </c>
      <c r="D2" t="n">
        <v>9</v>
      </c>
      <c r="E2" t="n">
        <v>7</v>
      </c>
      <c r="F2" t="n">
        <v>5</v>
      </c>
      <c r="G2" t="n">
        <v>315</v>
      </c>
    </row>
    <row r="3">
      <c r="A3" t="inlineStr">
        <is>
          <t>Manque de fusion</t>
        </is>
      </c>
      <c r="B3" t="inlineStr">
        <is>
          <t>Perte de résistance</t>
        </is>
      </c>
      <c r="C3" t="inlineStr">
        <is>
          <t>Vitesse trop élevée</t>
        </is>
      </c>
      <c r="D3" t="n">
        <v>8</v>
      </c>
      <c r="E3" t="n">
        <v>6</v>
      </c>
      <c r="F3" t="n">
        <v>4</v>
      </c>
      <c r="G3" t="n">
        <v>192</v>
      </c>
    </row>
    <row r="4">
      <c r="A4" t="inlineStr">
        <is>
          <t>Excès de matière</t>
        </is>
      </c>
      <c r="B4" t="inlineStr">
        <is>
          <t>Aspect non conforme</t>
        </is>
      </c>
      <c r="C4" t="inlineStr">
        <is>
          <t>Excès apport métal</t>
        </is>
      </c>
      <c r="D4" t="n">
        <v>5</v>
      </c>
      <c r="E4" t="n">
        <v>5</v>
      </c>
      <c r="F4" t="n">
        <v>6</v>
      </c>
      <c r="G4" t="n">
        <v>150</v>
      </c>
    </row>
    <row r="5">
      <c r="A5" t="inlineStr">
        <is>
          <t>Porosité</t>
        </is>
      </c>
      <c r="B5" t="inlineStr">
        <is>
          <t>Réduction solidité</t>
        </is>
      </c>
      <c r="C5" t="inlineStr">
        <is>
          <t>Gaz de protection insuffisant</t>
        </is>
      </c>
      <c r="D5" t="n">
        <v>7</v>
      </c>
      <c r="E5" t="n">
        <v>6</v>
      </c>
      <c r="F5" t="n">
        <v>5</v>
      </c>
      <c r="G5" t="n">
        <v>210</v>
      </c>
    </row>
    <row r="6">
      <c r="A6" t="inlineStr">
        <is>
          <t>Déformation pièce</t>
        </is>
      </c>
      <c r="B6" t="inlineStr">
        <is>
          <t>Montage impossible</t>
        </is>
      </c>
      <c r="C6" t="inlineStr">
        <is>
          <t>Refroidissement trop rapide</t>
        </is>
      </c>
      <c r="D6" t="n">
        <v>8</v>
      </c>
      <c r="E6" t="n">
        <v>4</v>
      </c>
      <c r="F6" t="n">
        <v>4</v>
      </c>
      <c r="G6" t="n">
        <v>128</v>
      </c>
    </row>
    <row r="7">
      <c r="A7" t="inlineStr">
        <is>
          <t>Mauvais alignement</t>
        </is>
      </c>
      <c r="B7" t="inlineStr">
        <is>
          <t>Fatigue prématurée</t>
        </is>
      </c>
      <c r="C7" t="inlineStr">
        <is>
          <t>Positionnement incorrect</t>
        </is>
      </c>
      <c r="D7" t="n">
        <v>7</v>
      </c>
      <c r="E7" t="n">
        <v>5</v>
      </c>
      <c r="F7" t="n">
        <v>5</v>
      </c>
      <c r="G7" t="n">
        <v>175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Date</t>
        </is>
      </c>
      <c r="B1" t="inlineStr">
        <is>
          <t>Mesure (mm)</t>
        </is>
      </c>
    </row>
    <row r="2">
      <c r="A2" s="1" t="n">
        <v>45658</v>
      </c>
      <c r="B2" t="n">
        <v>50.1</v>
      </c>
    </row>
    <row r="3">
      <c r="A3" s="1" t="n">
        <v>45659</v>
      </c>
      <c r="B3" t="n">
        <v>50.2</v>
      </c>
    </row>
    <row r="4">
      <c r="A4" s="1" t="n">
        <v>45660</v>
      </c>
      <c r="B4" t="n">
        <v>50.4</v>
      </c>
    </row>
    <row r="5">
      <c r="A5" s="1" t="n">
        <v>45661</v>
      </c>
      <c r="B5" t="n">
        <v>49.8</v>
      </c>
    </row>
    <row r="6">
      <c r="A6" s="1" t="n">
        <v>45662</v>
      </c>
      <c r="B6" t="n">
        <v>50.5</v>
      </c>
    </row>
    <row r="7">
      <c r="A7" s="1" t="n">
        <v>45663</v>
      </c>
      <c r="B7" t="n">
        <v>50.3</v>
      </c>
    </row>
    <row r="8">
      <c r="A8" s="1" t="n">
        <v>45664</v>
      </c>
      <c r="B8" t="n">
        <v>49.9</v>
      </c>
    </row>
    <row r="9">
      <c r="A9" s="1" t="n">
        <v>45665</v>
      </c>
      <c r="B9" t="n">
        <v>50.6</v>
      </c>
    </row>
    <row r="10">
      <c r="A10" s="1" t="n">
        <v>45666</v>
      </c>
      <c r="B10" t="n">
        <v>50.2</v>
      </c>
    </row>
    <row r="11">
      <c r="A11" s="1" t="n">
        <v>45667</v>
      </c>
      <c r="B11" t="n">
        <v>50.1</v>
      </c>
    </row>
    <row r="12">
      <c r="A12" s="1" t="n">
        <v>45668</v>
      </c>
      <c r="B12" t="n">
        <v>50.7</v>
      </c>
    </row>
    <row r="13">
      <c r="A13" s="1" t="n">
        <v>45669</v>
      </c>
      <c r="B13" t="n">
        <v>49.7</v>
      </c>
    </row>
    <row r="14">
      <c r="A14" s="1" t="n">
        <v>45670</v>
      </c>
      <c r="B14" t="n">
        <v>50.4</v>
      </c>
    </row>
    <row r="15">
      <c r="A15" s="1" t="n">
        <v>45671</v>
      </c>
      <c r="B15" t="n">
        <v>50.3</v>
      </c>
    </row>
    <row r="16">
      <c r="A16" s="1" t="n">
        <v>45672</v>
      </c>
      <c r="B16" t="n">
        <v>50</v>
      </c>
    </row>
    <row r="17">
      <c r="A17" s="1" t="n">
        <v>45673</v>
      </c>
      <c r="B17" t="n">
        <v>50.8</v>
      </c>
    </row>
    <row r="18">
      <c r="A18" s="1" t="n">
        <v>45674</v>
      </c>
      <c r="B18" t="n">
        <v>49.9</v>
      </c>
    </row>
    <row r="19">
      <c r="A19" s="1" t="n">
        <v>45675</v>
      </c>
      <c r="B19" t="n">
        <v>50.2</v>
      </c>
    </row>
    <row r="20">
      <c r="A20" s="1" t="n">
        <v>45676</v>
      </c>
      <c r="B20" t="n">
        <v>50.1</v>
      </c>
    </row>
    <row r="21">
      <c r="A21" s="1" t="n">
        <v>45677</v>
      </c>
      <c r="B21" t="n">
        <v>50.6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sheetData>
    <row r="1">
      <c r="A1" t="inlineStr">
        <is>
          <t>KPI</t>
        </is>
      </c>
      <c r="B1" t="inlineStr">
        <is>
          <t>Valeur</t>
        </is>
      </c>
    </row>
    <row r="2">
      <c r="A2" s="6" t="inlineStr">
        <is>
          <t>IPR Moyen</t>
        </is>
      </c>
      <c r="B2" s="7">
        <f>IFERROR(AVERAGE(AMDEC_Risques!G2:G1000),0)</f>
        <v/>
      </c>
    </row>
    <row r="3">
      <c r="A3" s="6" t="inlineStr">
        <is>
          <t>Nb Défaillances Critiques</t>
        </is>
      </c>
      <c r="B3" s="8">
        <f>COUNTIF(AMDEC_Risques!G2:G1000,"&gt;150")</f>
        <v/>
      </c>
    </row>
    <row r="4">
      <c r="A4" s="6" t="inlineStr">
        <is>
          <t>Mesure Moyenne SPC</t>
        </is>
      </c>
      <c r="B4" s="9">
        <f>IFERROR(AVERAGE(SPC_Controle!B2:B1000),0)</f>
        <v/>
      </c>
    </row>
    <row r="5">
      <c r="A5" s="6" t="inlineStr">
        <is>
          <t>IPR Maximum</t>
        </is>
      </c>
      <c r="B5" s="8">
        <f>IFERROR(MAX(AMDEC_Risques!G2:G1000),0)</f>
        <v/>
      </c>
    </row>
    <row r="6">
      <c r="A6" s="6" t="inlineStr">
        <is>
          <t>Écart-type des mesures SPC</t>
        </is>
      </c>
      <c r="B6" s="10">
        <f>IFERROR(STDEV.P(SPC_Controle!B2:B1000),0)</f>
        <v/>
      </c>
    </row>
  </sheetData>
  <conditionalFormatting sqref="B5">
    <cfRule type="expression" priority="5" dxfId="3">
      <formula>AND(ISNUMBER(B5),B5&lt;=150)</formula>
    </cfRule>
    <cfRule type="expression" priority="6" dxfId="4">
      <formula>AND(B5&gt;150,B5&lt;=300)</formula>
    </cfRule>
    <cfRule type="expression" priority="7" dxfId="5">
      <formula>B5&gt;300</formula>
    </cfRule>
  </conditionalFormatting>
  <conditionalFormatting sqref="B6">
    <cfRule type="colorScale" priority="8">
      <colorScale>
        <cfvo type="min"/>
        <cfvo type="percentile" val="50"/>
        <cfvo type="max"/>
        <color rgb="009BBB59"/>
        <color rgb="00F2C811"/>
        <color rgb="00C0504D"/>
      </colorScale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2025-08-18T03:59:11Z</dcterms:created>
  <dcterms:modified xmlns:dcterms="http://purl.org/dc/terms/" xmlns:xsi="http://www.w3.org/2001/XMLSchema-instance" xsi:type="dcterms:W3CDTF">2025-08-18T03:59:11Z</dcterms:modified>
</cp:coreProperties>
</file>