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etres" sheetId="1" state="visible" r:id="rId1"/>
    <sheet xmlns:r="http://schemas.openxmlformats.org/officeDocument/2006/relationships" name="Criteres" sheetId="2" state="visible" r:id="rId2"/>
    <sheet xmlns:r="http://schemas.openxmlformats.org/officeDocument/2006/relationships" name="Alternatives" sheetId="3" state="visible" r:id="rId3"/>
    <sheet xmlns:r="http://schemas.openxmlformats.org/officeDocument/2006/relationships" name="Matrice_Decision" sheetId="4" state="visible" r:id="rId4"/>
    <sheet xmlns:r="http://schemas.openxmlformats.org/officeDocument/2006/relationships" name="Dashboard" sheetId="5" state="visible" r:id="rId5"/>
    <sheet xmlns:r="http://schemas.openxmlformats.org/officeDocument/2006/relationships" name="Sensibilite" sheetId="6" state="visible" r:id="rId6"/>
    <sheet xmlns:r="http://schemas.openxmlformats.org/officeDocument/2006/relationships" name="Flux_Decision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00"/>
  </numFmts>
  <fonts count="5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111827"/>
      <sz val="12"/>
    </font>
    <font>
      <b val="1"/>
      <color rgb="00111827"/>
      <sz val="11"/>
    </font>
    <font>
      <color rgb="00111827"/>
      <sz val="11"/>
    </font>
  </fonts>
  <fills count="5">
    <fill>
      <patternFill/>
    </fill>
    <fill>
      <patternFill patternType="gray125"/>
    </fill>
    <fill>
      <patternFill patternType="solid">
        <fgColor rgb="000F766E"/>
      </patternFill>
    </fill>
    <fill>
      <patternFill patternType="solid">
        <fgColor rgb="00E2E8F0"/>
      </patternFill>
    </fill>
    <fill>
      <patternFill patternType="solid">
        <fgColor rgb="00CCFBF1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0" borderId="1" pivotButton="0" quotePrefix="0" xfId="0"/>
    <xf numFmtId="0" fontId="0" fillId="0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4" fillId="0" borderId="0" applyAlignment="1" pivotButton="0" quotePrefix="0" xfId="0">
      <alignment horizontal="left" vertical="center" wrapText="1"/>
    </xf>
    <xf numFmtId="0" fontId="3" fillId="0" borderId="0" pivotButton="0" quotePrefix="0" xfId="0"/>
    <xf numFmtId="1" fontId="0" fillId="0" borderId="1" pivotButton="0" quotePrefix="0" xfId="0"/>
    <xf numFmtId="164" fontId="0" fillId="0" borderId="1" pivotButton="0" quotePrefix="0" xfId="0"/>
    <xf numFmtId="1" fontId="0" fillId="0" borderId="1" applyAlignment="1" pivotButton="0" quotePrefix="0" xfId="0">
      <alignment horizontal="center" vertical="center" wrapText="1"/>
    </xf>
    <xf numFmtId="164" fontId="0" fillId="0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  <xf numFmtId="0" fontId="0" fillId="4" borderId="1" pivotButton="0" quotePrefix="0" xfId="0"/>
    <xf numFmtId="0" fontId="0" fillId="0" borderId="0" applyAlignment="1" pivotButton="0" quotePrefix="0" xfId="0">
      <alignment horizontal="center" vertical="center" wrapText="1"/>
    </xf>
    <xf numFmtId="0" fontId="0" fillId="3" borderId="1" pivotButton="0" quotePrefix="0" xfId="0"/>
  </cellXfs>
  <cellStyles count="1">
    <cellStyle name="Normal" xfId="0" builtinId="0" hidden="0"/>
  </cellStyles>
  <dxfs count="2">
    <dxf>
      <fill>
        <patternFill patternType="solid">
          <fgColor rgb="00FDE68A"/>
        </patternFill>
      </fill>
    </dxf>
    <dxf>
      <fill>
        <patternFill patternType="solid">
          <fgColor rgb="00A7F3D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cols>
    <col width="28" customWidth="1" min="1" max="1"/>
    <col width="38" customWidth="1" min="2" max="2"/>
    <col width="22" customWidth="1" min="3" max="3"/>
    <col width="22" customWidth="1" min="4" max="4"/>
    <col width="22" customWidth="1" min="5" max="5"/>
  </cols>
  <sheetData>
    <row r="1">
      <c r="A1" s="1" t="inlineStr">
        <is>
          <t>Paramètres — Matrice de décision (FR)</t>
        </is>
      </c>
    </row>
    <row r="2">
      <c r="A2" s="2" t="inlineStr">
        <is>
          <t>Libellé</t>
        </is>
      </c>
      <c r="B2" s="2" t="inlineStr">
        <is>
          <t>Valeur</t>
        </is>
      </c>
      <c r="C2" s="2" t="inlineStr">
        <is>
          <t>Commentaire</t>
        </is>
      </c>
      <c r="D2" s="2" t="inlineStr"/>
      <c r="E2" s="2" t="inlineStr"/>
    </row>
    <row r="3">
      <c r="A3" s="3" t="inlineStr">
        <is>
          <t>Mode de pondération</t>
        </is>
      </c>
      <c r="B3" s="4" t="inlineStr">
        <is>
          <t>Base</t>
        </is>
      </c>
      <c r="C3" s="5" t="inlineStr">
        <is>
          <t>Choisir Base ou Scénario B</t>
        </is>
      </c>
      <c r="D3" s="5" t="inlineStr"/>
      <c r="E3" s="5" t="inlineStr"/>
    </row>
    <row r="4">
      <c r="A4" s="3" t="inlineStr">
        <is>
          <t>Note minimale</t>
        </is>
      </c>
      <c r="B4" s="4" t="n">
        <v>1</v>
      </c>
      <c r="C4" s="5" t="inlineStr">
        <is>
          <t>Valeur par défaut pour les notes</t>
        </is>
      </c>
      <c r="D4" s="5" t="inlineStr"/>
      <c r="E4" s="5" t="inlineStr"/>
    </row>
    <row r="5">
      <c r="A5" s="3" t="inlineStr">
        <is>
          <t>Note maximale</t>
        </is>
      </c>
      <c r="B5" s="4" t="n">
        <v>5</v>
      </c>
      <c r="C5" s="5" t="inlineStr">
        <is>
          <t>Valeur par défaut pour les notes</t>
        </is>
      </c>
      <c r="D5" s="5" t="inlineStr"/>
      <c r="E5" s="5" t="inlineStr"/>
    </row>
    <row r="7">
      <c r="A7" s="6" t="inlineStr">
        <is>
          <t>Astuce : passez le Mode de pondération sur « Scénario B » pour recalculer tous les scores et classements.</t>
        </is>
      </c>
    </row>
  </sheetData>
  <mergeCells count="2">
    <mergeCell ref="A1:E1"/>
    <mergeCell ref="A7:E7"/>
  </mergeCells>
  <dataValidations count="1">
    <dataValidation sqref="B3" showErrorMessage="1" showInputMessage="1" allowBlank="0" type="list">
      <formula1>"Base,Scénario B"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M23"/>
  <sheetViews>
    <sheetView workbookViewId="0">
      <selection activeCell="A1" sqref="A1"/>
    </sheetView>
  </sheetViews>
  <sheetFormatPr baseColWidth="8" defaultRowHeight="15"/>
  <cols>
    <col width="6" customWidth="1" min="1" max="1"/>
    <col width="32" customWidth="1" min="2" max="2"/>
    <col width="18" customWidth="1" min="3" max="3"/>
    <col width="18" customWidth="1" min="4" max="4"/>
    <col width="14" customWidth="1" min="5" max="5"/>
    <col width="14" customWidth="1" min="6" max="6"/>
    <col width="16" customWidth="1" min="7" max="7"/>
    <col width="16" customWidth="1" min="8" max="8"/>
    <col width="16" customWidth="1" min="9" max="9"/>
    <col width="10" customWidth="1" min="10" max="10"/>
    <col width="10" customWidth="1" min="11" max="11"/>
    <col width="24" customWidth="1" min="12" max="12"/>
    <col width="24" customWidth="1" min="13" max="13"/>
  </cols>
  <sheetData>
    <row r="1">
      <c r="A1" s="1" t="inlineStr">
        <is>
          <t>Définition des critères et pondérations</t>
        </is>
      </c>
    </row>
    <row r="2">
      <c r="A2" s="2" t="inlineStr">
        <is>
          <t>ID</t>
        </is>
      </c>
      <c r="B2" s="2" t="inlineStr">
        <is>
          <t>Critère</t>
        </is>
      </c>
      <c r="C2" s="2" t="inlineStr">
        <is>
          <t>Catégorie</t>
        </is>
      </c>
      <c r="D2" s="2" t="inlineStr">
        <is>
          <t>Type (Bénéfice/Coût)</t>
        </is>
      </c>
      <c r="E2" s="2" t="inlineStr">
        <is>
          <t>Poids (Base)</t>
        </is>
      </c>
      <c r="F2" s="2" t="inlineStr">
        <is>
          <t>Poids (Scénario B)</t>
        </is>
      </c>
      <c r="G2" s="2" t="inlineStr">
        <is>
          <t>Poids norm. (Base)</t>
        </is>
      </c>
      <c r="H2" s="2" t="inlineStr">
        <is>
          <t>Poids norm. (B)</t>
        </is>
      </c>
      <c r="I2" s="2" t="inlineStr">
        <is>
          <t>Poids actifs</t>
        </is>
      </c>
      <c r="J2" s="2" t="inlineStr">
        <is>
          <t>Note Min</t>
        </is>
      </c>
      <c r="K2" s="2" t="inlineStr">
        <is>
          <t>Note Max</t>
        </is>
      </c>
      <c r="L2" s="2" t="inlineStr">
        <is>
          <t>Source</t>
        </is>
      </c>
      <c r="M2" s="2" t="inlineStr">
        <is>
          <t>Remarques</t>
        </is>
      </c>
    </row>
    <row r="3">
      <c r="A3" s="5" t="n">
        <v>1</v>
      </c>
      <c r="B3" s="5" t="inlineStr">
        <is>
          <t>Coût total de possession</t>
        </is>
      </c>
      <c r="C3" s="5" t="inlineStr">
        <is>
          <t>Coût</t>
        </is>
      </c>
      <c r="D3" s="5" t="inlineStr">
        <is>
          <t>Coût</t>
        </is>
      </c>
      <c r="E3" s="5" t="n">
        <v>14</v>
      </c>
      <c r="F3" s="5" t="n">
        <v>12</v>
      </c>
      <c r="G3" s="5">
        <f>SI(SOMME($E$3:$E$22)&gt;0; E3/SOMME($E$3:$E$22); "")</f>
        <v/>
      </c>
      <c r="H3" s="5">
        <f>SI(SOMME($F$3:$F$22)&gt;0; F3/SOMME($F$3:$F$22); "")</f>
        <v/>
      </c>
      <c r="I3" s="5">
        <f>SI(Parametres!$B$3="Scénario B"; H3; G3)</f>
        <v/>
      </c>
      <c r="J3" s="5">
        <f>Parametres!B4</f>
        <v/>
      </c>
      <c r="K3" s="5">
        <f>Parametres!B5</f>
        <v/>
      </c>
      <c r="L3" s="5" t="inlineStr"/>
      <c r="M3" s="5" t="inlineStr"/>
    </row>
    <row r="4">
      <c r="A4" s="5" t="n">
        <v>2</v>
      </c>
      <c r="B4" s="5" t="inlineStr">
        <is>
          <t>Prix d’achat</t>
        </is>
      </c>
      <c r="C4" s="5" t="inlineStr">
        <is>
          <t>Coût</t>
        </is>
      </c>
      <c r="D4" s="5" t="inlineStr">
        <is>
          <t>Coût</t>
        </is>
      </c>
      <c r="E4" s="5" t="n">
        <v>8</v>
      </c>
      <c r="F4" s="5" t="n">
        <v>9</v>
      </c>
      <c r="G4" s="5">
        <f>SI(SOMME($E$3:$E$22)&gt;0; E4/SOMME($E$3:$E$22); "")</f>
        <v/>
      </c>
      <c r="H4" s="5">
        <f>SI(SOMME($F$3:$F$22)&gt;0; F4/SOMME($F$3:$F$22); "")</f>
        <v/>
      </c>
      <c r="I4" s="5">
        <f>SI(Parametres!$B$3="Scénario B"; H4; G4)</f>
        <v/>
      </c>
      <c r="J4" s="5">
        <f>Parametres!B4</f>
        <v/>
      </c>
      <c r="K4" s="5">
        <f>Parametres!B5</f>
        <v/>
      </c>
      <c r="L4" s="5" t="inlineStr"/>
      <c r="M4" s="5" t="inlineStr"/>
    </row>
    <row r="5">
      <c r="A5" s="5" t="n">
        <v>3</v>
      </c>
      <c r="B5" s="5" t="inlineStr">
        <is>
          <t>Qualité / Performance</t>
        </is>
      </c>
      <c r="C5" s="5" t="inlineStr">
        <is>
          <t>Qualité</t>
        </is>
      </c>
      <c r="D5" s="5" t="inlineStr">
        <is>
          <t>Bénéfice</t>
        </is>
      </c>
      <c r="E5" s="5" t="n">
        <v>10</v>
      </c>
      <c r="F5" s="5" t="n">
        <v>12</v>
      </c>
      <c r="G5" s="5">
        <f>SI(SOMME($E$3:$E$22)&gt;0; E5/SOMME($E$3:$E$22); "")</f>
        <v/>
      </c>
      <c r="H5" s="5">
        <f>SI(SOMME($F$3:$F$22)&gt;0; F5/SOMME($F$3:$F$22); "")</f>
        <v/>
      </c>
      <c r="I5" s="5">
        <f>SI(Parametres!$B$3="Scénario B"; H5; G5)</f>
        <v/>
      </c>
      <c r="J5" s="5">
        <f>Parametres!B4</f>
        <v/>
      </c>
      <c r="K5" s="5">
        <f>Parametres!B5</f>
        <v/>
      </c>
      <c r="L5" s="5" t="inlineStr"/>
      <c r="M5" s="5" t="inlineStr"/>
    </row>
    <row r="6">
      <c r="A6" s="5" t="n">
        <v>4</v>
      </c>
      <c r="B6" s="5" t="inlineStr">
        <is>
          <t>Conformité &amp; Sécurité</t>
        </is>
      </c>
      <c r="C6" s="5" t="inlineStr">
        <is>
          <t>Risque</t>
        </is>
      </c>
      <c r="D6" s="5" t="inlineStr">
        <is>
          <t>Bénéfice</t>
        </is>
      </c>
      <c r="E6" s="5" t="n">
        <v>8</v>
      </c>
      <c r="F6" s="5" t="n">
        <v>7</v>
      </c>
      <c r="G6" s="5">
        <f>SI(SOMME($E$3:$E$22)&gt;0; E6/SOMME($E$3:$E$22); "")</f>
        <v/>
      </c>
      <c r="H6" s="5">
        <f>SI(SOMME($F$3:$F$22)&gt;0; F6/SOMME($F$3:$F$22); "")</f>
        <v/>
      </c>
      <c r="I6" s="5">
        <f>SI(Parametres!$B$3="Scénario B"; H6; G6)</f>
        <v/>
      </c>
      <c r="J6" s="5">
        <f>Parametres!B4</f>
        <v/>
      </c>
      <c r="K6" s="5">
        <f>Parametres!B5</f>
        <v/>
      </c>
      <c r="L6" s="5" t="inlineStr"/>
      <c r="M6" s="5" t="inlineStr"/>
    </row>
    <row r="7">
      <c r="A7" s="5" t="n">
        <v>5</v>
      </c>
      <c r="B7" s="5" t="inlineStr">
        <is>
          <t>Fiabilité / Disponibilité</t>
        </is>
      </c>
      <c r="C7" s="5" t="inlineStr">
        <is>
          <t>Qualité</t>
        </is>
      </c>
      <c r="D7" s="5" t="inlineStr">
        <is>
          <t>Bénéfice</t>
        </is>
      </c>
      <c r="E7" s="5" t="n">
        <v>7</v>
      </c>
      <c r="F7" s="5" t="n">
        <v>7</v>
      </c>
      <c r="G7" s="5">
        <f>SI(SOMME($E$3:$E$22)&gt;0; E7/SOMME($E$3:$E$22); "")</f>
        <v/>
      </c>
      <c r="H7" s="5">
        <f>SI(SOMME($F$3:$F$22)&gt;0; F7/SOMME($F$3:$F$22); "")</f>
        <v/>
      </c>
      <c r="I7" s="5">
        <f>SI(Parametres!$B$3="Scénario B"; H7; G7)</f>
        <v/>
      </c>
      <c r="J7" s="5">
        <f>Parametres!B4</f>
        <v/>
      </c>
      <c r="K7" s="5">
        <f>Parametres!B5</f>
        <v/>
      </c>
      <c r="L7" s="5" t="inlineStr"/>
      <c r="M7" s="5" t="inlineStr"/>
    </row>
    <row r="8">
      <c r="A8" s="5" t="n">
        <v>6</v>
      </c>
      <c r="B8" s="5" t="inlineStr">
        <is>
          <t>Intégration SI</t>
        </is>
      </c>
      <c r="C8" s="5" t="inlineStr">
        <is>
          <t>Technique</t>
        </is>
      </c>
      <c r="D8" s="5" t="inlineStr">
        <is>
          <t>Bénéfice</t>
        </is>
      </c>
      <c r="E8" s="5" t="n">
        <v>6</v>
      </c>
      <c r="F8" s="5" t="n">
        <v>5</v>
      </c>
      <c r="G8" s="5">
        <f>SI(SOMME($E$3:$E$22)&gt;0; E8/SOMME($E$3:$E$22); "")</f>
        <v/>
      </c>
      <c r="H8" s="5">
        <f>SI(SOMME($F$3:$F$22)&gt;0; F8/SOMME($F$3:$F$22); "")</f>
        <v/>
      </c>
      <c r="I8" s="5">
        <f>SI(Parametres!$B$3="Scénario B"; H8; G8)</f>
        <v/>
      </c>
      <c r="J8" s="5">
        <f>Parametres!B4</f>
        <v/>
      </c>
      <c r="K8" s="5">
        <f>Parametres!B5</f>
        <v/>
      </c>
      <c r="L8" s="5" t="inlineStr"/>
      <c r="M8" s="5" t="inlineStr"/>
    </row>
    <row r="9">
      <c r="A9" s="5" t="n">
        <v>7</v>
      </c>
      <c r="B9" s="5" t="inlineStr">
        <is>
          <t>Évolutivité / Scalabilité</t>
        </is>
      </c>
      <c r="C9" s="5" t="inlineStr">
        <is>
          <t>Technique</t>
        </is>
      </c>
      <c r="D9" s="5" t="inlineStr">
        <is>
          <t>Bénéfice</t>
        </is>
      </c>
      <c r="E9" s="5" t="n">
        <v>6</v>
      </c>
      <c r="F9" s="5" t="n">
        <v>6</v>
      </c>
      <c r="G9" s="5">
        <f>SI(SOMME($E$3:$E$22)&gt;0; E9/SOMME($E$3:$E$22); "")</f>
        <v/>
      </c>
      <c r="H9" s="5">
        <f>SI(SOMME($F$3:$F$22)&gt;0; F9/SOMME($F$3:$F$22); "")</f>
        <v/>
      </c>
      <c r="I9" s="5">
        <f>SI(Parametres!$B$3="Scénario B"; H9; G9)</f>
        <v/>
      </c>
      <c r="J9" s="5">
        <f>Parametres!B4</f>
        <v/>
      </c>
      <c r="K9" s="5">
        <f>Parametres!B5</f>
        <v/>
      </c>
      <c r="L9" s="5" t="inlineStr"/>
      <c r="M9" s="5" t="inlineStr"/>
    </row>
    <row r="10">
      <c r="A10" s="5" t="n">
        <v>8</v>
      </c>
      <c r="B10" s="5" t="inlineStr">
        <is>
          <t>Expérience utilisateur</t>
        </is>
      </c>
      <c r="C10" s="5" t="inlineStr">
        <is>
          <t>Usage</t>
        </is>
      </c>
      <c r="D10" s="5" t="inlineStr">
        <is>
          <t>Bénéfice</t>
        </is>
      </c>
      <c r="E10" s="5" t="n">
        <v>6</v>
      </c>
      <c r="F10" s="5" t="n">
        <v>7</v>
      </c>
      <c r="G10" s="5">
        <f>SI(SOMME($E$3:$E$22)&gt;0; E10/SOMME($E$3:$E$22); "")</f>
        <v/>
      </c>
      <c r="H10" s="5">
        <f>SI(SOMME($F$3:$F$22)&gt;0; F10/SOMME($F$3:$F$22); "")</f>
        <v/>
      </c>
      <c r="I10" s="5">
        <f>SI(Parametres!$B$3="Scénario B"; H10; G10)</f>
        <v/>
      </c>
      <c r="J10" s="5">
        <f>Parametres!B4</f>
        <v/>
      </c>
      <c r="K10" s="5">
        <f>Parametres!B5</f>
        <v/>
      </c>
      <c r="L10" s="5" t="inlineStr"/>
      <c r="M10" s="5" t="inlineStr"/>
    </row>
    <row r="11">
      <c r="A11" s="5" t="n">
        <v>9</v>
      </c>
      <c r="B11" s="5" t="inlineStr">
        <is>
          <t>Support &amp; SLA</t>
        </is>
      </c>
      <c r="C11" s="5" t="inlineStr">
        <is>
          <t>Service</t>
        </is>
      </c>
      <c r="D11" s="5" t="inlineStr">
        <is>
          <t>Bénéfice</t>
        </is>
      </c>
      <c r="E11" s="5" t="n">
        <v>5</v>
      </c>
      <c r="F11" s="5" t="n">
        <v>5</v>
      </c>
      <c r="G11" s="5">
        <f>SI(SOMME($E$3:$E$22)&gt;0; E11/SOMME($E$3:$E$22); "")</f>
        <v/>
      </c>
      <c r="H11" s="5">
        <f>SI(SOMME($F$3:$F$22)&gt;0; F11/SOMME($F$3:$F$22); "")</f>
        <v/>
      </c>
      <c r="I11" s="5">
        <f>SI(Parametres!$B$3="Scénario B"; H11; G11)</f>
        <v/>
      </c>
      <c r="J11" s="5">
        <f>Parametres!B4</f>
        <v/>
      </c>
      <c r="K11" s="5">
        <f>Parametres!B5</f>
        <v/>
      </c>
      <c r="L11" s="5" t="inlineStr"/>
      <c r="M11" s="5" t="inlineStr"/>
    </row>
    <row r="12">
      <c r="A12" s="5" t="n">
        <v>10</v>
      </c>
      <c r="B12" s="5" t="inlineStr">
        <is>
          <t>Délai de mise en œuvre</t>
        </is>
      </c>
      <c r="C12" s="5" t="inlineStr">
        <is>
          <t>Projet</t>
        </is>
      </c>
      <c r="D12" s="5" t="inlineStr">
        <is>
          <t>Coût</t>
        </is>
      </c>
      <c r="E12" s="5" t="n">
        <v>5</v>
      </c>
      <c r="F12" s="5" t="n">
        <v>5</v>
      </c>
      <c r="G12" s="5">
        <f>SI(SOMME($E$3:$E$22)&gt;0; E12/SOMME($E$3:$E$22); "")</f>
        <v/>
      </c>
      <c r="H12" s="5">
        <f>SI(SOMME($F$3:$F$22)&gt;0; F12/SOMME($F$3:$F$22); "")</f>
        <v/>
      </c>
      <c r="I12" s="5">
        <f>SI(Parametres!$B$3="Scénario B"; H12; G12)</f>
        <v/>
      </c>
      <c r="J12" s="5">
        <f>Parametres!B4</f>
        <v/>
      </c>
      <c r="K12" s="5">
        <f>Parametres!B5</f>
        <v/>
      </c>
      <c r="L12" s="5" t="inlineStr"/>
      <c r="M12" s="5" t="inlineStr"/>
    </row>
    <row r="13">
      <c r="A13" s="5" t="n">
        <v>11</v>
      </c>
      <c r="B13" s="5" t="inlineStr">
        <is>
          <t>Risques fournisseur</t>
        </is>
      </c>
      <c r="C13" s="5" t="inlineStr">
        <is>
          <t>Risque</t>
        </is>
      </c>
      <c r="D13" s="5" t="inlineStr">
        <is>
          <t>Coût</t>
        </is>
      </c>
      <c r="E13" s="5" t="n">
        <v>5</v>
      </c>
      <c r="F13" s="5" t="n">
        <v>4</v>
      </c>
      <c r="G13" s="5">
        <f>SI(SOMME($E$3:$E$22)&gt;0; E13/SOMME($E$3:$E$22); "")</f>
        <v/>
      </c>
      <c r="H13" s="5">
        <f>SI(SOMME($F$3:$F$22)&gt;0; F13/SOMME($F$3:$F$22); "")</f>
        <v/>
      </c>
      <c r="I13" s="5">
        <f>SI(Parametres!$B$3="Scénario B"; H13; G13)</f>
        <v/>
      </c>
      <c r="J13" s="5">
        <f>Parametres!B4</f>
        <v/>
      </c>
      <c r="K13" s="5">
        <f>Parametres!B5</f>
        <v/>
      </c>
      <c r="L13" s="5" t="inlineStr"/>
      <c r="M13" s="5" t="inlineStr"/>
    </row>
    <row r="14">
      <c r="A14" s="5" t="n">
        <v>12</v>
      </c>
      <c r="B14" s="5" t="inlineStr">
        <is>
          <t>Capacité d’innovation</t>
        </is>
      </c>
      <c r="C14" s="5" t="inlineStr">
        <is>
          <t>Stratégie</t>
        </is>
      </c>
      <c r="D14" s="5" t="inlineStr">
        <is>
          <t>Bénéfice</t>
        </is>
      </c>
      <c r="E14" s="5" t="n">
        <v>4</v>
      </c>
      <c r="F14" s="5" t="n">
        <v>5</v>
      </c>
      <c r="G14" s="5">
        <f>SI(SOMME($E$3:$E$22)&gt;0; E14/SOMME($E$3:$E$22); "")</f>
        <v/>
      </c>
      <c r="H14" s="5">
        <f>SI(SOMME($F$3:$F$22)&gt;0; F14/SOMME($F$3:$F$22); "")</f>
        <v/>
      </c>
      <c r="I14" s="5">
        <f>SI(Parametres!$B$3="Scénario B"; H14; G14)</f>
        <v/>
      </c>
      <c r="J14" s="5">
        <f>Parametres!B4</f>
        <v/>
      </c>
      <c r="K14" s="5">
        <f>Parametres!B5</f>
        <v/>
      </c>
      <c r="L14" s="5" t="inlineStr"/>
      <c r="M14" s="5" t="inlineStr"/>
    </row>
    <row r="15">
      <c r="A15" s="5" t="n">
        <v>13</v>
      </c>
      <c r="B15" s="5" t="inlineStr">
        <is>
          <t>Références clients</t>
        </is>
      </c>
      <c r="C15" s="5" t="inlineStr">
        <is>
          <t>Preuve</t>
        </is>
      </c>
      <c r="D15" s="5" t="inlineStr">
        <is>
          <t>Bénéfice</t>
        </is>
      </c>
      <c r="E15" s="5" t="n">
        <v>4</v>
      </c>
      <c r="F15" s="5" t="n">
        <v>4</v>
      </c>
      <c r="G15" s="5">
        <f>SI(SOMME($E$3:$E$22)&gt;0; E15/SOMME($E$3:$E$22); "")</f>
        <v/>
      </c>
      <c r="H15" s="5">
        <f>SI(SOMME($F$3:$F$22)&gt;0; F15/SOMME($F$3:$F$22); "")</f>
        <v/>
      </c>
      <c r="I15" s="5">
        <f>SI(Parametres!$B$3="Scénario B"; H15; G15)</f>
        <v/>
      </c>
      <c r="J15" s="5">
        <f>Parametres!B4</f>
        <v/>
      </c>
      <c r="K15" s="5">
        <f>Parametres!B5</f>
        <v/>
      </c>
      <c r="L15" s="5" t="inlineStr"/>
      <c r="M15" s="5" t="inlineStr"/>
    </row>
    <row r="16">
      <c r="A16" s="5" t="n">
        <v>14</v>
      </c>
      <c r="B16" s="5" t="inlineStr">
        <is>
          <t>Taux d’adoption attendu</t>
        </is>
      </c>
      <c r="C16" s="5" t="inlineStr">
        <is>
          <t>Usage</t>
        </is>
      </c>
      <c r="D16" s="5" t="inlineStr">
        <is>
          <t>Bénéfice</t>
        </is>
      </c>
      <c r="E16" s="5" t="n">
        <v>3</v>
      </c>
      <c r="F16" s="5" t="n">
        <v>4</v>
      </c>
      <c r="G16" s="5">
        <f>SI(SOMME($E$3:$E$22)&gt;0; E16/SOMME($E$3:$E$22); "")</f>
        <v/>
      </c>
      <c r="H16" s="5">
        <f>SI(SOMME($F$3:$F$22)&gt;0; F16/SOMME($F$3:$F$22); "")</f>
        <v/>
      </c>
      <c r="I16" s="5">
        <f>SI(Parametres!$B$3="Scénario B"; H16; G16)</f>
        <v/>
      </c>
      <c r="J16" s="5">
        <f>Parametres!B4</f>
        <v/>
      </c>
      <c r="K16" s="5">
        <f>Parametres!B5</f>
        <v/>
      </c>
      <c r="L16" s="5" t="inlineStr"/>
      <c r="M16" s="5" t="inlineStr"/>
    </row>
    <row r="17">
      <c r="A17" s="5" t="n">
        <v>15</v>
      </c>
      <c r="B17" s="5" t="inlineStr">
        <is>
          <t>Impact environnemental</t>
        </is>
      </c>
      <c r="C17" s="5" t="inlineStr">
        <is>
          <t>ESG</t>
        </is>
      </c>
      <c r="D17" s="5" t="inlineStr">
        <is>
          <t>Coût</t>
        </is>
      </c>
      <c r="E17" s="5" t="n">
        <v>3</v>
      </c>
      <c r="F17" s="5" t="n">
        <v>3</v>
      </c>
      <c r="G17" s="5">
        <f>SI(SOMME($E$3:$E$22)&gt;0; E17/SOMME($E$3:$E$22); "")</f>
        <v/>
      </c>
      <c r="H17" s="5">
        <f>SI(SOMME($F$3:$F$22)&gt;0; F17/SOMME($F$3:$F$22); "")</f>
        <v/>
      </c>
      <c r="I17" s="5">
        <f>SI(Parametres!$B$3="Scénario B"; H17; G17)</f>
        <v/>
      </c>
      <c r="J17" s="5">
        <f>Parametres!B4</f>
        <v/>
      </c>
      <c r="K17" s="5">
        <f>Parametres!B5</f>
        <v/>
      </c>
      <c r="L17" s="5" t="inlineStr"/>
      <c r="M17" s="5" t="inlineStr"/>
    </row>
    <row r="18">
      <c r="A18" s="5" t="n">
        <v>16</v>
      </c>
      <c r="B18" s="5" t="inlineStr">
        <is>
          <t>ROI (12–24 mois)</t>
        </is>
      </c>
      <c r="C18" s="5" t="inlineStr">
        <is>
          <t>Finance</t>
        </is>
      </c>
      <c r="D18" s="5" t="inlineStr">
        <is>
          <t>Bénéfice</t>
        </is>
      </c>
      <c r="E18" s="5" t="n">
        <v>3</v>
      </c>
      <c r="F18" s="5" t="n">
        <v>4</v>
      </c>
      <c r="G18" s="5">
        <f>SI(SOMME($E$3:$E$22)&gt;0; E18/SOMME($E$3:$E$22); "")</f>
        <v/>
      </c>
      <c r="H18" s="5">
        <f>SI(SOMME($F$3:$F$22)&gt;0; F18/SOMME($F$3:$F$22); "")</f>
        <v/>
      </c>
      <c r="I18" s="5">
        <f>SI(Parametres!$B$3="Scénario B"; H18; G18)</f>
        <v/>
      </c>
      <c r="J18" s="5">
        <f>Parametres!B4</f>
        <v/>
      </c>
      <c r="K18" s="5">
        <f>Parametres!B5</f>
        <v/>
      </c>
      <c r="L18" s="5" t="inlineStr"/>
      <c r="M18" s="5" t="inlineStr"/>
    </row>
    <row r="19">
      <c r="A19" s="5" t="n">
        <v>17</v>
      </c>
      <c r="B19" s="5" t="inlineStr">
        <is>
          <t>Coûts de maintenance</t>
        </is>
      </c>
      <c r="C19" s="5" t="inlineStr">
        <is>
          <t>Coût</t>
        </is>
      </c>
      <c r="D19" s="5" t="inlineStr">
        <is>
          <t>Coût</t>
        </is>
      </c>
      <c r="E19" s="5" t="n">
        <v>3</v>
      </c>
      <c r="F19" s="5" t="n">
        <v>3</v>
      </c>
      <c r="G19" s="5">
        <f>SI(SOMME($E$3:$E$22)&gt;0; E19/SOMME($E$3:$E$22); "")</f>
        <v/>
      </c>
      <c r="H19" s="5">
        <f>SI(SOMME($F$3:$F$22)&gt;0; F19/SOMME($F$3:$F$22); "")</f>
        <v/>
      </c>
      <c r="I19" s="5">
        <f>SI(Parametres!$B$3="Scénario B"; H19; G19)</f>
        <v/>
      </c>
      <c r="J19" s="5">
        <f>Parametres!B4</f>
        <v/>
      </c>
      <c r="K19" s="5">
        <f>Parametres!B5</f>
        <v/>
      </c>
      <c r="L19" s="5" t="inlineStr"/>
      <c r="M19" s="5" t="inlineStr"/>
    </row>
    <row r="20">
      <c r="A20" s="5" t="n">
        <v>18</v>
      </c>
      <c r="B20" s="5" t="inlineStr">
        <is>
          <t>Dépendances / lock-in</t>
        </is>
      </c>
      <c r="C20" s="5" t="inlineStr">
        <is>
          <t>Risque</t>
        </is>
      </c>
      <c r="D20" s="5" t="inlineStr">
        <is>
          <t>Coût</t>
        </is>
      </c>
      <c r="E20" s="5" t="n">
        <v>2</v>
      </c>
      <c r="F20" s="5" t="n">
        <v>2</v>
      </c>
      <c r="G20" s="5">
        <f>SI(SOMME($E$3:$E$22)&gt;0; E20/SOMME($E$3:$E$22); "")</f>
        <v/>
      </c>
      <c r="H20" s="5">
        <f>SI(SOMME($F$3:$F$22)&gt;0; F20/SOMME($F$3:$F$22); "")</f>
        <v/>
      </c>
      <c r="I20" s="5">
        <f>SI(Parametres!$B$3="Scénario B"; H20; G20)</f>
        <v/>
      </c>
      <c r="J20" s="5">
        <f>Parametres!B4</f>
        <v/>
      </c>
      <c r="K20" s="5">
        <f>Parametres!B5</f>
        <v/>
      </c>
      <c r="L20" s="5" t="inlineStr"/>
      <c r="M20" s="5" t="inlineStr"/>
    </row>
    <row r="21">
      <c r="A21" s="5" t="n">
        <v>19</v>
      </c>
      <c r="B21" s="5" t="inlineStr">
        <is>
          <t>Capacité multi-sites</t>
        </is>
      </c>
      <c r="C21" s="5" t="inlineStr">
        <is>
          <t>Opérationnel</t>
        </is>
      </c>
      <c r="D21" s="5" t="inlineStr">
        <is>
          <t>Bénéfice</t>
        </is>
      </c>
      <c r="E21" s="5" t="n">
        <v>2</v>
      </c>
      <c r="F21" s="5" t="n">
        <v>3</v>
      </c>
      <c r="G21" s="5">
        <f>SI(SOMME($E$3:$E$22)&gt;0; E21/SOMME($E$3:$E$22); "")</f>
        <v/>
      </c>
      <c r="H21" s="5">
        <f>SI(SOMME($F$3:$F$22)&gt;0; F21/SOMME($F$3:$F$22); "")</f>
        <v/>
      </c>
      <c r="I21" s="5">
        <f>SI(Parametres!$B$3="Scénario B"; H21; G21)</f>
        <v/>
      </c>
      <c r="J21" s="5">
        <f>Parametres!B4</f>
        <v/>
      </c>
      <c r="K21" s="5">
        <f>Parametres!B5</f>
        <v/>
      </c>
      <c r="L21" s="5" t="inlineStr"/>
      <c r="M21" s="5" t="inlineStr"/>
    </row>
    <row r="22">
      <c r="A22" s="5" t="n">
        <v>20</v>
      </c>
      <c r="B22" s="5" t="inlineStr">
        <is>
          <t>Roadmap alignée</t>
        </is>
      </c>
      <c r="C22" s="5" t="inlineStr">
        <is>
          <t>Stratégie</t>
        </is>
      </c>
      <c r="D22" s="5" t="inlineStr">
        <is>
          <t>Bénéfice</t>
        </is>
      </c>
      <c r="E22" s="5" t="n">
        <v>1</v>
      </c>
      <c r="F22" s="5" t="n">
        <v>2</v>
      </c>
      <c r="G22" s="5">
        <f>SI(SOMME($E$3:$E$22)&gt;0; E22/SOMME($E$3:$E$22); "")</f>
        <v/>
      </c>
      <c r="H22" s="5">
        <f>SI(SOMME($F$3:$F$22)&gt;0; F22/SOMME($F$3:$F$22); "")</f>
        <v/>
      </c>
      <c r="I22" s="5">
        <f>SI(Parametres!$B$3="Scénario B"; H22; G22)</f>
        <v/>
      </c>
      <c r="J22" s="5">
        <f>Parametres!B4</f>
        <v/>
      </c>
      <c r="K22" s="5">
        <f>Parametres!B5</f>
        <v/>
      </c>
      <c r="L22" s="5" t="inlineStr"/>
      <c r="M22" s="5" t="inlineStr"/>
    </row>
    <row r="23">
      <c r="D23" s="7" t="inlineStr">
        <is>
          <t>Totaux</t>
        </is>
      </c>
      <c r="E23" s="4">
        <f>SOMME(E3:E22)</f>
        <v/>
      </c>
      <c r="F23" s="4">
        <f>SOMME(F3:F22)</f>
        <v/>
      </c>
      <c r="G23" s="4">
        <f>SOMME(G3:G22)</f>
        <v/>
      </c>
      <c r="H23" s="4">
        <f>SOMME(H3:H22)</f>
        <v/>
      </c>
      <c r="I23" s="4">
        <f>SOMME(I3:I22)</f>
        <v/>
      </c>
    </row>
  </sheetData>
  <mergeCells count="1">
    <mergeCell ref="A1:M1"/>
  </mergeCells>
  <conditionalFormatting sqref="E3:E23">
    <cfRule type="expression" priority="1" dxfId="0">
      <formula>$E$23&lt;&gt;100</formula>
    </cfRule>
  </conditionalFormatting>
  <conditionalFormatting sqref="F3:F23">
    <cfRule type="expression" priority="2" dxfId="0">
      <formula>$F$23&lt;&gt;100</formula>
    </cfRule>
  </conditionalFormatting>
  <dataValidations count="1">
    <dataValidation sqref="D3:D22" showErrorMessage="1" showInputMessage="1" allowBlank="0" type="list">
      <formula1>"Bénéfice,Coût"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/>
  <cols>
    <col width="32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</cols>
  <sheetData>
    <row r="1">
      <c r="A1" s="1" t="inlineStr">
        <is>
          <t>Liste des alternatives</t>
        </is>
      </c>
    </row>
    <row r="2">
      <c r="A2" s="2" t="inlineStr">
        <is>
          <t>Alternative 1</t>
        </is>
      </c>
      <c r="B2" s="2" t="inlineStr">
        <is>
          <t>Alternative 2</t>
        </is>
      </c>
      <c r="C2" s="2" t="inlineStr">
        <is>
          <t>Alternative 3</t>
        </is>
      </c>
      <c r="D2" s="2" t="inlineStr">
        <is>
          <t>Alternative 4</t>
        </is>
      </c>
      <c r="E2" s="2" t="inlineStr">
        <is>
          <t>Alternative 5</t>
        </is>
      </c>
      <c r="F2" s="2" t="inlineStr">
        <is>
          <t>Alternative 6</t>
        </is>
      </c>
    </row>
    <row r="3">
      <c r="A3" t="inlineStr">
        <is>
          <t>Fournisseur A</t>
        </is>
      </c>
      <c r="B3" t="inlineStr">
        <is>
          <t>Fournisseur B</t>
        </is>
      </c>
      <c r="C3" t="inlineStr">
        <is>
          <t>Fournisseur C</t>
        </is>
      </c>
      <c r="D3" t="inlineStr">
        <is>
          <t>Fournisseur D</t>
        </is>
      </c>
      <c r="E3" t="inlineStr">
        <is>
          <t>Fournisseur E</t>
        </is>
      </c>
      <c r="F3" t="inlineStr">
        <is>
          <t>Fournisseur F</t>
        </is>
      </c>
    </row>
  </sheetData>
  <mergeCells count="1">
    <mergeCell ref="A1: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X24"/>
  <sheetViews>
    <sheetView workbookViewId="0">
      <selection activeCell="A1" sqref="A1"/>
    </sheetView>
  </sheetViews>
  <sheetFormatPr baseColWidth="8" defaultRowHeight="15"/>
  <cols>
    <col width="32" customWidth="1" min="1" max="1"/>
    <col width="16" customWidth="1" min="2" max="2"/>
    <col width="16" customWidth="1" min="3" max="3"/>
    <col width="16" customWidth="1" min="4" max="4"/>
    <col width="10" customWidth="1" min="5" max="5"/>
    <col width="10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0" customWidth="1" min="16" max="16"/>
    <col width="10" customWidth="1" min="17" max="17"/>
    <col width="10" customWidth="1" min="18" max="18"/>
    <col width="10" customWidth="1" min="19" max="19"/>
    <col width="10" customWidth="1" min="20" max="20"/>
    <col width="10" customWidth="1" min="21" max="21"/>
    <col width="10" customWidth="1" min="22" max="22"/>
    <col width="10" customWidth="1" min="23" max="23"/>
    <col width="10" customWidth="1" min="24" max="24"/>
  </cols>
  <sheetData>
    <row r="1">
      <c r="A1" s="1" t="inlineStr">
        <is>
          <t>Matrice de décision — Notes &amp; contributions (Base, Scénario B)</t>
        </is>
      </c>
    </row>
    <row r="2">
      <c r="A2" s="2" t="inlineStr">
        <is>
          <t>Critère</t>
        </is>
      </c>
      <c r="B2" s="2" t="inlineStr">
        <is>
          <t>Type</t>
        </is>
      </c>
      <c r="C2" s="2" t="inlineStr">
        <is>
          <t>Poids Base (norm.)</t>
        </is>
      </c>
      <c r="D2" s="2" t="inlineStr">
        <is>
          <t>Poids B (norm.)</t>
        </is>
      </c>
      <c r="E2" s="2" t="inlineStr">
        <is>
          <t>Min</t>
        </is>
      </c>
      <c r="F2" s="2" t="inlineStr">
        <is>
          <t>Max</t>
        </is>
      </c>
      <c r="G2" s="2">
        <f>Alternatives!A2</f>
        <v/>
      </c>
      <c r="H2" s="2">
        <f>Alternatives!B2</f>
        <v/>
      </c>
      <c r="I2" s="2">
        <f>Alternatives!C2</f>
        <v/>
      </c>
      <c r="J2" s="2">
        <f>Alternatives!D2</f>
        <v/>
      </c>
      <c r="K2" s="2">
        <f>Alternatives!E2</f>
        <v/>
      </c>
      <c r="L2" s="2">
        <f>Alternatives!F2</f>
        <v/>
      </c>
      <c r="M2" s="2" t="inlineStr">
        <is>
          <t>Contr.1 Base</t>
        </is>
      </c>
      <c r="N2" s="2" t="inlineStr">
        <is>
          <t>Contr.2 Base</t>
        </is>
      </c>
      <c r="O2" s="2" t="inlineStr">
        <is>
          <t>Contr.3 Base</t>
        </is>
      </c>
      <c r="P2" s="2" t="inlineStr">
        <is>
          <t>Contr.4 Base</t>
        </is>
      </c>
      <c r="Q2" s="2" t="inlineStr">
        <is>
          <t>Contr.5 Base</t>
        </is>
      </c>
      <c r="R2" s="2" t="inlineStr">
        <is>
          <t>Contr.6 Base</t>
        </is>
      </c>
      <c r="S2" s="2" t="inlineStr">
        <is>
          <t>Contr.1 B</t>
        </is>
      </c>
      <c r="T2" s="2" t="inlineStr">
        <is>
          <t>Contr.2 B</t>
        </is>
      </c>
      <c r="U2" s="2" t="inlineStr">
        <is>
          <t>Contr.3 B</t>
        </is>
      </c>
      <c r="V2" s="2" t="inlineStr">
        <is>
          <t>Contr.4 B</t>
        </is>
      </c>
      <c r="W2" s="2" t="inlineStr">
        <is>
          <t>Contr.5 B</t>
        </is>
      </c>
      <c r="X2" s="2" t="inlineStr">
        <is>
          <t>Contr.6 B</t>
        </is>
      </c>
    </row>
    <row r="3">
      <c r="A3" s="5">
        <f>Criteres!B3</f>
        <v/>
      </c>
      <c r="B3" s="5">
        <f>Criteres!D3</f>
        <v/>
      </c>
      <c r="C3" s="5">
        <f>Criteres!G3</f>
        <v/>
      </c>
      <c r="D3" s="5">
        <f>Criteres!H3</f>
        <v/>
      </c>
      <c r="E3" s="5">
        <f>Criteres!J3</f>
        <v/>
      </c>
      <c r="F3" s="5">
        <f>Criteres!K3</f>
        <v/>
      </c>
      <c r="G3" s="8">
        <f>ALEA.ENTRE.BORNES(1;5)</f>
        <v/>
      </c>
      <c r="H3" s="8">
        <f>ALEA.ENTRE.BORNES(1;5)</f>
        <v/>
      </c>
      <c r="I3" s="8">
        <f>ALEA.ENTRE.BORNES(1;5)</f>
        <v/>
      </c>
      <c r="J3" s="8">
        <f>ALEA.ENTRE.BORNES(1;5)</f>
        <v/>
      </c>
      <c r="K3" s="8">
        <f>ALEA.ENTRE.BORNES(1;5)</f>
        <v/>
      </c>
      <c r="L3" s="8">
        <f>ALEA.ENTRE.BORNES(1;5)</f>
        <v/>
      </c>
      <c r="M3" s="5">
        <f>SI(OU(G3="";E3="";F3="";F3=E3);"";SI($B3="Coût"; (F3-G3)/(F3-E3); (G3-E3)/(F3-E3)) * $C3)</f>
        <v/>
      </c>
      <c r="N3" s="5">
        <f>SI(OU(H3="";E3="";F3="";F3=E3);"";SI($B3="Coût"; (F3-H3)/(F3-E3); (H3-E3)/(F3-E3)) * $C3)</f>
        <v/>
      </c>
      <c r="O3" s="5">
        <f>SI(OU(I3="";E3="";F3="";F3=E3);"";SI($B3="Coût"; (F3-I3)/(F3-E3); (I3-E3)/(F3-E3)) * $C3)</f>
        <v/>
      </c>
      <c r="P3" s="5">
        <f>SI(OU(J3="";E3="";F3="";F3=E3);"";SI($B3="Coût"; (F3-J3)/(F3-E3); (J3-E3)/(F3-E3)) * $C3)</f>
        <v/>
      </c>
      <c r="Q3" s="5">
        <f>SI(OU(K3="";E3="";F3="";F3=E3);"";SI($B3="Coût"; (F3-K3)/(F3-E3); (K3-E3)/(F3-E3)) * $C3)</f>
        <v/>
      </c>
      <c r="R3" s="5">
        <f>SI(OU(L3="";E3="";F3="";F3=E3);"";SI($B3="Coût"; (F3-L3)/(F3-E3); (L3-E3)/(F3-E3)) * $C3)</f>
        <v/>
      </c>
      <c r="S3" s="5">
        <f>SI(OU(G3="";E3="";F3="";F3=E3);"";SI($B3="Coût"; (F3-G3)/(F3-E3); (G3-E3)/(F3-E3)) * $D3)</f>
        <v/>
      </c>
      <c r="T3" s="5">
        <f>SI(OU(H3="";E3="";F3="";F3=E3);"";SI($B3="Coût"; (F3-H3)/(F3-E3); (H3-E3)/(F3-E3)) * $D3)</f>
        <v/>
      </c>
      <c r="U3" s="5">
        <f>SI(OU(I3="";E3="";F3="";F3=E3);"";SI($B3="Coût"; (F3-I3)/(F3-E3); (I3-E3)/(F3-E3)) * $D3)</f>
        <v/>
      </c>
      <c r="V3" s="5">
        <f>SI(OU(J3="";E3="";F3="";F3=E3);"";SI($B3="Coût"; (F3-J3)/(F3-E3); (J3-E3)/(F3-E3)) * $D3)</f>
        <v/>
      </c>
      <c r="W3" s="5">
        <f>SI(OU(K3="";E3="";F3="";F3=E3);"";SI($B3="Coût"; (F3-K3)/(F3-E3); (K3-E3)/(F3-E3)) * $D3)</f>
        <v/>
      </c>
      <c r="X3" s="5">
        <f>SI(OU(L3="";E3="";F3="";F3=E3);"";SI($B3="Coût"; (F3-L3)/(F3-E3); (L3-E3)/(F3-E3)) * $D3)</f>
        <v/>
      </c>
    </row>
    <row r="4">
      <c r="A4" s="5">
        <f>Criteres!B4</f>
        <v/>
      </c>
      <c r="B4" s="5">
        <f>Criteres!D4</f>
        <v/>
      </c>
      <c r="C4" s="5">
        <f>Criteres!G4</f>
        <v/>
      </c>
      <c r="D4" s="5">
        <f>Criteres!H4</f>
        <v/>
      </c>
      <c r="E4" s="5">
        <f>Criteres!J4</f>
        <v/>
      </c>
      <c r="F4" s="5">
        <f>Criteres!K4</f>
        <v/>
      </c>
      <c r="G4" s="8">
        <f>ALEA.ENTRE.BORNES(1;5)</f>
        <v/>
      </c>
      <c r="H4" s="8">
        <f>ALEA.ENTRE.BORNES(1;5)</f>
        <v/>
      </c>
      <c r="I4" s="8">
        <f>ALEA.ENTRE.BORNES(1;5)</f>
        <v/>
      </c>
      <c r="J4" s="8">
        <f>ALEA.ENTRE.BORNES(1;5)</f>
        <v/>
      </c>
      <c r="K4" s="8">
        <f>ALEA.ENTRE.BORNES(1;5)</f>
        <v/>
      </c>
      <c r="L4" s="8">
        <f>ALEA.ENTRE.BORNES(1;5)</f>
        <v/>
      </c>
      <c r="M4" s="5">
        <f>SI(OU(G4="";E4="";F4="";F4=E4);"";SI($B4="Coût"; (F4-G4)/(F4-E4); (G4-E4)/(F4-E4)) * $C4)</f>
        <v/>
      </c>
      <c r="N4" s="5">
        <f>SI(OU(H4="";E4="";F4="";F4=E4);"";SI($B4="Coût"; (F4-H4)/(F4-E4); (H4-E4)/(F4-E4)) * $C4)</f>
        <v/>
      </c>
      <c r="O4" s="5">
        <f>SI(OU(I4="";E4="";F4="";F4=E4);"";SI($B4="Coût"; (F4-I4)/(F4-E4); (I4-E4)/(F4-E4)) * $C4)</f>
        <v/>
      </c>
      <c r="P4" s="5">
        <f>SI(OU(J4="";E4="";F4="";F4=E4);"";SI($B4="Coût"; (F4-J4)/(F4-E4); (J4-E4)/(F4-E4)) * $C4)</f>
        <v/>
      </c>
      <c r="Q4" s="5">
        <f>SI(OU(K4="";E4="";F4="";F4=E4);"";SI($B4="Coût"; (F4-K4)/(F4-E4); (K4-E4)/(F4-E4)) * $C4)</f>
        <v/>
      </c>
      <c r="R4" s="5">
        <f>SI(OU(L4="";E4="";F4="";F4=E4);"";SI($B4="Coût"; (F4-L4)/(F4-E4); (L4-E4)/(F4-E4)) * $C4)</f>
        <v/>
      </c>
      <c r="S4" s="5">
        <f>SI(OU(G4="";E4="";F4="";F4=E4);"";SI($B4="Coût"; (F4-G4)/(F4-E4); (G4-E4)/(F4-E4)) * $D4)</f>
        <v/>
      </c>
      <c r="T4" s="5">
        <f>SI(OU(H4="";E4="";F4="";F4=E4);"";SI($B4="Coût"; (F4-H4)/(F4-E4); (H4-E4)/(F4-E4)) * $D4)</f>
        <v/>
      </c>
      <c r="U4" s="5">
        <f>SI(OU(I4="";E4="";F4="";F4=E4);"";SI($B4="Coût"; (F4-I4)/(F4-E4); (I4-E4)/(F4-E4)) * $D4)</f>
        <v/>
      </c>
      <c r="V4" s="5">
        <f>SI(OU(J4="";E4="";F4="";F4=E4);"";SI($B4="Coût"; (F4-J4)/(F4-E4); (J4-E4)/(F4-E4)) * $D4)</f>
        <v/>
      </c>
      <c r="W4" s="5">
        <f>SI(OU(K4="";E4="";F4="";F4=E4);"";SI($B4="Coût"; (F4-K4)/(F4-E4); (K4-E4)/(F4-E4)) * $D4)</f>
        <v/>
      </c>
      <c r="X4" s="5">
        <f>SI(OU(L4="";E4="";F4="";F4=E4);"";SI($B4="Coût"; (F4-L4)/(F4-E4); (L4-E4)/(F4-E4)) * $D4)</f>
        <v/>
      </c>
    </row>
    <row r="5">
      <c r="A5" s="5">
        <f>Criteres!B5</f>
        <v/>
      </c>
      <c r="B5" s="5">
        <f>Criteres!D5</f>
        <v/>
      </c>
      <c r="C5" s="5">
        <f>Criteres!G5</f>
        <v/>
      </c>
      <c r="D5" s="5">
        <f>Criteres!H5</f>
        <v/>
      </c>
      <c r="E5" s="5">
        <f>Criteres!J5</f>
        <v/>
      </c>
      <c r="F5" s="5">
        <f>Criteres!K5</f>
        <v/>
      </c>
      <c r="G5" s="8">
        <f>ALEA.ENTRE.BORNES(1;5)</f>
        <v/>
      </c>
      <c r="H5" s="8">
        <f>ALEA.ENTRE.BORNES(1;5)</f>
        <v/>
      </c>
      <c r="I5" s="8">
        <f>ALEA.ENTRE.BORNES(1;5)</f>
        <v/>
      </c>
      <c r="J5" s="8">
        <f>ALEA.ENTRE.BORNES(1;5)</f>
        <v/>
      </c>
      <c r="K5" s="8">
        <f>ALEA.ENTRE.BORNES(1;5)</f>
        <v/>
      </c>
      <c r="L5" s="8">
        <f>ALEA.ENTRE.BORNES(1;5)</f>
        <v/>
      </c>
      <c r="M5" s="5">
        <f>SI(OU(G5="";E5="";F5="";F5=E5);"";SI($B5="Coût"; (F5-G5)/(F5-E5); (G5-E5)/(F5-E5)) * $C5)</f>
        <v/>
      </c>
      <c r="N5" s="5">
        <f>SI(OU(H5="";E5="";F5="";F5=E5);"";SI($B5="Coût"; (F5-H5)/(F5-E5); (H5-E5)/(F5-E5)) * $C5)</f>
        <v/>
      </c>
      <c r="O5" s="5">
        <f>SI(OU(I5="";E5="";F5="";F5=E5);"";SI($B5="Coût"; (F5-I5)/(F5-E5); (I5-E5)/(F5-E5)) * $C5)</f>
        <v/>
      </c>
      <c r="P5" s="5">
        <f>SI(OU(J5="";E5="";F5="";F5=E5);"";SI($B5="Coût"; (F5-J5)/(F5-E5); (J5-E5)/(F5-E5)) * $C5)</f>
        <v/>
      </c>
      <c r="Q5" s="5">
        <f>SI(OU(K5="";E5="";F5="";F5=E5);"";SI($B5="Coût"; (F5-K5)/(F5-E5); (K5-E5)/(F5-E5)) * $C5)</f>
        <v/>
      </c>
      <c r="R5" s="5">
        <f>SI(OU(L5="";E5="";F5="";F5=E5);"";SI($B5="Coût"; (F5-L5)/(F5-E5); (L5-E5)/(F5-E5)) * $C5)</f>
        <v/>
      </c>
      <c r="S5" s="5">
        <f>SI(OU(G5="";E5="";F5="";F5=E5);"";SI($B5="Coût"; (F5-G5)/(F5-E5); (G5-E5)/(F5-E5)) * $D5)</f>
        <v/>
      </c>
      <c r="T5" s="5">
        <f>SI(OU(H5="";E5="";F5="";F5=E5);"";SI($B5="Coût"; (F5-H5)/(F5-E5); (H5-E5)/(F5-E5)) * $D5)</f>
        <v/>
      </c>
      <c r="U5" s="5">
        <f>SI(OU(I5="";E5="";F5="";F5=E5);"";SI($B5="Coût"; (F5-I5)/(F5-E5); (I5-E5)/(F5-E5)) * $D5)</f>
        <v/>
      </c>
      <c r="V5" s="5">
        <f>SI(OU(J5="";E5="";F5="";F5=E5);"";SI($B5="Coût"; (F5-J5)/(F5-E5); (J5-E5)/(F5-E5)) * $D5)</f>
        <v/>
      </c>
      <c r="W5" s="5">
        <f>SI(OU(K5="";E5="";F5="";F5=E5);"";SI($B5="Coût"; (F5-K5)/(F5-E5); (K5-E5)/(F5-E5)) * $D5)</f>
        <v/>
      </c>
      <c r="X5" s="5">
        <f>SI(OU(L5="";E5="";F5="";F5=E5);"";SI($B5="Coût"; (F5-L5)/(F5-E5); (L5-E5)/(F5-E5)) * $D5)</f>
        <v/>
      </c>
    </row>
    <row r="6">
      <c r="A6" s="5">
        <f>Criteres!B6</f>
        <v/>
      </c>
      <c r="B6" s="5">
        <f>Criteres!D6</f>
        <v/>
      </c>
      <c r="C6" s="5">
        <f>Criteres!G6</f>
        <v/>
      </c>
      <c r="D6" s="5">
        <f>Criteres!H6</f>
        <v/>
      </c>
      <c r="E6" s="5">
        <f>Criteres!J6</f>
        <v/>
      </c>
      <c r="F6" s="5">
        <f>Criteres!K6</f>
        <v/>
      </c>
      <c r="G6" s="8">
        <f>ALEA.ENTRE.BORNES(1;5)</f>
        <v/>
      </c>
      <c r="H6" s="8">
        <f>ALEA.ENTRE.BORNES(1;5)</f>
        <v/>
      </c>
      <c r="I6" s="8">
        <f>ALEA.ENTRE.BORNES(1;5)</f>
        <v/>
      </c>
      <c r="J6" s="8">
        <f>ALEA.ENTRE.BORNES(1;5)</f>
        <v/>
      </c>
      <c r="K6" s="8">
        <f>ALEA.ENTRE.BORNES(1;5)</f>
        <v/>
      </c>
      <c r="L6" s="8">
        <f>ALEA.ENTRE.BORNES(1;5)</f>
        <v/>
      </c>
      <c r="M6" s="5">
        <f>SI(OU(G6="";E6="";F6="";F6=E6);"";SI($B6="Coût"; (F6-G6)/(F6-E6); (G6-E6)/(F6-E6)) * $C6)</f>
        <v/>
      </c>
      <c r="N6" s="5">
        <f>SI(OU(H6="";E6="";F6="";F6=E6);"";SI($B6="Coût"; (F6-H6)/(F6-E6); (H6-E6)/(F6-E6)) * $C6)</f>
        <v/>
      </c>
      <c r="O6" s="5">
        <f>SI(OU(I6="";E6="";F6="";F6=E6);"";SI($B6="Coût"; (F6-I6)/(F6-E6); (I6-E6)/(F6-E6)) * $C6)</f>
        <v/>
      </c>
      <c r="P6" s="5">
        <f>SI(OU(J6="";E6="";F6="";F6=E6);"";SI($B6="Coût"; (F6-J6)/(F6-E6); (J6-E6)/(F6-E6)) * $C6)</f>
        <v/>
      </c>
      <c r="Q6" s="5">
        <f>SI(OU(K6="";E6="";F6="";F6=E6);"";SI($B6="Coût"; (F6-K6)/(F6-E6); (K6-E6)/(F6-E6)) * $C6)</f>
        <v/>
      </c>
      <c r="R6" s="5">
        <f>SI(OU(L6="";E6="";F6="";F6=E6);"";SI($B6="Coût"; (F6-L6)/(F6-E6); (L6-E6)/(F6-E6)) * $C6)</f>
        <v/>
      </c>
      <c r="S6" s="5">
        <f>SI(OU(G6="";E6="";F6="";F6=E6);"";SI($B6="Coût"; (F6-G6)/(F6-E6); (G6-E6)/(F6-E6)) * $D6)</f>
        <v/>
      </c>
      <c r="T6" s="5">
        <f>SI(OU(H6="";E6="";F6="";F6=E6);"";SI($B6="Coût"; (F6-H6)/(F6-E6); (H6-E6)/(F6-E6)) * $D6)</f>
        <v/>
      </c>
      <c r="U6" s="5">
        <f>SI(OU(I6="";E6="";F6="";F6=E6);"";SI($B6="Coût"; (F6-I6)/(F6-E6); (I6-E6)/(F6-E6)) * $D6)</f>
        <v/>
      </c>
      <c r="V6" s="5">
        <f>SI(OU(J6="";E6="";F6="";F6=E6);"";SI($B6="Coût"; (F6-J6)/(F6-E6); (J6-E6)/(F6-E6)) * $D6)</f>
        <v/>
      </c>
      <c r="W6" s="5">
        <f>SI(OU(K6="";E6="";F6="";F6=E6);"";SI($B6="Coût"; (F6-K6)/(F6-E6); (K6-E6)/(F6-E6)) * $D6)</f>
        <v/>
      </c>
      <c r="X6" s="5">
        <f>SI(OU(L6="";E6="";F6="";F6=E6);"";SI($B6="Coût"; (F6-L6)/(F6-E6); (L6-E6)/(F6-E6)) * $D6)</f>
        <v/>
      </c>
    </row>
    <row r="7">
      <c r="A7" s="5">
        <f>Criteres!B7</f>
        <v/>
      </c>
      <c r="B7" s="5">
        <f>Criteres!D7</f>
        <v/>
      </c>
      <c r="C7" s="5">
        <f>Criteres!G7</f>
        <v/>
      </c>
      <c r="D7" s="5">
        <f>Criteres!H7</f>
        <v/>
      </c>
      <c r="E7" s="5">
        <f>Criteres!J7</f>
        <v/>
      </c>
      <c r="F7" s="5">
        <f>Criteres!K7</f>
        <v/>
      </c>
      <c r="G7" s="8">
        <f>ALEA.ENTRE.BORNES(1;5)</f>
        <v/>
      </c>
      <c r="H7" s="8">
        <f>ALEA.ENTRE.BORNES(1;5)</f>
        <v/>
      </c>
      <c r="I7" s="8">
        <f>ALEA.ENTRE.BORNES(1;5)</f>
        <v/>
      </c>
      <c r="J7" s="8">
        <f>ALEA.ENTRE.BORNES(1;5)</f>
        <v/>
      </c>
      <c r="K7" s="8">
        <f>ALEA.ENTRE.BORNES(1;5)</f>
        <v/>
      </c>
      <c r="L7" s="8">
        <f>ALEA.ENTRE.BORNES(1;5)</f>
        <v/>
      </c>
      <c r="M7" s="5">
        <f>SI(OU(G7="";E7="";F7="";F7=E7);"";SI($B7="Coût"; (F7-G7)/(F7-E7); (G7-E7)/(F7-E7)) * $C7)</f>
        <v/>
      </c>
      <c r="N7" s="5">
        <f>SI(OU(H7="";E7="";F7="";F7=E7);"";SI($B7="Coût"; (F7-H7)/(F7-E7); (H7-E7)/(F7-E7)) * $C7)</f>
        <v/>
      </c>
      <c r="O7" s="5">
        <f>SI(OU(I7="";E7="";F7="";F7=E7);"";SI($B7="Coût"; (F7-I7)/(F7-E7); (I7-E7)/(F7-E7)) * $C7)</f>
        <v/>
      </c>
      <c r="P7" s="5">
        <f>SI(OU(J7="";E7="";F7="";F7=E7);"";SI($B7="Coût"; (F7-J7)/(F7-E7); (J7-E7)/(F7-E7)) * $C7)</f>
        <v/>
      </c>
      <c r="Q7" s="5">
        <f>SI(OU(K7="";E7="";F7="";F7=E7);"";SI($B7="Coût"; (F7-K7)/(F7-E7); (K7-E7)/(F7-E7)) * $C7)</f>
        <v/>
      </c>
      <c r="R7" s="5">
        <f>SI(OU(L7="";E7="";F7="";F7=E7);"";SI($B7="Coût"; (F7-L7)/(F7-E7); (L7-E7)/(F7-E7)) * $C7)</f>
        <v/>
      </c>
      <c r="S7" s="5">
        <f>SI(OU(G7="";E7="";F7="";F7=E7);"";SI($B7="Coût"; (F7-G7)/(F7-E7); (G7-E7)/(F7-E7)) * $D7)</f>
        <v/>
      </c>
      <c r="T7" s="5">
        <f>SI(OU(H7="";E7="";F7="";F7=E7);"";SI($B7="Coût"; (F7-H7)/(F7-E7); (H7-E7)/(F7-E7)) * $D7)</f>
        <v/>
      </c>
      <c r="U7" s="5">
        <f>SI(OU(I7="";E7="";F7="";F7=E7);"";SI($B7="Coût"; (F7-I7)/(F7-E7); (I7-E7)/(F7-E7)) * $D7)</f>
        <v/>
      </c>
      <c r="V7" s="5">
        <f>SI(OU(J7="";E7="";F7="";F7=E7);"";SI($B7="Coût"; (F7-J7)/(F7-E7); (J7-E7)/(F7-E7)) * $D7)</f>
        <v/>
      </c>
      <c r="W7" s="5">
        <f>SI(OU(K7="";E7="";F7="";F7=E7);"";SI($B7="Coût"; (F7-K7)/(F7-E7); (K7-E7)/(F7-E7)) * $D7)</f>
        <v/>
      </c>
      <c r="X7" s="5">
        <f>SI(OU(L7="";E7="";F7="";F7=E7);"";SI($B7="Coût"; (F7-L7)/(F7-E7); (L7-E7)/(F7-E7)) * $D7)</f>
        <v/>
      </c>
    </row>
    <row r="8">
      <c r="A8" s="5">
        <f>Criteres!B8</f>
        <v/>
      </c>
      <c r="B8" s="5">
        <f>Criteres!D8</f>
        <v/>
      </c>
      <c r="C8" s="5">
        <f>Criteres!G8</f>
        <v/>
      </c>
      <c r="D8" s="5">
        <f>Criteres!H8</f>
        <v/>
      </c>
      <c r="E8" s="5">
        <f>Criteres!J8</f>
        <v/>
      </c>
      <c r="F8" s="5">
        <f>Criteres!K8</f>
        <v/>
      </c>
      <c r="G8" s="8">
        <f>ALEA.ENTRE.BORNES(1;5)</f>
        <v/>
      </c>
      <c r="H8" s="8">
        <f>ALEA.ENTRE.BORNES(1;5)</f>
        <v/>
      </c>
      <c r="I8" s="8">
        <f>ALEA.ENTRE.BORNES(1;5)</f>
        <v/>
      </c>
      <c r="J8" s="8">
        <f>ALEA.ENTRE.BORNES(1;5)</f>
        <v/>
      </c>
      <c r="K8" s="8">
        <f>ALEA.ENTRE.BORNES(1;5)</f>
        <v/>
      </c>
      <c r="L8" s="8">
        <f>ALEA.ENTRE.BORNES(1;5)</f>
        <v/>
      </c>
      <c r="M8" s="5">
        <f>SI(OU(G8="";E8="";F8="";F8=E8);"";SI($B8="Coût"; (F8-G8)/(F8-E8); (G8-E8)/(F8-E8)) * $C8)</f>
        <v/>
      </c>
      <c r="N8" s="5">
        <f>SI(OU(H8="";E8="";F8="";F8=E8);"";SI($B8="Coût"; (F8-H8)/(F8-E8); (H8-E8)/(F8-E8)) * $C8)</f>
        <v/>
      </c>
      <c r="O8" s="5">
        <f>SI(OU(I8="";E8="";F8="";F8=E8);"";SI($B8="Coût"; (F8-I8)/(F8-E8); (I8-E8)/(F8-E8)) * $C8)</f>
        <v/>
      </c>
      <c r="P8" s="5">
        <f>SI(OU(J8="";E8="";F8="";F8=E8);"";SI($B8="Coût"; (F8-J8)/(F8-E8); (J8-E8)/(F8-E8)) * $C8)</f>
        <v/>
      </c>
      <c r="Q8" s="5">
        <f>SI(OU(K8="";E8="";F8="";F8=E8);"";SI($B8="Coût"; (F8-K8)/(F8-E8); (K8-E8)/(F8-E8)) * $C8)</f>
        <v/>
      </c>
      <c r="R8" s="5">
        <f>SI(OU(L8="";E8="";F8="";F8=E8);"";SI($B8="Coût"; (F8-L8)/(F8-E8); (L8-E8)/(F8-E8)) * $C8)</f>
        <v/>
      </c>
      <c r="S8" s="5">
        <f>SI(OU(G8="";E8="";F8="";F8=E8);"";SI($B8="Coût"; (F8-G8)/(F8-E8); (G8-E8)/(F8-E8)) * $D8)</f>
        <v/>
      </c>
      <c r="T8" s="5">
        <f>SI(OU(H8="";E8="";F8="";F8=E8);"";SI($B8="Coût"; (F8-H8)/(F8-E8); (H8-E8)/(F8-E8)) * $D8)</f>
        <v/>
      </c>
      <c r="U8" s="5">
        <f>SI(OU(I8="";E8="";F8="";F8=E8);"";SI($B8="Coût"; (F8-I8)/(F8-E8); (I8-E8)/(F8-E8)) * $D8)</f>
        <v/>
      </c>
      <c r="V8" s="5">
        <f>SI(OU(J8="";E8="";F8="";F8=E8);"";SI($B8="Coût"; (F8-J8)/(F8-E8); (J8-E8)/(F8-E8)) * $D8)</f>
        <v/>
      </c>
      <c r="W8" s="5">
        <f>SI(OU(K8="";E8="";F8="";F8=E8);"";SI($B8="Coût"; (F8-K8)/(F8-E8); (K8-E8)/(F8-E8)) * $D8)</f>
        <v/>
      </c>
      <c r="X8" s="5">
        <f>SI(OU(L8="";E8="";F8="";F8=E8);"";SI($B8="Coût"; (F8-L8)/(F8-E8); (L8-E8)/(F8-E8)) * $D8)</f>
        <v/>
      </c>
    </row>
    <row r="9">
      <c r="A9" s="5">
        <f>Criteres!B9</f>
        <v/>
      </c>
      <c r="B9" s="5">
        <f>Criteres!D9</f>
        <v/>
      </c>
      <c r="C9" s="5">
        <f>Criteres!G9</f>
        <v/>
      </c>
      <c r="D9" s="5">
        <f>Criteres!H9</f>
        <v/>
      </c>
      <c r="E9" s="5">
        <f>Criteres!J9</f>
        <v/>
      </c>
      <c r="F9" s="5">
        <f>Criteres!K9</f>
        <v/>
      </c>
      <c r="G9" s="8">
        <f>ALEA.ENTRE.BORNES(1;5)</f>
        <v/>
      </c>
      <c r="H9" s="8">
        <f>ALEA.ENTRE.BORNES(1;5)</f>
        <v/>
      </c>
      <c r="I9" s="8">
        <f>ALEA.ENTRE.BORNES(1;5)</f>
        <v/>
      </c>
      <c r="J9" s="8">
        <f>ALEA.ENTRE.BORNES(1;5)</f>
        <v/>
      </c>
      <c r="K9" s="8">
        <f>ALEA.ENTRE.BORNES(1;5)</f>
        <v/>
      </c>
      <c r="L9" s="8">
        <f>ALEA.ENTRE.BORNES(1;5)</f>
        <v/>
      </c>
      <c r="M9" s="5">
        <f>SI(OU(G9="";E9="";F9="";F9=E9);"";SI($B9="Coût"; (F9-G9)/(F9-E9); (G9-E9)/(F9-E9)) * $C9)</f>
        <v/>
      </c>
      <c r="N9" s="5">
        <f>SI(OU(H9="";E9="";F9="";F9=E9);"";SI($B9="Coût"; (F9-H9)/(F9-E9); (H9-E9)/(F9-E9)) * $C9)</f>
        <v/>
      </c>
      <c r="O9" s="5">
        <f>SI(OU(I9="";E9="";F9="";F9=E9);"";SI($B9="Coût"; (F9-I9)/(F9-E9); (I9-E9)/(F9-E9)) * $C9)</f>
        <v/>
      </c>
      <c r="P9" s="5">
        <f>SI(OU(J9="";E9="";F9="";F9=E9);"";SI($B9="Coût"; (F9-J9)/(F9-E9); (J9-E9)/(F9-E9)) * $C9)</f>
        <v/>
      </c>
      <c r="Q9" s="5">
        <f>SI(OU(K9="";E9="";F9="";F9=E9);"";SI($B9="Coût"; (F9-K9)/(F9-E9); (K9-E9)/(F9-E9)) * $C9)</f>
        <v/>
      </c>
      <c r="R9" s="5">
        <f>SI(OU(L9="";E9="";F9="";F9=E9);"";SI($B9="Coût"; (F9-L9)/(F9-E9); (L9-E9)/(F9-E9)) * $C9)</f>
        <v/>
      </c>
      <c r="S9" s="5">
        <f>SI(OU(G9="";E9="";F9="";F9=E9);"";SI($B9="Coût"; (F9-G9)/(F9-E9); (G9-E9)/(F9-E9)) * $D9)</f>
        <v/>
      </c>
      <c r="T9" s="5">
        <f>SI(OU(H9="";E9="";F9="";F9=E9);"";SI($B9="Coût"; (F9-H9)/(F9-E9); (H9-E9)/(F9-E9)) * $D9)</f>
        <v/>
      </c>
      <c r="U9" s="5">
        <f>SI(OU(I9="";E9="";F9="";F9=E9);"";SI($B9="Coût"; (F9-I9)/(F9-E9); (I9-E9)/(F9-E9)) * $D9)</f>
        <v/>
      </c>
      <c r="V9" s="5">
        <f>SI(OU(J9="";E9="";F9="";F9=E9);"";SI($B9="Coût"; (F9-J9)/(F9-E9); (J9-E9)/(F9-E9)) * $D9)</f>
        <v/>
      </c>
      <c r="W9" s="5">
        <f>SI(OU(K9="";E9="";F9="";F9=E9);"";SI($B9="Coût"; (F9-K9)/(F9-E9); (K9-E9)/(F9-E9)) * $D9)</f>
        <v/>
      </c>
      <c r="X9" s="5">
        <f>SI(OU(L9="";E9="";F9="";F9=E9);"";SI($B9="Coût"; (F9-L9)/(F9-E9); (L9-E9)/(F9-E9)) * $D9)</f>
        <v/>
      </c>
    </row>
    <row r="10">
      <c r="A10" s="5">
        <f>Criteres!B10</f>
        <v/>
      </c>
      <c r="B10" s="5">
        <f>Criteres!D10</f>
        <v/>
      </c>
      <c r="C10" s="5">
        <f>Criteres!G10</f>
        <v/>
      </c>
      <c r="D10" s="5">
        <f>Criteres!H10</f>
        <v/>
      </c>
      <c r="E10" s="5">
        <f>Criteres!J10</f>
        <v/>
      </c>
      <c r="F10" s="5">
        <f>Criteres!K10</f>
        <v/>
      </c>
      <c r="G10" s="8">
        <f>ALEA.ENTRE.BORNES(1;5)</f>
        <v/>
      </c>
      <c r="H10" s="8">
        <f>ALEA.ENTRE.BORNES(1;5)</f>
        <v/>
      </c>
      <c r="I10" s="8">
        <f>ALEA.ENTRE.BORNES(1;5)</f>
        <v/>
      </c>
      <c r="J10" s="8">
        <f>ALEA.ENTRE.BORNES(1;5)</f>
        <v/>
      </c>
      <c r="K10" s="8">
        <f>ALEA.ENTRE.BORNES(1;5)</f>
        <v/>
      </c>
      <c r="L10" s="8">
        <f>ALEA.ENTRE.BORNES(1;5)</f>
        <v/>
      </c>
      <c r="M10" s="5">
        <f>SI(OU(G10="";E10="";F10="";F10=E10);"";SI($B10="Coût"; (F10-G10)/(F10-E10); (G10-E10)/(F10-E10)) * $C10)</f>
        <v/>
      </c>
      <c r="N10" s="5">
        <f>SI(OU(H10="";E10="";F10="";F10=E10);"";SI($B10="Coût"; (F10-H10)/(F10-E10); (H10-E10)/(F10-E10)) * $C10)</f>
        <v/>
      </c>
      <c r="O10" s="5">
        <f>SI(OU(I10="";E10="";F10="";F10=E10);"";SI($B10="Coût"; (F10-I10)/(F10-E10); (I10-E10)/(F10-E10)) * $C10)</f>
        <v/>
      </c>
      <c r="P10" s="5">
        <f>SI(OU(J10="";E10="";F10="";F10=E10);"";SI($B10="Coût"; (F10-J10)/(F10-E10); (J10-E10)/(F10-E10)) * $C10)</f>
        <v/>
      </c>
      <c r="Q10" s="5">
        <f>SI(OU(K10="";E10="";F10="";F10=E10);"";SI($B10="Coût"; (F10-K10)/(F10-E10); (K10-E10)/(F10-E10)) * $C10)</f>
        <v/>
      </c>
      <c r="R10" s="5">
        <f>SI(OU(L10="";E10="";F10="";F10=E10);"";SI($B10="Coût"; (F10-L10)/(F10-E10); (L10-E10)/(F10-E10)) * $C10)</f>
        <v/>
      </c>
      <c r="S10" s="5">
        <f>SI(OU(G10="";E10="";F10="";F10=E10);"";SI($B10="Coût"; (F10-G10)/(F10-E10); (G10-E10)/(F10-E10)) * $D10)</f>
        <v/>
      </c>
      <c r="T10" s="5">
        <f>SI(OU(H10="";E10="";F10="";F10=E10);"";SI($B10="Coût"; (F10-H10)/(F10-E10); (H10-E10)/(F10-E10)) * $D10)</f>
        <v/>
      </c>
      <c r="U10" s="5">
        <f>SI(OU(I10="";E10="";F10="";F10=E10);"";SI($B10="Coût"; (F10-I10)/(F10-E10); (I10-E10)/(F10-E10)) * $D10)</f>
        <v/>
      </c>
      <c r="V10" s="5">
        <f>SI(OU(J10="";E10="";F10="";F10=E10);"";SI($B10="Coût"; (F10-J10)/(F10-E10); (J10-E10)/(F10-E10)) * $D10)</f>
        <v/>
      </c>
      <c r="W10" s="5">
        <f>SI(OU(K10="";E10="";F10="";F10=E10);"";SI($B10="Coût"; (F10-K10)/(F10-E10); (K10-E10)/(F10-E10)) * $D10)</f>
        <v/>
      </c>
      <c r="X10" s="5">
        <f>SI(OU(L10="";E10="";F10="";F10=E10);"";SI($B10="Coût"; (F10-L10)/(F10-E10); (L10-E10)/(F10-E10)) * $D10)</f>
        <v/>
      </c>
    </row>
    <row r="11">
      <c r="A11" s="5">
        <f>Criteres!B11</f>
        <v/>
      </c>
      <c r="B11" s="5">
        <f>Criteres!D11</f>
        <v/>
      </c>
      <c r="C11" s="5">
        <f>Criteres!G11</f>
        <v/>
      </c>
      <c r="D11" s="5">
        <f>Criteres!H11</f>
        <v/>
      </c>
      <c r="E11" s="5">
        <f>Criteres!J11</f>
        <v/>
      </c>
      <c r="F11" s="5">
        <f>Criteres!K11</f>
        <v/>
      </c>
      <c r="G11" s="8">
        <f>ALEA.ENTRE.BORNES(1;5)</f>
        <v/>
      </c>
      <c r="H11" s="8">
        <f>ALEA.ENTRE.BORNES(1;5)</f>
        <v/>
      </c>
      <c r="I11" s="8">
        <f>ALEA.ENTRE.BORNES(1;5)</f>
        <v/>
      </c>
      <c r="J11" s="8">
        <f>ALEA.ENTRE.BORNES(1;5)</f>
        <v/>
      </c>
      <c r="K11" s="8">
        <f>ALEA.ENTRE.BORNES(1;5)</f>
        <v/>
      </c>
      <c r="L11" s="8">
        <f>ALEA.ENTRE.BORNES(1;5)</f>
        <v/>
      </c>
      <c r="M11" s="5">
        <f>SI(OU(G11="";E11="";F11="";F11=E11);"";SI($B11="Coût"; (F11-G11)/(F11-E11); (G11-E11)/(F11-E11)) * $C11)</f>
        <v/>
      </c>
      <c r="N11" s="5">
        <f>SI(OU(H11="";E11="";F11="";F11=E11);"";SI($B11="Coût"; (F11-H11)/(F11-E11); (H11-E11)/(F11-E11)) * $C11)</f>
        <v/>
      </c>
      <c r="O11" s="5">
        <f>SI(OU(I11="";E11="";F11="";F11=E11);"";SI($B11="Coût"; (F11-I11)/(F11-E11); (I11-E11)/(F11-E11)) * $C11)</f>
        <v/>
      </c>
      <c r="P11" s="5">
        <f>SI(OU(J11="";E11="";F11="";F11=E11);"";SI($B11="Coût"; (F11-J11)/(F11-E11); (J11-E11)/(F11-E11)) * $C11)</f>
        <v/>
      </c>
      <c r="Q11" s="5">
        <f>SI(OU(K11="";E11="";F11="";F11=E11);"";SI($B11="Coût"; (F11-K11)/(F11-E11); (K11-E11)/(F11-E11)) * $C11)</f>
        <v/>
      </c>
      <c r="R11" s="5">
        <f>SI(OU(L11="";E11="";F11="";F11=E11);"";SI($B11="Coût"; (F11-L11)/(F11-E11); (L11-E11)/(F11-E11)) * $C11)</f>
        <v/>
      </c>
      <c r="S11" s="5">
        <f>SI(OU(G11="";E11="";F11="";F11=E11);"";SI($B11="Coût"; (F11-G11)/(F11-E11); (G11-E11)/(F11-E11)) * $D11)</f>
        <v/>
      </c>
      <c r="T11" s="5">
        <f>SI(OU(H11="";E11="";F11="";F11=E11);"";SI($B11="Coût"; (F11-H11)/(F11-E11); (H11-E11)/(F11-E11)) * $D11)</f>
        <v/>
      </c>
      <c r="U11" s="5">
        <f>SI(OU(I11="";E11="";F11="";F11=E11);"";SI($B11="Coût"; (F11-I11)/(F11-E11); (I11-E11)/(F11-E11)) * $D11)</f>
        <v/>
      </c>
      <c r="V11" s="5">
        <f>SI(OU(J11="";E11="";F11="";F11=E11);"";SI($B11="Coût"; (F11-J11)/(F11-E11); (J11-E11)/(F11-E11)) * $D11)</f>
        <v/>
      </c>
      <c r="W11" s="5">
        <f>SI(OU(K11="";E11="";F11="";F11=E11);"";SI($B11="Coût"; (F11-K11)/(F11-E11); (K11-E11)/(F11-E11)) * $D11)</f>
        <v/>
      </c>
      <c r="X11" s="5">
        <f>SI(OU(L11="";E11="";F11="";F11=E11);"";SI($B11="Coût"; (F11-L11)/(F11-E11); (L11-E11)/(F11-E11)) * $D11)</f>
        <v/>
      </c>
    </row>
    <row r="12">
      <c r="A12" s="5">
        <f>Criteres!B12</f>
        <v/>
      </c>
      <c r="B12" s="5">
        <f>Criteres!D12</f>
        <v/>
      </c>
      <c r="C12" s="5">
        <f>Criteres!G12</f>
        <v/>
      </c>
      <c r="D12" s="5">
        <f>Criteres!H12</f>
        <v/>
      </c>
      <c r="E12" s="5">
        <f>Criteres!J12</f>
        <v/>
      </c>
      <c r="F12" s="5">
        <f>Criteres!K12</f>
        <v/>
      </c>
      <c r="G12" s="8">
        <f>ALEA.ENTRE.BORNES(1;5)</f>
        <v/>
      </c>
      <c r="H12" s="8">
        <f>ALEA.ENTRE.BORNES(1;5)</f>
        <v/>
      </c>
      <c r="I12" s="8">
        <f>ALEA.ENTRE.BORNES(1;5)</f>
        <v/>
      </c>
      <c r="J12" s="8">
        <f>ALEA.ENTRE.BORNES(1;5)</f>
        <v/>
      </c>
      <c r="K12" s="8">
        <f>ALEA.ENTRE.BORNES(1;5)</f>
        <v/>
      </c>
      <c r="L12" s="8">
        <f>ALEA.ENTRE.BORNES(1;5)</f>
        <v/>
      </c>
      <c r="M12" s="5">
        <f>SI(OU(G12="";E12="";F12="";F12=E12);"";SI($B12="Coût"; (F12-G12)/(F12-E12); (G12-E12)/(F12-E12)) * $C12)</f>
        <v/>
      </c>
      <c r="N12" s="5">
        <f>SI(OU(H12="";E12="";F12="";F12=E12);"";SI($B12="Coût"; (F12-H12)/(F12-E12); (H12-E12)/(F12-E12)) * $C12)</f>
        <v/>
      </c>
      <c r="O12" s="5">
        <f>SI(OU(I12="";E12="";F12="";F12=E12);"";SI($B12="Coût"; (F12-I12)/(F12-E12); (I12-E12)/(F12-E12)) * $C12)</f>
        <v/>
      </c>
      <c r="P12" s="5">
        <f>SI(OU(J12="";E12="";F12="";F12=E12);"";SI($B12="Coût"; (F12-J12)/(F12-E12); (J12-E12)/(F12-E12)) * $C12)</f>
        <v/>
      </c>
      <c r="Q12" s="5">
        <f>SI(OU(K12="";E12="";F12="";F12=E12);"";SI($B12="Coût"; (F12-K12)/(F12-E12); (K12-E12)/(F12-E12)) * $C12)</f>
        <v/>
      </c>
      <c r="R12" s="5">
        <f>SI(OU(L12="";E12="";F12="";F12=E12);"";SI($B12="Coût"; (F12-L12)/(F12-E12); (L12-E12)/(F12-E12)) * $C12)</f>
        <v/>
      </c>
      <c r="S12" s="5">
        <f>SI(OU(G12="";E12="";F12="";F12=E12);"";SI($B12="Coût"; (F12-G12)/(F12-E12); (G12-E12)/(F12-E12)) * $D12)</f>
        <v/>
      </c>
      <c r="T12" s="5">
        <f>SI(OU(H12="";E12="";F12="";F12=E12);"";SI($B12="Coût"; (F12-H12)/(F12-E12); (H12-E12)/(F12-E12)) * $D12)</f>
        <v/>
      </c>
      <c r="U12" s="5">
        <f>SI(OU(I12="";E12="";F12="";F12=E12);"";SI($B12="Coût"; (F12-I12)/(F12-E12); (I12-E12)/(F12-E12)) * $D12)</f>
        <v/>
      </c>
      <c r="V12" s="5">
        <f>SI(OU(J12="";E12="";F12="";F12=E12);"";SI($B12="Coût"; (F12-J12)/(F12-E12); (J12-E12)/(F12-E12)) * $D12)</f>
        <v/>
      </c>
      <c r="W12" s="5">
        <f>SI(OU(K12="";E12="";F12="";F12=E12);"";SI($B12="Coût"; (F12-K12)/(F12-E12); (K12-E12)/(F12-E12)) * $D12)</f>
        <v/>
      </c>
      <c r="X12" s="5">
        <f>SI(OU(L12="";E12="";F12="";F12=E12);"";SI($B12="Coût"; (F12-L12)/(F12-E12); (L12-E12)/(F12-E12)) * $D12)</f>
        <v/>
      </c>
    </row>
    <row r="13">
      <c r="A13" s="5">
        <f>Criteres!B13</f>
        <v/>
      </c>
      <c r="B13" s="5">
        <f>Criteres!D13</f>
        <v/>
      </c>
      <c r="C13" s="5">
        <f>Criteres!G13</f>
        <v/>
      </c>
      <c r="D13" s="5">
        <f>Criteres!H13</f>
        <v/>
      </c>
      <c r="E13" s="5">
        <f>Criteres!J13</f>
        <v/>
      </c>
      <c r="F13" s="5">
        <f>Criteres!K13</f>
        <v/>
      </c>
      <c r="G13" s="8">
        <f>ALEA.ENTRE.BORNES(1;5)</f>
        <v/>
      </c>
      <c r="H13" s="8">
        <f>ALEA.ENTRE.BORNES(1;5)</f>
        <v/>
      </c>
      <c r="I13" s="8">
        <f>ALEA.ENTRE.BORNES(1;5)</f>
        <v/>
      </c>
      <c r="J13" s="8">
        <f>ALEA.ENTRE.BORNES(1;5)</f>
        <v/>
      </c>
      <c r="K13" s="8">
        <f>ALEA.ENTRE.BORNES(1;5)</f>
        <v/>
      </c>
      <c r="L13" s="8">
        <f>ALEA.ENTRE.BORNES(1;5)</f>
        <v/>
      </c>
      <c r="M13" s="5">
        <f>SI(OU(G13="";E13="";F13="";F13=E13);"";SI($B13="Coût"; (F13-G13)/(F13-E13); (G13-E13)/(F13-E13)) * $C13)</f>
        <v/>
      </c>
      <c r="N13" s="5">
        <f>SI(OU(H13="";E13="";F13="";F13=E13);"";SI($B13="Coût"; (F13-H13)/(F13-E13); (H13-E13)/(F13-E13)) * $C13)</f>
        <v/>
      </c>
      <c r="O13" s="5">
        <f>SI(OU(I13="";E13="";F13="";F13=E13);"";SI($B13="Coût"; (F13-I13)/(F13-E13); (I13-E13)/(F13-E13)) * $C13)</f>
        <v/>
      </c>
      <c r="P13" s="5">
        <f>SI(OU(J13="";E13="";F13="";F13=E13);"";SI($B13="Coût"; (F13-J13)/(F13-E13); (J13-E13)/(F13-E13)) * $C13)</f>
        <v/>
      </c>
      <c r="Q13" s="5">
        <f>SI(OU(K13="";E13="";F13="";F13=E13);"";SI($B13="Coût"; (F13-K13)/(F13-E13); (K13-E13)/(F13-E13)) * $C13)</f>
        <v/>
      </c>
      <c r="R13" s="5">
        <f>SI(OU(L13="";E13="";F13="";F13=E13);"";SI($B13="Coût"; (F13-L13)/(F13-E13); (L13-E13)/(F13-E13)) * $C13)</f>
        <v/>
      </c>
      <c r="S13" s="5">
        <f>SI(OU(G13="";E13="";F13="";F13=E13);"";SI($B13="Coût"; (F13-G13)/(F13-E13); (G13-E13)/(F13-E13)) * $D13)</f>
        <v/>
      </c>
      <c r="T13" s="5">
        <f>SI(OU(H13="";E13="";F13="";F13=E13);"";SI($B13="Coût"; (F13-H13)/(F13-E13); (H13-E13)/(F13-E13)) * $D13)</f>
        <v/>
      </c>
      <c r="U13" s="5">
        <f>SI(OU(I13="";E13="";F13="";F13=E13);"";SI($B13="Coût"; (F13-I13)/(F13-E13); (I13-E13)/(F13-E13)) * $D13)</f>
        <v/>
      </c>
      <c r="V13" s="5">
        <f>SI(OU(J13="";E13="";F13="";F13=E13);"";SI($B13="Coût"; (F13-J13)/(F13-E13); (J13-E13)/(F13-E13)) * $D13)</f>
        <v/>
      </c>
      <c r="W13" s="5">
        <f>SI(OU(K13="";E13="";F13="";F13=E13);"";SI($B13="Coût"; (F13-K13)/(F13-E13); (K13-E13)/(F13-E13)) * $D13)</f>
        <v/>
      </c>
      <c r="X13" s="5">
        <f>SI(OU(L13="";E13="";F13="";F13=E13);"";SI($B13="Coût"; (F13-L13)/(F13-E13); (L13-E13)/(F13-E13)) * $D13)</f>
        <v/>
      </c>
    </row>
    <row r="14">
      <c r="A14" s="5">
        <f>Criteres!B14</f>
        <v/>
      </c>
      <c r="B14" s="5">
        <f>Criteres!D14</f>
        <v/>
      </c>
      <c r="C14" s="5">
        <f>Criteres!G14</f>
        <v/>
      </c>
      <c r="D14" s="5">
        <f>Criteres!H14</f>
        <v/>
      </c>
      <c r="E14" s="5">
        <f>Criteres!J14</f>
        <v/>
      </c>
      <c r="F14" s="5">
        <f>Criteres!K14</f>
        <v/>
      </c>
      <c r="G14" s="8">
        <f>ALEA.ENTRE.BORNES(1;5)</f>
        <v/>
      </c>
      <c r="H14" s="8">
        <f>ALEA.ENTRE.BORNES(1;5)</f>
        <v/>
      </c>
      <c r="I14" s="8">
        <f>ALEA.ENTRE.BORNES(1;5)</f>
        <v/>
      </c>
      <c r="J14" s="8">
        <f>ALEA.ENTRE.BORNES(1;5)</f>
        <v/>
      </c>
      <c r="K14" s="8">
        <f>ALEA.ENTRE.BORNES(1;5)</f>
        <v/>
      </c>
      <c r="L14" s="8">
        <f>ALEA.ENTRE.BORNES(1;5)</f>
        <v/>
      </c>
      <c r="M14" s="5">
        <f>SI(OU(G14="";E14="";F14="";F14=E14);"";SI($B14="Coût"; (F14-G14)/(F14-E14); (G14-E14)/(F14-E14)) * $C14)</f>
        <v/>
      </c>
      <c r="N14" s="5">
        <f>SI(OU(H14="";E14="";F14="";F14=E14);"";SI($B14="Coût"; (F14-H14)/(F14-E14); (H14-E14)/(F14-E14)) * $C14)</f>
        <v/>
      </c>
      <c r="O14" s="5">
        <f>SI(OU(I14="";E14="";F14="";F14=E14);"";SI($B14="Coût"; (F14-I14)/(F14-E14); (I14-E14)/(F14-E14)) * $C14)</f>
        <v/>
      </c>
      <c r="P14" s="5">
        <f>SI(OU(J14="";E14="";F14="";F14=E14);"";SI($B14="Coût"; (F14-J14)/(F14-E14); (J14-E14)/(F14-E14)) * $C14)</f>
        <v/>
      </c>
      <c r="Q14" s="5">
        <f>SI(OU(K14="";E14="";F14="";F14=E14);"";SI($B14="Coût"; (F14-K14)/(F14-E14); (K14-E14)/(F14-E14)) * $C14)</f>
        <v/>
      </c>
      <c r="R14" s="5">
        <f>SI(OU(L14="";E14="";F14="";F14=E14);"";SI($B14="Coût"; (F14-L14)/(F14-E14); (L14-E14)/(F14-E14)) * $C14)</f>
        <v/>
      </c>
      <c r="S14" s="5">
        <f>SI(OU(G14="";E14="";F14="";F14=E14);"";SI($B14="Coût"; (F14-G14)/(F14-E14); (G14-E14)/(F14-E14)) * $D14)</f>
        <v/>
      </c>
      <c r="T14" s="5">
        <f>SI(OU(H14="";E14="";F14="";F14=E14);"";SI($B14="Coût"; (F14-H14)/(F14-E14); (H14-E14)/(F14-E14)) * $D14)</f>
        <v/>
      </c>
      <c r="U14" s="5">
        <f>SI(OU(I14="";E14="";F14="";F14=E14);"";SI($B14="Coût"; (F14-I14)/(F14-E14); (I14-E14)/(F14-E14)) * $D14)</f>
        <v/>
      </c>
      <c r="V14" s="5">
        <f>SI(OU(J14="";E14="";F14="";F14=E14);"";SI($B14="Coût"; (F14-J14)/(F14-E14); (J14-E14)/(F14-E14)) * $D14)</f>
        <v/>
      </c>
      <c r="W14" s="5">
        <f>SI(OU(K14="";E14="";F14="";F14=E14);"";SI($B14="Coût"; (F14-K14)/(F14-E14); (K14-E14)/(F14-E14)) * $D14)</f>
        <v/>
      </c>
      <c r="X14" s="5">
        <f>SI(OU(L14="";E14="";F14="";F14=E14);"";SI($B14="Coût"; (F14-L14)/(F14-E14); (L14-E14)/(F14-E14)) * $D14)</f>
        <v/>
      </c>
    </row>
    <row r="15">
      <c r="A15" s="5">
        <f>Criteres!B15</f>
        <v/>
      </c>
      <c r="B15" s="5">
        <f>Criteres!D15</f>
        <v/>
      </c>
      <c r="C15" s="5">
        <f>Criteres!G15</f>
        <v/>
      </c>
      <c r="D15" s="5">
        <f>Criteres!H15</f>
        <v/>
      </c>
      <c r="E15" s="5">
        <f>Criteres!J15</f>
        <v/>
      </c>
      <c r="F15" s="5">
        <f>Criteres!K15</f>
        <v/>
      </c>
      <c r="G15" s="8">
        <f>ALEA.ENTRE.BORNES(1;5)</f>
        <v/>
      </c>
      <c r="H15" s="8">
        <f>ALEA.ENTRE.BORNES(1;5)</f>
        <v/>
      </c>
      <c r="I15" s="8">
        <f>ALEA.ENTRE.BORNES(1;5)</f>
        <v/>
      </c>
      <c r="J15" s="8">
        <f>ALEA.ENTRE.BORNES(1;5)</f>
        <v/>
      </c>
      <c r="K15" s="8">
        <f>ALEA.ENTRE.BORNES(1;5)</f>
        <v/>
      </c>
      <c r="L15" s="8">
        <f>ALEA.ENTRE.BORNES(1;5)</f>
        <v/>
      </c>
      <c r="M15" s="5">
        <f>SI(OU(G15="";E15="";F15="";F15=E15);"";SI($B15="Coût"; (F15-G15)/(F15-E15); (G15-E15)/(F15-E15)) * $C15)</f>
        <v/>
      </c>
      <c r="N15" s="5">
        <f>SI(OU(H15="";E15="";F15="";F15=E15);"";SI($B15="Coût"; (F15-H15)/(F15-E15); (H15-E15)/(F15-E15)) * $C15)</f>
        <v/>
      </c>
      <c r="O15" s="5">
        <f>SI(OU(I15="";E15="";F15="";F15=E15);"";SI($B15="Coût"; (F15-I15)/(F15-E15); (I15-E15)/(F15-E15)) * $C15)</f>
        <v/>
      </c>
      <c r="P15" s="5">
        <f>SI(OU(J15="";E15="";F15="";F15=E15);"";SI($B15="Coût"; (F15-J15)/(F15-E15); (J15-E15)/(F15-E15)) * $C15)</f>
        <v/>
      </c>
      <c r="Q15" s="5">
        <f>SI(OU(K15="";E15="";F15="";F15=E15);"";SI($B15="Coût"; (F15-K15)/(F15-E15); (K15-E15)/(F15-E15)) * $C15)</f>
        <v/>
      </c>
      <c r="R15" s="5">
        <f>SI(OU(L15="";E15="";F15="";F15=E15);"";SI($B15="Coût"; (F15-L15)/(F15-E15); (L15-E15)/(F15-E15)) * $C15)</f>
        <v/>
      </c>
      <c r="S15" s="5">
        <f>SI(OU(G15="";E15="";F15="";F15=E15);"";SI($B15="Coût"; (F15-G15)/(F15-E15); (G15-E15)/(F15-E15)) * $D15)</f>
        <v/>
      </c>
      <c r="T15" s="5">
        <f>SI(OU(H15="";E15="";F15="";F15=E15);"";SI($B15="Coût"; (F15-H15)/(F15-E15); (H15-E15)/(F15-E15)) * $D15)</f>
        <v/>
      </c>
      <c r="U15" s="5">
        <f>SI(OU(I15="";E15="";F15="";F15=E15);"";SI($B15="Coût"; (F15-I15)/(F15-E15); (I15-E15)/(F15-E15)) * $D15)</f>
        <v/>
      </c>
      <c r="V15" s="5">
        <f>SI(OU(J15="";E15="";F15="";F15=E15);"";SI($B15="Coût"; (F15-J15)/(F15-E15); (J15-E15)/(F15-E15)) * $D15)</f>
        <v/>
      </c>
      <c r="W15" s="5">
        <f>SI(OU(K15="";E15="";F15="";F15=E15);"";SI($B15="Coût"; (F15-K15)/(F15-E15); (K15-E15)/(F15-E15)) * $D15)</f>
        <v/>
      </c>
      <c r="X15" s="5">
        <f>SI(OU(L15="";E15="";F15="";F15=E15);"";SI($B15="Coût"; (F15-L15)/(F15-E15); (L15-E15)/(F15-E15)) * $D15)</f>
        <v/>
      </c>
    </row>
    <row r="16">
      <c r="A16" s="5">
        <f>Criteres!B16</f>
        <v/>
      </c>
      <c r="B16" s="5">
        <f>Criteres!D16</f>
        <v/>
      </c>
      <c r="C16" s="5">
        <f>Criteres!G16</f>
        <v/>
      </c>
      <c r="D16" s="5">
        <f>Criteres!H16</f>
        <v/>
      </c>
      <c r="E16" s="5">
        <f>Criteres!J16</f>
        <v/>
      </c>
      <c r="F16" s="5">
        <f>Criteres!K16</f>
        <v/>
      </c>
      <c r="G16" s="8">
        <f>ALEA.ENTRE.BORNES(1;5)</f>
        <v/>
      </c>
      <c r="H16" s="8">
        <f>ALEA.ENTRE.BORNES(1;5)</f>
        <v/>
      </c>
      <c r="I16" s="8">
        <f>ALEA.ENTRE.BORNES(1;5)</f>
        <v/>
      </c>
      <c r="J16" s="8">
        <f>ALEA.ENTRE.BORNES(1;5)</f>
        <v/>
      </c>
      <c r="K16" s="8">
        <f>ALEA.ENTRE.BORNES(1;5)</f>
        <v/>
      </c>
      <c r="L16" s="8">
        <f>ALEA.ENTRE.BORNES(1;5)</f>
        <v/>
      </c>
      <c r="M16" s="5">
        <f>SI(OU(G16="";E16="";F16="";F16=E16);"";SI($B16="Coût"; (F16-G16)/(F16-E16); (G16-E16)/(F16-E16)) * $C16)</f>
        <v/>
      </c>
      <c r="N16" s="5">
        <f>SI(OU(H16="";E16="";F16="";F16=E16);"";SI($B16="Coût"; (F16-H16)/(F16-E16); (H16-E16)/(F16-E16)) * $C16)</f>
        <v/>
      </c>
      <c r="O16" s="5">
        <f>SI(OU(I16="";E16="";F16="";F16=E16);"";SI($B16="Coût"; (F16-I16)/(F16-E16); (I16-E16)/(F16-E16)) * $C16)</f>
        <v/>
      </c>
      <c r="P16" s="5">
        <f>SI(OU(J16="";E16="";F16="";F16=E16);"";SI($B16="Coût"; (F16-J16)/(F16-E16); (J16-E16)/(F16-E16)) * $C16)</f>
        <v/>
      </c>
      <c r="Q16" s="5">
        <f>SI(OU(K16="";E16="";F16="";F16=E16);"";SI($B16="Coût"; (F16-K16)/(F16-E16); (K16-E16)/(F16-E16)) * $C16)</f>
        <v/>
      </c>
      <c r="R16" s="5">
        <f>SI(OU(L16="";E16="";F16="";F16=E16);"";SI($B16="Coût"; (F16-L16)/(F16-E16); (L16-E16)/(F16-E16)) * $C16)</f>
        <v/>
      </c>
      <c r="S16" s="5">
        <f>SI(OU(G16="";E16="";F16="";F16=E16);"";SI($B16="Coût"; (F16-G16)/(F16-E16); (G16-E16)/(F16-E16)) * $D16)</f>
        <v/>
      </c>
      <c r="T16" s="5">
        <f>SI(OU(H16="";E16="";F16="";F16=E16);"";SI($B16="Coût"; (F16-H16)/(F16-E16); (H16-E16)/(F16-E16)) * $D16)</f>
        <v/>
      </c>
      <c r="U16" s="5">
        <f>SI(OU(I16="";E16="";F16="";F16=E16);"";SI($B16="Coût"; (F16-I16)/(F16-E16); (I16-E16)/(F16-E16)) * $D16)</f>
        <v/>
      </c>
      <c r="V16" s="5">
        <f>SI(OU(J16="";E16="";F16="";F16=E16);"";SI($B16="Coût"; (F16-J16)/(F16-E16); (J16-E16)/(F16-E16)) * $D16)</f>
        <v/>
      </c>
      <c r="W16" s="5">
        <f>SI(OU(K16="";E16="";F16="";F16=E16);"";SI($B16="Coût"; (F16-K16)/(F16-E16); (K16-E16)/(F16-E16)) * $D16)</f>
        <v/>
      </c>
      <c r="X16" s="5">
        <f>SI(OU(L16="";E16="";F16="";F16=E16);"";SI($B16="Coût"; (F16-L16)/(F16-E16); (L16-E16)/(F16-E16)) * $D16)</f>
        <v/>
      </c>
    </row>
    <row r="17">
      <c r="A17" s="5">
        <f>Criteres!B17</f>
        <v/>
      </c>
      <c r="B17" s="5">
        <f>Criteres!D17</f>
        <v/>
      </c>
      <c r="C17" s="5">
        <f>Criteres!G17</f>
        <v/>
      </c>
      <c r="D17" s="5">
        <f>Criteres!H17</f>
        <v/>
      </c>
      <c r="E17" s="5">
        <f>Criteres!J17</f>
        <v/>
      </c>
      <c r="F17" s="5">
        <f>Criteres!K17</f>
        <v/>
      </c>
      <c r="G17" s="8">
        <f>ALEA.ENTRE.BORNES(1;5)</f>
        <v/>
      </c>
      <c r="H17" s="8">
        <f>ALEA.ENTRE.BORNES(1;5)</f>
        <v/>
      </c>
      <c r="I17" s="8">
        <f>ALEA.ENTRE.BORNES(1;5)</f>
        <v/>
      </c>
      <c r="J17" s="8">
        <f>ALEA.ENTRE.BORNES(1;5)</f>
        <v/>
      </c>
      <c r="K17" s="8">
        <f>ALEA.ENTRE.BORNES(1;5)</f>
        <v/>
      </c>
      <c r="L17" s="8">
        <f>ALEA.ENTRE.BORNES(1;5)</f>
        <v/>
      </c>
      <c r="M17" s="5">
        <f>SI(OU(G17="";E17="";F17="";F17=E17);"";SI($B17="Coût"; (F17-G17)/(F17-E17); (G17-E17)/(F17-E17)) * $C17)</f>
        <v/>
      </c>
      <c r="N17" s="5">
        <f>SI(OU(H17="";E17="";F17="";F17=E17);"";SI($B17="Coût"; (F17-H17)/(F17-E17); (H17-E17)/(F17-E17)) * $C17)</f>
        <v/>
      </c>
      <c r="O17" s="5">
        <f>SI(OU(I17="";E17="";F17="";F17=E17);"";SI($B17="Coût"; (F17-I17)/(F17-E17); (I17-E17)/(F17-E17)) * $C17)</f>
        <v/>
      </c>
      <c r="P17" s="5">
        <f>SI(OU(J17="";E17="";F17="";F17=E17);"";SI($B17="Coût"; (F17-J17)/(F17-E17); (J17-E17)/(F17-E17)) * $C17)</f>
        <v/>
      </c>
      <c r="Q17" s="5">
        <f>SI(OU(K17="";E17="";F17="";F17=E17);"";SI($B17="Coût"; (F17-K17)/(F17-E17); (K17-E17)/(F17-E17)) * $C17)</f>
        <v/>
      </c>
      <c r="R17" s="5">
        <f>SI(OU(L17="";E17="";F17="";F17=E17);"";SI($B17="Coût"; (F17-L17)/(F17-E17); (L17-E17)/(F17-E17)) * $C17)</f>
        <v/>
      </c>
      <c r="S17" s="5">
        <f>SI(OU(G17="";E17="";F17="";F17=E17);"";SI($B17="Coût"; (F17-G17)/(F17-E17); (G17-E17)/(F17-E17)) * $D17)</f>
        <v/>
      </c>
      <c r="T17" s="5">
        <f>SI(OU(H17="";E17="";F17="";F17=E17);"";SI($B17="Coût"; (F17-H17)/(F17-E17); (H17-E17)/(F17-E17)) * $D17)</f>
        <v/>
      </c>
      <c r="U17" s="5">
        <f>SI(OU(I17="";E17="";F17="";F17=E17);"";SI($B17="Coût"; (F17-I17)/(F17-E17); (I17-E17)/(F17-E17)) * $D17)</f>
        <v/>
      </c>
      <c r="V17" s="5">
        <f>SI(OU(J17="";E17="";F17="";F17=E17);"";SI($B17="Coût"; (F17-J17)/(F17-E17); (J17-E17)/(F17-E17)) * $D17)</f>
        <v/>
      </c>
      <c r="W17" s="5">
        <f>SI(OU(K17="";E17="";F17="";F17=E17);"";SI($B17="Coût"; (F17-K17)/(F17-E17); (K17-E17)/(F17-E17)) * $D17)</f>
        <v/>
      </c>
      <c r="X17" s="5">
        <f>SI(OU(L17="";E17="";F17="";F17=E17);"";SI($B17="Coût"; (F17-L17)/(F17-E17); (L17-E17)/(F17-E17)) * $D17)</f>
        <v/>
      </c>
    </row>
    <row r="18">
      <c r="A18" s="5">
        <f>Criteres!B18</f>
        <v/>
      </c>
      <c r="B18" s="5">
        <f>Criteres!D18</f>
        <v/>
      </c>
      <c r="C18" s="5">
        <f>Criteres!G18</f>
        <v/>
      </c>
      <c r="D18" s="5">
        <f>Criteres!H18</f>
        <v/>
      </c>
      <c r="E18" s="5">
        <f>Criteres!J18</f>
        <v/>
      </c>
      <c r="F18" s="5">
        <f>Criteres!K18</f>
        <v/>
      </c>
      <c r="G18" s="8">
        <f>ALEA.ENTRE.BORNES(1;5)</f>
        <v/>
      </c>
      <c r="H18" s="8">
        <f>ALEA.ENTRE.BORNES(1;5)</f>
        <v/>
      </c>
      <c r="I18" s="8">
        <f>ALEA.ENTRE.BORNES(1;5)</f>
        <v/>
      </c>
      <c r="J18" s="8">
        <f>ALEA.ENTRE.BORNES(1;5)</f>
        <v/>
      </c>
      <c r="K18" s="8">
        <f>ALEA.ENTRE.BORNES(1;5)</f>
        <v/>
      </c>
      <c r="L18" s="8">
        <f>ALEA.ENTRE.BORNES(1;5)</f>
        <v/>
      </c>
      <c r="M18" s="5">
        <f>SI(OU(G18="";E18="";F18="";F18=E18);"";SI($B18="Coût"; (F18-G18)/(F18-E18); (G18-E18)/(F18-E18)) * $C18)</f>
        <v/>
      </c>
      <c r="N18" s="5">
        <f>SI(OU(H18="";E18="";F18="";F18=E18);"";SI($B18="Coût"; (F18-H18)/(F18-E18); (H18-E18)/(F18-E18)) * $C18)</f>
        <v/>
      </c>
      <c r="O18" s="5">
        <f>SI(OU(I18="";E18="";F18="";F18=E18);"";SI($B18="Coût"; (F18-I18)/(F18-E18); (I18-E18)/(F18-E18)) * $C18)</f>
        <v/>
      </c>
      <c r="P18" s="5">
        <f>SI(OU(J18="";E18="";F18="";F18=E18);"";SI($B18="Coût"; (F18-J18)/(F18-E18); (J18-E18)/(F18-E18)) * $C18)</f>
        <v/>
      </c>
      <c r="Q18" s="5">
        <f>SI(OU(K18="";E18="";F18="";F18=E18);"";SI($B18="Coût"; (F18-K18)/(F18-E18); (K18-E18)/(F18-E18)) * $C18)</f>
        <v/>
      </c>
      <c r="R18" s="5">
        <f>SI(OU(L18="";E18="";F18="";F18=E18);"";SI($B18="Coût"; (F18-L18)/(F18-E18); (L18-E18)/(F18-E18)) * $C18)</f>
        <v/>
      </c>
      <c r="S18" s="5">
        <f>SI(OU(G18="";E18="";F18="";F18=E18);"";SI($B18="Coût"; (F18-G18)/(F18-E18); (G18-E18)/(F18-E18)) * $D18)</f>
        <v/>
      </c>
      <c r="T18" s="5">
        <f>SI(OU(H18="";E18="";F18="";F18=E18);"";SI($B18="Coût"; (F18-H18)/(F18-E18); (H18-E18)/(F18-E18)) * $D18)</f>
        <v/>
      </c>
      <c r="U18" s="5">
        <f>SI(OU(I18="";E18="";F18="";F18=E18);"";SI($B18="Coût"; (F18-I18)/(F18-E18); (I18-E18)/(F18-E18)) * $D18)</f>
        <v/>
      </c>
      <c r="V18" s="5">
        <f>SI(OU(J18="";E18="";F18="";F18=E18);"";SI($B18="Coût"; (F18-J18)/(F18-E18); (J18-E18)/(F18-E18)) * $D18)</f>
        <v/>
      </c>
      <c r="W18" s="5">
        <f>SI(OU(K18="";E18="";F18="";F18=E18);"";SI($B18="Coût"; (F18-K18)/(F18-E18); (K18-E18)/(F18-E18)) * $D18)</f>
        <v/>
      </c>
      <c r="X18" s="5">
        <f>SI(OU(L18="";E18="";F18="";F18=E18);"";SI($B18="Coût"; (F18-L18)/(F18-E18); (L18-E18)/(F18-E18)) * $D18)</f>
        <v/>
      </c>
    </row>
    <row r="19">
      <c r="A19" s="5">
        <f>Criteres!B19</f>
        <v/>
      </c>
      <c r="B19" s="5">
        <f>Criteres!D19</f>
        <v/>
      </c>
      <c r="C19" s="5">
        <f>Criteres!G19</f>
        <v/>
      </c>
      <c r="D19" s="5">
        <f>Criteres!H19</f>
        <v/>
      </c>
      <c r="E19" s="5">
        <f>Criteres!J19</f>
        <v/>
      </c>
      <c r="F19" s="5">
        <f>Criteres!K19</f>
        <v/>
      </c>
      <c r="G19" s="8">
        <f>ALEA.ENTRE.BORNES(1;5)</f>
        <v/>
      </c>
      <c r="H19" s="8">
        <f>ALEA.ENTRE.BORNES(1;5)</f>
        <v/>
      </c>
      <c r="I19" s="8">
        <f>ALEA.ENTRE.BORNES(1;5)</f>
        <v/>
      </c>
      <c r="J19" s="8">
        <f>ALEA.ENTRE.BORNES(1;5)</f>
        <v/>
      </c>
      <c r="K19" s="8">
        <f>ALEA.ENTRE.BORNES(1;5)</f>
        <v/>
      </c>
      <c r="L19" s="8">
        <f>ALEA.ENTRE.BORNES(1;5)</f>
        <v/>
      </c>
      <c r="M19" s="5">
        <f>SI(OU(G19="";E19="";F19="";F19=E19);"";SI($B19="Coût"; (F19-G19)/(F19-E19); (G19-E19)/(F19-E19)) * $C19)</f>
        <v/>
      </c>
      <c r="N19" s="5">
        <f>SI(OU(H19="";E19="";F19="";F19=E19);"";SI($B19="Coût"; (F19-H19)/(F19-E19); (H19-E19)/(F19-E19)) * $C19)</f>
        <v/>
      </c>
      <c r="O19" s="5">
        <f>SI(OU(I19="";E19="";F19="";F19=E19);"";SI($B19="Coût"; (F19-I19)/(F19-E19); (I19-E19)/(F19-E19)) * $C19)</f>
        <v/>
      </c>
      <c r="P19" s="5">
        <f>SI(OU(J19="";E19="";F19="";F19=E19);"";SI($B19="Coût"; (F19-J19)/(F19-E19); (J19-E19)/(F19-E19)) * $C19)</f>
        <v/>
      </c>
      <c r="Q19" s="5">
        <f>SI(OU(K19="";E19="";F19="";F19=E19);"";SI($B19="Coût"; (F19-K19)/(F19-E19); (K19-E19)/(F19-E19)) * $C19)</f>
        <v/>
      </c>
      <c r="R19" s="5">
        <f>SI(OU(L19="";E19="";F19="";F19=E19);"";SI($B19="Coût"; (F19-L19)/(F19-E19); (L19-E19)/(F19-E19)) * $C19)</f>
        <v/>
      </c>
      <c r="S19" s="5">
        <f>SI(OU(G19="";E19="";F19="";F19=E19);"";SI($B19="Coût"; (F19-G19)/(F19-E19); (G19-E19)/(F19-E19)) * $D19)</f>
        <v/>
      </c>
      <c r="T19" s="5">
        <f>SI(OU(H19="";E19="";F19="";F19=E19);"";SI($B19="Coût"; (F19-H19)/(F19-E19); (H19-E19)/(F19-E19)) * $D19)</f>
        <v/>
      </c>
      <c r="U19" s="5">
        <f>SI(OU(I19="";E19="";F19="";F19=E19);"";SI($B19="Coût"; (F19-I19)/(F19-E19); (I19-E19)/(F19-E19)) * $D19)</f>
        <v/>
      </c>
      <c r="V19" s="5">
        <f>SI(OU(J19="";E19="";F19="";F19=E19);"";SI($B19="Coût"; (F19-J19)/(F19-E19); (J19-E19)/(F19-E19)) * $D19)</f>
        <v/>
      </c>
      <c r="W19" s="5">
        <f>SI(OU(K19="";E19="";F19="";F19=E19);"";SI($B19="Coût"; (F19-K19)/(F19-E19); (K19-E19)/(F19-E19)) * $D19)</f>
        <v/>
      </c>
      <c r="X19" s="5">
        <f>SI(OU(L19="";E19="";F19="";F19=E19);"";SI($B19="Coût"; (F19-L19)/(F19-E19); (L19-E19)/(F19-E19)) * $D19)</f>
        <v/>
      </c>
    </row>
    <row r="20">
      <c r="A20" s="5">
        <f>Criteres!B20</f>
        <v/>
      </c>
      <c r="B20" s="5">
        <f>Criteres!D20</f>
        <v/>
      </c>
      <c r="C20" s="5">
        <f>Criteres!G20</f>
        <v/>
      </c>
      <c r="D20" s="5">
        <f>Criteres!H20</f>
        <v/>
      </c>
      <c r="E20" s="5">
        <f>Criteres!J20</f>
        <v/>
      </c>
      <c r="F20" s="5">
        <f>Criteres!K20</f>
        <v/>
      </c>
      <c r="G20" s="8">
        <f>ALEA.ENTRE.BORNES(1;5)</f>
        <v/>
      </c>
      <c r="H20" s="8">
        <f>ALEA.ENTRE.BORNES(1;5)</f>
        <v/>
      </c>
      <c r="I20" s="8">
        <f>ALEA.ENTRE.BORNES(1;5)</f>
        <v/>
      </c>
      <c r="J20" s="8">
        <f>ALEA.ENTRE.BORNES(1;5)</f>
        <v/>
      </c>
      <c r="K20" s="8">
        <f>ALEA.ENTRE.BORNES(1;5)</f>
        <v/>
      </c>
      <c r="L20" s="8">
        <f>ALEA.ENTRE.BORNES(1;5)</f>
        <v/>
      </c>
      <c r="M20" s="5">
        <f>SI(OU(G20="";E20="";F20="";F20=E20);"";SI($B20="Coût"; (F20-G20)/(F20-E20); (G20-E20)/(F20-E20)) * $C20)</f>
        <v/>
      </c>
      <c r="N20" s="5">
        <f>SI(OU(H20="";E20="";F20="";F20=E20);"";SI($B20="Coût"; (F20-H20)/(F20-E20); (H20-E20)/(F20-E20)) * $C20)</f>
        <v/>
      </c>
      <c r="O20" s="5">
        <f>SI(OU(I20="";E20="";F20="";F20=E20);"";SI($B20="Coût"; (F20-I20)/(F20-E20); (I20-E20)/(F20-E20)) * $C20)</f>
        <v/>
      </c>
      <c r="P20" s="5">
        <f>SI(OU(J20="";E20="";F20="";F20=E20);"";SI($B20="Coût"; (F20-J20)/(F20-E20); (J20-E20)/(F20-E20)) * $C20)</f>
        <v/>
      </c>
      <c r="Q20" s="5">
        <f>SI(OU(K20="";E20="";F20="";F20=E20);"";SI($B20="Coût"; (F20-K20)/(F20-E20); (K20-E20)/(F20-E20)) * $C20)</f>
        <v/>
      </c>
      <c r="R20" s="5">
        <f>SI(OU(L20="";E20="";F20="";F20=E20);"";SI($B20="Coût"; (F20-L20)/(F20-E20); (L20-E20)/(F20-E20)) * $C20)</f>
        <v/>
      </c>
      <c r="S20" s="5">
        <f>SI(OU(G20="";E20="";F20="";F20=E20);"";SI($B20="Coût"; (F20-G20)/(F20-E20); (G20-E20)/(F20-E20)) * $D20)</f>
        <v/>
      </c>
      <c r="T20" s="5">
        <f>SI(OU(H20="";E20="";F20="";F20=E20);"";SI($B20="Coût"; (F20-H20)/(F20-E20); (H20-E20)/(F20-E20)) * $D20)</f>
        <v/>
      </c>
      <c r="U20" s="5">
        <f>SI(OU(I20="";E20="";F20="";F20=E20);"";SI($B20="Coût"; (F20-I20)/(F20-E20); (I20-E20)/(F20-E20)) * $D20)</f>
        <v/>
      </c>
      <c r="V20" s="5">
        <f>SI(OU(J20="";E20="";F20="";F20=E20);"";SI($B20="Coût"; (F20-J20)/(F20-E20); (J20-E20)/(F20-E20)) * $D20)</f>
        <v/>
      </c>
      <c r="W20" s="5">
        <f>SI(OU(K20="";E20="";F20="";F20=E20);"";SI($B20="Coût"; (F20-K20)/(F20-E20); (K20-E20)/(F20-E20)) * $D20)</f>
        <v/>
      </c>
      <c r="X20" s="5">
        <f>SI(OU(L20="";E20="";F20="";F20=E20);"";SI($B20="Coût"; (F20-L20)/(F20-E20); (L20-E20)/(F20-E20)) * $D20)</f>
        <v/>
      </c>
    </row>
    <row r="21">
      <c r="A21" s="5">
        <f>Criteres!B21</f>
        <v/>
      </c>
      <c r="B21" s="5">
        <f>Criteres!D21</f>
        <v/>
      </c>
      <c r="C21" s="5">
        <f>Criteres!G21</f>
        <v/>
      </c>
      <c r="D21" s="5">
        <f>Criteres!H21</f>
        <v/>
      </c>
      <c r="E21" s="5">
        <f>Criteres!J21</f>
        <v/>
      </c>
      <c r="F21" s="5">
        <f>Criteres!K21</f>
        <v/>
      </c>
      <c r="G21" s="8">
        <f>ALEA.ENTRE.BORNES(1;5)</f>
        <v/>
      </c>
      <c r="H21" s="8">
        <f>ALEA.ENTRE.BORNES(1;5)</f>
        <v/>
      </c>
      <c r="I21" s="8">
        <f>ALEA.ENTRE.BORNES(1;5)</f>
        <v/>
      </c>
      <c r="J21" s="8">
        <f>ALEA.ENTRE.BORNES(1;5)</f>
        <v/>
      </c>
      <c r="K21" s="8">
        <f>ALEA.ENTRE.BORNES(1;5)</f>
        <v/>
      </c>
      <c r="L21" s="8">
        <f>ALEA.ENTRE.BORNES(1;5)</f>
        <v/>
      </c>
      <c r="M21" s="5">
        <f>SI(OU(G21="";E21="";F21="";F21=E21);"";SI($B21="Coût"; (F21-G21)/(F21-E21); (G21-E21)/(F21-E21)) * $C21)</f>
        <v/>
      </c>
      <c r="N21" s="5">
        <f>SI(OU(H21="";E21="";F21="";F21=E21);"";SI($B21="Coût"; (F21-H21)/(F21-E21); (H21-E21)/(F21-E21)) * $C21)</f>
        <v/>
      </c>
      <c r="O21" s="5">
        <f>SI(OU(I21="";E21="";F21="";F21=E21);"";SI($B21="Coût"; (F21-I21)/(F21-E21); (I21-E21)/(F21-E21)) * $C21)</f>
        <v/>
      </c>
      <c r="P21" s="5">
        <f>SI(OU(J21="";E21="";F21="";F21=E21);"";SI($B21="Coût"; (F21-J21)/(F21-E21); (J21-E21)/(F21-E21)) * $C21)</f>
        <v/>
      </c>
      <c r="Q21" s="5">
        <f>SI(OU(K21="";E21="";F21="";F21=E21);"";SI($B21="Coût"; (F21-K21)/(F21-E21); (K21-E21)/(F21-E21)) * $C21)</f>
        <v/>
      </c>
      <c r="R21" s="5">
        <f>SI(OU(L21="";E21="";F21="";F21=E21);"";SI($B21="Coût"; (F21-L21)/(F21-E21); (L21-E21)/(F21-E21)) * $C21)</f>
        <v/>
      </c>
      <c r="S21" s="5">
        <f>SI(OU(G21="";E21="";F21="";F21=E21);"";SI($B21="Coût"; (F21-G21)/(F21-E21); (G21-E21)/(F21-E21)) * $D21)</f>
        <v/>
      </c>
      <c r="T21" s="5">
        <f>SI(OU(H21="";E21="";F21="";F21=E21);"";SI($B21="Coût"; (F21-H21)/(F21-E21); (H21-E21)/(F21-E21)) * $D21)</f>
        <v/>
      </c>
      <c r="U21" s="5">
        <f>SI(OU(I21="";E21="";F21="";F21=E21);"";SI($B21="Coût"; (F21-I21)/(F21-E21); (I21-E21)/(F21-E21)) * $D21)</f>
        <v/>
      </c>
      <c r="V21" s="5">
        <f>SI(OU(J21="";E21="";F21="";F21=E21);"";SI($B21="Coût"; (F21-J21)/(F21-E21); (J21-E21)/(F21-E21)) * $D21)</f>
        <v/>
      </c>
      <c r="W21" s="5">
        <f>SI(OU(K21="";E21="";F21="";F21=E21);"";SI($B21="Coût"; (F21-K21)/(F21-E21); (K21-E21)/(F21-E21)) * $D21)</f>
        <v/>
      </c>
      <c r="X21" s="5">
        <f>SI(OU(L21="";E21="";F21="";F21=E21);"";SI($B21="Coût"; (F21-L21)/(F21-E21); (L21-E21)/(F21-E21)) * $D21)</f>
        <v/>
      </c>
    </row>
    <row r="22">
      <c r="A22" s="5">
        <f>Criteres!B22</f>
        <v/>
      </c>
      <c r="B22" s="5">
        <f>Criteres!D22</f>
        <v/>
      </c>
      <c r="C22" s="5">
        <f>Criteres!G22</f>
        <v/>
      </c>
      <c r="D22" s="5">
        <f>Criteres!H22</f>
        <v/>
      </c>
      <c r="E22" s="5">
        <f>Criteres!J22</f>
        <v/>
      </c>
      <c r="F22" s="5">
        <f>Criteres!K22</f>
        <v/>
      </c>
      <c r="G22" s="8">
        <f>ALEA.ENTRE.BORNES(1;5)</f>
        <v/>
      </c>
      <c r="H22" s="8">
        <f>ALEA.ENTRE.BORNES(1;5)</f>
        <v/>
      </c>
      <c r="I22" s="8">
        <f>ALEA.ENTRE.BORNES(1;5)</f>
        <v/>
      </c>
      <c r="J22" s="8">
        <f>ALEA.ENTRE.BORNES(1;5)</f>
        <v/>
      </c>
      <c r="K22" s="8">
        <f>ALEA.ENTRE.BORNES(1;5)</f>
        <v/>
      </c>
      <c r="L22" s="8">
        <f>ALEA.ENTRE.BORNES(1;5)</f>
        <v/>
      </c>
      <c r="M22" s="5">
        <f>SI(OU(G22="";E22="";F22="";F22=E22);"";SI($B22="Coût"; (F22-G22)/(F22-E22); (G22-E22)/(F22-E22)) * $C22)</f>
        <v/>
      </c>
      <c r="N22" s="5">
        <f>SI(OU(H22="";E22="";F22="";F22=E22);"";SI($B22="Coût"; (F22-H22)/(F22-E22); (H22-E22)/(F22-E22)) * $C22)</f>
        <v/>
      </c>
      <c r="O22" s="5">
        <f>SI(OU(I22="";E22="";F22="";F22=E22);"";SI($B22="Coût"; (F22-I22)/(F22-E22); (I22-E22)/(F22-E22)) * $C22)</f>
        <v/>
      </c>
      <c r="P22" s="5">
        <f>SI(OU(J22="";E22="";F22="";F22=E22);"";SI($B22="Coût"; (F22-J22)/(F22-E22); (J22-E22)/(F22-E22)) * $C22)</f>
        <v/>
      </c>
      <c r="Q22" s="5">
        <f>SI(OU(K22="";E22="";F22="";F22=E22);"";SI($B22="Coût"; (F22-K22)/(F22-E22); (K22-E22)/(F22-E22)) * $C22)</f>
        <v/>
      </c>
      <c r="R22" s="5">
        <f>SI(OU(L22="";E22="";F22="";F22=E22);"";SI($B22="Coût"; (F22-L22)/(F22-E22); (L22-E22)/(F22-E22)) * $C22)</f>
        <v/>
      </c>
      <c r="S22" s="5">
        <f>SI(OU(G22="";E22="";F22="";F22=E22);"";SI($B22="Coût"; (F22-G22)/(F22-E22); (G22-E22)/(F22-E22)) * $D22)</f>
        <v/>
      </c>
      <c r="T22" s="5">
        <f>SI(OU(H22="";E22="";F22="";F22=E22);"";SI($B22="Coût"; (F22-H22)/(F22-E22); (H22-E22)/(F22-E22)) * $D22)</f>
        <v/>
      </c>
      <c r="U22" s="5">
        <f>SI(OU(I22="";E22="";F22="";F22=E22);"";SI($B22="Coût"; (F22-I22)/(F22-E22); (I22-E22)/(F22-E22)) * $D22)</f>
        <v/>
      </c>
      <c r="V22" s="5">
        <f>SI(OU(J22="";E22="";F22="";F22=E22);"";SI($B22="Coût"; (F22-J22)/(F22-E22); (J22-E22)/(F22-E22)) * $D22)</f>
        <v/>
      </c>
      <c r="W22" s="5">
        <f>SI(OU(K22="";E22="";F22="";F22=E22);"";SI($B22="Coût"; (F22-K22)/(F22-E22); (K22-E22)/(F22-E22)) * $D22)</f>
        <v/>
      </c>
      <c r="X22" s="5">
        <f>SI(OU(L22="";E22="";F22="";F22=E22);"";SI($B22="Coût"; (F22-L22)/(F22-E22); (L22-E22)/(F22-E22)) * $D22)</f>
        <v/>
      </c>
    </row>
    <row r="23">
      <c r="A23" s="7" t="inlineStr">
        <is>
          <t>TOTAL (Base)</t>
        </is>
      </c>
      <c r="M23" s="9">
        <f>SOMME(M3:M22)</f>
        <v/>
      </c>
      <c r="N23" s="9">
        <f>SOMME(N3:N22)</f>
        <v/>
      </c>
      <c r="O23" s="9">
        <f>SOMME(O3:O22)</f>
        <v/>
      </c>
      <c r="P23" s="9">
        <f>SOMME(P3:P22)</f>
        <v/>
      </c>
      <c r="Q23" s="9">
        <f>SOMME(Q3:Q22)</f>
        <v/>
      </c>
      <c r="R23" s="9">
        <f>SOMME(R3:R22)</f>
        <v/>
      </c>
    </row>
    <row r="24">
      <c r="A24" s="7" t="inlineStr">
        <is>
          <t>TOTAL (Scénario B)</t>
        </is>
      </c>
      <c r="S24" s="9">
        <f>SOMME(S3:S22)</f>
        <v/>
      </c>
      <c r="T24" s="9">
        <f>SOMME(T3:T22)</f>
        <v/>
      </c>
      <c r="U24" s="9">
        <f>SOMME(U3:U22)</f>
        <v/>
      </c>
      <c r="V24" s="9">
        <f>SOMME(V3:V22)</f>
        <v/>
      </c>
      <c r="W24" s="9">
        <f>SOMME(W3:W22)</f>
        <v/>
      </c>
      <c r="X24" s="9">
        <f>SOMME(X3:X22)</f>
        <v/>
      </c>
    </row>
  </sheetData>
  <mergeCells count="1">
    <mergeCell ref="A1:X1"/>
  </mergeCells>
  <conditionalFormatting sqref="M3:R22">
    <cfRule type="colorScale" priority="1">
      <colorScale>
        <cfvo type="num" val="0"/>
        <cfvo type="num" val="0.5"/>
        <cfvo type="num" val="1"/>
        <color rgb="00E2E8F0"/>
        <color rgb="00CCFBF1"/>
        <color rgb="000F766E"/>
      </colorScale>
    </cfRule>
  </conditionalFormatting>
  <dataValidations count="1">
    <dataValidation sqref="G3:L22" showErrorMessage="1" showInputMessage="1" allowBlank="1" type="whole" operator="between">
      <formula1>=Parametres!$B$4</formula1>
      <formula2>=Parametres!$B$5</formula2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30" customWidth="1" min="1" max="1"/>
    <col width="16" customWidth="1" min="2" max="2"/>
    <col width="12" customWidth="1" min="3" max="3"/>
    <col width="4" customWidth="1" min="4" max="4"/>
    <col width="16" customWidth="1" min="5" max="5"/>
    <col width="12" customWidth="1" min="6" max="6"/>
    <col width="4" customWidth="1" min="7" max="7"/>
    <col width="16" customWidth="1" min="8" max="8"/>
    <col width="12" customWidth="1" min="9" max="9"/>
  </cols>
  <sheetData>
    <row r="1">
      <c r="A1" s="1" t="inlineStr">
        <is>
          <t>Dashboard — Résultats, Classements &amp; Contrôles</t>
        </is>
      </c>
    </row>
    <row r="2">
      <c r="A2" s="2" t="inlineStr">
        <is>
          <t>Alternative</t>
        </is>
      </c>
      <c r="B2" s="2" t="inlineStr">
        <is>
          <t>Score Base</t>
        </is>
      </c>
      <c r="C2" s="2" t="inlineStr">
        <is>
          <t>Rang Base</t>
        </is>
      </c>
      <c r="D2" s="2" t="inlineStr"/>
      <c r="E2" s="2" t="inlineStr">
        <is>
          <t>Score Scénario B</t>
        </is>
      </c>
      <c r="F2" s="2" t="inlineStr">
        <is>
          <t>Rang B</t>
        </is>
      </c>
      <c r="G2" s="2" t="inlineStr"/>
      <c r="H2" s="2" t="inlineStr">
        <is>
          <t>Score ACTIF</t>
        </is>
      </c>
      <c r="I2" s="2" t="inlineStr">
        <is>
          <t>Rang ACTIF</t>
        </is>
      </c>
    </row>
    <row r="3">
      <c r="A3" s="10">
        <f>Alternatives!A2</f>
        <v/>
      </c>
      <c r="B3" s="11">
        <f>Matrice_Decision!M23</f>
        <v/>
      </c>
      <c r="C3" s="10">
        <f>1+NB.SI($B$3:$B$8;"&gt;"&amp;B3)</f>
        <v/>
      </c>
      <c r="E3" s="11">
        <f>Matrice_Decision!S24</f>
        <v/>
      </c>
      <c r="F3" s="10">
        <f>1+NB.SI($E$3:$E$8;"&gt;"&amp;E3)</f>
        <v/>
      </c>
      <c r="H3" s="11">
        <f>SI(Parametres!$B$3="Scénario B"; E3; B3)</f>
        <v/>
      </c>
      <c r="I3" s="10">
        <f>1+NB.SI($H$3:$H$8;"&gt;"&amp;H3)</f>
        <v/>
      </c>
    </row>
    <row r="4">
      <c r="A4" s="10">
        <f>Alternatives!B2</f>
        <v/>
      </c>
      <c r="B4" s="11">
        <f>Matrice_Decision!N23</f>
        <v/>
      </c>
      <c r="C4" s="10">
        <f>1+NB.SI($B$3:$B$8;"&gt;"&amp;B4)</f>
        <v/>
      </c>
      <c r="E4" s="11">
        <f>Matrice_Decision!T24</f>
        <v/>
      </c>
      <c r="F4" s="10">
        <f>1+NB.SI($E$3:$E$8;"&gt;"&amp;E4)</f>
        <v/>
      </c>
      <c r="H4" s="11">
        <f>SI(Parametres!$B$3="Scénario B"; E4; B4)</f>
        <v/>
      </c>
      <c r="I4" s="10">
        <f>1+NB.SI($H$3:$H$8;"&gt;"&amp;H4)</f>
        <v/>
      </c>
    </row>
    <row r="5">
      <c r="A5" s="10">
        <f>Alternatives!C2</f>
        <v/>
      </c>
      <c r="B5" s="11">
        <f>Matrice_Decision!O23</f>
        <v/>
      </c>
      <c r="C5" s="10">
        <f>1+NB.SI($B$3:$B$8;"&gt;"&amp;B5)</f>
        <v/>
      </c>
      <c r="E5" s="11">
        <f>Matrice_Decision!U24</f>
        <v/>
      </c>
      <c r="F5" s="10">
        <f>1+NB.SI($E$3:$E$8;"&gt;"&amp;E5)</f>
        <v/>
      </c>
      <c r="H5" s="11">
        <f>SI(Parametres!$B$3="Scénario B"; E5; B5)</f>
        <v/>
      </c>
      <c r="I5" s="10">
        <f>1+NB.SI($H$3:$H$8;"&gt;"&amp;H5)</f>
        <v/>
      </c>
    </row>
    <row r="6">
      <c r="A6" s="10">
        <f>Alternatives!D2</f>
        <v/>
      </c>
      <c r="B6" s="11">
        <f>Matrice_Decision!P23</f>
        <v/>
      </c>
      <c r="C6" s="10">
        <f>1+NB.SI($B$3:$B$8;"&gt;"&amp;B6)</f>
        <v/>
      </c>
      <c r="E6" s="11">
        <f>Matrice_Decision!V24</f>
        <v/>
      </c>
      <c r="F6" s="10">
        <f>1+NB.SI($E$3:$E$8;"&gt;"&amp;E6)</f>
        <v/>
      </c>
      <c r="H6" s="11">
        <f>SI(Parametres!$B$3="Scénario B"; E6; B6)</f>
        <v/>
      </c>
      <c r="I6" s="10">
        <f>1+NB.SI($H$3:$H$8;"&gt;"&amp;H6)</f>
        <v/>
      </c>
    </row>
    <row r="7">
      <c r="A7" s="10">
        <f>Alternatives!E2</f>
        <v/>
      </c>
      <c r="B7" s="11">
        <f>Matrice_Decision!Q23</f>
        <v/>
      </c>
      <c r="C7" s="10">
        <f>1+NB.SI($B$3:$B$8;"&gt;"&amp;B7)</f>
        <v/>
      </c>
      <c r="E7" s="11">
        <f>Matrice_Decision!W24</f>
        <v/>
      </c>
      <c r="F7" s="10">
        <f>1+NB.SI($E$3:$E$8;"&gt;"&amp;E7)</f>
        <v/>
      </c>
      <c r="H7" s="11">
        <f>SI(Parametres!$B$3="Scénario B"; E7; B7)</f>
        <v/>
      </c>
      <c r="I7" s="10">
        <f>1+NB.SI($H$3:$H$8;"&gt;"&amp;H7)</f>
        <v/>
      </c>
    </row>
    <row r="8">
      <c r="A8" s="10">
        <f>Alternatives!F2</f>
        <v/>
      </c>
      <c r="B8" s="11">
        <f>Matrice_Decision!R23</f>
        <v/>
      </c>
      <c r="C8" s="10">
        <f>1+NB.SI($B$3:$B$8;"&gt;"&amp;B8)</f>
        <v/>
      </c>
      <c r="E8" s="11">
        <f>Matrice_Decision!X24</f>
        <v/>
      </c>
      <c r="F8" s="10">
        <f>1+NB.SI($E$3:$E$8;"&gt;"&amp;E8)</f>
        <v/>
      </c>
      <c r="H8" s="11">
        <f>SI(Parametres!$B$3="Scénario B"; E8; B8)</f>
        <v/>
      </c>
      <c r="I8" s="10">
        <f>1+NB.SI($H$3:$H$8;"&gt;"&amp;H8)</f>
        <v/>
      </c>
    </row>
    <row r="10">
      <c r="A10" s="7" t="inlineStr">
        <is>
          <t>Meilleure option (Actif)</t>
        </is>
      </c>
      <c r="B10" s="4">
        <f>INDEX($A$3:$A$8; EQUIV(1; $I$3:$I$8; 0))</f>
        <v/>
      </c>
      <c r="D10" s="7" t="inlineStr">
        <is>
          <t>Écart 1ᵉʳ–2ᵉ (Actif)</t>
        </is>
      </c>
      <c r="E10" s="4">
        <f>GRANDE.VALEUR($H$3:$H$8;1)-GRANDE.VALEUR($H$3:$H$8;2)</f>
        <v/>
      </c>
    </row>
    <row r="12">
      <c r="A12" s="7" t="inlineStr">
        <is>
          <t>Contrôles pondérations</t>
        </is>
      </c>
    </row>
    <row r="13">
      <c r="A13" s="5" t="inlineStr">
        <is>
          <t>Somme Poids (Base)</t>
        </is>
      </c>
      <c r="B13" s="4">
        <f>Criteres!E23</f>
        <v/>
      </c>
    </row>
    <row r="14">
      <c r="A14" s="5" t="inlineStr">
        <is>
          <t>Somme Poids (Scénario B)</t>
        </is>
      </c>
      <c r="B14" s="4">
        <f>Criteres!F23</f>
        <v/>
      </c>
    </row>
    <row r="15">
      <c r="A15" s="5" t="inlineStr">
        <is>
          <t>Somme Poids normalisés (actifs)</t>
        </is>
      </c>
      <c r="B15" s="4">
        <f>Criteres!I23</f>
        <v/>
      </c>
    </row>
  </sheetData>
  <mergeCells count="1">
    <mergeCell ref="A1:I1"/>
  </mergeCells>
  <conditionalFormatting sqref="B13:B14">
    <cfRule type="expression" priority="1" dxfId="0">
      <formula>B13&lt;&gt;100</formula>
    </cfRule>
  </conditionalFormatting>
  <conditionalFormatting sqref="B15">
    <cfRule type="expression" priority="2" dxfId="0">
      <formula>B15&lt;&gt;1</formula>
    </cfRule>
  </conditionalFormatting>
  <conditionalFormatting sqref="A3:I8">
    <cfRule type="expression" priority="3" dxfId="1">
      <formula>$I3=1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cols>
    <col width="30" customWidth="1" min="1" max="1"/>
    <col width="16" customWidth="1" min="2" max="2"/>
    <col width="16" customWidth="1" min="3" max="3"/>
    <col width="16" customWidth="1" min="4" max="4"/>
    <col width="12" customWidth="1" min="5" max="5"/>
  </cols>
  <sheetData>
    <row r="1">
      <c r="A1" s="1" t="inlineStr">
        <is>
          <t>Analyse de sensibilité — Base vs Scénario B</t>
        </is>
      </c>
    </row>
    <row r="2">
      <c r="A2" s="2" t="inlineStr">
        <is>
          <t>Alternative</t>
        </is>
      </c>
      <c r="B2" s="2" t="inlineStr">
        <is>
          <t>Score Base</t>
        </is>
      </c>
      <c r="C2" s="2" t="inlineStr">
        <is>
          <t>Score B</t>
        </is>
      </c>
      <c r="D2" s="2" t="inlineStr">
        <is>
          <t>Δ Score (B-Base)</t>
        </is>
      </c>
      <c r="E2" s="2" t="inlineStr">
        <is>
          <t>Δ Rang (B-Base)</t>
        </is>
      </c>
    </row>
    <row r="3">
      <c r="A3" s="4">
        <f>Dashboard!A3</f>
        <v/>
      </c>
      <c r="B3" s="11">
        <f>Dashboard!B3</f>
        <v/>
      </c>
      <c r="C3" s="11">
        <f>Dashboard!E3</f>
        <v/>
      </c>
      <c r="D3" s="11">
        <f>C3-B3</f>
        <v/>
      </c>
      <c r="E3" s="4">
        <f>Dashboard!F3-Dashboard!C3</f>
        <v/>
      </c>
    </row>
    <row r="4">
      <c r="A4" s="4">
        <f>Dashboard!A4</f>
        <v/>
      </c>
      <c r="B4" s="11">
        <f>Dashboard!B4</f>
        <v/>
      </c>
      <c r="C4" s="11">
        <f>Dashboard!E4</f>
        <v/>
      </c>
      <c r="D4" s="11">
        <f>C4-B4</f>
        <v/>
      </c>
      <c r="E4" s="4">
        <f>Dashboard!F4-Dashboard!C4</f>
        <v/>
      </c>
    </row>
    <row r="5">
      <c r="A5" s="4">
        <f>Dashboard!A5</f>
        <v/>
      </c>
      <c r="B5" s="11">
        <f>Dashboard!B5</f>
        <v/>
      </c>
      <c r="C5" s="11">
        <f>Dashboard!E5</f>
        <v/>
      </c>
      <c r="D5" s="11">
        <f>C5-B5</f>
        <v/>
      </c>
      <c r="E5" s="4">
        <f>Dashboard!F5-Dashboard!C5</f>
        <v/>
      </c>
    </row>
    <row r="6">
      <c r="A6" s="4">
        <f>Dashboard!A6</f>
        <v/>
      </c>
      <c r="B6" s="11">
        <f>Dashboard!B6</f>
        <v/>
      </c>
      <c r="C6" s="11">
        <f>Dashboard!E6</f>
        <v/>
      </c>
      <c r="D6" s="11">
        <f>C6-B6</f>
        <v/>
      </c>
      <c r="E6" s="4">
        <f>Dashboard!F6-Dashboard!C6</f>
        <v/>
      </c>
    </row>
    <row r="7">
      <c r="A7" s="4">
        <f>Dashboard!A7</f>
        <v/>
      </c>
      <c r="B7" s="11">
        <f>Dashboard!B7</f>
        <v/>
      </c>
      <c r="C7" s="11">
        <f>Dashboard!E7</f>
        <v/>
      </c>
      <c r="D7" s="11">
        <f>C7-B7</f>
        <v/>
      </c>
      <c r="E7" s="4">
        <f>Dashboard!F7-Dashboard!C7</f>
        <v/>
      </c>
    </row>
    <row r="8">
      <c r="A8" s="4">
        <f>Dashboard!A8</f>
        <v/>
      </c>
      <c r="B8" s="11">
        <f>Dashboard!B8</f>
        <v/>
      </c>
      <c r="C8" s="11">
        <f>Dashboard!E8</f>
        <v/>
      </c>
      <c r="D8" s="11">
        <f>C8-B8</f>
        <v/>
      </c>
      <c r="E8" s="4">
        <f>Dashboard!F8-Dashboard!C8</f>
        <v/>
      </c>
    </row>
  </sheetData>
  <mergeCells count="1">
    <mergeCell ref="A1:E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Q5"/>
  <sheetViews>
    <sheetView workbookViewId="0">
      <selection activeCell="A1" sqref="A1"/>
    </sheetView>
  </sheetViews>
  <sheetFormatPr baseColWidth="8" defaultRowHeight="15"/>
  <cols>
    <col width="22" customWidth="1" min="1" max="1"/>
    <col width="8" customWidth="1" min="2" max="2"/>
    <col width="22" customWidth="1" min="3" max="3"/>
    <col width="8" customWidth="1" min="4" max="4"/>
    <col width="22" customWidth="1" min="5" max="5"/>
    <col width="8" customWidth="1" min="6" max="6"/>
    <col width="22" customWidth="1" min="7" max="7"/>
    <col width="8" customWidth="1" min="8" max="8"/>
    <col width="22" customWidth="1" min="9" max="9"/>
  </cols>
  <sheetData>
    <row r="1">
      <c r="A1" s="1" t="inlineStr">
        <is>
          <t>Descendance des flux — Processus de décision</t>
        </is>
      </c>
    </row>
    <row r="3">
      <c r="A3" s="12" t="inlineStr">
        <is>
          <t>Problème</t>
        </is>
      </c>
      <c r="C3" s="2" t="inlineStr">
        <is>
          <t>Critères</t>
        </is>
      </c>
      <c r="E3" s="12" t="inlineStr">
        <is>
          <t>Pondération</t>
        </is>
      </c>
      <c r="G3" s="2" t="inlineStr">
        <is>
          <t>Collecte données</t>
        </is>
      </c>
      <c r="I3" s="12" t="inlineStr">
        <is>
          <t>Notation</t>
        </is>
      </c>
      <c r="K3" s="2" t="inlineStr">
        <is>
          <t>Agrégation</t>
        </is>
      </c>
      <c r="M3" s="12" t="inlineStr">
        <is>
          <t>Classement</t>
        </is>
      </c>
      <c r="O3" s="2" t="inlineStr">
        <is>
          <t>Décision</t>
        </is>
      </c>
      <c r="Q3" s="12" t="inlineStr">
        <is>
          <t>Revue</t>
        </is>
      </c>
    </row>
    <row r="4">
      <c r="A4" s="13" t="n"/>
      <c r="B4" s="14" t="inlineStr">
        <is>
          <t>→</t>
        </is>
      </c>
      <c r="C4" s="15" t="n"/>
      <c r="D4" s="14" t="inlineStr">
        <is>
          <t>→</t>
        </is>
      </c>
      <c r="E4" s="13" t="n"/>
      <c r="F4" s="14" t="inlineStr">
        <is>
          <t>→</t>
        </is>
      </c>
      <c r="G4" s="15" t="n"/>
      <c r="H4" s="14" t="inlineStr">
        <is>
          <t>→</t>
        </is>
      </c>
      <c r="I4" s="13" t="n"/>
      <c r="J4" s="14" t="inlineStr">
        <is>
          <t>→</t>
        </is>
      </c>
      <c r="K4" s="15" t="n"/>
      <c r="L4" s="14" t="inlineStr">
        <is>
          <t>→</t>
        </is>
      </c>
      <c r="M4" s="13" t="n"/>
      <c r="N4" s="14" t="inlineStr">
        <is>
          <t>→</t>
        </is>
      </c>
      <c r="O4" s="15" t="n"/>
      <c r="P4" s="14" t="inlineStr">
        <is>
          <t>→</t>
        </is>
      </c>
      <c r="Q4" s="13" t="n"/>
    </row>
    <row r="5">
      <c r="A5" s="13" t="n"/>
      <c r="C5" s="15" t="n"/>
      <c r="E5" s="13" t="n"/>
      <c r="G5" s="15" t="n"/>
      <c r="I5" s="13" t="n"/>
      <c r="K5" s="15" t="n"/>
      <c r="M5" s="13" t="n"/>
      <c r="O5" s="15" t="n"/>
      <c r="Q5" s="13" t="n"/>
    </row>
  </sheetData>
  <mergeCells count="10">
    <mergeCell ref="A1:I1"/>
    <mergeCell ref="A3:A5"/>
    <mergeCell ref="C3:C5"/>
    <mergeCell ref="E3:E5"/>
    <mergeCell ref="G3:G5"/>
    <mergeCell ref="I3:I5"/>
    <mergeCell ref="K3:K5"/>
    <mergeCell ref="M3:M5"/>
    <mergeCell ref="O3:O5"/>
    <mergeCell ref="Q3:Q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2025-08-15T15:27:09Z</dcterms:created>
  <dcterms:modified xmlns:dcterms="http://purl.org/dc/terms/" xmlns:xsi="http://www.w3.org/2001/XMLSchema-instance" xsi:type="dcterms:W3CDTF">2025-08-15T15:27:09Z</dcterms:modified>
</cp:coreProperties>
</file>