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Percees" sheetId="3" state="visible" r:id="rId3"/>
    <sheet xmlns:r="http://schemas.openxmlformats.org/officeDocument/2006/relationships" name="Objectifs" sheetId="4" state="visible" r:id="rId4"/>
    <sheet xmlns:r="http://schemas.openxmlformats.org/officeDocument/2006/relationships" name="KPIs" sheetId="5" state="visible" r:id="rId5"/>
    <sheet xmlns:r="http://schemas.openxmlformats.org/officeDocument/2006/relationships" name="Initiatives" sheetId="6" state="visible" r:id="rId6"/>
    <sheet xmlns:r="http://schemas.openxmlformats.org/officeDocument/2006/relationships" name="M1_Percees_vs_Obj" sheetId="7" state="visible" r:id="rId7"/>
    <sheet xmlns:r="http://schemas.openxmlformats.org/officeDocument/2006/relationships" name="M2_Obj_vs_Init" sheetId="8" state="visible" r:id="rId8"/>
    <sheet xmlns:r="http://schemas.openxmlformats.org/officeDocument/2006/relationships" name="Synthese" sheetId="9" state="visible" r:id="rId9"/>
  </sheets>
  <definedNames/>
  <calcPr calcId="124519" calcMode="auto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</fonts>
  <fills count="6">
    <fill>
      <patternFill/>
    </fill>
    <fill>
      <patternFill patternType="gray125"/>
    </fill>
    <fill>
      <patternFill patternType="solid">
        <fgColor rgb="00312E81"/>
      </patternFill>
    </fill>
    <fill>
      <patternFill patternType="solid">
        <fgColor rgb="00E5E7EB"/>
      </patternFill>
    </fill>
    <fill>
      <patternFill patternType="solid">
        <fgColor rgb="000F766E"/>
      </patternFill>
    </fill>
    <fill>
      <patternFill patternType="solid">
        <fgColor rgb="00F1F5F9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1" fillId="4" borderId="0" applyAlignment="1" pivotButton="0" quotePrefix="0" xfId="0">
      <alignment horizontal="center" vertical="center" wrapText="1"/>
    </xf>
    <xf numFmtId="0" fontId="0" fillId="5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center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5" borderId="0" pivotButton="0" quotePrefix="0" xfId="0"/>
  </cellXfs>
  <cellStyles count="1">
    <cellStyle name="Normal" xfId="0" builtinId="0" hidden="0"/>
  </cellStyles>
  <dxfs count="4">
    <dxf>
      <fill>
        <patternFill patternType="solid">
          <fgColor rgb="00EF4444"/>
        </patternFill>
      </fill>
    </dxf>
    <dxf>
      <fill>
        <patternFill patternType="solid">
          <fgColor rgb="00F59E0B"/>
        </patternFill>
      </fill>
    </dxf>
    <dxf>
      <fill>
        <patternFill patternType="solid">
          <fgColor rgb="0084CC16"/>
        </patternFill>
      </fill>
    </dxf>
    <dxf>
      <fill>
        <patternFill patternType="solid">
          <fgColor rgb="007DD3F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0" customWidth="1" min="1" max="1"/>
    <col width="110" customWidth="1" min="2" max="2"/>
  </cols>
  <sheetData>
    <row r="1">
      <c r="A1" s="1" t="inlineStr">
        <is>
          <t>Hoshin Kanri / X-Matrix — modèle « Auto &amp; Style »</t>
        </is>
      </c>
    </row>
    <row r="3">
      <c r="A3" s="2" t="inlineStr">
        <is>
          <t>Nouveautés</t>
        </is>
      </c>
      <c r="B3" t="inlineStr">
        <is>
          <t>• Style modernisé (indigo/teal, zébrage, en-têtes contrastés).
• IDs automatiques (PER/OBJ/KPI/INIT).
• Poids d’objectifs **ajustés par l’alignement** aux Percées (M1).
• Score de priorité des Initiatives via **INDEX/MATCH** dynamique sur M2.
• KPI RAG configurable, checklist colorée.</t>
        </is>
      </c>
    </row>
    <row r="5">
      <c r="A5" s="2" t="inlineStr">
        <is>
          <t>Étapes</t>
        </is>
      </c>
      <c r="B5" t="inlineStr">
        <is>
          <t>1) Remplir Percées (libellés, poids), Objectifs (libellés, poids, KPI lié), KPIs, Initiatives.
2) Saisir corrélations M1 (Percées↔Objectifs) &amp; M2 (Objectifs↔Initiatives) en 0/1/3/9.
3) Lire Synthese : Score priorité &amp; Rang; compléter la Checklist.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cols>
    <col width="32" customWidth="1" min="1" max="1"/>
    <col width="24" customWidth="1" min="2" max="2"/>
    <col width="24" customWidth="1" min="3" max="3"/>
    <col width="24" customWidth="1" min="4" max="4"/>
    <col width="24" customWidth="1" min="5" max="5"/>
  </cols>
  <sheetData>
    <row r="1">
      <c r="A1" s="1" t="inlineStr">
        <is>
          <t>Paramètres</t>
        </is>
      </c>
    </row>
    <row r="2">
      <c r="A2" s="3" t="inlineStr">
        <is>
          <t>Libellé</t>
        </is>
      </c>
      <c r="B2" s="3" t="inlineStr">
        <is>
          <t>Valeur</t>
        </is>
      </c>
      <c r="C2" s="3" t="inlineStr">
        <is>
          <t>Commentaire 1</t>
        </is>
      </c>
      <c r="D2" s="3" t="inlineStr">
        <is>
          <t>Commentaire 2</t>
        </is>
      </c>
      <c r="E2" s="3" t="inlineStr">
        <is>
          <t>Commentaire 3</t>
        </is>
      </c>
    </row>
    <row r="3">
      <c r="A3" s="4" t="inlineStr">
        <is>
          <t>Poids de corrélation</t>
        </is>
      </c>
      <c r="B3" s="4" t="inlineStr">
        <is>
          <t>0;1;3;9</t>
        </is>
      </c>
      <c r="C3" s="4" t="inlineStr">
        <is>
          <t>Aucun</t>
        </is>
      </c>
      <c r="D3" s="4" t="inlineStr">
        <is>
          <t>Faible</t>
        </is>
      </c>
      <c r="E3" s="4" t="inlineStr">
        <is>
          <t>Moyen/Fort</t>
        </is>
      </c>
    </row>
    <row r="4">
      <c r="A4" s="4" t="inlineStr">
        <is>
          <t>Seuil KPI Vert (%)</t>
        </is>
      </c>
      <c r="B4" s="4" t="n">
        <v>90</v>
      </c>
      <c r="C4" s="4" t="inlineStr">
        <is>
          <t>&gt;= à ce % de la cible</t>
        </is>
      </c>
      <c r="D4" s="4" t="inlineStr"/>
      <c r="E4" s="4" t="inlineStr"/>
    </row>
    <row r="5">
      <c r="A5" s="4" t="inlineStr">
        <is>
          <t>Seuil KPI Ambre (%)</t>
        </is>
      </c>
      <c r="B5" s="4" t="n">
        <v>70</v>
      </c>
      <c r="C5" s="4" t="inlineStr">
        <is>
          <t>entre Ambre et Vert</t>
        </is>
      </c>
      <c r="D5" s="4" t="inlineStr"/>
      <c r="E5" s="4" t="inlineStr"/>
    </row>
  </sheetData>
  <mergeCells count="1">
    <mergeCell ref="A1:E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40" customWidth="1" min="2" max="2"/>
    <col width="12" customWidth="1" min="3" max="3"/>
    <col width="16" customWidth="1" min="4" max="4"/>
    <col width="20" customWidth="1" min="5" max="5"/>
    <col width="28" customWidth="1" min="6" max="6"/>
  </cols>
  <sheetData>
    <row r="1">
      <c r="A1" s="5" t="inlineStr">
        <is>
          <t>Percées (3–5 ans) — True North</t>
        </is>
      </c>
    </row>
    <row r="2">
      <c r="A2" s="3" t="inlineStr">
        <is>
          <t>ID</t>
        </is>
      </c>
      <c r="B2" s="3" t="inlineStr">
        <is>
          <t>Libellé</t>
        </is>
      </c>
      <c r="C2" s="3" t="inlineStr">
        <is>
          <t>Poids (1..5)</t>
        </is>
      </c>
      <c r="D2" s="3" t="inlineStr">
        <is>
          <t>Horizon</t>
        </is>
      </c>
      <c r="E2" s="3" t="inlineStr">
        <is>
          <t>Propriétaire</t>
        </is>
      </c>
      <c r="F2" s="3" t="inlineStr">
        <is>
          <t>Notes</t>
        </is>
      </c>
    </row>
    <row r="3">
      <c r="A3" s="4">
        <f>IF(B3&lt;&gt;"","PER"&amp;TEXT(ROW()-2,"00"),"")</f>
        <v/>
      </c>
      <c r="B3" s="4" t="n"/>
      <c r="C3" s="4" t="inlineStr"/>
      <c r="D3" s="4" t="n"/>
      <c r="E3" s="4" t="n"/>
      <c r="F3" s="4" t="n"/>
    </row>
    <row r="4">
      <c r="A4" s="6">
        <f>IF(B4&lt;&gt;"","PER"&amp;TEXT(ROW()-2,"00"),"")</f>
        <v/>
      </c>
      <c r="B4" s="6" t="n"/>
      <c r="C4" s="6" t="inlineStr"/>
      <c r="D4" s="6" t="n"/>
      <c r="E4" s="6" t="n"/>
      <c r="F4" s="6" t="n"/>
    </row>
    <row r="5">
      <c r="A5" s="4">
        <f>IF(B5&lt;&gt;"","PER"&amp;TEXT(ROW()-2,"00"),"")</f>
        <v/>
      </c>
      <c r="B5" s="4" t="n"/>
      <c r="C5" s="4" t="inlineStr"/>
      <c r="D5" s="4" t="n"/>
      <c r="E5" s="4" t="n"/>
      <c r="F5" s="4" t="n"/>
    </row>
    <row r="6">
      <c r="A6" s="6">
        <f>IF(B6&lt;&gt;"","PER"&amp;TEXT(ROW()-2,"00"),"")</f>
        <v/>
      </c>
      <c r="B6" s="6" t="n"/>
      <c r="C6" s="6" t="inlineStr"/>
      <c r="D6" s="6" t="n"/>
      <c r="E6" s="6" t="n"/>
      <c r="F6" s="6" t="n"/>
    </row>
    <row r="7">
      <c r="A7" s="4">
        <f>IF(B7&lt;&gt;"","PER"&amp;TEXT(ROW()-2,"00"),"")</f>
        <v/>
      </c>
      <c r="B7" s="4" t="n"/>
      <c r="C7" s="4" t="inlineStr"/>
      <c r="D7" s="4" t="n"/>
      <c r="E7" s="4" t="n"/>
      <c r="F7" s="4" t="n"/>
    </row>
    <row r="8">
      <c r="A8" s="6">
        <f>IF(B8&lt;&gt;"","PER"&amp;TEXT(ROW()-2,"00"),"")</f>
        <v/>
      </c>
      <c r="B8" s="6" t="n"/>
      <c r="C8" s="6" t="inlineStr"/>
      <c r="D8" s="6" t="n"/>
      <c r="E8" s="6" t="n"/>
      <c r="F8" s="6" t="n"/>
    </row>
    <row r="9">
      <c r="A9" s="4">
        <f>IF(B9&lt;&gt;"","PER"&amp;TEXT(ROW()-2,"00"),"")</f>
        <v/>
      </c>
      <c r="B9" s="4" t="n"/>
      <c r="C9" s="4" t="inlineStr"/>
      <c r="D9" s="4" t="n"/>
      <c r="E9" s="4" t="n"/>
      <c r="F9" s="4" t="n"/>
    </row>
    <row r="10">
      <c r="A10" s="6">
        <f>IF(B10&lt;&gt;"","PER"&amp;TEXT(ROW()-2,"00"),"")</f>
        <v/>
      </c>
      <c r="B10" s="6" t="n"/>
      <c r="C10" s="6" t="inlineStr"/>
      <c r="D10" s="6" t="n"/>
      <c r="E10" s="6" t="n"/>
      <c r="F10" s="6" t="n"/>
    </row>
    <row r="11">
      <c r="A11" s="4">
        <f>IF(B11&lt;&gt;"","PER"&amp;TEXT(ROW()-2,"00"),"")</f>
        <v/>
      </c>
      <c r="B11" s="4" t="n"/>
      <c r="C11" s="4" t="inlineStr"/>
      <c r="D11" s="4" t="n"/>
      <c r="E11" s="4" t="n"/>
      <c r="F11" s="4" t="n"/>
    </row>
    <row r="12">
      <c r="A12" s="6">
        <f>IF(B12&lt;&gt;"","PER"&amp;TEXT(ROW()-2,"00"),"")</f>
        <v/>
      </c>
      <c r="B12" s="6" t="n"/>
      <c r="C12" s="6" t="inlineStr"/>
      <c r="D12" s="6" t="n"/>
      <c r="E12" s="6" t="n"/>
      <c r="F12" s="6" t="n"/>
    </row>
    <row r="13">
      <c r="A13" s="4">
        <f>IF(B13&lt;&gt;"","PER"&amp;TEXT(ROW()-2,"00"),"")</f>
        <v/>
      </c>
      <c r="B13" s="4" t="n"/>
      <c r="C13" s="4" t="inlineStr"/>
      <c r="D13" s="4" t="n"/>
      <c r="E13" s="4" t="n"/>
      <c r="F13" s="4" t="n"/>
    </row>
    <row r="14">
      <c r="A14" s="6">
        <f>IF(B14&lt;&gt;"","PER"&amp;TEXT(ROW()-2,"00"),"")</f>
        <v/>
      </c>
      <c r="B14" s="6" t="n"/>
      <c r="C14" s="6" t="inlineStr"/>
      <c r="D14" s="6" t="n"/>
      <c r="E14" s="6" t="n"/>
      <c r="F14" s="6" t="n"/>
    </row>
    <row r="15">
      <c r="A15" s="4">
        <f>IF(B15&lt;&gt;"","PER"&amp;TEXT(ROW()-2,"00"),"")</f>
        <v/>
      </c>
      <c r="B15" s="4" t="n"/>
      <c r="C15" s="4" t="inlineStr"/>
      <c r="D15" s="4" t="n"/>
      <c r="E15" s="4" t="n"/>
      <c r="F15" s="4" t="n"/>
    </row>
    <row r="16">
      <c r="A16" s="6">
        <f>IF(B16&lt;&gt;"","PER"&amp;TEXT(ROW()-2,"00"),"")</f>
        <v/>
      </c>
      <c r="B16" s="6" t="n"/>
      <c r="C16" s="6" t="inlineStr"/>
      <c r="D16" s="6" t="n"/>
      <c r="E16" s="6" t="n"/>
      <c r="F16" s="6" t="n"/>
    </row>
    <row r="17">
      <c r="A17" s="4">
        <f>IF(B17&lt;&gt;"","PER"&amp;TEXT(ROW()-2,"00"),"")</f>
        <v/>
      </c>
      <c r="B17" s="4" t="n"/>
      <c r="C17" s="4" t="inlineStr"/>
      <c r="D17" s="4" t="n"/>
      <c r="E17" s="4" t="n"/>
      <c r="F17" s="4" t="n"/>
    </row>
  </sheetData>
  <mergeCells count="1">
    <mergeCell ref="A1:F1"/>
  </mergeCells>
  <dataValidations count="1">
    <dataValidation sqref="C3:C17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40" customWidth="1" min="2" max="2"/>
    <col width="12" customWidth="1" min="3" max="3"/>
    <col width="14" customWidth="1" min="4" max="4"/>
    <col width="16" customWidth="1" min="5" max="5"/>
    <col width="16" customWidth="1" min="6" max="6"/>
    <col width="16" customWidth="1" min="7" max="7"/>
    <col width="20" customWidth="1" min="8" max="8"/>
    <col width="24" customWidth="1" min="9" max="9"/>
  </cols>
  <sheetData>
    <row r="1">
      <c r="A1" s="5" t="inlineStr">
        <is>
          <t>Objectifs annuels (poids &amp; alignement)</t>
        </is>
      </c>
    </row>
    <row r="2">
      <c r="A2" s="3" t="inlineStr">
        <is>
          <t>ID</t>
        </is>
      </c>
      <c r="B2" s="3" t="inlineStr">
        <is>
          <t>Libellé</t>
        </is>
      </c>
      <c r="C2" s="3" t="inlineStr">
        <is>
          <t>Poids (1..5)</t>
        </is>
      </c>
      <c r="D2" s="3" t="inlineStr">
        <is>
          <t>Alignement Percées</t>
        </is>
      </c>
      <c r="E2" s="3" t="inlineStr">
        <is>
          <t>Poids ajusté</t>
        </is>
      </c>
      <c r="F2" s="3" t="inlineStr">
        <is>
          <t>Propriétaire</t>
        </is>
      </c>
      <c r="G2" s="3" t="inlineStr">
        <is>
          <t>Échéance</t>
        </is>
      </c>
      <c r="H2" s="3" t="inlineStr">
        <is>
          <t>KPI lié (ID)</t>
        </is>
      </c>
      <c r="I2" s="3" t="inlineStr">
        <is>
          <t>Notes</t>
        </is>
      </c>
    </row>
    <row r="3">
      <c r="A3" s="4">
        <f>IF(B3&lt;&gt;"","OBJ"&amp;TEXT(ROW()-2,"00"),"")</f>
        <v/>
      </c>
      <c r="B3" s="4" t="n"/>
      <c r="C3" s="4" t="n"/>
      <c r="D3" s="4">
        <f>IFERROR(SUMPRODUCT(INDEX(M1_Percees_vs_Obj!$B$3:$Q$17,0, MATCH($A3, M1_Percees_vs_Obj!$B$2:$Q$2,0)), Percees!$C$3:$C$17),"")</f>
        <v/>
      </c>
      <c r="E3" s="4">
        <f>IF(OR(C3="",D3=""),"", C3*(1 + D3/(9*SUM(Percees!$C$3:$C$17))))</f>
        <v/>
      </c>
      <c r="F3" s="4" t="n"/>
      <c r="G3" s="4" t="n"/>
      <c r="H3" s="4" t="n"/>
      <c r="I3" s="4" t="n"/>
    </row>
    <row r="4">
      <c r="A4" s="6">
        <f>IF(B4&lt;&gt;"","OBJ"&amp;TEXT(ROW()-2,"00"),"")</f>
        <v/>
      </c>
      <c r="B4" s="6" t="n"/>
      <c r="C4" s="6" t="n"/>
      <c r="D4" s="6">
        <f>IFERROR(SUMPRODUCT(INDEX(M1_Percees_vs_Obj!$B$3:$Q$17,0, MATCH($A4, M1_Percees_vs_Obj!$B$2:$Q$2,0)), Percees!$C$3:$C$17),"")</f>
        <v/>
      </c>
      <c r="E4" s="6">
        <f>IF(OR(C4="",D4=""),"", C4*(1 + D4/(9*SUM(Percees!$C$3:$C$17))))</f>
        <v/>
      </c>
      <c r="F4" s="6" t="n"/>
      <c r="G4" s="6" t="n"/>
      <c r="H4" s="6" t="n"/>
      <c r="I4" s="6" t="n"/>
    </row>
    <row r="5">
      <c r="A5" s="4">
        <f>IF(B5&lt;&gt;"","OBJ"&amp;TEXT(ROW()-2,"00"),"")</f>
        <v/>
      </c>
      <c r="B5" s="4" t="n"/>
      <c r="C5" s="4" t="n"/>
      <c r="D5" s="4">
        <f>IFERROR(SUMPRODUCT(INDEX(M1_Percees_vs_Obj!$B$3:$Q$17,0, MATCH($A5, M1_Percees_vs_Obj!$B$2:$Q$2,0)), Percees!$C$3:$C$17),"")</f>
        <v/>
      </c>
      <c r="E5" s="4">
        <f>IF(OR(C5="",D5=""),"", C5*(1 + D5/(9*SUM(Percees!$C$3:$C$17))))</f>
        <v/>
      </c>
      <c r="F5" s="4" t="n"/>
      <c r="G5" s="4" t="n"/>
      <c r="H5" s="4" t="n"/>
      <c r="I5" s="4" t="n"/>
    </row>
    <row r="6">
      <c r="A6" s="6">
        <f>IF(B6&lt;&gt;"","OBJ"&amp;TEXT(ROW()-2,"00"),"")</f>
        <v/>
      </c>
      <c r="B6" s="6" t="n"/>
      <c r="C6" s="6" t="n"/>
      <c r="D6" s="6">
        <f>IFERROR(SUMPRODUCT(INDEX(M1_Percees_vs_Obj!$B$3:$Q$17,0, MATCH($A6, M1_Percees_vs_Obj!$B$2:$Q$2,0)), Percees!$C$3:$C$17),"")</f>
        <v/>
      </c>
      <c r="E6" s="6">
        <f>IF(OR(C6="",D6=""),"", C6*(1 + D6/(9*SUM(Percees!$C$3:$C$17))))</f>
        <v/>
      </c>
      <c r="F6" s="6" t="n"/>
      <c r="G6" s="6" t="n"/>
      <c r="H6" s="6" t="n"/>
      <c r="I6" s="6" t="n"/>
    </row>
    <row r="7">
      <c r="A7" s="4">
        <f>IF(B7&lt;&gt;"","OBJ"&amp;TEXT(ROW()-2,"00"),"")</f>
        <v/>
      </c>
      <c r="B7" s="4" t="n"/>
      <c r="C7" s="4" t="n"/>
      <c r="D7" s="4">
        <f>IFERROR(SUMPRODUCT(INDEX(M1_Percees_vs_Obj!$B$3:$Q$17,0, MATCH($A7, M1_Percees_vs_Obj!$B$2:$Q$2,0)), Percees!$C$3:$C$17),"")</f>
        <v/>
      </c>
      <c r="E7" s="4">
        <f>IF(OR(C7="",D7=""),"", C7*(1 + D7/(9*SUM(Percees!$C$3:$C$17))))</f>
        <v/>
      </c>
      <c r="F7" s="4" t="n"/>
      <c r="G7" s="4" t="n"/>
      <c r="H7" s="4" t="n"/>
      <c r="I7" s="4" t="n"/>
    </row>
    <row r="8">
      <c r="A8" s="6">
        <f>IF(B8&lt;&gt;"","OBJ"&amp;TEXT(ROW()-2,"00"),"")</f>
        <v/>
      </c>
      <c r="B8" s="6" t="n"/>
      <c r="C8" s="6" t="n"/>
      <c r="D8" s="6">
        <f>IFERROR(SUMPRODUCT(INDEX(M1_Percees_vs_Obj!$B$3:$Q$17,0, MATCH($A8, M1_Percees_vs_Obj!$B$2:$Q$2,0)), Percees!$C$3:$C$17),"")</f>
        <v/>
      </c>
      <c r="E8" s="6">
        <f>IF(OR(C8="",D8=""),"", C8*(1 + D8/(9*SUM(Percees!$C$3:$C$17))))</f>
        <v/>
      </c>
      <c r="F8" s="6" t="n"/>
      <c r="G8" s="6" t="n"/>
      <c r="H8" s="6" t="n"/>
      <c r="I8" s="6" t="n"/>
    </row>
    <row r="9">
      <c r="A9" s="4">
        <f>IF(B9&lt;&gt;"","OBJ"&amp;TEXT(ROW()-2,"00"),"")</f>
        <v/>
      </c>
      <c r="B9" s="4" t="n"/>
      <c r="C9" s="4" t="n"/>
      <c r="D9" s="4">
        <f>IFERROR(SUMPRODUCT(INDEX(M1_Percees_vs_Obj!$B$3:$Q$17,0, MATCH($A9, M1_Percees_vs_Obj!$B$2:$Q$2,0)), Percees!$C$3:$C$17),"")</f>
        <v/>
      </c>
      <c r="E9" s="4">
        <f>IF(OR(C9="",D9=""),"", C9*(1 + D9/(9*SUM(Percees!$C$3:$C$17))))</f>
        <v/>
      </c>
      <c r="F9" s="4" t="n"/>
      <c r="G9" s="4" t="n"/>
      <c r="H9" s="4" t="n"/>
      <c r="I9" s="4" t="n"/>
    </row>
    <row r="10">
      <c r="A10" s="6">
        <f>IF(B10&lt;&gt;"","OBJ"&amp;TEXT(ROW()-2,"00"),"")</f>
        <v/>
      </c>
      <c r="B10" s="6" t="n"/>
      <c r="C10" s="6" t="n"/>
      <c r="D10" s="6">
        <f>IFERROR(SUMPRODUCT(INDEX(M1_Percees_vs_Obj!$B$3:$Q$17,0, MATCH($A10, M1_Percees_vs_Obj!$B$2:$Q$2,0)), Percees!$C$3:$C$17),"")</f>
        <v/>
      </c>
      <c r="E10" s="6">
        <f>IF(OR(C10="",D10=""),"", C10*(1 + D10/(9*SUM(Percees!$C$3:$C$17))))</f>
        <v/>
      </c>
      <c r="F10" s="6" t="n"/>
      <c r="G10" s="6" t="n"/>
      <c r="H10" s="6" t="n"/>
      <c r="I10" s="6" t="n"/>
    </row>
    <row r="11">
      <c r="A11" s="4">
        <f>IF(B11&lt;&gt;"","OBJ"&amp;TEXT(ROW()-2,"00"),"")</f>
        <v/>
      </c>
      <c r="B11" s="4" t="n"/>
      <c r="C11" s="4" t="n"/>
      <c r="D11" s="4">
        <f>IFERROR(SUMPRODUCT(INDEX(M1_Percees_vs_Obj!$B$3:$Q$17,0, MATCH($A11, M1_Percees_vs_Obj!$B$2:$Q$2,0)), Percees!$C$3:$C$17),"")</f>
        <v/>
      </c>
      <c r="E11" s="4">
        <f>IF(OR(C11="",D11=""),"", C11*(1 + D11/(9*SUM(Percees!$C$3:$C$17))))</f>
        <v/>
      </c>
      <c r="F11" s="4" t="n"/>
      <c r="G11" s="4" t="n"/>
      <c r="H11" s="4" t="n"/>
      <c r="I11" s="4" t="n"/>
    </row>
    <row r="12">
      <c r="A12" s="6">
        <f>IF(B12&lt;&gt;"","OBJ"&amp;TEXT(ROW()-2,"00"),"")</f>
        <v/>
      </c>
      <c r="B12" s="6" t="n"/>
      <c r="C12" s="6" t="n"/>
      <c r="D12" s="6">
        <f>IFERROR(SUMPRODUCT(INDEX(M1_Percees_vs_Obj!$B$3:$Q$17,0, MATCH($A12, M1_Percees_vs_Obj!$B$2:$Q$2,0)), Percees!$C$3:$C$17),"")</f>
        <v/>
      </c>
      <c r="E12" s="6">
        <f>IF(OR(C12="",D12=""),"", C12*(1 + D12/(9*SUM(Percees!$C$3:$C$17))))</f>
        <v/>
      </c>
      <c r="F12" s="6" t="n"/>
      <c r="G12" s="6" t="n"/>
      <c r="H12" s="6" t="n"/>
      <c r="I12" s="6" t="n"/>
    </row>
    <row r="13">
      <c r="A13" s="4">
        <f>IF(B13&lt;&gt;"","OBJ"&amp;TEXT(ROW()-2,"00"),"")</f>
        <v/>
      </c>
      <c r="B13" s="4" t="n"/>
      <c r="C13" s="4" t="n"/>
      <c r="D13" s="4">
        <f>IFERROR(SUMPRODUCT(INDEX(M1_Percees_vs_Obj!$B$3:$Q$17,0, MATCH($A13, M1_Percees_vs_Obj!$B$2:$Q$2,0)), Percees!$C$3:$C$17),"")</f>
        <v/>
      </c>
      <c r="E13" s="4">
        <f>IF(OR(C13="",D13=""),"", C13*(1 + D13/(9*SUM(Percees!$C$3:$C$17))))</f>
        <v/>
      </c>
      <c r="F13" s="4" t="n"/>
      <c r="G13" s="4" t="n"/>
      <c r="H13" s="4" t="n"/>
      <c r="I13" s="4" t="n"/>
    </row>
    <row r="14">
      <c r="A14" s="6">
        <f>IF(B14&lt;&gt;"","OBJ"&amp;TEXT(ROW()-2,"00"),"")</f>
        <v/>
      </c>
      <c r="B14" s="6" t="n"/>
      <c r="C14" s="6" t="n"/>
      <c r="D14" s="6">
        <f>IFERROR(SUMPRODUCT(INDEX(M1_Percees_vs_Obj!$B$3:$Q$17,0, MATCH($A14, M1_Percees_vs_Obj!$B$2:$Q$2,0)), Percees!$C$3:$C$17),"")</f>
        <v/>
      </c>
      <c r="E14" s="6">
        <f>IF(OR(C14="",D14=""),"", C14*(1 + D14/(9*SUM(Percees!$C$3:$C$17))))</f>
        <v/>
      </c>
      <c r="F14" s="6" t="n"/>
      <c r="G14" s="6" t="n"/>
      <c r="H14" s="6" t="n"/>
      <c r="I14" s="6" t="n"/>
    </row>
    <row r="15">
      <c r="A15" s="4">
        <f>IF(B15&lt;&gt;"","OBJ"&amp;TEXT(ROW()-2,"00"),"")</f>
        <v/>
      </c>
      <c r="B15" s="4" t="n"/>
      <c r="C15" s="4" t="n"/>
      <c r="D15" s="4">
        <f>IFERROR(SUMPRODUCT(INDEX(M1_Percees_vs_Obj!$B$3:$Q$17,0, MATCH($A15, M1_Percees_vs_Obj!$B$2:$Q$2,0)), Percees!$C$3:$C$17),"")</f>
        <v/>
      </c>
      <c r="E15" s="4">
        <f>IF(OR(C15="",D15=""),"", C15*(1 + D15/(9*SUM(Percees!$C$3:$C$17))))</f>
        <v/>
      </c>
      <c r="F15" s="4" t="n"/>
      <c r="G15" s="4" t="n"/>
      <c r="H15" s="4" t="n"/>
      <c r="I15" s="4" t="n"/>
    </row>
    <row r="16">
      <c r="A16" s="6">
        <f>IF(B16&lt;&gt;"","OBJ"&amp;TEXT(ROW()-2,"00"),"")</f>
        <v/>
      </c>
      <c r="B16" s="6" t="n"/>
      <c r="C16" s="6" t="n"/>
      <c r="D16" s="6">
        <f>IFERROR(SUMPRODUCT(INDEX(M1_Percees_vs_Obj!$B$3:$Q$17,0, MATCH($A16, M1_Percees_vs_Obj!$B$2:$Q$2,0)), Percees!$C$3:$C$17),"")</f>
        <v/>
      </c>
      <c r="E16" s="6">
        <f>IF(OR(C16="",D16=""),"", C16*(1 + D16/(9*SUM(Percees!$C$3:$C$17))))</f>
        <v/>
      </c>
      <c r="F16" s="6" t="n"/>
      <c r="G16" s="6" t="n"/>
      <c r="H16" s="6" t="n"/>
      <c r="I16" s="6" t="n"/>
    </row>
    <row r="17">
      <c r="A17" s="4">
        <f>IF(B17&lt;&gt;"","OBJ"&amp;TEXT(ROW()-2,"00"),"")</f>
        <v/>
      </c>
      <c r="B17" s="4" t="n"/>
      <c r="C17" s="4" t="n"/>
      <c r="D17" s="4">
        <f>IFERROR(SUMPRODUCT(INDEX(M1_Percees_vs_Obj!$B$3:$Q$17,0, MATCH($A17, M1_Percees_vs_Obj!$B$2:$Q$2,0)), Percees!$C$3:$C$17),"")</f>
        <v/>
      </c>
      <c r="E17" s="4">
        <f>IF(OR(C17="",D17=""),"", C17*(1 + D17/(9*SUM(Percees!$C$3:$C$17))))</f>
        <v/>
      </c>
      <c r="F17" s="4" t="n"/>
      <c r="G17" s="4" t="n"/>
      <c r="H17" s="4" t="n"/>
      <c r="I17" s="4" t="n"/>
    </row>
  </sheetData>
  <mergeCells count="1">
    <mergeCell ref="A1:I1"/>
  </mergeCells>
  <dataValidations count="1">
    <dataValidation sqref="C3:C17" showErrorMessage="1" showInputMessage="1" allowBlank="1" type="whole" operator="between">
      <formula1>1</formula1>
      <formula2>5</formula2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40" customWidth="1" min="2" max="2"/>
    <col width="12" customWidth="1" min="3" max="3"/>
    <col width="12" customWidth="1" min="4" max="4"/>
    <col width="12" customWidth="1" min="5" max="5"/>
    <col width="12" customWidth="1" min="6" max="6"/>
    <col width="16" customWidth="1" min="7" max="7"/>
    <col width="12" customWidth="1" min="8" max="8"/>
    <col width="14" customWidth="1" min="9" max="9"/>
    <col width="16" customWidth="1" min="10" max="10"/>
  </cols>
  <sheetData>
    <row r="1">
      <c r="A1" s="5" t="inlineStr">
        <is>
          <t>KPIs (baseline, cible, actuel &amp; RAG)</t>
        </is>
      </c>
    </row>
    <row r="2">
      <c r="A2" s="3" t="inlineStr">
        <is>
          <t>ID</t>
        </is>
      </c>
      <c r="B2" s="3" t="inlineStr">
        <is>
          <t>Intitulé</t>
        </is>
      </c>
      <c r="C2" s="3" t="inlineStr">
        <is>
          <t>Baseline</t>
        </is>
      </c>
      <c r="D2" s="3" t="inlineStr">
        <is>
          <t>Cible</t>
        </is>
      </c>
      <c r="E2" s="3" t="inlineStr">
        <is>
          <t>Actuel</t>
        </is>
      </c>
      <c r="F2" s="3" t="inlineStr">
        <is>
          <t>Période</t>
        </is>
      </c>
      <c r="G2" s="3" t="inlineStr">
        <is>
          <t>Responsable</t>
        </is>
      </c>
      <c r="H2" s="3" t="inlineStr">
        <is>
          <t>Atteinte %</t>
        </is>
      </c>
      <c r="I2" s="3" t="inlineStr">
        <is>
          <t>Statut RAG</t>
        </is>
      </c>
      <c r="J2" s="3" t="inlineStr">
        <is>
          <t>Objectif lié (ID)</t>
        </is>
      </c>
    </row>
    <row r="3">
      <c r="A3" s="4">
        <f>IF(B3&lt;&gt;"","KPI"&amp;TEXT(ROW()-2,"00"),"")</f>
        <v/>
      </c>
      <c r="B3" s="4" t="n"/>
      <c r="C3" s="4" t="n"/>
      <c r="D3" s="4" t="n"/>
      <c r="E3" s="4" t="n"/>
      <c r="F3" s="4" t="n"/>
      <c r="G3" s="4" t="n"/>
      <c r="H3" s="4">
        <f>IFERROR(100*(E3-C3)/(D3-C3),"")</f>
        <v/>
      </c>
      <c r="I3" s="4">
        <f>IF(H3="","",IF(H3&gt;=Parametres!$B$3,"Vert",IF(H3&gt;=Parametres!$B$4,"Ambre","Rouge")))</f>
        <v/>
      </c>
      <c r="J3" s="4" t="n"/>
    </row>
    <row r="4">
      <c r="A4" s="6">
        <f>IF(B4&lt;&gt;"","KPI"&amp;TEXT(ROW()-2,"00"),"")</f>
        <v/>
      </c>
      <c r="B4" s="6" t="n"/>
      <c r="C4" s="6" t="n"/>
      <c r="D4" s="6" t="n"/>
      <c r="E4" s="6" t="n"/>
      <c r="F4" s="6" t="n"/>
      <c r="G4" s="6" t="n"/>
      <c r="H4" s="6">
        <f>IFERROR(100*(E4-C4)/(D4-C4),"")</f>
        <v/>
      </c>
      <c r="I4" s="6">
        <f>IF(H4="","",IF(H4&gt;=Parametres!$B$3,"Vert",IF(H4&gt;=Parametres!$B$4,"Ambre","Rouge")))</f>
        <v/>
      </c>
      <c r="J4" s="6" t="n"/>
    </row>
    <row r="5">
      <c r="A5" s="4">
        <f>IF(B5&lt;&gt;"","KPI"&amp;TEXT(ROW()-2,"00"),"")</f>
        <v/>
      </c>
      <c r="B5" s="4" t="n"/>
      <c r="C5" s="4" t="n"/>
      <c r="D5" s="4" t="n"/>
      <c r="E5" s="4" t="n"/>
      <c r="F5" s="4" t="n"/>
      <c r="G5" s="4" t="n"/>
      <c r="H5" s="4">
        <f>IFERROR(100*(E5-C5)/(D5-C5),"")</f>
        <v/>
      </c>
      <c r="I5" s="4">
        <f>IF(H5="","",IF(H5&gt;=Parametres!$B$3,"Vert",IF(H5&gt;=Parametres!$B$4,"Ambre","Rouge")))</f>
        <v/>
      </c>
      <c r="J5" s="4" t="n"/>
    </row>
    <row r="6">
      <c r="A6" s="6">
        <f>IF(B6&lt;&gt;"","KPI"&amp;TEXT(ROW()-2,"00"),"")</f>
        <v/>
      </c>
      <c r="B6" s="6" t="n"/>
      <c r="C6" s="6" t="n"/>
      <c r="D6" s="6" t="n"/>
      <c r="E6" s="6" t="n"/>
      <c r="F6" s="6" t="n"/>
      <c r="G6" s="6" t="n"/>
      <c r="H6" s="6">
        <f>IFERROR(100*(E6-C6)/(D6-C6),"")</f>
        <v/>
      </c>
      <c r="I6" s="6">
        <f>IF(H6="","",IF(H6&gt;=Parametres!$B$3,"Vert",IF(H6&gt;=Parametres!$B$4,"Ambre","Rouge")))</f>
        <v/>
      </c>
      <c r="J6" s="6" t="n"/>
    </row>
    <row r="7">
      <c r="A7" s="4">
        <f>IF(B7&lt;&gt;"","KPI"&amp;TEXT(ROW()-2,"00"),"")</f>
        <v/>
      </c>
      <c r="B7" s="4" t="n"/>
      <c r="C7" s="4" t="n"/>
      <c r="D7" s="4" t="n"/>
      <c r="E7" s="4" t="n"/>
      <c r="F7" s="4" t="n"/>
      <c r="G7" s="4" t="n"/>
      <c r="H7" s="4">
        <f>IFERROR(100*(E7-C7)/(D7-C7),"")</f>
        <v/>
      </c>
      <c r="I7" s="4">
        <f>IF(H7="","",IF(H7&gt;=Parametres!$B$3,"Vert",IF(H7&gt;=Parametres!$B$4,"Ambre","Rouge")))</f>
        <v/>
      </c>
      <c r="J7" s="4" t="n"/>
    </row>
    <row r="8">
      <c r="A8" s="6">
        <f>IF(B8&lt;&gt;"","KPI"&amp;TEXT(ROW()-2,"00"),"")</f>
        <v/>
      </c>
      <c r="B8" s="6" t="n"/>
      <c r="C8" s="6" t="n"/>
      <c r="D8" s="6" t="n"/>
      <c r="E8" s="6" t="n"/>
      <c r="F8" s="6" t="n"/>
      <c r="G8" s="6" t="n"/>
      <c r="H8" s="6">
        <f>IFERROR(100*(E8-C8)/(D8-C8),"")</f>
        <v/>
      </c>
      <c r="I8" s="6">
        <f>IF(H8="","",IF(H8&gt;=Parametres!$B$3,"Vert",IF(H8&gt;=Parametres!$B$4,"Ambre","Rouge")))</f>
        <v/>
      </c>
      <c r="J8" s="6" t="n"/>
    </row>
    <row r="9">
      <c r="A9" s="4">
        <f>IF(B9&lt;&gt;"","KPI"&amp;TEXT(ROW()-2,"00"),"")</f>
        <v/>
      </c>
      <c r="B9" s="4" t="n"/>
      <c r="C9" s="4" t="n"/>
      <c r="D9" s="4" t="n"/>
      <c r="E9" s="4" t="n"/>
      <c r="F9" s="4" t="n"/>
      <c r="G9" s="4" t="n"/>
      <c r="H9" s="4">
        <f>IFERROR(100*(E9-C9)/(D9-C9),"")</f>
        <v/>
      </c>
      <c r="I9" s="4">
        <f>IF(H9="","",IF(H9&gt;=Parametres!$B$3,"Vert",IF(H9&gt;=Parametres!$B$4,"Ambre","Rouge")))</f>
        <v/>
      </c>
      <c r="J9" s="4" t="n"/>
    </row>
    <row r="10">
      <c r="A10" s="6">
        <f>IF(B10&lt;&gt;"","KPI"&amp;TEXT(ROW()-2,"00"),"")</f>
        <v/>
      </c>
      <c r="B10" s="6" t="n"/>
      <c r="C10" s="6" t="n"/>
      <c r="D10" s="6" t="n"/>
      <c r="E10" s="6" t="n"/>
      <c r="F10" s="6" t="n"/>
      <c r="G10" s="6" t="n"/>
      <c r="H10" s="6">
        <f>IFERROR(100*(E10-C10)/(D10-C10),"")</f>
        <v/>
      </c>
      <c r="I10" s="6">
        <f>IF(H10="","",IF(H10&gt;=Parametres!$B$3,"Vert",IF(H10&gt;=Parametres!$B$4,"Ambre","Rouge")))</f>
        <v/>
      </c>
      <c r="J10" s="6" t="n"/>
    </row>
    <row r="11">
      <c r="A11" s="4">
        <f>IF(B11&lt;&gt;"","KPI"&amp;TEXT(ROW()-2,"00"),"")</f>
        <v/>
      </c>
      <c r="B11" s="4" t="n"/>
      <c r="C11" s="4" t="n"/>
      <c r="D11" s="4" t="n"/>
      <c r="E11" s="4" t="n"/>
      <c r="F11" s="4" t="n"/>
      <c r="G11" s="4" t="n"/>
      <c r="H11" s="4">
        <f>IFERROR(100*(E11-C11)/(D11-C11),"")</f>
        <v/>
      </c>
      <c r="I11" s="4">
        <f>IF(H11="","",IF(H11&gt;=Parametres!$B$3,"Vert",IF(H11&gt;=Parametres!$B$4,"Ambre","Rouge")))</f>
        <v/>
      </c>
      <c r="J11" s="4" t="n"/>
    </row>
    <row r="12">
      <c r="A12" s="6">
        <f>IF(B12&lt;&gt;"","KPI"&amp;TEXT(ROW()-2,"00"),"")</f>
        <v/>
      </c>
      <c r="B12" s="6" t="n"/>
      <c r="C12" s="6" t="n"/>
      <c r="D12" s="6" t="n"/>
      <c r="E12" s="6" t="n"/>
      <c r="F12" s="6" t="n"/>
      <c r="G12" s="6" t="n"/>
      <c r="H12" s="6">
        <f>IFERROR(100*(E12-C12)/(D12-C12),"")</f>
        <v/>
      </c>
      <c r="I12" s="6">
        <f>IF(H12="","",IF(H12&gt;=Parametres!$B$3,"Vert",IF(H12&gt;=Parametres!$B$4,"Ambre","Rouge")))</f>
        <v/>
      </c>
      <c r="J12" s="6" t="n"/>
    </row>
    <row r="13">
      <c r="A13" s="4">
        <f>IF(B13&lt;&gt;"","KPI"&amp;TEXT(ROW()-2,"00"),"")</f>
        <v/>
      </c>
      <c r="B13" s="4" t="n"/>
      <c r="C13" s="4" t="n"/>
      <c r="D13" s="4" t="n"/>
      <c r="E13" s="4" t="n"/>
      <c r="F13" s="4" t="n"/>
      <c r="G13" s="4" t="n"/>
      <c r="H13" s="4">
        <f>IFERROR(100*(E13-C13)/(D13-C13),"")</f>
        <v/>
      </c>
      <c r="I13" s="4">
        <f>IF(H13="","",IF(H13&gt;=Parametres!$B$3,"Vert",IF(H13&gt;=Parametres!$B$4,"Ambre","Rouge")))</f>
        <v/>
      </c>
      <c r="J13" s="4" t="n"/>
    </row>
    <row r="14">
      <c r="A14" s="6">
        <f>IF(B14&lt;&gt;"","KPI"&amp;TEXT(ROW()-2,"00"),"")</f>
        <v/>
      </c>
      <c r="B14" s="6" t="n"/>
      <c r="C14" s="6" t="n"/>
      <c r="D14" s="6" t="n"/>
      <c r="E14" s="6" t="n"/>
      <c r="F14" s="6" t="n"/>
      <c r="G14" s="6" t="n"/>
      <c r="H14" s="6">
        <f>IFERROR(100*(E14-C14)/(D14-C14),"")</f>
        <v/>
      </c>
      <c r="I14" s="6">
        <f>IF(H14="","",IF(H14&gt;=Parametres!$B$3,"Vert",IF(H14&gt;=Parametres!$B$4,"Ambre","Rouge")))</f>
        <v/>
      </c>
      <c r="J14" s="6" t="n"/>
    </row>
    <row r="15">
      <c r="A15" s="4">
        <f>IF(B15&lt;&gt;"","KPI"&amp;TEXT(ROW()-2,"00"),"")</f>
        <v/>
      </c>
      <c r="B15" s="4" t="n"/>
      <c r="C15" s="4" t="n"/>
      <c r="D15" s="4" t="n"/>
      <c r="E15" s="4" t="n"/>
      <c r="F15" s="4" t="n"/>
      <c r="G15" s="4" t="n"/>
      <c r="H15" s="4">
        <f>IFERROR(100*(E15-C15)/(D15-C15),"")</f>
        <v/>
      </c>
      <c r="I15" s="4">
        <f>IF(H15="","",IF(H15&gt;=Parametres!$B$3,"Vert",IF(H15&gt;=Parametres!$B$4,"Ambre","Rouge")))</f>
        <v/>
      </c>
      <c r="J15" s="4" t="n"/>
    </row>
    <row r="16">
      <c r="A16" s="6">
        <f>IF(B16&lt;&gt;"","KPI"&amp;TEXT(ROW()-2,"00"),"")</f>
        <v/>
      </c>
      <c r="B16" s="6" t="n"/>
      <c r="C16" s="6" t="n"/>
      <c r="D16" s="6" t="n"/>
      <c r="E16" s="6" t="n"/>
      <c r="F16" s="6" t="n"/>
      <c r="G16" s="6" t="n"/>
      <c r="H16" s="6">
        <f>IFERROR(100*(E16-C16)/(D16-C16),"")</f>
        <v/>
      </c>
      <c r="I16" s="6">
        <f>IF(H16="","",IF(H16&gt;=Parametres!$B$3,"Vert",IF(H16&gt;=Parametres!$B$4,"Ambre","Rouge")))</f>
        <v/>
      </c>
      <c r="J16" s="6" t="n"/>
    </row>
    <row r="17">
      <c r="A17" s="4">
        <f>IF(B17&lt;&gt;"","KPI"&amp;TEXT(ROW()-2,"00"),"")</f>
        <v/>
      </c>
      <c r="B17" s="4" t="n"/>
      <c r="C17" s="4" t="n"/>
      <c r="D17" s="4" t="n"/>
      <c r="E17" s="4" t="n"/>
      <c r="F17" s="4" t="n"/>
      <c r="G17" s="4" t="n"/>
      <c r="H17" s="4">
        <f>IFERROR(100*(E17-C17)/(D17-C17),"")</f>
        <v/>
      </c>
      <c r="I17" s="4">
        <f>IF(H17="","",IF(H17&gt;=Parametres!$B$3,"Vert",IF(H17&gt;=Parametres!$B$4,"Ambre","Rouge")))</f>
        <v/>
      </c>
      <c r="J17" s="4" t="n"/>
    </row>
    <row r="18">
      <c r="A18" s="6">
        <f>IF(B18&lt;&gt;"","KPI"&amp;TEXT(ROW()-2,"00"),"")</f>
        <v/>
      </c>
      <c r="B18" s="6" t="n"/>
      <c r="C18" s="6" t="n"/>
      <c r="D18" s="6" t="n"/>
      <c r="E18" s="6" t="n"/>
      <c r="F18" s="6" t="n"/>
      <c r="G18" s="6" t="n"/>
      <c r="H18" s="6">
        <f>IFERROR(100*(E18-C18)/(D18-C18),"")</f>
        <v/>
      </c>
      <c r="I18" s="6">
        <f>IF(H18="","",IF(H18&gt;=Parametres!$B$3,"Vert",IF(H18&gt;=Parametres!$B$4,"Ambre","Rouge")))</f>
        <v/>
      </c>
      <c r="J18" s="6" t="n"/>
    </row>
    <row r="19">
      <c r="A19" s="4">
        <f>IF(B19&lt;&gt;"","KPI"&amp;TEXT(ROW()-2,"00"),"")</f>
        <v/>
      </c>
      <c r="B19" s="4" t="n"/>
      <c r="C19" s="4" t="n"/>
      <c r="D19" s="4" t="n"/>
      <c r="E19" s="4" t="n"/>
      <c r="F19" s="4" t="n"/>
      <c r="G19" s="4" t="n"/>
      <c r="H19" s="4">
        <f>IFERROR(100*(E19-C19)/(D19-C19),"")</f>
        <v/>
      </c>
      <c r="I19" s="4">
        <f>IF(H19="","",IF(H19&gt;=Parametres!$B$3,"Vert",IF(H19&gt;=Parametres!$B$4,"Ambre","Rouge")))</f>
        <v/>
      </c>
      <c r="J19" s="4" t="n"/>
    </row>
    <row r="20">
      <c r="A20" s="6">
        <f>IF(B20&lt;&gt;"","KPI"&amp;TEXT(ROW()-2,"00"),"")</f>
        <v/>
      </c>
      <c r="B20" s="6" t="n"/>
      <c r="C20" s="6" t="n"/>
      <c r="D20" s="6" t="n"/>
      <c r="E20" s="6" t="n"/>
      <c r="F20" s="6" t="n"/>
      <c r="G20" s="6" t="n"/>
      <c r="H20" s="6">
        <f>IFERROR(100*(E20-C20)/(D20-C20),"")</f>
        <v/>
      </c>
      <c r="I20" s="6">
        <f>IF(H20="","",IF(H20&gt;=Parametres!$B$3,"Vert",IF(H20&gt;=Parametres!$B$4,"Ambre","Rouge")))</f>
        <v/>
      </c>
      <c r="J20" s="6" t="n"/>
    </row>
    <row r="21">
      <c r="A21" s="4">
        <f>IF(B21&lt;&gt;"","KPI"&amp;TEXT(ROW()-2,"00"),"")</f>
        <v/>
      </c>
      <c r="B21" s="4" t="n"/>
      <c r="C21" s="4" t="n"/>
      <c r="D21" s="4" t="n"/>
      <c r="E21" s="4" t="n"/>
      <c r="F21" s="4" t="n"/>
      <c r="G21" s="4" t="n"/>
      <c r="H21" s="4">
        <f>IFERROR(100*(E21-C21)/(D21-C21),"")</f>
        <v/>
      </c>
      <c r="I21" s="4">
        <f>IF(H21="","",IF(H21&gt;=Parametres!$B$3,"Vert",IF(H21&gt;=Parametres!$B$4,"Ambre","Rouge")))</f>
        <v/>
      </c>
      <c r="J21" s="4" t="n"/>
    </row>
    <row r="22">
      <c r="A22" s="6">
        <f>IF(B22&lt;&gt;"","KPI"&amp;TEXT(ROW()-2,"00"),"")</f>
        <v/>
      </c>
      <c r="B22" s="6" t="n"/>
      <c r="C22" s="6" t="n"/>
      <c r="D22" s="6" t="n"/>
      <c r="E22" s="6" t="n"/>
      <c r="F22" s="6" t="n"/>
      <c r="G22" s="6" t="n"/>
      <c r="H22" s="6">
        <f>IFERROR(100*(E22-C22)/(D22-C22),"")</f>
        <v/>
      </c>
      <c r="I22" s="6">
        <f>IF(H22="","",IF(H22&gt;=Parametres!$B$3,"Vert",IF(H22&gt;=Parametres!$B$4,"Ambre","Rouge")))</f>
        <v/>
      </c>
      <c r="J22" s="6" t="n"/>
    </row>
    <row r="23">
      <c r="A23" s="4">
        <f>IF(B23&lt;&gt;"","KPI"&amp;TEXT(ROW()-2,"00"),"")</f>
        <v/>
      </c>
      <c r="B23" s="4" t="n"/>
      <c r="C23" s="4" t="n"/>
      <c r="D23" s="4" t="n"/>
      <c r="E23" s="4" t="n"/>
      <c r="F23" s="4" t="n"/>
      <c r="G23" s="4" t="n"/>
      <c r="H23" s="4">
        <f>IFERROR(100*(E23-C23)/(D23-C23),"")</f>
        <v/>
      </c>
      <c r="I23" s="4">
        <f>IF(H23="","",IF(H23&gt;=Parametres!$B$3,"Vert",IF(H23&gt;=Parametres!$B$4,"Ambre","Rouge")))</f>
        <v/>
      </c>
      <c r="J23" s="4" t="n"/>
    </row>
    <row r="24">
      <c r="A24" s="6">
        <f>IF(B24&lt;&gt;"","KPI"&amp;TEXT(ROW()-2,"00"),"")</f>
        <v/>
      </c>
      <c r="B24" s="6" t="n"/>
      <c r="C24" s="6" t="n"/>
      <c r="D24" s="6" t="n"/>
      <c r="E24" s="6" t="n"/>
      <c r="F24" s="6" t="n"/>
      <c r="G24" s="6" t="n"/>
      <c r="H24" s="6">
        <f>IFERROR(100*(E24-C24)/(D24-C24),"")</f>
        <v/>
      </c>
      <c r="I24" s="6">
        <f>IF(H24="","",IF(H24&gt;=Parametres!$B$3,"Vert",IF(H24&gt;=Parametres!$B$4,"Ambre","Rouge")))</f>
        <v/>
      </c>
      <c r="J24" s="6" t="n"/>
    </row>
    <row r="25">
      <c r="A25" s="4">
        <f>IF(B25&lt;&gt;"","KPI"&amp;TEXT(ROW()-2,"00"),"")</f>
        <v/>
      </c>
      <c r="B25" s="4" t="n"/>
      <c r="C25" s="4" t="n"/>
      <c r="D25" s="4" t="n"/>
      <c r="E25" s="4" t="n"/>
      <c r="F25" s="4" t="n"/>
      <c r="G25" s="4" t="n"/>
      <c r="H25" s="4">
        <f>IFERROR(100*(E25-C25)/(D25-C25),"")</f>
        <v/>
      </c>
      <c r="I25" s="4">
        <f>IF(H25="","",IF(H25&gt;=Parametres!$B$3,"Vert",IF(H25&gt;=Parametres!$B$4,"Ambre","Rouge")))</f>
        <v/>
      </c>
      <c r="J25" s="4" t="n"/>
    </row>
  </sheetData>
  <mergeCells count="1">
    <mergeCell ref="A1:J1"/>
  </mergeCells>
  <conditionalFormatting sqref="I3:I25">
    <cfRule type="expression" priority="1" dxfId="0">
      <formula>I3="Rouge"</formula>
    </cfRule>
    <cfRule type="expression" priority="2" dxfId="1">
      <formula>I3="Ambre"</formula>
    </cfRule>
    <cfRule type="expression" priority="3" dxfId="2">
      <formula>I3="Vert"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J2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44" customWidth="1" min="2" max="2"/>
    <col width="16" customWidth="1" min="3" max="3"/>
    <col width="14" customWidth="1" min="4" max="4"/>
    <col width="14" customWidth="1" min="5" max="5"/>
    <col width="16" customWidth="1" min="6" max="6"/>
    <col width="16" customWidth="1" min="7" max="7"/>
    <col width="14" customWidth="1" min="8" max="8"/>
    <col width="12" customWidth="1" min="9" max="9"/>
    <col width="12" customWidth="1" min="10" max="10"/>
  </cols>
  <sheetData>
    <row r="1">
      <c r="A1" s="5" t="inlineStr">
        <is>
          <t>Initiatives (priorisation automatisée)</t>
        </is>
      </c>
    </row>
    <row r="2">
      <c r="A2" s="3" t="inlineStr">
        <is>
          <t>ID</t>
        </is>
      </c>
      <c r="B2" s="3" t="inlineStr">
        <is>
          <t>Libellé</t>
        </is>
      </c>
      <c r="C2" s="3" t="inlineStr">
        <is>
          <t>Propriétaire</t>
        </is>
      </c>
      <c r="D2" s="3" t="inlineStr">
        <is>
          <t>Début</t>
        </is>
      </c>
      <c r="E2" s="3" t="inlineStr">
        <is>
          <t>Fin</t>
        </is>
      </c>
      <c r="F2" s="3" t="inlineStr">
        <is>
          <t>Budget</t>
        </is>
      </c>
      <c r="G2" s="3" t="inlineStr">
        <is>
          <t>Statut</t>
        </is>
      </c>
      <c r="H2" s="3" t="inlineStr">
        <is>
          <t>Score priorité</t>
        </is>
      </c>
      <c r="I2" s="3" t="inlineStr">
        <is>
          <t>Rang</t>
        </is>
      </c>
      <c r="J2" s="3" t="inlineStr">
        <is>
          <t>Objectif(s) clé(s) (optionnel)</t>
        </is>
      </c>
    </row>
    <row r="3">
      <c r="A3" s="4">
        <f>IF(B3&lt;&gt;"","INIT"&amp;TEXT(ROW()-2,"00"),"")</f>
        <v/>
      </c>
      <c r="B3" s="4" t="n"/>
      <c r="C3" s="4" t="n"/>
      <c r="D3" s="4" t="n"/>
      <c r="E3" s="4" t="n"/>
      <c r="F3" s="4" t="n"/>
      <c r="G3" s="4" t="n"/>
      <c r="H3" s="4">
        <f>IFERROR(SUMPRODUCT(Objectifs!$E$3:$E$17, INDEX(M2_Obj_vs_Init!$B$3:$Q$17,0, MATCH($A3, M2_Obj_vs_Init!$B$2:$Q$2,0))),"")</f>
        <v/>
      </c>
      <c r="I3" s="4">
        <f>IF(H3="","",1+COUNTIF($H$3:$H$25,"&gt;"&amp;H3))</f>
        <v/>
      </c>
      <c r="J3" s="4" t="n"/>
    </row>
    <row r="4">
      <c r="A4" s="6">
        <f>IF(B4&lt;&gt;"","INIT"&amp;TEXT(ROW()-2,"00"),"")</f>
        <v/>
      </c>
      <c r="B4" s="6" t="n"/>
      <c r="C4" s="6" t="n"/>
      <c r="D4" s="6" t="n"/>
      <c r="E4" s="6" t="n"/>
      <c r="F4" s="6" t="n"/>
      <c r="G4" s="6" t="n"/>
      <c r="H4" s="6">
        <f>IFERROR(SUMPRODUCT(Objectifs!$E$3:$E$17, INDEX(M2_Obj_vs_Init!$B$3:$Q$17,0, MATCH($A4, M2_Obj_vs_Init!$B$2:$Q$2,0))),"")</f>
        <v/>
      </c>
      <c r="I4" s="6">
        <f>IF(H4="","",1+COUNTIF($H$3:$H$25,"&gt;"&amp;H4))</f>
        <v/>
      </c>
      <c r="J4" s="6" t="n"/>
    </row>
    <row r="5">
      <c r="A5" s="4">
        <f>IF(B5&lt;&gt;"","INIT"&amp;TEXT(ROW()-2,"00"),"")</f>
        <v/>
      </c>
      <c r="B5" s="4" t="n"/>
      <c r="C5" s="4" t="n"/>
      <c r="D5" s="4" t="n"/>
      <c r="E5" s="4" t="n"/>
      <c r="F5" s="4" t="n"/>
      <c r="G5" s="4" t="n"/>
      <c r="H5" s="4">
        <f>IFERROR(SUMPRODUCT(Objectifs!$E$3:$E$17, INDEX(M2_Obj_vs_Init!$B$3:$Q$17,0, MATCH($A5, M2_Obj_vs_Init!$B$2:$Q$2,0))),"")</f>
        <v/>
      </c>
      <c r="I5" s="4">
        <f>IF(H5="","",1+COUNTIF($H$3:$H$25,"&gt;"&amp;H5))</f>
        <v/>
      </c>
      <c r="J5" s="4" t="n"/>
    </row>
    <row r="6">
      <c r="A6" s="6">
        <f>IF(B6&lt;&gt;"","INIT"&amp;TEXT(ROW()-2,"00"),"")</f>
        <v/>
      </c>
      <c r="B6" s="6" t="n"/>
      <c r="C6" s="6" t="n"/>
      <c r="D6" s="6" t="n"/>
      <c r="E6" s="6" t="n"/>
      <c r="F6" s="6" t="n"/>
      <c r="G6" s="6" t="n"/>
      <c r="H6" s="6">
        <f>IFERROR(SUMPRODUCT(Objectifs!$E$3:$E$17, INDEX(M2_Obj_vs_Init!$B$3:$Q$17,0, MATCH($A6, M2_Obj_vs_Init!$B$2:$Q$2,0))),"")</f>
        <v/>
      </c>
      <c r="I6" s="6">
        <f>IF(H6="","",1+COUNTIF($H$3:$H$25,"&gt;"&amp;H6))</f>
        <v/>
      </c>
      <c r="J6" s="6" t="n"/>
    </row>
    <row r="7">
      <c r="A7" s="4">
        <f>IF(B7&lt;&gt;"","INIT"&amp;TEXT(ROW()-2,"00"),"")</f>
        <v/>
      </c>
      <c r="B7" s="4" t="n"/>
      <c r="C7" s="4" t="n"/>
      <c r="D7" s="4" t="n"/>
      <c r="E7" s="4" t="n"/>
      <c r="F7" s="4" t="n"/>
      <c r="G7" s="4" t="n"/>
      <c r="H7" s="4">
        <f>IFERROR(SUMPRODUCT(Objectifs!$E$3:$E$17, INDEX(M2_Obj_vs_Init!$B$3:$Q$17,0, MATCH($A7, M2_Obj_vs_Init!$B$2:$Q$2,0))),"")</f>
        <v/>
      </c>
      <c r="I7" s="4">
        <f>IF(H7="","",1+COUNTIF($H$3:$H$25,"&gt;"&amp;H7))</f>
        <v/>
      </c>
      <c r="J7" s="4" t="n"/>
    </row>
    <row r="8">
      <c r="A8" s="6">
        <f>IF(B8&lt;&gt;"","INIT"&amp;TEXT(ROW()-2,"00"),"")</f>
        <v/>
      </c>
      <c r="B8" s="6" t="n"/>
      <c r="C8" s="6" t="n"/>
      <c r="D8" s="6" t="n"/>
      <c r="E8" s="6" t="n"/>
      <c r="F8" s="6" t="n"/>
      <c r="G8" s="6" t="n"/>
      <c r="H8" s="6">
        <f>IFERROR(SUMPRODUCT(Objectifs!$E$3:$E$17, INDEX(M2_Obj_vs_Init!$B$3:$Q$17,0, MATCH($A8, M2_Obj_vs_Init!$B$2:$Q$2,0))),"")</f>
        <v/>
      </c>
      <c r="I8" s="6">
        <f>IF(H8="","",1+COUNTIF($H$3:$H$25,"&gt;"&amp;H8))</f>
        <v/>
      </c>
      <c r="J8" s="6" t="n"/>
    </row>
    <row r="9">
      <c r="A9" s="4">
        <f>IF(B9&lt;&gt;"","INIT"&amp;TEXT(ROW()-2,"00"),"")</f>
        <v/>
      </c>
      <c r="B9" s="4" t="n"/>
      <c r="C9" s="4" t="n"/>
      <c r="D9" s="4" t="n"/>
      <c r="E9" s="4" t="n"/>
      <c r="F9" s="4" t="n"/>
      <c r="G9" s="4" t="n"/>
      <c r="H9" s="4">
        <f>IFERROR(SUMPRODUCT(Objectifs!$E$3:$E$17, INDEX(M2_Obj_vs_Init!$B$3:$Q$17,0, MATCH($A9, M2_Obj_vs_Init!$B$2:$Q$2,0))),"")</f>
        <v/>
      </c>
      <c r="I9" s="4">
        <f>IF(H9="","",1+COUNTIF($H$3:$H$25,"&gt;"&amp;H9))</f>
        <v/>
      </c>
      <c r="J9" s="4" t="n"/>
    </row>
    <row r="10">
      <c r="A10" s="6">
        <f>IF(B10&lt;&gt;"","INIT"&amp;TEXT(ROW()-2,"00"),"")</f>
        <v/>
      </c>
      <c r="B10" s="6" t="n"/>
      <c r="C10" s="6" t="n"/>
      <c r="D10" s="6" t="n"/>
      <c r="E10" s="6" t="n"/>
      <c r="F10" s="6" t="n"/>
      <c r="G10" s="6" t="n"/>
      <c r="H10" s="6">
        <f>IFERROR(SUMPRODUCT(Objectifs!$E$3:$E$17, INDEX(M2_Obj_vs_Init!$B$3:$Q$17,0, MATCH($A10, M2_Obj_vs_Init!$B$2:$Q$2,0))),"")</f>
        <v/>
      </c>
      <c r="I10" s="6">
        <f>IF(H10="","",1+COUNTIF($H$3:$H$25,"&gt;"&amp;H10))</f>
        <v/>
      </c>
      <c r="J10" s="6" t="n"/>
    </row>
    <row r="11">
      <c r="A11" s="4">
        <f>IF(B11&lt;&gt;"","INIT"&amp;TEXT(ROW()-2,"00"),"")</f>
        <v/>
      </c>
      <c r="B11" s="4" t="n"/>
      <c r="C11" s="4" t="n"/>
      <c r="D11" s="4" t="n"/>
      <c r="E11" s="4" t="n"/>
      <c r="F11" s="4" t="n"/>
      <c r="G11" s="4" t="n"/>
      <c r="H11" s="4">
        <f>IFERROR(SUMPRODUCT(Objectifs!$E$3:$E$17, INDEX(M2_Obj_vs_Init!$B$3:$Q$17,0, MATCH($A11, M2_Obj_vs_Init!$B$2:$Q$2,0))),"")</f>
        <v/>
      </c>
      <c r="I11" s="4">
        <f>IF(H11="","",1+COUNTIF($H$3:$H$25,"&gt;"&amp;H11))</f>
        <v/>
      </c>
      <c r="J11" s="4" t="n"/>
    </row>
    <row r="12">
      <c r="A12" s="6">
        <f>IF(B12&lt;&gt;"","INIT"&amp;TEXT(ROW()-2,"00"),"")</f>
        <v/>
      </c>
      <c r="B12" s="6" t="n"/>
      <c r="C12" s="6" t="n"/>
      <c r="D12" s="6" t="n"/>
      <c r="E12" s="6" t="n"/>
      <c r="F12" s="6" t="n"/>
      <c r="G12" s="6" t="n"/>
      <c r="H12" s="6">
        <f>IFERROR(SUMPRODUCT(Objectifs!$E$3:$E$17, INDEX(M2_Obj_vs_Init!$B$3:$Q$17,0, MATCH($A12, M2_Obj_vs_Init!$B$2:$Q$2,0))),"")</f>
        <v/>
      </c>
      <c r="I12" s="6">
        <f>IF(H12="","",1+COUNTIF($H$3:$H$25,"&gt;"&amp;H12))</f>
        <v/>
      </c>
      <c r="J12" s="6" t="n"/>
    </row>
    <row r="13">
      <c r="A13" s="4">
        <f>IF(B13&lt;&gt;"","INIT"&amp;TEXT(ROW()-2,"00"),"")</f>
        <v/>
      </c>
      <c r="B13" s="4" t="n"/>
      <c r="C13" s="4" t="n"/>
      <c r="D13" s="4" t="n"/>
      <c r="E13" s="4" t="n"/>
      <c r="F13" s="4" t="n"/>
      <c r="G13" s="4" t="n"/>
      <c r="H13" s="4">
        <f>IFERROR(SUMPRODUCT(Objectifs!$E$3:$E$17, INDEX(M2_Obj_vs_Init!$B$3:$Q$17,0, MATCH($A13, M2_Obj_vs_Init!$B$2:$Q$2,0))),"")</f>
        <v/>
      </c>
      <c r="I13" s="4">
        <f>IF(H13="","",1+COUNTIF($H$3:$H$25,"&gt;"&amp;H13))</f>
        <v/>
      </c>
      <c r="J13" s="4" t="n"/>
    </row>
    <row r="14">
      <c r="A14" s="6">
        <f>IF(B14&lt;&gt;"","INIT"&amp;TEXT(ROW()-2,"00"),"")</f>
        <v/>
      </c>
      <c r="B14" s="6" t="n"/>
      <c r="C14" s="6" t="n"/>
      <c r="D14" s="6" t="n"/>
      <c r="E14" s="6" t="n"/>
      <c r="F14" s="6" t="n"/>
      <c r="G14" s="6" t="n"/>
      <c r="H14" s="6">
        <f>IFERROR(SUMPRODUCT(Objectifs!$E$3:$E$17, INDEX(M2_Obj_vs_Init!$B$3:$Q$17,0, MATCH($A14, M2_Obj_vs_Init!$B$2:$Q$2,0))),"")</f>
        <v/>
      </c>
      <c r="I14" s="6">
        <f>IF(H14="","",1+COUNTIF($H$3:$H$25,"&gt;"&amp;H14))</f>
        <v/>
      </c>
      <c r="J14" s="6" t="n"/>
    </row>
    <row r="15">
      <c r="A15" s="4">
        <f>IF(B15&lt;&gt;"","INIT"&amp;TEXT(ROW()-2,"00"),"")</f>
        <v/>
      </c>
      <c r="B15" s="4" t="n"/>
      <c r="C15" s="4" t="n"/>
      <c r="D15" s="4" t="n"/>
      <c r="E15" s="4" t="n"/>
      <c r="F15" s="4" t="n"/>
      <c r="G15" s="4" t="n"/>
      <c r="H15" s="4">
        <f>IFERROR(SUMPRODUCT(Objectifs!$E$3:$E$17, INDEX(M2_Obj_vs_Init!$B$3:$Q$17,0, MATCH($A15, M2_Obj_vs_Init!$B$2:$Q$2,0))),"")</f>
        <v/>
      </c>
      <c r="I15" s="4">
        <f>IF(H15="","",1+COUNTIF($H$3:$H$25,"&gt;"&amp;H15))</f>
        <v/>
      </c>
      <c r="J15" s="4" t="n"/>
    </row>
    <row r="16">
      <c r="A16" s="6">
        <f>IF(B16&lt;&gt;"","INIT"&amp;TEXT(ROW()-2,"00"),"")</f>
        <v/>
      </c>
      <c r="B16" s="6" t="n"/>
      <c r="C16" s="6" t="n"/>
      <c r="D16" s="6" t="n"/>
      <c r="E16" s="6" t="n"/>
      <c r="F16" s="6" t="n"/>
      <c r="G16" s="6" t="n"/>
      <c r="H16" s="6">
        <f>IFERROR(SUMPRODUCT(Objectifs!$E$3:$E$17, INDEX(M2_Obj_vs_Init!$B$3:$Q$17,0, MATCH($A16, M2_Obj_vs_Init!$B$2:$Q$2,0))),"")</f>
        <v/>
      </c>
      <c r="I16" s="6">
        <f>IF(H16="","",1+COUNTIF($H$3:$H$25,"&gt;"&amp;H16))</f>
        <v/>
      </c>
      <c r="J16" s="6" t="n"/>
    </row>
    <row r="17">
      <c r="A17" s="4">
        <f>IF(B17&lt;&gt;"","INIT"&amp;TEXT(ROW()-2,"00"),"")</f>
        <v/>
      </c>
      <c r="B17" s="4" t="n"/>
      <c r="C17" s="4" t="n"/>
      <c r="D17" s="4" t="n"/>
      <c r="E17" s="4" t="n"/>
      <c r="F17" s="4" t="n"/>
      <c r="G17" s="4" t="n"/>
      <c r="H17" s="4">
        <f>IFERROR(SUMPRODUCT(Objectifs!$E$3:$E$17, INDEX(M2_Obj_vs_Init!$B$3:$Q$17,0, MATCH($A17, M2_Obj_vs_Init!$B$2:$Q$2,0))),"")</f>
        <v/>
      </c>
      <c r="I17" s="4">
        <f>IF(H17="","",1+COUNTIF($H$3:$H$25,"&gt;"&amp;H17))</f>
        <v/>
      </c>
      <c r="J17" s="4" t="n"/>
    </row>
    <row r="18">
      <c r="A18" s="6">
        <f>IF(B18&lt;&gt;"","INIT"&amp;TEXT(ROW()-2,"00"),"")</f>
        <v/>
      </c>
      <c r="B18" s="6" t="n"/>
      <c r="C18" s="6" t="n"/>
      <c r="D18" s="6" t="n"/>
      <c r="E18" s="6" t="n"/>
      <c r="F18" s="6" t="n"/>
      <c r="G18" s="6" t="n"/>
      <c r="H18" s="6">
        <f>IFERROR(SUMPRODUCT(Objectifs!$E$3:$E$17, INDEX(M2_Obj_vs_Init!$B$3:$Q$17,0, MATCH($A18, M2_Obj_vs_Init!$B$2:$Q$2,0))),"")</f>
        <v/>
      </c>
      <c r="I18" s="6">
        <f>IF(H18="","",1+COUNTIF($H$3:$H$25,"&gt;"&amp;H18))</f>
        <v/>
      </c>
      <c r="J18" s="6" t="n"/>
    </row>
    <row r="19">
      <c r="A19" s="4">
        <f>IF(B19&lt;&gt;"","INIT"&amp;TEXT(ROW()-2,"00"),"")</f>
        <v/>
      </c>
      <c r="B19" s="4" t="n"/>
      <c r="C19" s="4" t="n"/>
      <c r="D19" s="4" t="n"/>
      <c r="E19" s="4" t="n"/>
      <c r="F19" s="4" t="n"/>
      <c r="G19" s="4" t="n"/>
      <c r="H19" s="4">
        <f>IFERROR(SUMPRODUCT(Objectifs!$E$3:$E$17, INDEX(M2_Obj_vs_Init!$B$3:$Q$17,0, MATCH($A19, M2_Obj_vs_Init!$B$2:$Q$2,0))),"")</f>
        <v/>
      </c>
      <c r="I19" s="4">
        <f>IF(H19="","",1+COUNTIF($H$3:$H$25,"&gt;"&amp;H19))</f>
        <v/>
      </c>
      <c r="J19" s="4" t="n"/>
    </row>
    <row r="20">
      <c r="A20" s="6">
        <f>IF(B20&lt;&gt;"","INIT"&amp;TEXT(ROW()-2,"00"),"")</f>
        <v/>
      </c>
      <c r="B20" s="6" t="n"/>
      <c r="C20" s="6" t="n"/>
      <c r="D20" s="6" t="n"/>
      <c r="E20" s="6" t="n"/>
      <c r="F20" s="6" t="n"/>
      <c r="G20" s="6" t="n"/>
      <c r="H20" s="6">
        <f>IFERROR(SUMPRODUCT(Objectifs!$E$3:$E$17, INDEX(M2_Obj_vs_Init!$B$3:$Q$17,0, MATCH($A20, M2_Obj_vs_Init!$B$2:$Q$2,0))),"")</f>
        <v/>
      </c>
      <c r="I20" s="6">
        <f>IF(H20="","",1+COUNTIF($H$3:$H$25,"&gt;"&amp;H20))</f>
        <v/>
      </c>
      <c r="J20" s="6" t="n"/>
    </row>
    <row r="21">
      <c r="A21" s="4">
        <f>IF(B21&lt;&gt;"","INIT"&amp;TEXT(ROW()-2,"00"),"")</f>
        <v/>
      </c>
      <c r="B21" s="4" t="n"/>
      <c r="C21" s="4" t="n"/>
      <c r="D21" s="4" t="n"/>
      <c r="E21" s="4" t="n"/>
      <c r="F21" s="4" t="n"/>
      <c r="G21" s="4" t="n"/>
      <c r="H21" s="4">
        <f>IFERROR(SUMPRODUCT(Objectifs!$E$3:$E$17, INDEX(M2_Obj_vs_Init!$B$3:$Q$17,0, MATCH($A21, M2_Obj_vs_Init!$B$2:$Q$2,0))),"")</f>
        <v/>
      </c>
      <c r="I21" s="4">
        <f>IF(H21="","",1+COUNTIF($H$3:$H$25,"&gt;"&amp;H21))</f>
        <v/>
      </c>
      <c r="J21" s="4" t="n"/>
    </row>
    <row r="22">
      <c r="A22" s="6">
        <f>IF(B22&lt;&gt;"","INIT"&amp;TEXT(ROW()-2,"00"),"")</f>
        <v/>
      </c>
      <c r="B22" s="6" t="n"/>
      <c r="C22" s="6" t="n"/>
      <c r="D22" s="6" t="n"/>
      <c r="E22" s="6" t="n"/>
      <c r="F22" s="6" t="n"/>
      <c r="G22" s="6" t="n"/>
      <c r="H22" s="6">
        <f>IFERROR(SUMPRODUCT(Objectifs!$E$3:$E$17, INDEX(M2_Obj_vs_Init!$B$3:$Q$17,0, MATCH($A22, M2_Obj_vs_Init!$B$2:$Q$2,0))),"")</f>
        <v/>
      </c>
      <c r="I22" s="6">
        <f>IF(H22="","",1+COUNTIF($H$3:$H$25,"&gt;"&amp;H22))</f>
        <v/>
      </c>
      <c r="J22" s="6" t="n"/>
    </row>
    <row r="23">
      <c r="A23" s="4">
        <f>IF(B23&lt;&gt;"","INIT"&amp;TEXT(ROW()-2,"00"),"")</f>
        <v/>
      </c>
      <c r="B23" s="4" t="n"/>
      <c r="C23" s="4" t="n"/>
      <c r="D23" s="4" t="n"/>
      <c r="E23" s="4" t="n"/>
      <c r="F23" s="4" t="n"/>
      <c r="G23" s="4" t="n"/>
      <c r="H23" s="4">
        <f>IFERROR(SUMPRODUCT(Objectifs!$E$3:$E$17, INDEX(M2_Obj_vs_Init!$B$3:$Q$17,0, MATCH($A23, M2_Obj_vs_Init!$B$2:$Q$2,0))),"")</f>
        <v/>
      </c>
      <c r="I23" s="4">
        <f>IF(H23="","",1+COUNTIF($H$3:$H$25,"&gt;"&amp;H23))</f>
        <v/>
      </c>
      <c r="J23" s="4" t="n"/>
    </row>
    <row r="24">
      <c r="A24" s="6">
        <f>IF(B24&lt;&gt;"","INIT"&amp;TEXT(ROW()-2,"00"),"")</f>
        <v/>
      </c>
      <c r="B24" s="6" t="n"/>
      <c r="C24" s="6" t="n"/>
      <c r="D24" s="6" t="n"/>
      <c r="E24" s="6" t="n"/>
      <c r="F24" s="6" t="n"/>
      <c r="G24" s="6" t="n"/>
      <c r="H24" s="6">
        <f>IFERROR(SUMPRODUCT(Objectifs!$E$3:$E$17, INDEX(M2_Obj_vs_Init!$B$3:$Q$17,0, MATCH($A24, M2_Obj_vs_Init!$B$2:$Q$2,0))),"")</f>
        <v/>
      </c>
      <c r="I24" s="6">
        <f>IF(H24="","",1+COUNTIF($H$3:$H$25,"&gt;"&amp;H24))</f>
        <v/>
      </c>
      <c r="J24" s="6" t="n"/>
    </row>
    <row r="25">
      <c r="A25" s="4">
        <f>IF(B25&lt;&gt;"","INIT"&amp;TEXT(ROW()-2,"00"),"")</f>
        <v/>
      </c>
      <c r="B25" s="4" t="n"/>
      <c r="C25" s="4" t="n"/>
      <c r="D25" s="4" t="n"/>
      <c r="E25" s="4" t="n"/>
      <c r="F25" s="4" t="n"/>
      <c r="G25" s="4" t="n"/>
      <c r="H25" s="4">
        <f>IFERROR(SUMPRODUCT(Objectifs!$E$3:$E$17, INDEX(M2_Obj_vs_Init!$B$3:$Q$17,0, MATCH($A25, M2_Obj_vs_Init!$B$2:$Q$2,0))),"")</f>
        <v/>
      </c>
      <c r="I25" s="4">
        <f>IF(H25="","",1+COUNTIF($H$3:$H$25,"&gt;"&amp;H25))</f>
        <v/>
      </c>
      <c r="J25" s="4" t="n"/>
    </row>
  </sheetData>
  <mergeCells count="1">
    <mergeCell ref="A1:J1"/>
  </mergeCells>
  <conditionalFormatting sqref="G3:G25">
    <cfRule type="expression" priority="1" dxfId="0">
      <formula>G3="Bloqué"</formula>
    </cfRule>
    <cfRule type="expression" priority="2" dxfId="3">
      <formula>G3="En cours"</formula>
    </cfRule>
    <cfRule type="expression" priority="3" dxfId="2">
      <formula>G3="Terminé"</formula>
    </cfRule>
  </conditionalFormatting>
  <dataValidations count="1">
    <dataValidation sqref="G3:G25" showErrorMessage="1" showInputMessage="1" allowBlank="1" type="list">
      <formula1>"À lancer,En cours,Bloqué,Terminé"</formula1>
    </dataValidation>
  </dataValidation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Q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2" customWidth="1" min="16" max="16"/>
    <col width="12" customWidth="1" min="17" max="17"/>
  </cols>
  <sheetData>
    <row r="1">
      <c r="A1" s="1" t="inlineStr">
        <is>
          <t>M1 — Corrélation Percées ↔ Objectifs (0/1/3/9)</t>
        </is>
      </c>
    </row>
    <row r="2">
      <c r="A2" s="3" t="inlineStr">
        <is>
          <t>Percées \ Objectifs</t>
        </is>
      </c>
      <c r="B2" s="3">
        <f>Objectifs!A3</f>
        <v/>
      </c>
      <c r="C2" s="3">
        <f>Objectifs!A4</f>
        <v/>
      </c>
      <c r="D2" s="3">
        <f>Objectifs!A5</f>
        <v/>
      </c>
      <c r="E2" s="3">
        <f>Objectifs!A6</f>
        <v/>
      </c>
      <c r="F2" s="3">
        <f>Objectifs!A7</f>
        <v/>
      </c>
      <c r="G2" s="3">
        <f>Objectifs!A8</f>
        <v/>
      </c>
      <c r="H2" s="3">
        <f>Objectifs!A9</f>
        <v/>
      </c>
      <c r="I2" s="3">
        <f>Objectifs!A10</f>
        <v/>
      </c>
      <c r="J2" s="3">
        <f>Objectifs!A11</f>
        <v/>
      </c>
      <c r="K2" s="3">
        <f>Objectifs!A12</f>
        <v/>
      </c>
      <c r="L2" s="3">
        <f>Objectifs!A13</f>
        <v/>
      </c>
      <c r="M2" s="3">
        <f>Objectifs!A14</f>
        <v/>
      </c>
      <c r="N2" s="3">
        <f>Objectifs!A15</f>
        <v/>
      </c>
      <c r="O2" s="3">
        <f>Objectifs!A16</f>
        <v/>
      </c>
      <c r="P2" s="3">
        <f>Objectifs!A17</f>
        <v/>
      </c>
    </row>
    <row r="3">
      <c r="A3" s="3">
        <f>Percees!A3</f>
        <v/>
      </c>
      <c r="B3" s="7" t="n"/>
      <c r="C3" s="7" t="n"/>
      <c r="D3" s="7" t="n"/>
      <c r="E3" s="7" t="n"/>
      <c r="F3" s="7" t="n"/>
      <c r="G3" s="7" t="n"/>
      <c r="H3" s="7" t="n"/>
      <c r="I3" s="7" t="n"/>
      <c r="J3" s="7" t="n"/>
      <c r="K3" s="7" t="n"/>
      <c r="L3" s="7" t="n"/>
      <c r="M3" s="7" t="n"/>
      <c r="N3" s="7" t="n"/>
      <c r="O3" s="7" t="n"/>
      <c r="P3" s="7" t="n"/>
    </row>
    <row r="4">
      <c r="A4" s="8">
        <f>Percees!A4</f>
        <v/>
      </c>
      <c r="B4" s="9" t="n"/>
      <c r="C4" s="9" t="n"/>
      <c r="D4" s="9" t="n"/>
      <c r="E4" s="9" t="n"/>
      <c r="F4" s="9" t="n"/>
      <c r="G4" s="9" t="n"/>
      <c r="H4" s="9" t="n"/>
      <c r="I4" s="9" t="n"/>
      <c r="J4" s="9" t="n"/>
      <c r="K4" s="9" t="n"/>
      <c r="L4" s="9" t="n"/>
      <c r="M4" s="9" t="n"/>
      <c r="N4" s="9" t="n"/>
      <c r="O4" s="9" t="n"/>
      <c r="P4" s="9" t="n"/>
      <c r="Q4" s="10" t="n"/>
    </row>
    <row r="5">
      <c r="A5" s="3">
        <f>Percees!A5</f>
        <v/>
      </c>
      <c r="B5" s="7" t="n"/>
      <c r="C5" s="7" t="n"/>
      <c r="D5" s="7" t="n"/>
      <c r="E5" s="7" t="n"/>
      <c r="F5" s="7" t="n"/>
      <c r="G5" s="7" t="n"/>
      <c r="H5" s="7" t="n"/>
      <c r="I5" s="7" t="n"/>
      <c r="J5" s="7" t="n"/>
      <c r="K5" s="7" t="n"/>
      <c r="L5" s="7" t="n"/>
      <c r="M5" s="7" t="n"/>
      <c r="N5" s="7" t="n"/>
      <c r="O5" s="7" t="n"/>
      <c r="P5" s="7" t="n"/>
    </row>
    <row r="6">
      <c r="A6" s="8">
        <f>Percees!A6</f>
        <v/>
      </c>
      <c r="B6" s="9" t="n"/>
      <c r="C6" s="9" t="n"/>
      <c r="D6" s="9" t="n"/>
      <c r="E6" s="9" t="n"/>
      <c r="F6" s="9" t="n"/>
      <c r="G6" s="9" t="n"/>
      <c r="H6" s="9" t="n"/>
      <c r="I6" s="9" t="n"/>
      <c r="J6" s="9" t="n"/>
      <c r="K6" s="9" t="n"/>
      <c r="L6" s="9" t="n"/>
      <c r="M6" s="9" t="n"/>
      <c r="N6" s="9" t="n"/>
      <c r="O6" s="9" t="n"/>
      <c r="P6" s="9" t="n"/>
      <c r="Q6" s="10" t="n"/>
    </row>
    <row r="7">
      <c r="A7" s="3">
        <f>Percees!A7</f>
        <v/>
      </c>
      <c r="B7" s="7" t="n"/>
      <c r="C7" s="7" t="n"/>
      <c r="D7" s="7" t="n"/>
      <c r="E7" s="7" t="n"/>
      <c r="F7" s="7" t="n"/>
      <c r="G7" s="7" t="n"/>
      <c r="H7" s="7" t="n"/>
      <c r="I7" s="7" t="n"/>
      <c r="J7" s="7" t="n"/>
      <c r="K7" s="7" t="n"/>
      <c r="L7" s="7" t="n"/>
      <c r="M7" s="7" t="n"/>
      <c r="N7" s="7" t="n"/>
      <c r="O7" s="7" t="n"/>
      <c r="P7" s="7" t="n"/>
    </row>
    <row r="8">
      <c r="A8" s="8">
        <f>Percees!A8</f>
        <v/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3">
        <f>Percees!A9</f>
        <v/>
      </c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  <c r="L9" s="7" t="n"/>
      <c r="M9" s="7" t="n"/>
      <c r="N9" s="7" t="n"/>
      <c r="O9" s="7" t="n"/>
      <c r="P9" s="7" t="n"/>
    </row>
    <row r="10">
      <c r="A10" s="8">
        <f>Percees!A10</f>
        <v/>
      </c>
      <c r="B10" s="9" t="n"/>
      <c r="C10" s="9" t="n"/>
      <c r="D10" s="9" t="n"/>
      <c r="E10" s="9" t="n"/>
      <c r="F10" s="9" t="n"/>
      <c r="G10" s="9" t="n"/>
      <c r="H10" s="9" t="n"/>
      <c r="I10" s="9" t="n"/>
      <c r="J10" s="9" t="n"/>
      <c r="K10" s="9" t="n"/>
      <c r="L10" s="9" t="n"/>
      <c r="M10" s="9" t="n"/>
      <c r="N10" s="9" t="n"/>
      <c r="O10" s="9" t="n"/>
      <c r="P10" s="9" t="n"/>
      <c r="Q10" s="10" t="n"/>
    </row>
    <row r="11">
      <c r="A11" s="3">
        <f>Percees!A11</f>
        <v/>
      </c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  <c r="L11" s="7" t="n"/>
      <c r="M11" s="7" t="n"/>
      <c r="N11" s="7" t="n"/>
      <c r="O11" s="7" t="n"/>
      <c r="P11" s="7" t="n"/>
    </row>
    <row r="12">
      <c r="A12" s="8">
        <f>Percees!A12</f>
        <v/>
      </c>
      <c r="B12" s="9" t="n"/>
      <c r="C12" s="9" t="n"/>
      <c r="D12" s="9" t="n"/>
      <c r="E12" s="9" t="n"/>
      <c r="F12" s="9" t="n"/>
      <c r="G12" s="9" t="n"/>
      <c r="H12" s="9" t="n"/>
      <c r="I12" s="9" t="n"/>
      <c r="J12" s="9" t="n"/>
      <c r="K12" s="9" t="n"/>
      <c r="L12" s="9" t="n"/>
      <c r="M12" s="9" t="n"/>
      <c r="N12" s="9" t="n"/>
      <c r="O12" s="9" t="n"/>
      <c r="P12" s="9" t="n"/>
      <c r="Q12" s="10" t="n"/>
    </row>
    <row r="13">
      <c r="A13" s="3">
        <f>Percees!A13</f>
        <v/>
      </c>
      <c r="B13" s="7" t="n"/>
      <c r="C13" s="7" t="n"/>
      <c r="D13" s="7" t="n"/>
      <c r="E13" s="7" t="n"/>
      <c r="F13" s="7" t="n"/>
      <c r="G13" s="7" t="n"/>
      <c r="H13" s="7" t="n"/>
      <c r="I13" s="7" t="n"/>
      <c r="J13" s="7" t="n"/>
      <c r="K13" s="7" t="n"/>
      <c r="L13" s="7" t="n"/>
      <c r="M13" s="7" t="n"/>
      <c r="N13" s="7" t="n"/>
      <c r="O13" s="7" t="n"/>
      <c r="P13" s="7" t="n"/>
    </row>
    <row r="14">
      <c r="A14" s="8">
        <f>Percees!A14</f>
        <v/>
      </c>
      <c r="B14" s="9" t="n"/>
      <c r="C14" s="9" t="n"/>
      <c r="D14" s="9" t="n"/>
      <c r="E14" s="9" t="n"/>
      <c r="F14" s="9" t="n"/>
      <c r="G14" s="9" t="n"/>
      <c r="H14" s="9" t="n"/>
      <c r="I14" s="9" t="n"/>
      <c r="J14" s="9" t="n"/>
      <c r="K14" s="9" t="n"/>
      <c r="L14" s="9" t="n"/>
      <c r="M14" s="9" t="n"/>
      <c r="N14" s="9" t="n"/>
      <c r="O14" s="9" t="n"/>
      <c r="P14" s="9" t="n"/>
      <c r="Q14" s="10" t="n"/>
    </row>
    <row r="15">
      <c r="A15" s="3">
        <f>Percees!A15</f>
        <v/>
      </c>
      <c r="B15" s="7" t="n"/>
      <c r="C15" s="7" t="n"/>
      <c r="D15" s="7" t="n"/>
      <c r="E15" s="7" t="n"/>
      <c r="F15" s="7" t="n"/>
      <c r="G15" s="7" t="n"/>
      <c r="H15" s="7" t="n"/>
      <c r="I15" s="7" t="n"/>
      <c r="J15" s="7" t="n"/>
      <c r="K15" s="7" t="n"/>
      <c r="L15" s="7" t="n"/>
      <c r="M15" s="7" t="n"/>
      <c r="N15" s="7" t="n"/>
      <c r="O15" s="7" t="n"/>
      <c r="P15" s="7" t="n"/>
    </row>
    <row r="16">
      <c r="A16" s="8">
        <f>Percees!A16</f>
        <v/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10" t="n"/>
    </row>
  </sheetData>
  <mergeCells count="1">
    <mergeCell ref="A1:Q1"/>
  </mergeCells>
  <conditionalFormatting sqref="B3:Q17">
    <cfRule type="colorScale" priority="1">
      <colorScale>
        <cfvo type="num" val="0"/>
        <cfvo type="num" val="3"/>
        <cfvo type="num" val="9"/>
        <color rgb="00F1F5F9"/>
        <color rgb="007DD3FC"/>
        <color rgb="000F766E"/>
      </colorScale>
    </cfRule>
  </conditionalFormatting>
  <dataValidations count="1">
    <dataValidation sqref="B3:Q17" showErrorMessage="1" showInputMessage="1" allowBlank="1" type="list">
      <formula1>"0,1,3,9"</formula1>
    </dataValidation>
  </dataValidation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Q1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6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2" customWidth="1" min="16" max="16"/>
    <col width="12" customWidth="1" min="17" max="17"/>
  </cols>
  <sheetData>
    <row r="1">
      <c r="A1" s="1" t="inlineStr">
        <is>
          <t>M2 — Corrélation Objectifs ↔ Initiatives (0/1/3/9)</t>
        </is>
      </c>
    </row>
    <row r="2">
      <c r="A2" s="3" t="inlineStr">
        <is>
          <t>Objectifs \ Initiatives</t>
        </is>
      </c>
      <c r="B2" s="3">
        <f>Initiatives!A3</f>
        <v/>
      </c>
      <c r="C2" s="3">
        <f>Initiatives!A4</f>
        <v/>
      </c>
      <c r="D2" s="3">
        <f>Initiatives!A5</f>
        <v/>
      </c>
      <c r="E2" s="3">
        <f>Initiatives!A6</f>
        <v/>
      </c>
      <c r="F2" s="3">
        <f>Initiatives!A7</f>
        <v/>
      </c>
      <c r="G2" s="3">
        <f>Initiatives!A8</f>
        <v/>
      </c>
      <c r="H2" s="3">
        <f>Initiatives!A9</f>
        <v/>
      </c>
      <c r="I2" s="3">
        <f>Initiatives!A10</f>
        <v/>
      </c>
      <c r="J2" s="3">
        <f>Initiatives!A11</f>
        <v/>
      </c>
      <c r="K2" s="3">
        <f>Initiatives!A12</f>
        <v/>
      </c>
      <c r="L2" s="3">
        <f>Initiatives!A13</f>
        <v/>
      </c>
      <c r="M2" s="3">
        <f>Initiatives!A14</f>
        <v/>
      </c>
      <c r="N2" s="3">
        <f>Initiatives!A15</f>
        <v/>
      </c>
      <c r="O2" s="3">
        <f>Initiatives!A16</f>
        <v/>
      </c>
      <c r="P2" s="3">
        <f>Initiatives!A17</f>
        <v/>
      </c>
    </row>
    <row r="3">
      <c r="A3" s="3">
        <f>Objectifs!A3</f>
        <v/>
      </c>
      <c r="B3" s="7" t="n"/>
      <c r="C3" s="7" t="n"/>
      <c r="D3" s="7" t="n"/>
      <c r="E3" s="7" t="n"/>
      <c r="F3" s="7" t="n"/>
      <c r="G3" s="7" t="n"/>
      <c r="H3" s="7" t="n"/>
      <c r="I3" s="7" t="n"/>
      <c r="J3" s="7" t="n"/>
      <c r="K3" s="7" t="n"/>
      <c r="L3" s="7" t="n"/>
      <c r="M3" s="7" t="n"/>
      <c r="N3" s="7" t="n"/>
      <c r="O3" s="7" t="n"/>
      <c r="P3" s="7" t="n"/>
    </row>
    <row r="4">
      <c r="A4" s="8">
        <f>Objectifs!A4</f>
        <v/>
      </c>
      <c r="B4" s="9" t="n"/>
      <c r="C4" s="9" t="n"/>
      <c r="D4" s="9" t="n"/>
      <c r="E4" s="9" t="n"/>
      <c r="F4" s="9" t="n"/>
      <c r="G4" s="9" t="n"/>
      <c r="H4" s="9" t="n"/>
      <c r="I4" s="9" t="n"/>
      <c r="J4" s="9" t="n"/>
      <c r="K4" s="9" t="n"/>
      <c r="L4" s="9" t="n"/>
      <c r="M4" s="9" t="n"/>
      <c r="N4" s="9" t="n"/>
      <c r="O4" s="9" t="n"/>
      <c r="P4" s="9" t="n"/>
      <c r="Q4" s="10" t="n"/>
    </row>
    <row r="5">
      <c r="A5" s="3">
        <f>Objectifs!A5</f>
        <v/>
      </c>
      <c r="B5" s="7" t="n"/>
      <c r="C5" s="7" t="n"/>
      <c r="D5" s="7" t="n"/>
      <c r="E5" s="7" t="n"/>
      <c r="F5" s="7" t="n"/>
      <c r="G5" s="7" t="n"/>
      <c r="H5" s="7" t="n"/>
      <c r="I5" s="7" t="n"/>
      <c r="J5" s="7" t="n"/>
      <c r="K5" s="7" t="n"/>
      <c r="L5" s="7" t="n"/>
      <c r="M5" s="7" t="n"/>
      <c r="N5" s="7" t="n"/>
      <c r="O5" s="7" t="n"/>
      <c r="P5" s="7" t="n"/>
    </row>
    <row r="6">
      <c r="A6" s="8">
        <f>Objectifs!A6</f>
        <v/>
      </c>
      <c r="B6" s="9" t="n"/>
      <c r="C6" s="9" t="n"/>
      <c r="D6" s="9" t="n"/>
      <c r="E6" s="9" t="n"/>
      <c r="F6" s="9" t="n"/>
      <c r="G6" s="9" t="n"/>
      <c r="H6" s="9" t="n"/>
      <c r="I6" s="9" t="n"/>
      <c r="J6" s="9" t="n"/>
      <c r="K6" s="9" t="n"/>
      <c r="L6" s="9" t="n"/>
      <c r="M6" s="9" t="n"/>
      <c r="N6" s="9" t="n"/>
      <c r="O6" s="9" t="n"/>
      <c r="P6" s="9" t="n"/>
      <c r="Q6" s="10" t="n"/>
    </row>
    <row r="7">
      <c r="A7" s="3">
        <f>Objectifs!A7</f>
        <v/>
      </c>
      <c r="B7" s="7" t="n"/>
      <c r="C7" s="7" t="n"/>
      <c r="D7" s="7" t="n"/>
      <c r="E7" s="7" t="n"/>
      <c r="F7" s="7" t="n"/>
      <c r="G7" s="7" t="n"/>
      <c r="H7" s="7" t="n"/>
      <c r="I7" s="7" t="n"/>
      <c r="J7" s="7" t="n"/>
      <c r="K7" s="7" t="n"/>
      <c r="L7" s="7" t="n"/>
      <c r="M7" s="7" t="n"/>
      <c r="N7" s="7" t="n"/>
      <c r="O7" s="7" t="n"/>
      <c r="P7" s="7" t="n"/>
    </row>
    <row r="8">
      <c r="A8" s="8">
        <f>Objectifs!A8</f>
        <v/>
      </c>
      <c r="B8" s="9" t="n"/>
      <c r="C8" s="9" t="n"/>
      <c r="D8" s="9" t="n"/>
      <c r="E8" s="9" t="n"/>
      <c r="F8" s="9" t="n"/>
      <c r="G8" s="9" t="n"/>
      <c r="H8" s="9" t="n"/>
      <c r="I8" s="9" t="n"/>
      <c r="J8" s="9" t="n"/>
      <c r="K8" s="9" t="n"/>
      <c r="L8" s="9" t="n"/>
      <c r="M8" s="9" t="n"/>
      <c r="N8" s="9" t="n"/>
      <c r="O8" s="9" t="n"/>
      <c r="P8" s="9" t="n"/>
      <c r="Q8" s="10" t="n"/>
    </row>
    <row r="9">
      <c r="A9" s="3">
        <f>Objectifs!A9</f>
        <v/>
      </c>
      <c r="B9" s="7" t="n"/>
      <c r="C9" s="7" t="n"/>
      <c r="D9" s="7" t="n"/>
      <c r="E9" s="7" t="n"/>
      <c r="F9" s="7" t="n"/>
      <c r="G9" s="7" t="n"/>
      <c r="H9" s="7" t="n"/>
      <c r="I9" s="7" t="n"/>
      <c r="J9" s="7" t="n"/>
      <c r="K9" s="7" t="n"/>
      <c r="L9" s="7" t="n"/>
      <c r="M9" s="7" t="n"/>
      <c r="N9" s="7" t="n"/>
      <c r="O9" s="7" t="n"/>
      <c r="P9" s="7" t="n"/>
    </row>
    <row r="10">
      <c r="A10" s="8">
        <f>Objectifs!A10</f>
        <v/>
      </c>
      <c r="B10" s="9" t="n"/>
      <c r="C10" s="9" t="n"/>
      <c r="D10" s="9" t="n"/>
      <c r="E10" s="9" t="n"/>
      <c r="F10" s="9" t="n"/>
      <c r="G10" s="9" t="n"/>
      <c r="H10" s="9" t="n"/>
      <c r="I10" s="9" t="n"/>
      <c r="J10" s="9" t="n"/>
      <c r="K10" s="9" t="n"/>
      <c r="L10" s="9" t="n"/>
      <c r="M10" s="9" t="n"/>
      <c r="N10" s="9" t="n"/>
      <c r="O10" s="9" t="n"/>
      <c r="P10" s="9" t="n"/>
      <c r="Q10" s="10" t="n"/>
    </row>
    <row r="11">
      <c r="A11" s="3">
        <f>Objectifs!A11</f>
        <v/>
      </c>
      <c r="B11" s="7" t="n"/>
      <c r="C11" s="7" t="n"/>
      <c r="D11" s="7" t="n"/>
      <c r="E11" s="7" t="n"/>
      <c r="F11" s="7" t="n"/>
      <c r="G11" s="7" t="n"/>
      <c r="H11" s="7" t="n"/>
      <c r="I11" s="7" t="n"/>
      <c r="J11" s="7" t="n"/>
      <c r="K11" s="7" t="n"/>
      <c r="L11" s="7" t="n"/>
      <c r="M11" s="7" t="n"/>
      <c r="N11" s="7" t="n"/>
      <c r="O11" s="7" t="n"/>
      <c r="P11" s="7" t="n"/>
    </row>
    <row r="12">
      <c r="A12" s="8">
        <f>Objectifs!A12</f>
        <v/>
      </c>
      <c r="B12" s="9" t="n"/>
      <c r="C12" s="9" t="n"/>
      <c r="D12" s="9" t="n"/>
      <c r="E12" s="9" t="n"/>
      <c r="F12" s="9" t="n"/>
      <c r="G12" s="9" t="n"/>
      <c r="H12" s="9" t="n"/>
      <c r="I12" s="9" t="n"/>
      <c r="J12" s="9" t="n"/>
      <c r="K12" s="9" t="n"/>
      <c r="L12" s="9" t="n"/>
      <c r="M12" s="9" t="n"/>
      <c r="N12" s="9" t="n"/>
      <c r="O12" s="9" t="n"/>
      <c r="P12" s="9" t="n"/>
      <c r="Q12" s="10" t="n"/>
    </row>
    <row r="13">
      <c r="A13" s="3">
        <f>Objectifs!A13</f>
        <v/>
      </c>
      <c r="B13" s="7" t="n"/>
      <c r="C13" s="7" t="n"/>
      <c r="D13" s="7" t="n"/>
      <c r="E13" s="7" t="n"/>
      <c r="F13" s="7" t="n"/>
      <c r="G13" s="7" t="n"/>
      <c r="H13" s="7" t="n"/>
      <c r="I13" s="7" t="n"/>
      <c r="J13" s="7" t="n"/>
      <c r="K13" s="7" t="n"/>
      <c r="L13" s="7" t="n"/>
      <c r="M13" s="7" t="n"/>
      <c r="N13" s="7" t="n"/>
      <c r="O13" s="7" t="n"/>
      <c r="P13" s="7" t="n"/>
    </row>
    <row r="14">
      <c r="A14" s="8">
        <f>Objectifs!A14</f>
        <v/>
      </c>
      <c r="B14" s="9" t="n"/>
      <c r="C14" s="9" t="n"/>
      <c r="D14" s="9" t="n"/>
      <c r="E14" s="9" t="n"/>
      <c r="F14" s="9" t="n"/>
      <c r="G14" s="9" t="n"/>
      <c r="H14" s="9" t="n"/>
      <c r="I14" s="9" t="n"/>
      <c r="J14" s="9" t="n"/>
      <c r="K14" s="9" t="n"/>
      <c r="L14" s="9" t="n"/>
      <c r="M14" s="9" t="n"/>
      <c r="N14" s="9" t="n"/>
      <c r="O14" s="9" t="n"/>
      <c r="P14" s="9" t="n"/>
      <c r="Q14" s="10" t="n"/>
    </row>
    <row r="15">
      <c r="A15" s="3">
        <f>Objectifs!A15</f>
        <v/>
      </c>
      <c r="B15" s="7" t="n"/>
      <c r="C15" s="7" t="n"/>
      <c r="D15" s="7" t="n"/>
      <c r="E15" s="7" t="n"/>
      <c r="F15" s="7" t="n"/>
      <c r="G15" s="7" t="n"/>
      <c r="H15" s="7" t="n"/>
      <c r="I15" s="7" t="n"/>
      <c r="J15" s="7" t="n"/>
      <c r="K15" s="7" t="n"/>
      <c r="L15" s="7" t="n"/>
      <c r="M15" s="7" t="n"/>
      <c r="N15" s="7" t="n"/>
      <c r="O15" s="7" t="n"/>
      <c r="P15" s="7" t="n"/>
    </row>
    <row r="16">
      <c r="A16" s="8">
        <f>Objectifs!A16</f>
        <v/>
      </c>
      <c r="B16" s="9" t="n"/>
      <c r="C16" s="9" t="n"/>
      <c r="D16" s="9" t="n"/>
      <c r="E16" s="9" t="n"/>
      <c r="F16" s="9" t="n"/>
      <c r="G16" s="9" t="n"/>
      <c r="H16" s="9" t="n"/>
      <c r="I16" s="9" t="n"/>
      <c r="J16" s="9" t="n"/>
      <c r="K16" s="9" t="n"/>
      <c r="L16" s="9" t="n"/>
      <c r="M16" s="9" t="n"/>
      <c r="N16" s="9" t="n"/>
      <c r="O16" s="9" t="n"/>
      <c r="P16" s="9" t="n"/>
      <c r="Q16" s="10" t="n"/>
    </row>
  </sheetData>
  <mergeCells count="1">
    <mergeCell ref="A1:Q1"/>
  </mergeCells>
  <conditionalFormatting sqref="B3:Q17">
    <cfRule type="colorScale" priority="1">
      <colorScale>
        <cfvo type="num" val="0"/>
        <cfvo type="num" val="3"/>
        <cfvo type="num" val="9"/>
        <color rgb="00F1F5F9"/>
        <color rgb="007DD3FC"/>
        <color rgb="000F766E"/>
      </colorScale>
    </cfRule>
  </conditionalFormatting>
  <dataValidations count="1">
    <dataValidation sqref="B3:Q17" showErrorMessage="1" showInputMessage="1" allowBlank="1" type="list">
      <formula1>"0,1,3,9"</formula1>
    </dataValidation>
  </dataValidation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J3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6" customWidth="1" min="1" max="1"/>
    <col width="18" customWidth="1" min="2" max="2"/>
    <col width="10" customWidth="1" min="3" max="3"/>
    <col width="16" customWidth="1" min="4" max="4"/>
    <col width="14" customWidth="1" min="5" max="5"/>
    <col width="14" customWidth="1" min="6" max="6"/>
    <col width="14" customWidth="1" min="7" max="7"/>
    <col width="20" customWidth="1" min="8" max="8"/>
    <col width="20" customWidth="1" min="9" max="9"/>
    <col width="20" customWidth="1" min="10" max="10"/>
  </cols>
  <sheetData>
    <row r="1">
      <c r="A1" s="1" t="inlineStr">
        <is>
          <t>Synthèse — priorisation &amp; checklist</t>
        </is>
      </c>
    </row>
    <row r="2">
      <c r="A2" s="3" t="inlineStr">
        <is>
          <t>Initiative (ID)</t>
        </is>
      </c>
      <c r="B2" s="3" t="inlineStr">
        <is>
          <t>Score priorité</t>
        </is>
      </c>
      <c r="C2" s="3" t="inlineStr">
        <is>
          <t>Rang</t>
        </is>
      </c>
      <c r="D2" s="3" t="inlineStr">
        <is>
          <t>Propriétaire</t>
        </is>
      </c>
      <c r="E2" s="3" t="inlineStr">
        <is>
          <t>Début</t>
        </is>
      </c>
      <c r="F2" s="3" t="inlineStr">
        <is>
          <t>Fin</t>
        </is>
      </c>
      <c r="G2" s="3" t="inlineStr">
        <is>
          <t>Statut</t>
        </is>
      </c>
      <c r="H2" s="3" t="inlineStr">
        <is>
          <t>KPI Vert</t>
        </is>
      </c>
      <c r="I2" s="3" t="inlineStr">
        <is>
          <t>KPI Ambre</t>
        </is>
      </c>
      <c r="J2" s="3" t="inlineStr">
        <is>
          <t>KPI Rouge</t>
        </is>
      </c>
    </row>
    <row r="3">
      <c r="A3" s="4">
        <f>Initiatives!A3</f>
        <v/>
      </c>
      <c r="B3" s="4">
        <f>Initiatives!H3</f>
        <v/>
      </c>
      <c r="C3" s="4">
        <f>Initiatives!I3</f>
        <v/>
      </c>
      <c r="D3" s="4">
        <f>Initiatives!C3</f>
        <v/>
      </c>
      <c r="E3" s="4">
        <f>Initiatives!D3</f>
        <v/>
      </c>
      <c r="F3" s="4">
        <f>Initiatives!E3</f>
        <v/>
      </c>
      <c r="G3" s="4">
        <f>Initiatives!G3</f>
        <v/>
      </c>
      <c r="H3" s="4">
        <f>COUNTIF(KPIs!$I$3:$I$25,"Vert")</f>
        <v/>
      </c>
      <c r="I3" s="4">
        <f>COUNTIF(KPIs!$I$3:$I$25,"Ambre")</f>
        <v/>
      </c>
      <c r="J3" s="4">
        <f>COUNTIF(KPIs!$I$3:$I$25,"Rouge")</f>
        <v/>
      </c>
    </row>
    <row r="4">
      <c r="A4" s="6">
        <f>Initiatives!A4</f>
        <v/>
      </c>
      <c r="B4" s="6">
        <f>Initiatives!H4</f>
        <v/>
      </c>
      <c r="C4" s="6">
        <f>Initiatives!I4</f>
        <v/>
      </c>
      <c r="D4" s="6">
        <f>Initiatives!C4</f>
        <v/>
      </c>
      <c r="E4" s="6">
        <f>Initiatives!D4</f>
        <v/>
      </c>
      <c r="F4" s="6">
        <f>Initiatives!E4</f>
        <v/>
      </c>
      <c r="G4" s="6">
        <f>Initiatives!G4</f>
        <v/>
      </c>
      <c r="H4" s="6" t="n"/>
      <c r="I4" s="6" t="n"/>
      <c r="J4" s="6" t="n"/>
    </row>
    <row r="5">
      <c r="A5" s="4">
        <f>Initiatives!A5</f>
        <v/>
      </c>
      <c r="B5" s="4">
        <f>Initiatives!H5</f>
        <v/>
      </c>
      <c r="C5" s="4">
        <f>Initiatives!I5</f>
        <v/>
      </c>
      <c r="D5" s="4">
        <f>Initiatives!C5</f>
        <v/>
      </c>
      <c r="E5" s="4">
        <f>Initiatives!D5</f>
        <v/>
      </c>
      <c r="F5" s="4">
        <f>Initiatives!E5</f>
        <v/>
      </c>
      <c r="G5" s="4">
        <f>Initiatives!G5</f>
        <v/>
      </c>
      <c r="H5" s="4" t="n"/>
      <c r="I5" s="4" t="n"/>
      <c r="J5" s="4" t="n"/>
    </row>
    <row r="6">
      <c r="A6" s="6">
        <f>Initiatives!A6</f>
        <v/>
      </c>
      <c r="B6" s="6">
        <f>Initiatives!H6</f>
        <v/>
      </c>
      <c r="C6" s="6">
        <f>Initiatives!I6</f>
        <v/>
      </c>
      <c r="D6" s="6">
        <f>Initiatives!C6</f>
        <v/>
      </c>
      <c r="E6" s="6">
        <f>Initiatives!D6</f>
        <v/>
      </c>
      <c r="F6" s="6">
        <f>Initiatives!E6</f>
        <v/>
      </c>
      <c r="G6" s="6">
        <f>Initiatives!G6</f>
        <v/>
      </c>
      <c r="H6" s="6" t="n"/>
      <c r="I6" s="6" t="n"/>
      <c r="J6" s="6" t="n"/>
    </row>
    <row r="7">
      <c r="A7" s="4">
        <f>Initiatives!A7</f>
        <v/>
      </c>
      <c r="B7" s="4">
        <f>Initiatives!H7</f>
        <v/>
      </c>
      <c r="C7" s="4">
        <f>Initiatives!I7</f>
        <v/>
      </c>
      <c r="D7" s="4">
        <f>Initiatives!C7</f>
        <v/>
      </c>
      <c r="E7" s="4">
        <f>Initiatives!D7</f>
        <v/>
      </c>
      <c r="F7" s="4">
        <f>Initiatives!E7</f>
        <v/>
      </c>
      <c r="G7" s="4">
        <f>Initiatives!G7</f>
        <v/>
      </c>
      <c r="H7" s="4" t="n"/>
      <c r="I7" s="4" t="n"/>
      <c r="J7" s="4" t="n"/>
    </row>
    <row r="8">
      <c r="A8" s="6">
        <f>Initiatives!A8</f>
        <v/>
      </c>
      <c r="B8" s="6">
        <f>Initiatives!H8</f>
        <v/>
      </c>
      <c r="C8" s="6">
        <f>Initiatives!I8</f>
        <v/>
      </c>
      <c r="D8" s="6">
        <f>Initiatives!C8</f>
        <v/>
      </c>
      <c r="E8" s="6">
        <f>Initiatives!D8</f>
        <v/>
      </c>
      <c r="F8" s="6">
        <f>Initiatives!E8</f>
        <v/>
      </c>
      <c r="G8" s="6">
        <f>Initiatives!G8</f>
        <v/>
      </c>
      <c r="H8" s="6" t="n"/>
      <c r="I8" s="6" t="n"/>
      <c r="J8" s="6" t="n"/>
    </row>
    <row r="9">
      <c r="A9" s="4">
        <f>Initiatives!A9</f>
        <v/>
      </c>
      <c r="B9" s="4">
        <f>Initiatives!H9</f>
        <v/>
      </c>
      <c r="C9" s="4">
        <f>Initiatives!I9</f>
        <v/>
      </c>
      <c r="D9" s="4">
        <f>Initiatives!C9</f>
        <v/>
      </c>
      <c r="E9" s="4">
        <f>Initiatives!D9</f>
        <v/>
      </c>
      <c r="F9" s="4">
        <f>Initiatives!E9</f>
        <v/>
      </c>
      <c r="G9" s="4">
        <f>Initiatives!G9</f>
        <v/>
      </c>
      <c r="H9" s="4" t="n"/>
      <c r="I9" s="4" t="n"/>
      <c r="J9" s="4" t="n"/>
    </row>
    <row r="10">
      <c r="A10" s="6">
        <f>Initiatives!A10</f>
        <v/>
      </c>
      <c r="B10" s="6">
        <f>Initiatives!H10</f>
        <v/>
      </c>
      <c r="C10" s="6">
        <f>Initiatives!I10</f>
        <v/>
      </c>
      <c r="D10" s="6">
        <f>Initiatives!C10</f>
        <v/>
      </c>
      <c r="E10" s="6">
        <f>Initiatives!D10</f>
        <v/>
      </c>
      <c r="F10" s="6">
        <f>Initiatives!E10</f>
        <v/>
      </c>
      <c r="G10" s="6">
        <f>Initiatives!G10</f>
        <v/>
      </c>
      <c r="H10" s="6" t="n"/>
      <c r="I10" s="6" t="n"/>
      <c r="J10" s="6" t="n"/>
    </row>
    <row r="11">
      <c r="A11" s="4">
        <f>Initiatives!A11</f>
        <v/>
      </c>
      <c r="B11" s="4">
        <f>Initiatives!H11</f>
        <v/>
      </c>
      <c r="C11" s="4">
        <f>Initiatives!I11</f>
        <v/>
      </c>
      <c r="D11" s="4">
        <f>Initiatives!C11</f>
        <v/>
      </c>
      <c r="E11" s="4">
        <f>Initiatives!D11</f>
        <v/>
      </c>
      <c r="F11" s="4">
        <f>Initiatives!E11</f>
        <v/>
      </c>
      <c r="G11" s="4">
        <f>Initiatives!G11</f>
        <v/>
      </c>
      <c r="H11" s="4" t="n"/>
      <c r="I11" s="4" t="n"/>
      <c r="J11" s="4" t="n"/>
    </row>
    <row r="12">
      <c r="A12" s="6">
        <f>Initiatives!A12</f>
        <v/>
      </c>
      <c r="B12" s="6">
        <f>Initiatives!H12</f>
        <v/>
      </c>
      <c r="C12" s="6">
        <f>Initiatives!I12</f>
        <v/>
      </c>
      <c r="D12" s="6">
        <f>Initiatives!C12</f>
        <v/>
      </c>
      <c r="E12" s="6">
        <f>Initiatives!D12</f>
        <v/>
      </c>
      <c r="F12" s="6">
        <f>Initiatives!E12</f>
        <v/>
      </c>
      <c r="G12" s="6">
        <f>Initiatives!G12</f>
        <v/>
      </c>
      <c r="H12" s="6" t="n"/>
      <c r="I12" s="6" t="n"/>
      <c r="J12" s="6" t="n"/>
    </row>
    <row r="13">
      <c r="A13" s="4">
        <f>Initiatives!A13</f>
        <v/>
      </c>
      <c r="B13" s="4">
        <f>Initiatives!H13</f>
        <v/>
      </c>
      <c r="C13" s="4">
        <f>Initiatives!I13</f>
        <v/>
      </c>
      <c r="D13" s="4">
        <f>Initiatives!C13</f>
        <v/>
      </c>
      <c r="E13" s="4">
        <f>Initiatives!D13</f>
        <v/>
      </c>
      <c r="F13" s="4">
        <f>Initiatives!E13</f>
        <v/>
      </c>
      <c r="G13" s="4">
        <f>Initiatives!G13</f>
        <v/>
      </c>
      <c r="H13" s="4" t="n"/>
      <c r="I13" s="4" t="n"/>
      <c r="J13" s="4" t="n"/>
    </row>
    <row r="14">
      <c r="A14" s="6">
        <f>Initiatives!A14</f>
        <v/>
      </c>
      <c r="B14" s="6">
        <f>Initiatives!H14</f>
        <v/>
      </c>
      <c r="C14" s="6">
        <f>Initiatives!I14</f>
        <v/>
      </c>
      <c r="D14" s="6">
        <f>Initiatives!C14</f>
        <v/>
      </c>
      <c r="E14" s="6">
        <f>Initiatives!D14</f>
        <v/>
      </c>
      <c r="F14" s="6">
        <f>Initiatives!E14</f>
        <v/>
      </c>
      <c r="G14" s="6">
        <f>Initiatives!G14</f>
        <v/>
      </c>
      <c r="H14" s="6" t="n"/>
      <c r="I14" s="6" t="n"/>
      <c r="J14" s="6" t="n"/>
    </row>
    <row r="15">
      <c r="A15" s="4">
        <f>Initiatives!A15</f>
        <v/>
      </c>
      <c r="B15" s="4">
        <f>Initiatives!H15</f>
        <v/>
      </c>
      <c r="C15" s="4">
        <f>Initiatives!I15</f>
        <v/>
      </c>
      <c r="D15" s="4">
        <f>Initiatives!C15</f>
        <v/>
      </c>
      <c r="E15" s="4">
        <f>Initiatives!D15</f>
        <v/>
      </c>
      <c r="F15" s="4">
        <f>Initiatives!E15</f>
        <v/>
      </c>
      <c r="G15" s="4">
        <f>Initiatives!G15</f>
        <v/>
      </c>
      <c r="H15" s="4" t="n"/>
      <c r="I15" s="4" t="n"/>
      <c r="J15" s="4" t="n"/>
    </row>
    <row r="16">
      <c r="A16" s="6">
        <f>Initiatives!A16</f>
        <v/>
      </c>
      <c r="B16" s="6">
        <f>Initiatives!H16</f>
        <v/>
      </c>
      <c r="C16" s="6">
        <f>Initiatives!I16</f>
        <v/>
      </c>
      <c r="D16" s="6">
        <f>Initiatives!C16</f>
        <v/>
      </c>
      <c r="E16" s="6">
        <f>Initiatives!D16</f>
        <v/>
      </c>
      <c r="F16" s="6">
        <f>Initiatives!E16</f>
        <v/>
      </c>
      <c r="G16" s="6">
        <f>Initiatives!G16</f>
        <v/>
      </c>
      <c r="H16" s="6" t="n"/>
      <c r="I16" s="6" t="n"/>
      <c r="J16" s="6" t="n"/>
    </row>
    <row r="17">
      <c r="A17" s="4">
        <f>Initiatives!A17</f>
        <v/>
      </c>
      <c r="B17" s="4">
        <f>Initiatives!H17</f>
        <v/>
      </c>
      <c r="C17" s="4">
        <f>Initiatives!I17</f>
        <v/>
      </c>
      <c r="D17" s="4">
        <f>Initiatives!C17</f>
        <v/>
      </c>
      <c r="E17" s="4">
        <f>Initiatives!D17</f>
        <v/>
      </c>
      <c r="F17" s="4">
        <f>Initiatives!E17</f>
        <v/>
      </c>
      <c r="G17" s="4">
        <f>Initiatives!G17</f>
        <v/>
      </c>
      <c r="H17" s="4" t="n"/>
      <c r="I17" s="4" t="n"/>
      <c r="J17" s="4" t="n"/>
    </row>
    <row r="18">
      <c r="A18" s="6">
        <f>Initiatives!A18</f>
        <v/>
      </c>
      <c r="B18" s="6">
        <f>Initiatives!H18</f>
        <v/>
      </c>
      <c r="C18" s="6">
        <f>Initiatives!I18</f>
        <v/>
      </c>
      <c r="D18" s="6">
        <f>Initiatives!C18</f>
        <v/>
      </c>
      <c r="E18" s="6">
        <f>Initiatives!D18</f>
        <v/>
      </c>
      <c r="F18" s="6">
        <f>Initiatives!E18</f>
        <v/>
      </c>
      <c r="G18" s="6">
        <f>Initiatives!G18</f>
        <v/>
      </c>
      <c r="H18" s="6" t="n"/>
      <c r="I18" s="6" t="n"/>
      <c r="J18" s="6" t="n"/>
    </row>
    <row r="19">
      <c r="A19" s="4">
        <f>Initiatives!A19</f>
        <v/>
      </c>
      <c r="B19" s="4">
        <f>Initiatives!H19</f>
        <v/>
      </c>
      <c r="C19" s="4">
        <f>Initiatives!I19</f>
        <v/>
      </c>
      <c r="D19" s="4">
        <f>Initiatives!C19</f>
        <v/>
      </c>
      <c r="E19" s="4">
        <f>Initiatives!D19</f>
        <v/>
      </c>
      <c r="F19" s="4">
        <f>Initiatives!E19</f>
        <v/>
      </c>
      <c r="G19" s="4">
        <f>Initiatives!G19</f>
        <v/>
      </c>
      <c r="H19" s="4" t="n"/>
      <c r="I19" s="4" t="n"/>
      <c r="J19" s="4" t="n"/>
    </row>
    <row r="20">
      <c r="A20" s="6">
        <f>Initiatives!A20</f>
        <v/>
      </c>
      <c r="B20" s="6">
        <f>Initiatives!H20</f>
        <v/>
      </c>
      <c r="C20" s="6">
        <f>Initiatives!I20</f>
        <v/>
      </c>
      <c r="D20" s="6">
        <f>Initiatives!C20</f>
        <v/>
      </c>
      <c r="E20" s="6">
        <f>Initiatives!D20</f>
        <v/>
      </c>
      <c r="F20" s="6">
        <f>Initiatives!E20</f>
        <v/>
      </c>
      <c r="G20" s="6">
        <f>Initiatives!G20</f>
        <v/>
      </c>
      <c r="H20" s="6" t="n"/>
      <c r="I20" s="6" t="n"/>
      <c r="J20" s="6" t="n"/>
    </row>
    <row r="21">
      <c r="A21" s="4">
        <f>Initiatives!A21</f>
        <v/>
      </c>
      <c r="B21" s="4">
        <f>Initiatives!H21</f>
        <v/>
      </c>
      <c r="C21" s="4">
        <f>Initiatives!I21</f>
        <v/>
      </c>
      <c r="D21" s="4">
        <f>Initiatives!C21</f>
        <v/>
      </c>
      <c r="E21" s="4">
        <f>Initiatives!D21</f>
        <v/>
      </c>
      <c r="F21" s="4">
        <f>Initiatives!E21</f>
        <v/>
      </c>
      <c r="G21" s="4">
        <f>Initiatives!G21</f>
        <v/>
      </c>
      <c r="H21" s="4" t="n"/>
      <c r="I21" s="4" t="n"/>
      <c r="J21" s="4" t="n"/>
    </row>
    <row r="22">
      <c r="A22" s="6">
        <f>Initiatives!A22</f>
        <v/>
      </c>
      <c r="B22" s="6">
        <f>Initiatives!H22</f>
        <v/>
      </c>
      <c r="C22" s="6">
        <f>Initiatives!I22</f>
        <v/>
      </c>
      <c r="D22" s="6">
        <f>Initiatives!C22</f>
        <v/>
      </c>
      <c r="E22" s="6">
        <f>Initiatives!D22</f>
        <v/>
      </c>
      <c r="F22" s="6">
        <f>Initiatives!E22</f>
        <v/>
      </c>
      <c r="G22" s="6">
        <f>Initiatives!G22</f>
        <v/>
      </c>
      <c r="H22" s="6" t="n"/>
      <c r="I22" s="6" t="n"/>
      <c r="J22" s="6" t="n"/>
    </row>
    <row r="23">
      <c r="A23" s="4">
        <f>Initiatives!A23</f>
        <v/>
      </c>
      <c r="B23" s="4">
        <f>Initiatives!H23</f>
        <v/>
      </c>
      <c r="C23" s="4">
        <f>Initiatives!I23</f>
        <v/>
      </c>
      <c r="D23" s="4">
        <f>Initiatives!C23</f>
        <v/>
      </c>
      <c r="E23" s="4">
        <f>Initiatives!D23</f>
        <v/>
      </c>
      <c r="F23" s="4">
        <f>Initiatives!E23</f>
        <v/>
      </c>
      <c r="G23" s="4">
        <f>Initiatives!G23</f>
        <v/>
      </c>
      <c r="H23" s="4" t="n"/>
      <c r="I23" s="4" t="n"/>
      <c r="J23" s="4" t="n"/>
    </row>
    <row r="24">
      <c r="A24" s="6">
        <f>Initiatives!A24</f>
        <v/>
      </c>
      <c r="B24" s="6">
        <f>Initiatives!H24</f>
        <v/>
      </c>
      <c r="C24" s="6">
        <f>Initiatives!I24</f>
        <v/>
      </c>
      <c r="D24" s="6">
        <f>Initiatives!C24</f>
        <v/>
      </c>
      <c r="E24" s="6">
        <f>Initiatives!D24</f>
        <v/>
      </c>
      <c r="F24" s="6">
        <f>Initiatives!E24</f>
        <v/>
      </c>
      <c r="G24" s="6">
        <f>Initiatives!G24</f>
        <v/>
      </c>
      <c r="H24" s="6" t="n"/>
      <c r="I24" s="6" t="n"/>
      <c r="J24" s="6" t="n"/>
    </row>
    <row r="25">
      <c r="A25" s="4">
        <f>Initiatives!A25</f>
        <v/>
      </c>
      <c r="B25" s="4">
        <f>Initiatives!H25</f>
        <v/>
      </c>
      <c r="C25" s="4">
        <f>Initiatives!I25</f>
        <v/>
      </c>
      <c r="D25" s="4">
        <f>Initiatives!C25</f>
        <v/>
      </c>
      <c r="E25" s="4">
        <f>Initiatives!D25</f>
        <v/>
      </c>
      <c r="F25" s="4">
        <f>Initiatives!E25</f>
        <v/>
      </c>
      <c r="G25" s="4">
        <f>Initiatives!G25</f>
        <v/>
      </c>
      <c r="H25" s="4" t="n"/>
      <c r="I25" s="4" t="n"/>
      <c r="J25" s="4" t="n"/>
    </row>
    <row r="27">
      <c r="A27" t="inlineStr">
        <is>
          <t>Phase</t>
        </is>
      </c>
      <c r="B27" t="inlineStr">
        <is>
          <t>Tâche</t>
        </is>
      </c>
      <c r="C27" t="inlineStr">
        <is>
          <t>Responsable</t>
        </is>
      </c>
      <c r="D27" t="inlineStr">
        <is>
          <t>Échéance</t>
        </is>
      </c>
      <c r="E27" t="inlineStr">
        <is>
          <t>Statut</t>
        </is>
      </c>
      <c r="F27" t="inlineStr">
        <is>
          <t>Commentaires</t>
        </is>
      </c>
    </row>
    <row r="29">
      <c r="A29" s="3" t="n"/>
      <c r="B29" s="3" t="n"/>
      <c r="C29" s="3" t="n"/>
      <c r="D29" s="3" t="n"/>
      <c r="E29" s="3" t="n"/>
      <c r="F29" s="3" t="n"/>
    </row>
    <row r="30">
      <c r="A30" s="4" t="inlineStr">
        <is>
          <t>Cadrage</t>
        </is>
      </c>
      <c r="B30" s="4" t="inlineStr">
        <is>
          <t>Définir True North &amp; Percées</t>
        </is>
      </c>
      <c r="C30" s="4" t="n"/>
      <c r="D30" s="4" t="n"/>
      <c r="E30" s="4" t="n"/>
      <c r="F30" s="4" t="n"/>
    </row>
    <row r="31">
      <c r="A31" s="4" t="inlineStr">
        <is>
          <t>Cadrage</t>
        </is>
      </c>
      <c r="B31" s="4" t="inlineStr">
        <is>
          <t>Pondérer les Objectifs (1..5)</t>
        </is>
      </c>
      <c r="C31" s="4" t="n"/>
      <c r="D31" s="4" t="n"/>
      <c r="E31" s="4" t="n"/>
      <c r="F31" s="4" t="n"/>
    </row>
    <row r="32">
      <c r="A32" s="4" t="inlineStr">
        <is>
          <t>Catchball</t>
        </is>
      </c>
      <c r="B32" s="4" t="inlineStr">
        <is>
          <t>Aller/retour avec les équipes</t>
        </is>
      </c>
      <c r="C32" s="4" t="n"/>
      <c r="D32" s="4" t="n"/>
      <c r="E32" s="4" t="n"/>
      <c r="F32" s="4" t="n"/>
    </row>
    <row r="33">
      <c r="A33" s="4" t="inlineStr">
        <is>
          <t>Déploiement</t>
        </is>
      </c>
      <c r="B33" s="4" t="inlineStr">
        <is>
          <t>Planifier Initiatives (proprio/dates)</t>
        </is>
      </c>
      <c r="C33" s="4" t="n"/>
      <c r="D33" s="4" t="n"/>
      <c r="E33" s="4" t="n"/>
      <c r="F33" s="4" t="n"/>
    </row>
    <row r="34">
      <c r="A34" s="4" t="inlineStr">
        <is>
          <t>Suivi KPI</t>
        </is>
      </c>
      <c r="B34" s="4" t="inlineStr">
        <is>
          <t>Mettre à jour RAG mensuellement</t>
        </is>
      </c>
      <c r="C34" s="4" t="n"/>
      <c r="D34" s="4" t="n"/>
      <c r="E34" s="4" t="n"/>
      <c r="F34" s="4" t="n"/>
    </row>
    <row r="35">
      <c r="A35" s="4" t="inlineStr">
        <is>
          <t>Revue</t>
        </is>
      </c>
      <c r="B35" s="4" t="inlineStr">
        <is>
          <t>Arbitrer priorités &amp; débloquer</t>
        </is>
      </c>
      <c r="C35" s="4" t="n"/>
      <c r="D35" s="4" t="n"/>
      <c r="E35" s="4" t="n"/>
      <c r="F35" s="4" t="n"/>
    </row>
  </sheetData>
  <mergeCells count="1">
    <mergeCell ref="A1:J1"/>
  </mergeCells>
  <conditionalFormatting sqref="E30:E58">
    <cfRule type="expression" priority="1" dxfId="0">
      <formula>E30="Bloqué"</formula>
    </cfRule>
    <cfRule type="expression" priority="2" dxfId="3">
      <formula>E30="En cours"</formula>
    </cfRule>
    <cfRule type="expression" priority="3" dxfId="2">
      <formula>E30="Terminé"</formula>
    </cfRule>
  </conditionalFormatting>
  <dataValidations count="1">
    <dataValidation sqref="E30:E58" showErrorMessage="1" showInputMessage="1" allowBlank="1" type="list">
      <formula1>"À lancer,En cours,Bloqué,Terminé"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2025-08-16T01:32:09Z</dcterms:created>
  <dcterms:modified xmlns:dcterms="http://purl.org/dc/terms/" xmlns:xsi="http://www.w3.org/2001/XMLSchema-instance" xsi:type="dcterms:W3CDTF">2025-08-16T01:32:09Z</dcterms:modified>
</cp:coreProperties>
</file>