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ables/table1.xml" ContentType="application/vnd.openxmlformats-officedocument.spreadsheetml.table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talogue" sheetId="1" state="visible" r:id="rId1"/>
    <sheet xmlns:r="http://schemas.openxmlformats.org/officeDocument/2006/relationships" name="EPC_Checklist" sheetId="2" state="visible" r:id="rId2"/>
    <sheet xmlns:r="http://schemas.openxmlformats.org/officeDocument/2006/relationships" name="EPC_Monitoring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</fonts>
  <fills count="8">
    <fill>
      <patternFill/>
    </fill>
    <fill>
      <patternFill patternType="gray125"/>
    </fill>
    <fill>
      <patternFill patternType="solid">
        <fgColor rgb="002E86C1"/>
        <bgColor rgb="002E86C1"/>
      </patternFill>
    </fill>
    <fill>
      <patternFill patternType="solid">
        <fgColor rgb="002874A6"/>
        <bgColor rgb="002874A6"/>
      </patternFill>
    </fill>
    <fill>
      <patternFill patternType="solid">
        <fgColor rgb="001F618D"/>
        <bgColor rgb="001F618D"/>
      </patternFill>
    </fill>
    <fill>
      <patternFill patternType="solid">
        <fgColor rgb="00154360"/>
        <bgColor rgb="00154360"/>
      </patternFill>
    </fill>
    <fill>
      <patternFill patternType="solid">
        <fgColor rgb="00117A65"/>
        <bgColor rgb="00117A65"/>
      </patternFill>
    </fill>
    <fill>
      <patternFill patternType="solid">
        <fgColor rgb="001ABC9C"/>
        <bgColor rgb="001ABC9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 wrapText="1"/>
    </xf>
    <xf numFmtId="0" fontId="2" fillId="4" borderId="0" applyAlignment="1" pivotButton="0" quotePrefix="0" xfId="0">
      <alignment horizontal="center" vertical="center" wrapText="1"/>
    </xf>
    <xf numFmtId="0" fontId="2" fillId="5" borderId="0" applyAlignment="1" pivotButton="0" quotePrefix="0" xfId="0">
      <alignment horizontal="center" vertical="center" wrapText="1"/>
    </xf>
    <xf numFmtId="0" fontId="1" fillId="6" borderId="0" applyAlignment="1" pivotButton="0" quotePrefix="0" xfId="0">
      <alignment horizontal="center" vertical="center"/>
    </xf>
    <xf numFmtId="0" fontId="2" fillId="7" borderId="0" applyAlignment="1" pivotButton="0" quotePrefix="0" xfId="0">
      <alignment horizontal="left"/>
    </xf>
  </cellXfs>
  <cellStyles count="1">
    <cellStyle name="Normal" xfId="0" builtinId="0" hidden="0"/>
  </cellStyles>
  <dxfs count="4">
    <dxf>
      <fill>
        <patternFill patternType="solid">
          <fgColor rgb="00F5B7B1"/>
          <bgColor rgb="00F5B7B1"/>
        </patternFill>
      </fill>
    </dxf>
    <dxf>
      <fill>
        <patternFill patternType="solid">
          <fgColor rgb="00FCF3CF"/>
          <bgColor rgb="00FCF3CF"/>
        </patternFill>
      </fill>
    </dxf>
    <dxf>
      <fill>
        <patternFill patternType="solid">
          <fgColor rgb="00FADBD8"/>
          <bgColor rgb="00FADBD8"/>
        </patternFill>
      </fill>
    </dxf>
    <dxf>
      <fill>
        <patternFill patternType="solid">
          <fgColor rgb="00FDEBD0"/>
          <bgColor rgb="00FDEBD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ables/table1.xml><?xml version="1.0" encoding="utf-8"?>
<table xmlns="http://schemas.openxmlformats.org/spreadsheetml/2006/main" id="1" name="EPC_Checklist_Table" displayName="EPC_Checklist_Table" ref="A2:W1010" headerRowCount="1">
  <autoFilter ref="A2:W1010"/>
  <tableColumns count="23">
    <tableColumn id="1" name="Site"/>
    <tableColumn id="2" name="Zone/Poste"/>
    <tableColumn id="3" name="Machine/Process"/>
    <tableColumn id="4" name="EPC (type)"/>
    <tableColumn id="5" name="Référence/ID"/>
    <tableColumn id="6" name="Criticité (A/B/C)"/>
    <tableColumn id="7" name="Norme/Doc (réf)"/>
    <tableColumn id="8" name="Disponibilité (Oui/Non)"/>
    <tableColumn id="9" name="Conformité (Conforme/Non conforme)"/>
    <tableColumn id="10" name="Mise en place effective (Oui/Non)"/>
    <tableColumn id="11" name="Date dernier contrôle"/>
    <tableColumn id="12" name="Fréquence"/>
    <tableColumn id="13" name="Prochaine visite (auto)"/>
    <tableColumn id="14" name="Conformité globale (auto)"/>
    <tableColumn id="15" name="Commentaire constat"/>
    <tableColumn id="16" name="Action immédiate / containment"/>
    <tableColumn id="17" name="Action corrective"/>
    <tableColumn id="18" name="Responsable"/>
    <tableColumn id="19" name="Échéance action"/>
    <tableColumn id="20" name="Statut action"/>
    <tableColumn id="21" name="Preuve (photo/lien)"/>
    <tableColumn id="22" name="Auditeur"/>
    <tableColumn id="23" name="Date saisie"/>
  </tableColumns>
  <tableStyleInfo name="TableStyleMedium9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W1010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4" customWidth="1" min="1" max="1"/>
    <col width="20" customWidth="1" min="2" max="2"/>
    <col width="22" customWidth="1" min="3" max="3"/>
    <col width="20" customWidth="1" min="4" max="4"/>
    <col width="16" customWidth="1" min="5" max="5"/>
    <col width="12" customWidth="1" min="6" max="6"/>
    <col width="16" customWidth="1" min="7" max="7"/>
    <col width="16" customWidth="1" min="8" max="8"/>
    <col width="20" customWidth="1" min="9" max="9"/>
    <col width="22" customWidth="1" min="10" max="10"/>
    <col width="16" customWidth="1" min="11" max="11"/>
    <col width="14" customWidth="1" min="12" max="12"/>
    <col width="18" customWidth="1" min="13" max="13"/>
    <col width="20" customWidth="1" min="14" max="14"/>
    <col width="26" customWidth="1" min="15" max="15"/>
    <col width="26" customWidth="1" min="16" max="16"/>
    <col width="24" customWidth="1" min="17" max="17"/>
    <col width="16" customWidth="1" min="18" max="18"/>
    <col width="14" customWidth="1" min="19" max="19"/>
    <col width="20" customWidth="1" min="20" max="20"/>
    <col width="14" customWidth="1" min="21" max="21"/>
    <col width="14" customWidth="1" min="22" max="22"/>
  </cols>
  <sheetData>
    <row r="1" ht="28" customHeight="1">
      <c r="A1" s="1" t="inlineStr">
        <is>
          <t>EPC — Check-list disponibilité • conformité • mise en place</t>
        </is>
      </c>
    </row>
    <row r="2">
      <c r="A2" s="2" t="inlineStr">
        <is>
          <t>Site</t>
        </is>
      </c>
      <c r="B2" s="2" t="inlineStr">
        <is>
          <t>Zone/Poste</t>
        </is>
      </c>
      <c r="C2" s="2" t="inlineStr">
        <is>
          <t>Machine/Process</t>
        </is>
      </c>
      <c r="D2" s="2" t="inlineStr">
        <is>
          <t>EPC (type)</t>
        </is>
      </c>
      <c r="E2" s="2" t="inlineStr">
        <is>
          <t>Référence/ID</t>
        </is>
      </c>
      <c r="F2" s="2" t="inlineStr">
        <is>
          <t>Criticité (A/B/C)</t>
        </is>
      </c>
      <c r="G2" s="2" t="inlineStr">
        <is>
          <t>Norme/Doc (réf)</t>
        </is>
      </c>
      <c r="H2" s="3" t="inlineStr">
        <is>
          <t>Disponibilité (Oui/Non)</t>
        </is>
      </c>
      <c r="I2" s="3" t="inlineStr">
        <is>
          <t>Conformité (Conforme/Non conforme)</t>
        </is>
      </c>
      <c r="J2" s="3" t="inlineStr">
        <is>
          <t>Mise en place effective (Oui/Non)</t>
        </is>
      </c>
      <c r="K2" s="3" t="inlineStr">
        <is>
          <t>Date dernier contrôle</t>
        </is>
      </c>
      <c r="L2" s="3" t="inlineStr">
        <is>
          <t>Fréquence</t>
        </is>
      </c>
      <c r="M2" s="3" t="inlineStr">
        <is>
          <t>Prochaine visite (auto)</t>
        </is>
      </c>
      <c r="N2" s="4" t="inlineStr">
        <is>
          <t>Conformité globale (auto)</t>
        </is>
      </c>
      <c r="O2" s="4" t="inlineStr">
        <is>
          <t>Commentaire constat</t>
        </is>
      </c>
      <c r="P2" s="4" t="inlineStr">
        <is>
          <t>Action immédiate / containment</t>
        </is>
      </c>
      <c r="Q2" s="4" t="inlineStr">
        <is>
          <t>Action corrective</t>
        </is>
      </c>
      <c r="R2" s="4" t="inlineStr">
        <is>
          <t>Responsable</t>
        </is>
      </c>
      <c r="S2" s="4" t="inlineStr">
        <is>
          <t>Échéance action</t>
        </is>
      </c>
      <c r="T2" s="4" t="inlineStr">
        <is>
          <t>Statut action</t>
        </is>
      </c>
      <c r="U2" s="4" t="inlineStr">
        <is>
          <t>Preuve (photo/lien)</t>
        </is>
      </c>
      <c r="V2" s="4" t="inlineStr">
        <is>
          <t>Auditeur</t>
        </is>
      </c>
      <c r="W2" s="4" t="inlineStr">
        <is>
          <t>Date saisie</t>
        </is>
      </c>
    </row>
    <row r="3">
      <c r="M3">
        <f>IF(K3="","",IF(L3="Quotidien",K3+1,IF(L3="Hebdomadaire",K3+7,IF(L3="Mensuel",K3+30,IF(L3="Trimestriel",K3+90,IF(L3="Annuel",K3+365,""))))))</f>
        <v/>
      </c>
      <c r="N3">
        <f>IF(AND(H3="Oui",I3="Conforme",J3="Oui"),"OK",IF(OR(H3="",I3="",J3=""),"", "Non conforme"))</f>
        <v/>
      </c>
    </row>
    <row r="4">
      <c r="M4">
        <f>IF(K4="","",IF(L4="Quotidien",K4+1,IF(L4="Hebdomadaire",K4+7,IF(L4="Mensuel",K4+30,IF(L4="Trimestriel",K4+90,IF(L4="Annuel",K4+365,""))))))</f>
        <v/>
      </c>
      <c r="N4">
        <f>IF(AND(H4="Oui",I4="Conforme",J4="Oui"),"OK",IF(OR(H4="",I4="",J4=""),"", "Non conforme"))</f>
        <v/>
      </c>
    </row>
    <row r="5">
      <c r="M5">
        <f>IF(K5="","",IF(L5="Quotidien",K5+1,IF(L5="Hebdomadaire",K5+7,IF(L5="Mensuel",K5+30,IF(L5="Trimestriel",K5+90,IF(L5="Annuel",K5+365,""))))))</f>
        <v/>
      </c>
      <c r="N5">
        <f>IF(AND(H5="Oui",I5="Conforme",J5="Oui"),"OK",IF(OR(H5="",I5="",J5=""),"", "Non conforme"))</f>
        <v/>
      </c>
    </row>
    <row r="6">
      <c r="M6">
        <f>IF(K6="","",IF(L6="Quotidien",K6+1,IF(L6="Hebdomadaire",K6+7,IF(L6="Mensuel",K6+30,IF(L6="Trimestriel",K6+90,IF(L6="Annuel",K6+365,""))))))</f>
        <v/>
      </c>
      <c r="N6">
        <f>IF(AND(H6="Oui",I6="Conforme",J6="Oui"),"OK",IF(OR(H6="",I6="",J6=""),"", "Non conforme"))</f>
        <v/>
      </c>
    </row>
    <row r="7">
      <c r="M7">
        <f>IF(K7="","",IF(L7="Quotidien",K7+1,IF(L7="Hebdomadaire",K7+7,IF(L7="Mensuel",K7+30,IF(L7="Trimestriel",K7+90,IF(L7="Annuel",K7+365,""))))))</f>
        <v/>
      </c>
      <c r="N7">
        <f>IF(AND(H7="Oui",I7="Conforme",J7="Oui"),"OK",IF(OR(H7="",I7="",J7=""),"", "Non conforme"))</f>
        <v/>
      </c>
    </row>
    <row r="8">
      <c r="M8">
        <f>IF(K8="","",IF(L8="Quotidien",K8+1,IF(L8="Hebdomadaire",K8+7,IF(L8="Mensuel",K8+30,IF(L8="Trimestriel",K8+90,IF(L8="Annuel",K8+365,""))))))</f>
        <v/>
      </c>
      <c r="N8">
        <f>IF(AND(H8="Oui",I8="Conforme",J8="Oui"),"OK",IF(OR(H8="",I8="",J8=""),"", "Non conforme"))</f>
        <v/>
      </c>
    </row>
    <row r="9">
      <c r="M9">
        <f>IF(K9="","",IF(L9="Quotidien",K9+1,IF(L9="Hebdomadaire",K9+7,IF(L9="Mensuel",K9+30,IF(L9="Trimestriel",K9+90,IF(L9="Annuel",K9+365,""))))))</f>
        <v/>
      </c>
      <c r="N9">
        <f>IF(AND(H9="Oui",I9="Conforme",J9="Oui"),"OK",IF(OR(H9="",I9="",J9=""),"", "Non conforme"))</f>
        <v/>
      </c>
    </row>
    <row r="10">
      <c r="M10">
        <f>IF(K10="","",IF(L10="Quotidien",K10+1,IF(L10="Hebdomadaire",K10+7,IF(L10="Mensuel",K10+30,IF(L10="Trimestriel",K10+90,IF(L10="Annuel",K10+365,""))))))</f>
        <v/>
      </c>
      <c r="N10">
        <f>IF(AND(H10="Oui",I10="Conforme",J10="Oui"),"OK",IF(OR(H10="",I10="",J10=""),"", "Non conforme"))</f>
        <v/>
      </c>
    </row>
    <row r="11">
      <c r="M11">
        <f>IF(K11="","",IF(L11="Quotidien",K11+1,IF(L11="Hebdomadaire",K11+7,IF(L11="Mensuel",K11+30,IF(L11="Trimestriel",K11+90,IF(L11="Annuel",K11+365,""))))))</f>
        <v/>
      </c>
      <c r="N11">
        <f>IF(AND(H11="Oui",I11="Conforme",J11="Oui"),"OK",IF(OR(H11="",I11="",J11=""),"", "Non conforme"))</f>
        <v/>
      </c>
    </row>
    <row r="12">
      <c r="M12">
        <f>IF(K12="","",IF(L12="Quotidien",K12+1,IF(L12="Hebdomadaire",K12+7,IF(L12="Mensuel",K12+30,IF(L12="Trimestriel",K12+90,IF(L12="Annuel",K12+365,""))))))</f>
        <v/>
      </c>
      <c r="N12">
        <f>IF(AND(H12="Oui",I12="Conforme",J12="Oui"),"OK",IF(OR(H12="",I12="",J12=""),"", "Non conforme"))</f>
        <v/>
      </c>
    </row>
    <row r="13">
      <c r="M13">
        <f>IF(K13="","",IF(L13="Quotidien",K13+1,IF(L13="Hebdomadaire",K13+7,IF(L13="Mensuel",K13+30,IF(L13="Trimestriel",K13+90,IF(L13="Annuel",K13+365,""))))))</f>
        <v/>
      </c>
      <c r="N13">
        <f>IF(AND(H13="Oui",I13="Conforme",J13="Oui"),"OK",IF(OR(H13="",I13="",J13=""),"", "Non conforme"))</f>
        <v/>
      </c>
    </row>
    <row r="14">
      <c r="M14">
        <f>IF(K14="","",IF(L14="Quotidien",K14+1,IF(L14="Hebdomadaire",K14+7,IF(L14="Mensuel",K14+30,IF(L14="Trimestriel",K14+90,IF(L14="Annuel",K14+365,""))))))</f>
        <v/>
      </c>
      <c r="N14">
        <f>IF(AND(H14="Oui",I14="Conforme",J14="Oui"),"OK",IF(OR(H14="",I14="",J14=""),"", "Non conforme"))</f>
        <v/>
      </c>
    </row>
    <row r="15">
      <c r="M15">
        <f>IF(K15="","",IF(L15="Quotidien",K15+1,IF(L15="Hebdomadaire",K15+7,IF(L15="Mensuel",K15+30,IF(L15="Trimestriel",K15+90,IF(L15="Annuel",K15+365,""))))))</f>
        <v/>
      </c>
      <c r="N15">
        <f>IF(AND(H15="Oui",I15="Conforme",J15="Oui"),"OK",IF(OR(H15="",I15="",J15=""),"", "Non conforme"))</f>
        <v/>
      </c>
    </row>
    <row r="16">
      <c r="M16">
        <f>IF(K16="","",IF(L16="Quotidien",K16+1,IF(L16="Hebdomadaire",K16+7,IF(L16="Mensuel",K16+30,IF(L16="Trimestriel",K16+90,IF(L16="Annuel",K16+365,""))))))</f>
        <v/>
      </c>
      <c r="N16">
        <f>IF(AND(H16="Oui",I16="Conforme",J16="Oui"),"OK",IF(OR(H16="",I16="",J16=""),"", "Non conforme"))</f>
        <v/>
      </c>
    </row>
    <row r="17">
      <c r="M17">
        <f>IF(K17="","",IF(L17="Quotidien",K17+1,IF(L17="Hebdomadaire",K17+7,IF(L17="Mensuel",K17+30,IF(L17="Trimestriel",K17+90,IF(L17="Annuel",K17+365,""))))))</f>
        <v/>
      </c>
      <c r="N17">
        <f>IF(AND(H17="Oui",I17="Conforme",J17="Oui"),"OK",IF(OR(H17="",I17="",J17=""),"", "Non conforme"))</f>
        <v/>
      </c>
    </row>
    <row r="18">
      <c r="M18">
        <f>IF(K18="","",IF(L18="Quotidien",K18+1,IF(L18="Hebdomadaire",K18+7,IF(L18="Mensuel",K18+30,IF(L18="Trimestriel",K18+90,IF(L18="Annuel",K18+365,""))))))</f>
        <v/>
      </c>
      <c r="N18">
        <f>IF(AND(H18="Oui",I18="Conforme",J18="Oui"),"OK",IF(OR(H18="",I18="",J18=""),"", "Non conforme"))</f>
        <v/>
      </c>
    </row>
    <row r="19">
      <c r="M19">
        <f>IF(K19="","",IF(L19="Quotidien",K19+1,IF(L19="Hebdomadaire",K19+7,IF(L19="Mensuel",K19+30,IF(L19="Trimestriel",K19+90,IF(L19="Annuel",K19+365,""))))))</f>
        <v/>
      </c>
      <c r="N19">
        <f>IF(AND(H19="Oui",I19="Conforme",J19="Oui"),"OK",IF(OR(H19="",I19="",J19=""),"", "Non conforme"))</f>
        <v/>
      </c>
    </row>
    <row r="20">
      <c r="M20">
        <f>IF(K20="","",IF(L20="Quotidien",K20+1,IF(L20="Hebdomadaire",K20+7,IF(L20="Mensuel",K20+30,IF(L20="Trimestriel",K20+90,IF(L20="Annuel",K20+365,""))))))</f>
        <v/>
      </c>
      <c r="N20">
        <f>IF(AND(H20="Oui",I20="Conforme",J20="Oui"),"OK",IF(OR(H20="",I20="",J20=""),"", "Non conforme"))</f>
        <v/>
      </c>
    </row>
    <row r="21">
      <c r="M21">
        <f>IF(K21="","",IF(L21="Quotidien",K21+1,IF(L21="Hebdomadaire",K21+7,IF(L21="Mensuel",K21+30,IF(L21="Trimestriel",K21+90,IF(L21="Annuel",K21+365,""))))))</f>
        <v/>
      </c>
      <c r="N21">
        <f>IF(AND(H21="Oui",I21="Conforme",J21="Oui"),"OK",IF(OR(H21="",I21="",J21=""),"", "Non conforme"))</f>
        <v/>
      </c>
    </row>
    <row r="22">
      <c r="M22">
        <f>IF(K22="","",IF(L22="Quotidien",K22+1,IF(L22="Hebdomadaire",K22+7,IF(L22="Mensuel",K22+30,IF(L22="Trimestriel",K22+90,IF(L22="Annuel",K22+365,""))))))</f>
        <v/>
      </c>
      <c r="N22">
        <f>IF(AND(H22="Oui",I22="Conforme",J22="Oui"),"OK",IF(OR(H22="",I22="",J22=""),"", "Non conforme"))</f>
        <v/>
      </c>
    </row>
    <row r="23">
      <c r="M23">
        <f>IF(K23="","",IF(L23="Quotidien",K23+1,IF(L23="Hebdomadaire",K23+7,IF(L23="Mensuel",K23+30,IF(L23="Trimestriel",K23+90,IF(L23="Annuel",K23+365,""))))))</f>
        <v/>
      </c>
      <c r="N23">
        <f>IF(AND(H23="Oui",I23="Conforme",J23="Oui"),"OK",IF(OR(H23="",I23="",J23=""),"", "Non conforme"))</f>
        <v/>
      </c>
    </row>
    <row r="24">
      <c r="M24">
        <f>IF(K24="","",IF(L24="Quotidien",K24+1,IF(L24="Hebdomadaire",K24+7,IF(L24="Mensuel",K24+30,IF(L24="Trimestriel",K24+90,IF(L24="Annuel",K24+365,""))))))</f>
        <v/>
      </c>
      <c r="N24">
        <f>IF(AND(H24="Oui",I24="Conforme",J24="Oui"),"OK",IF(OR(H24="",I24="",J24=""),"", "Non conforme"))</f>
        <v/>
      </c>
    </row>
    <row r="25">
      <c r="M25">
        <f>IF(K25="","",IF(L25="Quotidien",K25+1,IF(L25="Hebdomadaire",K25+7,IF(L25="Mensuel",K25+30,IF(L25="Trimestriel",K25+90,IF(L25="Annuel",K25+365,""))))))</f>
        <v/>
      </c>
      <c r="N25">
        <f>IF(AND(H25="Oui",I25="Conforme",J25="Oui"),"OK",IF(OR(H25="",I25="",J25=""),"", "Non conforme"))</f>
        <v/>
      </c>
    </row>
    <row r="26">
      <c r="M26">
        <f>IF(K26="","",IF(L26="Quotidien",K26+1,IF(L26="Hebdomadaire",K26+7,IF(L26="Mensuel",K26+30,IF(L26="Trimestriel",K26+90,IF(L26="Annuel",K26+365,""))))))</f>
        <v/>
      </c>
      <c r="N26">
        <f>IF(AND(H26="Oui",I26="Conforme",J26="Oui"),"OK",IF(OR(H26="",I26="",J26=""),"", "Non conforme"))</f>
        <v/>
      </c>
    </row>
    <row r="27">
      <c r="M27">
        <f>IF(K27="","",IF(L27="Quotidien",K27+1,IF(L27="Hebdomadaire",K27+7,IF(L27="Mensuel",K27+30,IF(L27="Trimestriel",K27+90,IF(L27="Annuel",K27+365,""))))))</f>
        <v/>
      </c>
      <c r="N27">
        <f>IF(AND(H27="Oui",I27="Conforme",J27="Oui"),"OK",IF(OR(H27="",I27="",J27=""),"", "Non conforme"))</f>
        <v/>
      </c>
    </row>
    <row r="28">
      <c r="M28">
        <f>IF(K28="","",IF(L28="Quotidien",K28+1,IF(L28="Hebdomadaire",K28+7,IF(L28="Mensuel",K28+30,IF(L28="Trimestriel",K28+90,IF(L28="Annuel",K28+365,""))))))</f>
        <v/>
      </c>
      <c r="N28">
        <f>IF(AND(H28="Oui",I28="Conforme",J28="Oui"),"OK",IF(OR(H28="",I28="",J28=""),"", "Non conforme"))</f>
        <v/>
      </c>
    </row>
    <row r="29">
      <c r="M29">
        <f>IF(K29="","",IF(L29="Quotidien",K29+1,IF(L29="Hebdomadaire",K29+7,IF(L29="Mensuel",K29+30,IF(L29="Trimestriel",K29+90,IF(L29="Annuel",K29+365,""))))))</f>
        <v/>
      </c>
      <c r="N29">
        <f>IF(AND(H29="Oui",I29="Conforme",J29="Oui"),"OK",IF(OR(H29="",I29="",J29=""),"", "Non conforme"))</f>
        <v/>
      </c>
    </row>
    <row r="30">
      <c r="M30">
        <f>IF(K30="","",IF(L30="Quotidien",K30+1,IF(L30="Hebdomadaire",K30+7,IF(L30="Mensuel",K30+30,IF(L30="Trimestriel",K30+90,IF(L30="Annuel",K30+365,""))))))</f>
        <v/>
      </c>
      <c r="N30">
        <f>IF(AND(H30="Oui",I30="Conforme",J30="Oui"),"OK",IF(OR(H30="",I30="",J30=""),"", "Non conforme"))</f>
        <v/>
      </c>
    </row>
    <row r="31">
      <c r="M31">
        <f>IF(K31="","",IF(L31="Quotidien",K31+1,IF(L31="Hebdomadaire",K31+7,IF(L31="Mensuel",K31+30,IF(L31="Trimestriel",K31+90,IF(L31="Annuel",K31+365,""))))))</f>
        <v/>
      </c>
      <c r="N31">
        <f>IF(AND(H31="Oui",I31="Conforme",J31="Oui"),"OK",IF(OR(H31="",I31="",J31=""),"", "Non conforme"))</f>
        <v/>
      </c>
    </row>
    <row r="32">
      <c r="M32">
        <f>IF(K32="","",IF(L32="Quotidien",K32+1,IF(L32="Hebdomadaire",K32+7,IF(L32="Mensuel",K32+30,IF(L32="Trimestriel",K32+90,IF(L32="Annuel",K32+365,""))))))</f>
        <v/>
      </c>
      <c r="N32">
        <f>IF(AND(H32="Oui",I32="Conforme",J32="Oui"),"OK",IF(OR(H32="",I32="",J32=""),"", "Non conforme"))</f>
        <v/>
      </c>
    </row>
    <row r="33">
      <c r="M33">
        <f>IF(K33="","",IF(L33="Quotidien",K33+1,IF(L33="Hebdomadaire",K33+7,IF(L33="Mensuel",K33+30,IF(L33="Trimestriel",K33+90,IF(L33="Annuel",K33+365,""))))))</f>
        <v/>
      </c>
      <c r="N33">
        <f>IF(AND(H33="Oui",I33="Conforme",J33="Oui"),"OK",IF(OR(H33="",I33="",J33=""),"", "Non conforme"))</f>
        <v/>
      </c>
    </row>
    <row r="34">
      <c r="M34">
        <f>IF(K34="","",IF(L34="Quotidien",K34+1,IF(L34="Hebdomadaire",K34+7,IF(L34="Mensuel",K34+30,IF(L34="Trimestriel",K34+90,IF(L34="Annuel",K34+365,""))))))</f>
        <v/>
      </c>
      <c r="N34">
        <f>IF(AND(H34="Oui",I34="Conforme",J34="Oui"),"OK",IF(OR(H34="",I34="",J34=""),"", "Non conforme"))</f>
        <v/>
      </c>
    </row>
    <row r="35">
      <c r="M35">
        <f>IF(K35="","",IF(L35="Quotidien",K35+1,IF(L35="Hebdomadaire",K35+7,IF(L35="Mensuel",K35+30,IF(L35="Trimestriel",K35+90,IF(L35="Annuel",K35+365,""))))))</f>
        <v/>
      </c>
      <c r="N35">
        <f>IF(AND(H35="Oui",I35="Conforme",J35="Oui"),"OK",IF(OR(H35="",I35="",J35=""),"", "Non conforme"))</f>
        <v/>
      </c>
    </row>
    <row r="36">
      <c r="M36">
        <f>IF(K36="","",IF(L36="Quotidien",K36+1,IF(L36="Hebdomadaire",K36+7,IF(L36="Mensuel",K36+30,IF(L36="Trimestriel",K36+90,IF(L36="Annuel",K36+365,""))))))</f>
        <v/>
      </c>
      <c r="N36">
        <f>IF(AND(H36="Oui",I36="Conforme",J36="Oui"),"OK",IF(OR(H36="",I36="",J36=""),"", "Non conforme"))</f>
        <v/>
      </c>
    </row>
    <row r="37">
      <c r="M37">
        <f>IF(K37="","",IF(L37="Quotidien",K37+1,IF(L37="Hebdomadaire",K37+7,IF(L37="Mensuel",K37+30,IF(L37="Trimestriel",K37+90,IF(L37="Annuel",K37+365,""))))))</f>
        <v/>
      </c>
      <c r="N37">
        <f>IF(AND(H37="Oui",I37="Conforme",J37="Oui"),"OK",IF(OR(H37="",I37="",J37=""),"", "Non conforme"))</f>
        <v/>
      </c>
    </row>
    <row r="38">
      <c r="M38">
        <f>IF(K38="","",IF(L38="Quotidien",K38+1,IF(L38="Hebdomadaire",K38+7,IF(L38="Mensuel",K38+30,IF(L38="Trimestriel",K38+90,IF(L38="Annuel",K38+365,""))))))</f>
        <v/>
      </c>
      <c r="N38">
        <f>IF(AND(H38="Oui",I38="Conforme",J38="Oui"),"OK",IF(OR(H38="",I38="",J38=""),"", "Non conforme"))</f>
        <v/>
      </c>
    </row>
    <row r="39">
      <c r="M39">
        <f>IF(K39="","",IF(L39="Quotidien",K39+1,IF(L39="Hebdomadaire",K39+7,IF(L39="Mensuel",K39+30,IF(L39="Trimestriel",K39+90,IF(L39="Annuel",K39+365,""))))))</f>
        <v/>
      </c>
      <c r="N39">
        <f>IF(AND(H39="Oui",I39="Conforme",J39="Oui"),"OK",IF(OR(H39="",I39="",J39=""),"", "Non conforme"))</f>
        <v/>
      </c>
    </row>
    <row r="40">
      <c r="M40">
        <f>IF(K40="","",IF(L40="Quotidien",K40+1,IF(L40="Hebdomadaire",K40+7,IF(L40="Mensuel",K40+30,IF(L40="Trimestriel",K40+90,IF(L40="Annuel",K40+365,""))))))</f>
        <v/>
      </c>
      <c r="N40">
        <f>IF(AND(H40="Oui",I40="Conforme",J40="Oui"),"OK",IF(OR(H40="",I40="",J40=""),"", "Non conforme"))</f>
        <v/>
      </c>
    </row>
    <row r="41">
      <c r="M41">
        <f>IF(K41="","",IF(L41="Quotidien",K41+1,IF(L41="Hebdomadaire",K41+7,IF(L41="Mensuel",K41+30,IF(L41="Trimestriel",K41+90,IF(L41="Annuel",K41+365,""))))))</f>
        <v/>
      </c>
      <c r="N41">
        <f>IF(AND(H41="Oui",I41="Conforme",J41="Oui"),"OK",IF(OR(H41="",I41="",J41=""),"", "Non conforme"))</f>
        <v/>
      </c>
    </row>
    <row r="42">
      <c r="M42">
        <f>IF(K42="","",IF(L42="Quotidien",K42+1,IF(L42="Hebdomadaire",K42+7,IF(L42="Mensuel",K42+30,IF(L42="Trimestriel",K42+90,IF(L42="Annuel",K42+365,""))))))</f>
        <v/>
      </c>
      <c r="N42">
        <f>IF(AND(H42="Oui",I42="Conforme",J42="Oui"),"OK",IF(OR(H42="",I42="",J42=""),"", "Non conforme"))</f>
        <v/>
      </c>
    </row>
    <row r="43">
      <c r="M43">
        <f>IF(K43="","",IF(L43="Quotidien",K43+1,IF(L43="Hebdomadaire",K43+7,IF(L43="Mensuel",K43+30,IF(L43="Trimestriel",K43+90,IF(L43="Annuel",K43+365,""))))))</f>
        <v/>
      </c>
      <c r="N43">
        <f>IF(AND(H43="Oui",I43="Conforme",J43="Oui"),"OK",IF(OR(H43="",I43="",J43=""),"", "Non conforme"))</f>
        <v/>
      </c>
    </row>
    <row r="44">
      <c r="M44">
        <f>IF(K44="","",IF(L44="Quotidien",K44+1,IF(L44="Hebdomadaire",K44+7,IF(L44="Mensuel",K44+30,IF(L44="Trimestriel",K44+90,IF(L44="Annuel",K44+365,""))))))</f>
        <v/>
      </c>
      <c r="N44">
        <f>IF(AND(H44="Oui",I44="Conforme",J44="Oui"),"OK",IF(OR(H44="",I44="",J44=""),"", "Non conforme"))</f>
        <v/>
      </c>
    </row>
    <row r="45">
      <c r="M45">
        <f>IF(K45="","",IF(L45="Quotidien",K45+1,IF(L45="Hebdomadaire",K45+7,IF(L45="Mensuel",K45+30,IF(L45="Trimestriel",K45+90,IF(L45="Annuel",K45+365,""))))))</f>
        <v/>
      </c>
      <c r="N45">
        <f>IF(AND(H45="Oui",I45="Conforme",J45="Oui"),"OK",IF(OR(H45="",I45="",J45=""),"", "Non conforme"))</f>
        <v/>
      </c>
    </row>
    <row r="46">
      <c r="M46">
        <f>IF(K46="","",IF(L46="Quotidien",K46+1,IF(L46="Hebdomadaire",K46+7,IF(L46="Mensuel",K46+30,IF(L46="Trimestriel",K46+90,IF(L46="Annuel",K46+365,""))))))</f>
        <v/>
      </c>
      <c r="N46">
        <f>IF(AND(H46="Oui",I46="Conforme",J46="Oui"),"OK",IF(OR(H46="",I46="",J46=""),"", "Non conforme"))</f>
        <v/>
      </c>
    </row>
    <row r="47">
      <c r="M47">
        <f>IF(K47="","",IF(L47="Quotidien",K47+1,IF(L47="Hebdomadaire",K47+7,IF(L47="Mensuel",K47+30,IF(L47="Trimestriel",K47+90,IF(L47="Annuel",K47+365,""))))))</f>
        <v/>
      </c>
      <c r="N47">
        <f>IF(AND(H47="Oui",I47="Conforme",J47="Oui"),"OK",IF(OR(H47="",I47="",J47=""),"", "Non conforme"))</f>
        <v/>
      </c>
    </row>
    <row r="48">
      <c r="M48">
        <f>IF(K48="","",IF(L48="Quotidien",K48+1,IF(L48="Hebdomadaire",K48+7,IF(L48="Mensuel",K48+30,IF(L48="Trimestriel",K48+90,IF(L48="Annuel",K48+365,""))))))</f>
        <v/>
      </c>
      <c r="N48">
        <f>IF(AND(H48="Oui",I48="Conforme",J48="Oui"),"OK",IF(OR(H48="",I48="",J48=""),"", "Non conforme"))</f>
        <v/>
      </c>
    </row>
    <row r="49">
      <c r="M49">
        <f>IF(K49="","",IF(L49="Quotidien",K49+1,IF(L49="Hebdomadaire",K49+7,IF(L49="Mensuel",K49+30,IF(L49="Trimestriel",K49+90,IF(L49="Annuel",K49+365,""))))))</f>
        <v/>
      </c>
      <c r="N49">
        <f>IF(AND(H49="Oui",I49="Conforme",J49="Oui"),"OK",IF(OR(H49="",I49="",J49=""),"", "Non conforme"))</f>
        <v/>
      </c>
    </row>
    <row r="50">
      <c r="M50">
        <f>IF(K50="","",IF(L50="Quotidien",K50+1,IF(L50="Hebdomadaire",K50+7,IF(L50="Mensuel",K50+30,IF(L50="Trimestriel",K50+90,IF(L50="Annuel",K50+365,""))))))</f>
        <v/>
      </c>
      <c r="N50">
        <f>IF(AND(H50="Oui",I50="Conforme",J50="Oui"),"OK",IF(OR(H50="",I50="",J50=""),"", "Non conforme"))</f>
        <v/>
      </c>
    </row>
    <row r="51">
      <c r="M51">
        <f>IF(K51="","",IF(L51="Quotidien",K51+1,IF(L51="Hebdomadaire",K51+7,IF(L51="Mensuel",K51+30,IF(L51="Trimestriel",K51+90,IF(L51="Annuel",K51+365,""))))))</f>
        <v/>
      </c>
      <c r="N51">
        <f>IF(AND(H51="Oui",I51="Conforme",J51="Oui"),"OK",IF(OR(H51="",I51="",J51=""),"", "Non conforme"))</f>
        <v/>
      </c>
    </row>
    <row r="52">
      <c r="M52">
        <f>IF(K52="","",IF(L52="Quotidien",K52+1,IF(L52="Hebdomadaire",K52+7,IF(L52="Mensuel",K52+30,IF(L52="Trimestriel",K52+90,IF(L52="Annuel",K52+365,""))))))</f>
        <v/>
      </c>
      <c r="N52">
        <f>IF(AND(H52="Oui",I52="Conforme",J52="Oui"),"OK",IF(OR(H52="",I52="",J52=""),"", "Non conforme"))</f>
        <v/>
      </c>
    </row>
    <row r="53">
      <c r="M53">
        <f>IF(K53="","",IF(L53="Quotidien",K53+1,IF(L53="Hebdomadaire",K53+7,IF(L53="Mensuel",K53+30,IF(L53="Trimestriel",K53+90,IF(L53="Annuel",K53+365,""))))))</f>
        <v/>
      </c>
      <c r="N53">
        <f>IF(AND(H53="Oui",I53="Conforme",J53="Oui"),"OK",IF(OR(H53="",I53="",J53=""),"", "Non conforme"))</f>
        <v/>
      </c>
    </row>
    <row r="54">
      <c r="M54">
        <f>IF(K54="","",IF(L54="Quotidien",K54+1,IF(L54="Hebdomadaire",K54+7,IF(L54="Mensuel",K54+30,IF(L54="Trimestriel",K54+90,IF(L54="Annuel",K54+365,""))))))</f>
        <v/>
      </c>
      <c r="N54">
        <f>IF(AND(H54="Oui",I54="Conforme",J54="Oui"),"OK",IF(OR(H54="",I54="",J54=""),"", "Non conforme"))</f>
        <v/>
      </c>
    </row>
    <row r="55">
      <c r="M55">
        <f>IF(K55="","",IF(L55="Quotidien",K55+1,IF(L55="Hebdomadaire",K55+7,IF(L55="Mensuel",K55+30,IF(L55="Trimestriel",K55+90,IF(L55="Annuel",K55+365,""))))))</f>
        <v/>
      </c>
      <c r="N55">
        <f>IF(AND(H55="Oui",I55="Conforme",J55="Oui"),"OK",IF(OR(H55="",I55="",J55=""),"", "Non conforme"))</f>
        <v/>
      </c>
    </row>
    <row r="56">
      <c r="M56">
        <f>IF(K56="","",IF(L56="Quotidien",K56+1,IF(L56="Hebdomadaire",K56+7,IF(L56="Mensuel",K56+30,IF(L56="Trimestriel",K56+90,IF(L56="Annuel",K56+365,""))))))</f>
        <v/>
      </c>
      <c r="N56">
        <f>IF(AND(H56="Oui",I56="Conforme",J56="Oui"),"OK",IF(OR(H56="",I56="",J56=""),"", "Non conforme"))</f>
        <v/>
      </c>
    </row>
    <row r="57">
      <c r="M57">
        <f>IF(K57="","",IF(L57="Quotidien",K57+1,IF(L57="Hebdomadaire",K57+7,IF(L57="Mensuel",K57+30,IF(L57="Trimestriel",K57+90,IF(L57="Annuel",K57+365,""))))))</f>
        <v/>
      </c>
      <c r="N57">
        <f>IF(AND(H57="Oui",I57="Conforme",J57="Oui"),"OK",IF(OR(H57="",I57="",J57=""),"", "Non conforme"))</f>
        <v/>
      </c>
    </row>
    <row r="58">
      <c r="M58">
        <f>IF(K58="","",IF(L58="Quotidien",K58+1,IF(L58="Hebdomadaire",K58+7,IF(L58="Mensuel",K58+30,IF(L58="Trimestriel",K58+90,IF(L58="Annuel",K58+365,""))))))</f>
        <v/>
      </c>
      <c r="N58">
        <f>IF(AND(H58="Oui",I58="Conforme",J58="Oui"),"OK",IF(OR(H58="",I58="",J58=""),"", "Non conforme"))</f>
        <v/>
      </c>
    </row>
    <row r="59">
      <c r="M59">
        <f>IF(K59="","",IF(L59="Quotidien",K59+1,IF(L59="Hebdomadaire",K59+7,IF(L59="Mensuel",K59+30,IF(L59="Trimestriel",K59+90,IF(L59="Annuel",K59+365,""))))))</f>
        <v/>
      </c>
      <c r="N59">
        <f>IF(AND(H59="Oui",I59="Conforme",J59="Oui"),"OK",IF(OR(H59="",I59="",J59=""),"", "Non conforme"))</f>
        <v/>
      </c>
    </row>
    <row r="60">
      <c r="M60">
        <f>IF(K60="","",IF(L60="Quotidien",K60+1,IF(L60="Hebdomadaire",K60+7,IF(L60="Mensuel",K60+30,IF(L60="Trimestriel",K60+90,IF(L60="Annuel",K60+365,""))))))</f>
        <v/>
      </c>
      <c r="N60">
        <f>IF(AND(H60="Oui",I60="Conforme",J60="Oui"),"OK",IF(OR(H60="",I60="",J60=""),"", "Non conforme"))</f>
        <v/>
      </c>
    </row>
    <row r="61">
      <c r="M61">
        <f>IF(K61="","",IF(L61="Quotidien",K61+1,IF(L61="Hebdomadaire",K61+7,IF(L61="Mensuel",K61+30,IF(L61="Trimestriel",K61+90,IF(L61="Annuel",K61+365,""))))))</f>
        <v/>
      </c>
      <c r="N61">
        <f>IF(AND(H61="Oui",I61="Conforme",J61="Oui"),"OK",IF(OR(H61="",I61="",J61=""),"", "Non conforme"))</f>
        <v/>
      </c>
    </row>
    <row r="62">
      <c r="M62">
        <f>IF(K62="","",IF(L62="Quotidien",K62+1,IF(L62="Hebdomadaire",K62+7,IF(L62="Mensuel",K62+30,IF(L62="Trimestriel",K62+90,IF(L62="Annuel",K62+365,""))))))</f>
        <v/>
      </c>
      <c r="N62">
        <f>IF(AND(H62="Oui",I62="Conforme",J62="Oui"),"OK",IF(OR(H62="",I62="",J62=""),"", "Non conforme"))</f>
        <v/>
      </c>
    </row>
    <row r="63">
      <c r="M63">
        <f>IF(K63="","",IF(L63="Quotidien",K63+1,IF(L63="Hebdomadaire",K63+7,IF(L63="Mensuel",K63+30,IF(L63="Trimestriel",K63+90,IF(L63="Annuel",K63+365,""))))))</f>
        <v/>
      </c>
      <c r="N63">
        <f>IF(AND(H63="Oui",I63="Conforme",J63="Oui"),"OK",IF(OR(H63="",I63="",J63=""),"", "Non conforme"))</f>
        <v/>
      </c>
    </row>
    <row r="64">
      <c r="M64">
        <f>IF(K64="","",IF(L64="Quotidien",K64+1,IF(L64="Hebdomadaire",K64+7,IF(L64="Mensuel",K64+30,IF(L64="Trimestriel",K64+90,IF(L64="Annuel",K64+365,""))))))</f>
        <v/>
      </c>
      <c r="N64">
        <f>IF(AND(H64="Oui",I64="Conforme",J64="Oui"),"OK",IF(OR(H64="",I64="",J64=""),"", "Non conforme"))</f>
        <v/>
      </c>
    </row>
    <row r="65">
      <c r="M65">
        <f>IF(K65="","",IF(L65="Quotidien",K65+1,IF(L65="Hebdomadaire",K65+7,IF(L65="Mensuel",K65+30,IF(L65="Trimestriel",K65+90,IF(L65="Annuel",K65+365,""))))))</f>
        <v/>
      </c>
      <c r="N65">
        <f>IF(AND(H65="Oui",I65="Conforme",J65="Oui"),"OK",IF(OR(H65="",I65="",J65=""),"", "Non conforme"))</f>
        <v/>
      </c>
    </row>
    <row r="66">
      <c r="M66">
        <f>IF(K66="","",IF(L66="Quotidien",K66+1,IF(L66="Hebdomadaire",K66+7,IF(L66="Mensuel",K66+30,IF(L66="Trimestriel",K66+90,IF(L66="Annuel",K66+365,""))))))</f>
        <v/>
      </c>
      <c r="N66">
        <f>IF(AND(H66="Oui",I66="Conforme",J66="Oui"),"OK",IF(OR(H66="",I66="",J66=""),"", "Non conforme"))</f>
        <v/>
      </c>
    </row>
    <row r="67">
      <c r="M67">
        <f>IF(K67="","",IF(L67="Quotidien",K67+1,IF(L67="Hebdomadaire",K67+7,IF(L67="Mensuel",K67+30,IF(L67="Trimestriel",K67+90,IF(L67="Annuel",K67+365,""))))))</f>
        <v/>
      </c>
      <c r="N67">
        <f>IF(AND(H67="Oui",I67="Conforme",J67="Oui"),"OK",IF(OR(H67="",I67="",J67=""),"", "Non conforme"))</f>
        <v/>
      </c>
    </row>
    <row r="68">
      <c r="M68">
        <f>IF(K68="","",IF(L68="Quotidien",K68+1,IF(L68="Hebdomadaire",K68+7,IF(L68="Mensuel",K68+30,IF(L68="Trimestriel",K68+90,IF(L68="Annuel",K68+365,""))))))</f>
        <v/>
      </c>
      <c r="N68">
        <f>IF(AND(H68="Oui",I68="Conforme",J68="Oui"),"OK",IF(OR(H68="",I68="",J68=""),"", "Non conforme"))</f>
        <v/>
      </c>
    </row>
    <row r="69">
      <c r="M69">
        <f>IF(K69="","",IF(L69="Quotidien",K69+1,IF(L69="Hebdomadaire",K69+7,IF(L69="Mensuel",K69+30,IF(L69="Trimestriel",K69+90,IF(L69="Annuel",K69+365,""))))))</f>
        <v/>
      </c>
      <c r="N69">
        <f>IF(AND(H69="Oui",I69="Conforme",J69="Oui"),"OK",IF(OR(H69="",I69="",J69=""),"", "Non conforme"))</f>
        <v/>
      </c>
    </row>
    <row r="70">
      <c r="M70">
        <f>IF(K70="","",IF(L70="Quotidien",K70+1,IF(L70="Hebdomadaire",K70+7,IF(L70="Mensuel",K70+30,IF(L70="Trimestriel",K70+90,IF(L70="Annuel",K70+365,""))))))</f>
        <v/>
      </c>
      <c r="N70">
        <f>IF(AND(H70="Oui",I70="Conforme",J70="Oui"),"OK",IF(OR(H70="",I70="",J70=""),"", "Non conforme"))</f>
        <v/>
      </c>
    </row>
    <row r="71">
      <c r="M71">
        <f>IF(K71="","",IF(L71="Quotidien",K71+1,IF(L71="Hebdomadaire",K71+7,IF(L71="Mensuel",K71+30,IF(L71="Trimestriel",K71+90,IF(L71="Annuel",K71+365,""))))))</f>
        <v/>
      </c>
      <c r="N71">
        <f>IF(AND(H71="Oui",I71="Conforme",J71="Oui"),"OK",IF(OR(H71="",I71="",J71=""),"", "Non conforme"))</f>
        <v/>
      </c>
    </row>
    <row r="72">
      <c r="M72">
        <f>IF(K72="","",IF(L72="Quotidien",K72+1,IF(L72="Hebdomadaire",K72+7,IF(L72="Mensuel",K72+30,IF(L72="Trimestriel",K72+90,IF(L72="Annuel",K72+365,""))))))</f>
        <v/>
      </c>
      <c r="N72">
        <f>IF(AND(H72="Oui",I72="Conforme",J72="Oui"),"OK",IF(OR(H72="",I72="",J72=""),"", "Non conforme"))</f>
        <v/>
      </c>
    </row>
    <row r="73">
      <c r="M73">
        <f>IF(K73="","",IF(L73="Quotidien",K73+1,IF(L73="Hebdomadaire",K73+7,IF(L73="Mensuel",K73+30,IF(L73="Trimestriel",K73+90,IF(L73="Annuel",K73+365,""))))))</f>
        <v/>
      </c>
      <c r="N73">
        <f>IF(AND(H73="Oui",I73="Conforme",J73="Oui"),"OK",IF(OR(H73="",I73="",J73=""),"", "Non conforme"))</f>
        <v/>
      </c>
    </row>
    <row r="74">
      <c r="M74">
        <f>IF(K74="","",IF(L74="Quotidien",K74+1,IF(L74="Hebdomadaire",K74+7,IF(L74="Mensuel",K74+30,IF(L74="Trimestriel",K74+90,IF(L74="Annuel",K74+365,""))))))</f>
        <v/>
      </c>
      <c r="N74">
        <f>IF(AND(H74="Oui",I74="Conforme",J74="Oui"),"OK",IF(OR(H74="",I74="",J74=""),"", "Non conforme"))</f>
        <v/>
      </c>
    </row>
    <row r="75">
      <c r="M75">
        <f>IF(K75="","",IF(L75="Quotidien",K75+1,IF(L75="Hebdomadaire",K75+7,IF(L75="Mensuel",K75+30,IF(L75="Trimestriel",K75+90,IF(L75="Annuel",K75+365,""))))))</f>
        <v/>
      </c>
      <c r="N75">
        <f>IF(AND(H75="Oui",I75="Conforme",J75="Oui"),"OK",IF(OR(H75="",I75="",J75=""),"", "Non conforme"))</f>
        <v/>
      </c>
    </row>
    <row r="76">
      <c r="M76">
        <f>IF(K76="","",IF(L76="Quotidien",K76+1,IF(L76="Hebdomadaire",K76+7,IF(L76="Mensuel",K76+30,IF(L76="Trimestriel",K76+90,IF(L76="Annuel",K76+365,""))))))</f>
        <v/>
      </c>
      <c r="N76">
        <f>IF(AND(H76="Oui",I76="Conforme",J76="Oui"),"OK",IF(OR(H76="",I76="",J76=""),"", "Non conforme"))</f>
        <v/>
      </c>
    </row>
    <row r="77">
      <c r="M77">
        <f>IF(K77="","",IF(L77="Quotidien",K77+1,IF(L77="Hebdomadaire",K77+7,IF(L77="Mensuel",K77+30,IF(L77="Trimestriel",K77+90,IF(L77="Annuel",K77+365,""))))))</f>
        <v/>
      </c>
      <c r="N77">
        <f>IF(AND(H77="Oui",I77="Conforme",J77="Oui"),"OK",IF(OR(H77="",I77="",J77=""),"", "Non conforme"))</f>
        <v/>
      </c>
    </row>
    <row r="78">
      <c r="M78">
        <f>IF(K78="","",IF(L78="Quotidien",K78+1,IF(L78="Hebdomadaire",K78+7,IF(L78="Mensuel",K78+30,IF(L78="Trimestriel",K78+90,IF(L78="Annuel",K78+365,""))))))</f>
        <v/>
      </c>
      <c r="N78">
        <f>IF(AND(H78="Oui",I78="Conforme",J78="Oui"),"OK",IF(OR(H78="",I78="",J78=""),"", "Non conforme"))</f>
        <v/>
      </c>
    </row>
    <row r="79">
      <c r="M79">
        <f>IF(K79="","",IF(L79="Quotidien",K79+1,IF(L79="Hebdomadaire",K79+7,IF(L79="Mensuel",K79+30,IF(L79="Trimestriel",K79+90,IF(L79="Annuel",K79+365,""))))))</f>
        <v/>
      </c>
      <c r="N79">
        <f>IF(AND(H79="Oui",I79="Conforme",J79="Oui"),"OK",IF(OR(H79="",I79="",J79=""),"", "Non conforme"))</f>
        <v/>
      </c>
    </row>
    <row r="80">
      <c r="M80">
        <f>IF(K80="","",IF(L80="Quotidien",K80+1,IF(L80="Hebdomadaire",K80+7,IF(L80="Mensuel",K80+30,IF(L80="Trimestriel",K80+90,IF(L80="Annuel",K80+365,""))))))</f>
        <v/>
      </c>
      <c r="N80">
        <f>IF(AND(H80="Oui",I80="Conforme",J80="Oui"),"OK",IF(OR(H80="",I80="",J80=""),"", "Non conforme"))</f>
        <v/>
      </c>
    </row>
    <row r="81">
      <c r="M81">
        <f>IF(K81="","",IF(L81="Quotidien",K81+1,IF(L81="Hebdomadaire",K81+7,IF(L81="Mensuel",K81+30,IF(L81="Trimestriel",K81+90,IF(L81="Annuel",K81+365,""))))))</f>
        <v/>
      </c>
      <c r="N81">
        <f>IF(AND(H81="Oui",I81="Conforme",J81="Oui"),"OK",IF(OR(H81="",I81="",J81=""),"", "Non conforme"))</f>
        <v/>
      </c>
    </row>
    <row r="82">
      <c r="M82">
        <f>IF(K82="","",IF(L82="Quotidien",K82+1,IF(L82="Hebdomadaire",K82+7,IF(L82="Mensuel",K82+30,IF(L82="Trimestriel",K82+90,IF(L82="Annuel",K82+365,""))))))</f>
        <v/>
      </c>
      <c r="N82">
        <f>IF(AND(H82="Oui",I82="Conforme",J82="Oui"),"OK",IF(OR(H82="",I82="",J82=""),"", "Non conforme"))</f>
        <v/>
      </c>
    </row>
    <row r="83">
      <c r="M83">
        <f>IF(K83="","",IF(L83="Quotidien",K83+1,IF(L83="Hebdomadaire",K83+7,IF(L83="Mensuel",K83+30,IF(L83="Trimestriel",K83+90,IF(L83="Annuel",K83+365,""))))))</f>
        <v/>
      </c>
      <c r="N83">
        <f>IF(AND(H83="Oui",I83="Conforme",J83="Oui"),"OK",IF(OR(H83="",I83="",J83=""),"", "Non conforme"))</f>
        <v/>
      </c>
    </row>
    <row r="84">
      <c r="M84">
        <f>IF(K84="","",IF(L84="Quotidien",K84+1,IF(L84="Hebdomadaire",K84+7,IF(L84="Mensuel",K84+30,IF(L84="Trimestriel",K84+90,IF(L84="Annuel",K84+365,""))))))</f>
        <v/>
      </c>
      <c r="N84">
        <f>IF(AND(H84="Oui",I84="Conforme",J84="Oui"),"OK",IF(OR(H84="",I84="",J84=""),"", "Non conforme"))</f>
        <v/>
      </c>
    </row>
    <row r="85">
      <c r="M85">
        <f>IF(K85="","",IF(L85="Quotidien",K85+1,IF(L85="Hebdomadaire",K85+7,IF(L85="Mensuel",K85+30,IF(L85="Trimestriel",K85+90,IF(L85="Annuel",K85+365,""))))))</f>
        <v/>
      </c>
      <c r="N85">
        <f>IF(AND(H85="Oui",I85="Conforme",J85="Oui"),"OK",IF(OR(H85="",I85="",J85=""),"", "Non conforme"))</f>
        <v/>
      </c>
    </row>
    <row r="86">
      <c r="M86">
        <f>IF(K86="","",IF(L86="Quotidien",K86+1,IF(L86="Hebdomadaire",K86+7,IF(L86="Mensuel",K86+30,IF(L86="Trimestriel",K86+90,IF(L86="Annuel",K86+365,""))))))</f>
        <v/>
      </c>
      <c r="N86">
        <f>IF(AND(H86="Oui",I86="Conforme",J86="Oui"),"OK",IF(OR(H86="",I86="",J86=""),"", "Non conforme"))</f>
        <v/>
      </c>
    </row>
    <row r="87">
      <c r="M87">
        <f>IF(K87="","",IF(L87="Quotidien",K87+1,IF(L87="Hebdomadaire",K87+7,IF(L87="Mensuel",K87+30,IF(L87="Trimestriel",K87+90,IF(L87="Annuel",K87+365,""))))))</f>
        <v/>
      </c>
      <c r="N87">
        <f>IF(AND(H87="Oui",I87="Conforme",J87="Oui"),"OK",IF(OR(H87="",I87="",J87=""),"", "Non conforme"))</f>
        <v/>
      </c>
    </row>
    <row r="88">
      <c r="M88">
        <f>IF(K88="","",IF(L88="Quotidien",K88+1,IF(L88="Hebdomadaire",K88+7,IF(L88="Mensuel",K88+30,IF(L88="Trimestriel",K88+90,IF(L88="Annuel",K88+365,""))))))</f>
        <v/>
      </c>
      <c r="N88">
        <f>IF(AND(H88="Oui",I88="Conforme",J88="Oui"),"OK",IF(OR(H88="",I88="",J88=""),"", "Non conforme"))</f>
        <v/>
      </c>
    </row>
    <row r="89">
      <c r="M89">
        <f>IF(K89="","",IF(L89="Quotidien",K89+1,IF(L89="Hebdomadaire",K89+7,IF(L89="Mensuel",K89+30,IF(L89="Trimestriel",K89+90,IF(L89="Annuel",K89+365,""))))))</f>
        <v/>
      </c>
      <c r="N89">
        <f>IF(AND(H89="Oui",I89="Conforme",J89="Oui"),"OK",IF(OR(H89="",I89="",J89=""),"", "Non conforme"))</f>
        <v/>
      </c>
    </row>
    <row r="90">
      <c r="M90">
        <f>IF(K90="","",IF(L90="Quotidien",K90+1,IF(L90="Hebdomadaire",K90+7,IF(L90="Mensuel",K90+30,IF(L90="Trimestriel",K90+90,IF(L90="Annuel",K90+365,""))))))</f>
        <v/>
      </c>
      <c r="N90">
        <f>IF(AND(H90="Oui",I90="Conforme",J90="Oui"),"OK",IF(OR(H90="",I90="",J90=""),"", "Non conforme"))</f>
        <v/>
      </c>
    </row>
    <row r="91">
      <c r="M91">
        <f>IF(K91="","",IF(L91="Quotidien",K91+1,IF(L91="Hebdomadaire",K91+7,IF(L91="Mensuel",K91+30,IF(L91="Trimestriel",K91+90,IF(L91="Annuel",K91+365,""))))))</f>
        <v/>
      </c>
      <c r="N91">
        <f>IF(AND(H91="Oui",I91="Conforme",J91="Oui"),"OK",IF(OR(H91="",I91="",J91=""),"", "Non conforme"))</f>
        <v/>
      </c>
    </row>
    <row r="92">
      <c r="M92">
        <f>IF(K92="","",IF(L92="Quotidien",K92+1,IF(L92="Hebdomadaire",K92+7,IF(L92="Mensuel",K92+30,IF(L92="Trimestriel",K92+90,IF(L92="Annuel",K92+365,""))))))</f>
        <v/>
      </c>
      <c r="N92">
        <f>IF(AND(H92="Oui",I92="Conforme",J92="Oui"),"OK",IF(OR(H92="",I92="",J92=""),"", "Non conforme"))</f>
        <v/>
      </c>
    </row>
    <row r="93">
      <c r="M93">
        <f>IF(K93="","",IF(L93="Quotidien",K93+1,IF(L93="Hebdomadaire",K93+7,IF(L93="Mensuel",K93+30,IF(L93="Trimestriel",K93+90,IF(L93="Annuel",K93+365,""))))))</f>
        <v/>
      </c>
      <c r="N93">
        <f>IF(AND(H93="Oui",I93="Conforme",J93="Oui"),"OK",IF(OR(H93="",I93="",J93=""),"", "Non conforme"))</f>
        <v/>
      </c>
    </row>
    <row r="94">
      <c r="M94">
        <f>IF(K94="","",IF(L94="Quotidien",K94+1,IF(L94="Hebdomadaire",K94+7,IF(L94="Mensuel",K94+30,IF(L94="Trimestriel",K94+90,IF(L94="Annuel",K94+365,""))))))</f>
        <v/>
      </c>
      <c r="N94">
        <f>IF(AND(H94="Oui",I94="Conforme",J94="Oui"),"OK",IF(OR(H94="",I94="",J94=""),"", "Non conforme"))</f>
        <v/>
      </c>
    </row>
    <row r="95">
      <c r="M95">
        <f>IF(K95="","",IF(L95="Quotidien",K95+1,IF(L95="Hebdomadaire",K95+7,IF(L95="Mensuel",K95+30,IF(L95="Trimestriel",K95+90,IF(L95="Annuel",K95+365,""))))))</f>
        <v/>
      </c>
      <c r="N95">
        <f>IF(AND(H95="Oui",I95="Conforme",J95="Oui"),"OK",IF(OR(H95="",I95="",J95=""),"", "Non conforme"))</f>
        <v/>
      </c>
    </row>
    <row r="96">
      <c r="M96">
        <f>IF(K96="","",IF(L96="Quotidien",K96+1,IF(L96="Hebdomadaire",K96+7,IF(L96="Mensuel",K96+30,IF(L96="Trimestriel",K96+90,IF(L96="Annuel",K96+365,""))))))</f>
        <v/>
      </c>
      <c r="N96">
        <f>IF(AND(H96="Oui",I96="Conforme",J96="Oui"),"OK",IF(OR(H96="",I96="",J96=""),"", "Non conforme"))</f>
        <v/>
      </c>
    </row>
    <row r="97">
      <c r="M97">
        <f>IF(K97="","",IF(L97="Quotidien",K97+1,IF(L97="Hebdomadaire",K97+7,IF(L97="Mensuel",K97+30,IF(L97="Trimestriel",K97+90,IF(L97="Annuel",K97+365,""))))))</f>
        <v/>
      </c>
      <c r="N97">
        <f>IF(AND(H97="Oui",I97="Conforme",J97="Oui"),"OK",IF(OR(H97="",I97="",J97=""),"", "Non conforme"))</f>
        <v/>
      </c>
    </row>
    <row r="98">
      <c r="M98">
        <f>IF(K98="","",IF(L98="Quotidien",K98+1,IF(L98="Hebdomadaire",K98+7,IF(L98="Mensuel",K98+30,IF(L98="Trimestriel",K98+90,IF(L98="Annuel",K98+365,""))))))</f>
        <v/>
      </c>
      <c r="N98">
        <f>IF(AND(H98="Oui",I98="Conforme",J98="Oui"),"OK",IF(OR(H98="",I98="",J98=""),"", "Non conforme"))</f>
        <v/>
      </c>
    </row>
    <row r="99">
      <c r="M99">
        <f>IF(K99="","",IF(L99="Quotidien",K99+1,IF(L99="Hebdomadaire",K99+7,IF(L99="Mensuel",K99+30,IF(L99="Trimestriel",K99+90,IF(L99="Annuel",K99+365,""))))))</f>
        <v/>
      </c>
      <c r="N99">
        <f>IF(AND(H99="Oui",I99="Conforme",J99="Oui"),"OK",IF(OR(H99="",I99="",J99=""),"", "Non conforme"))</f>
        <v/>
      </c>
    </row>
    <row r="100">
      <c r="M100">
        <f>IF(K100="","",IF(L100="Quotidien",K100+1,IF(L100="Hebdomadaire",K100+7,IF(L100="Mensuel",K100+30,IF(L100="Trimestriel",K100+90,IF(L100="Annuel",K100+365,""))))))</f>
        <v/>
      </c>
      <c r="N100">
        <f>IF(AND(H100="Oui",I100="Conforme",J100="Oui"),"OK",IF(OR(H100="",I100="",J100=""),"", "Non conforme"))</f>
        <v/>
      </c>
    </row>
    <row r="101">
      <c r="M101">
        <f>IF(K101="","",IF(L101="Quotidien",K101+1,IF(L101="Hebdomadaire",K101+7,IF(L101="Mensuel",K101+30,IF(L101="Trimestriel",K101+90,IF(L101="Annuel",K101+365,""))))))</f>
        <v/>
      </c>
      <c r="N101">
        <f>IF(AND(H101="Oui",I101="Conforme",J101="Oui"),"OK",IF(OR(H101="",I101="",J101=""),"", "Non conforme"))</f>
        <v/>
      </c>
    </row>
    <row r="102">
      <c r="M102">
        <f>IF(K102="","",IF(L102="Quotidien",K102+1,IF(L102="Hebdomadaire",K102+7,IF(L102="Mensuel",K102+30,IF(L102="Trimestriel",K102+90,IF(L102="Annuel",K102+365,""))))))</f>
        <v/>
      </c>
      <c r="N102">
        <f>IF(AND(H102="Oui",I102="Conforme",J102="Oui"),"OK",IF(OR(H102="",I102="",J102=""),"", "Non conforme"))</f>
        <v/>
      </c>
    </row>
    <row r="103">
      <c r="M103">
        <f>IF(K103="","",IF(L103="Quotidien",K103+1,IF(L103="Hebdomadaire",K103+7,IF(L103="Mensuel",K103+30,IF(L103="Trimestriel",K103+90,IF(L103="Annuel",K103+365,""))))))</f>
        <v/>
      </c>
      <c r="N103">
        <f>IF(AND(H103="Oui",I103="Conforme",J103="Oui"),"OK",IF(OR(H103="",I103="",J103=""),"", "Non conforme"))</f>
        <v/>
      </c>
    </row>
    <row r="104">
      <c r="M104">
        <f>IF(K104="","",IF(L104="Quotidien",K104+1,IF(L104="Hebdomadaire",K104+7,IF(L104="Mensuel",K104+30,IF(L104="Trimestriel",K104+90,IF(L104="Annuel",K104+365,""))))))</f>
        <v/>
      </c>
      <c r="N104">
        <f>IF(AND(H104="Oui",I104="Conforme",J104="Oui"),"OK",IF(OR(H104="",I104="",J104=""),"", "Non conforme"))</f>
        <v/>
      </c>
    </row>
    <row r="105">
      <c r="M105">
        <f>IF(K105="","",IF(L105="Quotidien",K105+1,IF(L105="Hebdomadaire",K105+7,IF(L105="Mensuel",K105+30,IF(L105="Trimestriel",K105+90,IF(L105="Annuel",K105+365,""))))))</f>
        <v/>
      </c>
      <c r="N105">
        <f>IF(AND(H105="Oui",I105="Conforme",J105="Oui"),"OK",IF(OR(H105="",I105="",J105=""),"", "Non conforme"))</f>
        <v/>
      </c>
    </row>
    <row r="106">
      <c r="M106">
        <f>IF(K106="","",IF(L106="Quotidien",K106+1,IF(L106="Hebdomadaire",K106+7,IF(L106="Mensuel",K106+30,IF(L106="Trimestriel",K106+90,IF(L106="Annuel",K106+365,""))))))</f>
        <v/>
      </c>
      <c r="N106">
        <f>IF(AND(H106="Oui",I106="Conforme",J106="Oui"),"OK",IF(OR(H106="",I106="",J106=""),"", "Non conforme"))</f>
        <v/>
      </c>
    </row>
    <row r="107">
      <c r="M107">
        <f>IF(K107="","",IF(L107="Quotidien",K107+1,IF(L107="Hebdomadaire",K107+7,IF(L107="Mensuel",K107+30,IF(L107="Trimestriel",K107+90,IF(L107="Annuel",K107+365,""))))))</f>
        <v/>
      </c>
      <c r="N107">
        <f>IF(AND(H107="Oui",I107="Conforme",J107="Oui"),"OK",IF(OR(H107="",I107="",J107=""),"", "Non conforme"))</f>
        <v/>
      </c>
    </row>
    <row r="108">
      <c r="M108">
        <f>IF(K108="","",IF(L108="Quotidien",K108+1,IF(L108="Hebdomadaire",K108+7,IF(L108="Mensuel",K108+30,IF(L108="Trimestriel",K108+90,IF(L108="Annuel",K108+365,""))))))</f>
        <v/>
      </c>
      <c r="N108">
        <f>IF(AND(H108="Oui",I108="Conforme",J108="Oui"),"OK",IF(OR(H108="",I108="",J108=""),"", "Non conforme"))</f>
        <v/>
      </c>
    </row>
    <row r="109">
      <c r="M109">
        <f>IF(K109="","",IF(L109="Quotidien",K109+1,IF(L109="Hebdomadaire",K109+7,IF(L109="Mensuel",K109+30,IF(L109="Trimestriel",K109+90,IF(L109="Annuel",K109+365,""))))))</f>
        <v/>
      </c>
      <c r="N109">
        <f>IF(AND(H109="Oui",I109="Conforme",J109="Oui"),"OK",IF(OR(H109="",I109="",J109=""),"", "Non conforme"))</f>
        <v/>
      </c>
    </row>
    <row r="110">
      <c r="M110">
        <f>IF(K110="","",IF(L110="Quotidien",K110+1,IF(L110="Hebdomadaire",K110+7,IF(L110="Mensuel",K110+30,IF(L110="Trimestriel",K110+90,IF(L110="Annuel",K110+365,""))))))</f>
        <v/>
      </c>
      <c r="N110">
        <f>IF(AND(H110="Oui",I110="Conforme",J110="Oui"),"OK",IF(OR(H110="",I110="",J110=""),"", "Non conforme"))</f>
        <v/>
      </c>
    </row>
    <row r="111">
      <c r="M111">
        <f>IF(K111="","",IF(L111="Quotidien",K111+1,IF(L111="Hebdomadaire",K111+7,IF(L111="Mensuel",K111+30,IF(L111="Trimestriel",K111+90,IF(L111="Annuel",K111+365,""))))))</f>
        <v/>
      </c>
      <c r="N111">
        <f>IF(AND(H111="Oui",I111="Conforme",J111="Oui"),"OK",IF(OR(H111="",I111="",J111=""),"", "Non conforme"))</f>
        <v/>
      </c>
    </row>
    <row r="112">
      <c r="M112">
        <f>IF(K112="","",IF(L112="Quotidien",K112+1,IF(L112="Hebdomadaire",K112+7,IF(L112="Mensuel",K112+30,IF(L112="Trimestriel",K112+90,IF(L112="Annuel",K112+365,""))))))</f>
        <v/>
      </c>
      <c r="N112">
        <f>IF(AND(H112="Oui",I112="Conforme",J112="Oui"),"OK",IF(OR(H112="",I112="",J112=""),"", "Non conforme"))</f>
        <v/>
      </c>
    </row>
    <row r="113">
      <c r="M113">
        <f>IF(K113="","",IF(L113="Quotidien",K113+1,IF(L113="Hebdomadaire",K113+7,IF(L113="Mensuel",K113+30,IF(L113="Trimestriel",K113+90,IF(L113="Annuel",K113+365,""))))))</f>
        <v/>
      </c>
      <c r="N113">
        <f>IF(AND(H113="Oui",I113="Conforme",J113="Oui"),"OK",IF(OR(H113="",I113="",J113=""),"", "Non conforme"))</f>
        <v/>
      </c>
    </row>
    <row r="114">
      <c r="M114">
        <f>IF(K114="","",IF(L114="Quotidien",K114+1,IF(L114="Hebdomadaire",K114+7,IF(L114="Mensuel",K114+30,IF(L114="Trimestriel",K114+90,IF(L114="Annuel",K114+365,""))))))</f>
        <v/>
      </c>
      <c r="N114">
        <f>IF(AND(H114="Oui",I114="Conforme",J114="Oui"),"OK",IF(OR(H114="",I114="",J114=""),"", "Non conforme"))</f>
        <v/>
      </c>
    </row>
    <row r="115">
      <c r="M115">
        <f>IF(K115="","",IF(L115="Quotidien",K115+1,IF(L115="Hebdomadaire",K115+7,IF(L115="Mensuel",K115+30,IF(L115="Trimestriel",K115+90,IF(L115="Annuel",K115+365,""))))))</f>
        <v/>
      </c>
      <c r="N115">
        <f>IF(AND(H115="Oui",I115="Conforme",J115="Oui"),"OK",IF(OR(H115="",I115="",J115=""),"", "Non conforme"))</f>
        <v/>
      </c>
    </row>
    <row r="116">
      <c r="M116">
        <f>IF(K116="","",IF(L116="Quotidien",K116+1,IF(L116="Hebdomadaire",K116+7,IF(L116="Mensuel",K116+30,IF(L116="Trimestriel",K116+90,IF(L116="Annuel",K116+365,""))))))</f>
        <v/>
      </c>
      <c r="N116">
        <f>IF(AND(H116="Oui",I116="Conforme",J116="Oui"),"OK",IF(OR(H116="",I116="",J116=""),"", "Non conforme"))</f>
        <v/>
      </c>
    </row>
    <row r="117">
      <c r="M117">
        <f>IF(K117="","",IF(L117="Quotidien",K117+1,IF(L117="Hebdomadaire",K117+7,IF(L117="Mensuel",K117+30,IF(L117="Trimestriel",K117+90,IF(L117="Annuel",K117+365,""))))))</f>
        <v/>
      </c>
      <c r="N117">
        <f>IF(AND(H117="Oui",I117="Conforme",J117="Oui"),"OK",IF(OR(H117="",I117="",J117=""),"", "Non conforme"))</f>
        <v/>
      </c>
    </row>
    <row r="118">
      <c r="M118">
        <f>IF(K118="","",IF(L118="Quotidien",K118+1,IF(L118="Hebdomadaire",K118+7,IF(L118="Mensuel",K118+30,IF(L118="Trimestriel",K118+90,IF(L118="Annuel",K118+365,""))))))</f>
        <v/>
      </c>
      <c r="N118">
        <f>IF(AND(H118="Oui",I118="Conforme",J118="Oui"),"OK",IF(OR(H118="",I118="",J118=""),"", "Non conforme"))</f>
        <v/>
      </c>
    </row>
    <row r="119">
      <c r="M119">
        <f>IF(K119="","",IF(L119="Quotidien",K119+1,IF(L119="Hebdomadaire",K119+7,IF(L119="Mensuel",K119+30,IF(L119="Trimestriel",K119+90,IF(L119="Annuel",K119+365,""))))))</f>
        <v/>
      </c>
      <c r="N119">
        <f>IF(AND(H119="Oui",I119="Conforme",J119="Oui"),"OK",IF(OR(H119="",I119="",J119=""),"", "Non conforme"))</f>
        <v/>
      </c>
    </row>
    <row r="120">
      <c r="M120">
        <f>IF(K120="","",IF(L120="Quotidien",K120+1,IF(L120="Hebdomadaire",K120+7,IF(L120="Mensuel",K120+30,IF(L120="Trimestriel",K120+90,IF(L120="Annuel",K120+365,""))))))</f>
        <v/>
      </c>
      <c r="N120">
        <f>IF(AND(H120="Oui",I120="Conforme",J120="Oui"),"OK",IF(OR(H120="",I120="",J120=""),"", "Non conforme"))</f>
        <v/>
      </c>
    </row>
    <row r="121">
      <c r="M121">
        <f>IF(K121="","",IF(L121="Quotidien",K121+1,IF(L121="Hebdomadaire",K121+7,IF(L121="Mensuel",K121+30,IF(L121="Trimestriel",K121+90,IF(L121="Annuel",K121+365,""))))))</f>
        <v/>
      </c>
      <c r="N121">
        <f>IF(AND(H121="Oui",I121="Conforme",J121="Oui"),"OK",IF(OR(H121="",I121="",J121=""),"", "Non conforme"))</f>
        <v/>
      </c>
    </row>
    <row r="122">
      <c r="M122">
        <f>IF(K122="","",IF(L122="Quotidien",K122+1,IF(L122="Hebdomadaire",K122+7,IF(L122="Mensuel",K122+30,IF(L122="Trimestriel",K122+90,IF(L122="Annuel",K122+365,""))))))</f>
        <v/>
      </c>
      <c r="N122">
        <f>IF(AND(H122="Oui",I122="Conforme",J122="Oui"),"OK",IF(OR(H122="",I122="",J122=""),"", "Non conforme"))</f>
        <v/>
      </c>
    </row>
    <row r="123">
      <c r="M123">
        <f>IF(K123="","",IF(L123="Quotidien",K123+1,IF(L123="Hebdomadaire",K123+7,IF(L123="Mensuel",K123+30,IF(L123="Trimestriel",K123+90,IF(L123="Annuel",K123+365,""))))))</f>
        <v/>
      </c>
      <c r="N123">
        <f>IF(AND(H123="Oui",I123="Conforme",J123="Oui"),"OK",IF(OR(H123="",I123="",J123=""),"", "Non conforme"))</f>
        <v/>
      </c>
    </row>
    <row r="124">
      <c r="M124">
        <f>IF(K124="","",IF(L124="Quotidien",K124+1,IF(L124="Hebdomadaire",K124+7,IF(L124="Mensuel",K124+30,IF(L124="Trimestriel",K124+90,IF(L124="Annuel",K124+365,""))))))</f>
        <v/>
      </c>
      <c r="N124">
        <f>IF(AND(H124="Oui",I124="Conforme",J124="Oui"),"OK",IF(OR(H124="",I124="",J124=""),"", "Non conforme"))</f>
        <v/>
      </c>
    </row>
    <row r="125">
      <c r="M125">
        <f>IF(K125="","",IF(L125="Quotidien",K125+1,IF(L125="Hebdomadaire",K125+7,IF(L125="Mensuel",K125+30,IF(L125="Trimestriel",K125+90,IF(L125="Annuel",K125+365,""))))))</f>
        <v/>
      </c>
      <c r="N125">
        <f>IF(AND(H125="Oui",I125="Conforme",J125="Oui"),"OK",IF(OR(H125="",I125="",J125=""),"", "Non conforme"))</f>
        <v/>
      </c>
    </row>
    <row r="126">
      <c r="M126">
        <f>IF(K126="","",IF(L126="Quotidien",K126+1,IF(L126="Hebdomadaire",K126+7,IF(L126="Mensuel",K126+30,IF(L126="Trimestriel",K126+90,IF(L126="Annuel",K126+365,""))))))</f>
        <v/>
      </c>
      <c r="N126">
        <f>IF(AND(H126="Oui",I126="Conforme",J126="Oui"),"OK",IF(OR(H126="",I126="",J126=""),"", "Non conforme"))</f>
        <v/>
      </c>
    </row>
    <row r="127">
      <c r="M127">
        <f>IF(K127="","",IF(L127="Quotidien",K127+1,IF(L127="Hebdomadaire",K127+7,IF(L127="Mensuel",K127+30,IF(L127="Trimestriel",K127+90,IF(L127="Annuel",K127+365,""))))))</f>
        <v/>
      </c>
      <c r="N127">
        <f>IF(AND(H127="Oui",I127="Conforme",J127="Oui"),"OK",IF(OR(H127="",I127="",J127=""),"", "Non conforme"))</f>
        <v/>
      </c>
    </row>
    <row r="128">
      <c r="M128">
        <f>IF(K128="","",IF(L128="Quotidien",K128+1,IF(L128="Hebdomadaire",K128+7,IF(L128="Mensuel",K128+30,IF(L128="Trimestriel",K128+90,IF(L128="Annuel",K128+365,""))))))</f>
        <v/>
      </c>
      <c r="N128">
        <f>IF(AND(H128="Oui",I128="Conforme",J128="Oui"),"OK",IF(OR(H128="",I128="",J128=""),"", "Non conforme"))</f>
        <v/>
      </c>
    </row>
    <row r="129">
      <c r="M129">
        <f>IF(K129="","",IF(L129="Quotidien",K129+1,IF(L129="Hebdomadaire",K129+7,IF(L129="Mensuel",K129+30,IF(L129="Trimestriel",K129+90,IF(L129="Annuel",K129+365,""))))))</f>
        <v/>
      </c>
      <c r="N129">
        <f>IF(AND(H129="Oui",I129="Conforme",J129="Oui"),"OK",IF(OR(H129="",I129="",J129=""),"", "Non conforme"))</f>
        <v/>
      </c>
    </row>
    <row r="130">
      <c r="M130">
        <f>IF(K130="","",IF(L130="Quotidien",K130+1,IF(L130="Hebdomadaire",K130+7,IF(L130="Mensuel",K130+30,IF(L130="Trimestriel",K130+90,IF(L130="Annuel",K130+365,""))))))</f>
        <v/>
      </c>
      <c r="N130">
        <f>IF(AND(H130="Oui",I130="Conforme",J130="Oui"),"OK",IF(OR(H130="",I130="",J130=""),"", "Non conforme"))</f>
        <v/>
      </c>
    </row>
    <row r="131">
      <c r="M131">
        <f>IF(K131="","",IF(L131="Quotidien",K131+1,IF(L131="Hebdomadaire",K131+7,IF(L131="Mensuel",K131+30,IF(L131="Trimestriel",K131+90,IF(L131="Annuel",K131+365,""))))))</f>
        <v/>
      </c>
      <c r="N131">
        <f>IF(AND(H131="Oui",I131="Conforme",J131="Oui"),"OK",IF(OR(H131="",I131="",J131=""),"", "Non conforme"))</f>
        <v/>
      </c>
    </row>
    <row r="132">
      <c r="M132">
        <f>IF(K132="","",IF(L132="Quotidien",K132+1,IF(L132="Hebdomadaire",K132+7,IF(L132="Mensuel",K132+30,IF(L132="Trimestriel",K132+90,IF(L132="Annuel",K132+365,""))))))</f>
        <v/>
      </c>
      <c r="N132">
        <f>IF(AND(H132="Oui",I132="Conforme",J132="Oui"),"OK",IF(OR(H132="",I132="",J132=""),"", "Non conforme"))</f>
        <v/>
      </c>
    </row>
    <row r="133">
      <c r="M133">
        <f>IF(K133="","",IF(L133="Quotidien",K133+1,IF(L133="Hebdomadaire",K133+7,IF(L133="Mensuel",K133+30,IF(L133="Trimestriel",K133+90,IF(L133="Annuel",K133+365,""))))))</f>
        <v/>
      </c>
      <c r="N133">
        <f>IF(AND(H133="Oui",I133="Conforme",J133="Oui"),"OK",IF(OR(H133="",I133="",J133=""),"", "Non conforme"))</f>
        <v/>
      </c>
    </row>
    <row r="134">
      <c r="M134">
        <f>IF(K134="","",IF(L134="Quotidien",K134+1,IF(L134="Hebdomadaire",K134+7,IF(L134="Mensuel",K134+30,IF(L134="Trimestriel",K134+90,IF(L134="Annuel",K134+365,""))))))</f>
        <v/>
      </c>
      <c r="N134">
        <f>IF(AND(H134="Oui",I134="Conforme",J134="Oui"),"OK",IF(OR(H134="",I134="",J134=""),"", "Non conforme"))</f>
        <v/>
      </c>
    </row>
    <row r="135">
      <c r="M135">
        <f>IF(K135="","",IF(L135="Quotidien",K135+1,IF(L135="Hebdomadaire",K135+7,IF(L135="Mensuel",K135+30,IF(L135="Trimestriel",K135+90,IF(L135="Annuel",K135+365,""))))))</f>
        <v/>
      </c>
      <c r="N135">
        <f>IF(AND(H135="Oui",I135="Conforme",J135="Oui"),"OK",IF(OR(H135="",I135="",J135=""),"", "Non conforme"))</f>
        <v/>
      </c>
    </row>
    <row r="136">
      <c r="M136">
        <f>IF(K136="","",IF(L136="Quotidien",K136+1,IF(L136="Hebdomadaire",K136+7,IF(L136="Mensuel",K136+30,IF(L136="Trimestriel",K136+90,IF(L136="Annuel",K136+365,""))))))</f>
        <v/>
      </c>
      <c r="N136">
        <f>IF(AND(H136="Oui",I136="Conforme",J136="Oui"),"OK",IF(OR(H136="",I136="",J136=""),"", "Non conforme"))</f>
        <v/>
      </c>
    </row>
    <row r="137">
      <c r="M137">
        <f>IF(K137="","",IF(L137="Quotidien",K137+1,IF(L137="Hebdomadaire",K137+7,IF(L137="Mensuel",K137+30,IF(L137="Trimestriel",K137+90,IF(L137="Annuel",K137+365,""))))))</f>
        <v/>
      </c>
      <c r="N137">
        <f>IF(AND(H137="Oui",I137="Conforme",J137="Oui"),"OK",IF(OR(H137="",I137="",J137=""),"", "Non conforme"))</f>
        <v/>
      </c>
    </row>
    <row r="138">
      <c r="M138">
        <f>IF(K138="","",IF(L138="Quotidien",K138+1,IF(L138="Hebdomadaire",K138+7,IF(L138="Mensuel",K138+30,IF(L138="Trimestriel",K138+90,IF(L138="Annuel",K138+365,""))))))</f>
        <v/>
      </c>
      <c r="N138">
        <f>IF(AND(H138="Oui",I138="Conforme",J138="Oui"),"OK",IF(OR(H138="",I138="",J138=""),"", "Non conforme"))</f>
        <v/>
      </c>
    </row>
    <row r="139">
      <c r="M139">
        <f>IF(K139="","",IF(L139="Quotidien",K139+1,IF(L139="Hebdomadaire",K139+7,IF(L139="Mensuel",K139+30,IF(L139="Trimestriel",K139+90,IF(L139="Annuel",K139+365,""))))))</f>
        <v/>
      </c>
      <c r="N139">
        <f>IF(AND(H139="Oui",I139="Conforme",J139="Oui"),"OK",IF(OR(H139="",I139="",J139=""),"", "Non conforme"))</f>
        <v/>
      </c>
    </row>
    <row r="140">
      <c r="M140">
        <f>IF(K140="","",IF(L140="Quotidien",K140+1,IF(L140="Hebdomadaire",K140+7,IF(L140="Mensuel",K140+30,IF(L140="Trimestriel",K140+90,IF(L140="Annuel",K140+365,""))))))</f>
        <v/>
      </c>
      <c r="N140">
        <f>IF(AND(H140="Oui",I140="Conforme",J140="Oui"),"OK",IF(OR(H140="",I140="",J140=""),"", "Non conforme"))</f>
        <v/>
      </c>
    </row>
    <row r="141">
      <c r="M141">
        <f>IF(K141="","",IF(L141="Quotidien",K141+1,IF(L141="Hebdomadaire",K141+7,IF(L141="Mensuel",K141+30,IF(L141="Trimestriel",K141+90,IF(L141="Annuel",K141+365,""))))))</f>
        <v/>
      </c>
      <c r="N141">
        <f>IF(AND(H141="Oui",I141="Conforme",J141="Oui"),"OK",IF(OR(H141="",I141="",J141=""),"", "Non conforme"))</f>
        <v/>
      </c>
    </row>
    <row r="142">
      <c r="M142">
        <f>IF(K142="","",IF(L142="Quotidien",K142+1,IF(L142="Hebdomadaire",K142+7,IF(L142="Mensuel",K142+30,IF(L142="Trimestriel",K142+90,IF(L142="Annuel",K142+365,""))))))</f>
        <v/>
      </c>
      <c r="N142">
        <f>IF(AND(H142="Oui",I142="Conforme",J142="Oui"),"OK",IF(OR(H142="",I142="",J142=""),"", "Non conforme"))</f>
        <v/>
      </c>
    </row>
    <row r="143">
      <c r="M143">
        <f>IF(K143="","",IF(L143="Quotidien",K143+1,IF(L143="Hebdomadaire",K143+7,IF(L143="Mensuel",K143+30,IF(L143="Trimestriel",K143+90,IF(L143="Annuel",K143+365,""))))))</f>
        <v/>
      </c>
      <c r="N143">
        <f>IF(AND(H143="Oui",I143="Conforme",J143="Oui"),"OK",IF(OR(H143="",I143="",J143=""),"", "Non conforme"))</f>
        <v/>
      </c>
    </row>
    <row r="144">
      <c r="M144">
        <f>IF(K144="","",IF(L144="Quotidien",K144+1,IF(L144="Hebdomadaire",K144+7,IF(L144="Mensuel",K144+30,IF(L144="Trimestriel",K144+90,IF(L144="Annuel",K144+365,""))))))</f>
        <v/>
      </c>
      <c r="N144">
        <f>IF(AND(H144="Oui",I144="Conforme",J144="Oui"),"OK",IF(OR(H144="",I144="",J144=""),"", "Non conforme"))</f>
        <v/>
      </c>
    </row>
    <row r="145">
      <c r="M145">
        <f>IF(K145="","",IF(L145="Quotidien",K145+1,IF(L145="Hebdomadaire",K145+7,IF(L145="Mensuel",K145+30,IF(L145="Trimestriel",K145+90,IF(L145="Annuel",K145+365,""))))))</f>
        <v/>
      </c>
      <c r="N145">
        <f>IF(AND(H145="Oui",I145="Conforme",J145="Oui"),"OK",IF(OR(H145="",I145="",J145=""),"", "Non conforme"))</f>
        <v/>
      </c>
    </row>
    <row r="146">
      <c r="M146">
        <f>IF(K146="","",IF(L146="Quotidien",K146+1,IF(L146="Hebdomadaire",K146+7,IF(L146="Mensuel",K146+30,IF(L146="Trimestriel",K146+90,IF(L146="Annuel",K146+365,""))))))</f>
        <v/>
      </c>
      <c r="N146">
        <f>IF(AND(H146="Oui",I146="Conforme",J146="Oui"),"OK",IF(OR(H146="",I146="",J146=""),"", "Non conforme"))</f>
        <v/>
      </c>
    </row>
    <row r="147">
      <c r="M147">
        <f>IF(K147="","",IF(L147="Quotidien",K147+1,IF(L147="Hebdomadaire",K147+7,IF(L147="Mensuel",K147+30,IF(L147="Trimestriel",K147+90,IF(L147="Annuel",K147+365,""))))))</f>
        <v/>
      </c>
      <c r="N147">
        <f>IF(AND(H147="Oui",I147="Conforme",J147="Oui"),"OK",IF(OR(H147="",I147="",J147=""),"", "Non conforme"))</f>
        <v/>
      </c>
    </row>
    <row r="148">
      <c r="M148">
        <f>IF(K148="","",IF(L148="Quotidien",K148+1,IF(L148="Hebdomadaire",K148+7,IF(L148="Mensuel",K148+30,IF(L148="Trimestriel",K148+90,IF(L148="Annuel",K148+365,""))))))</f>
        <v/>
      </c>
      <c r="N148">
        <f>IF(AND(H148="Oui",I148="Conforme",J148="Oui"),"OK",IF(OR(H148="",I148="",J148=""),"", "Non conforme"))</f>
        <v/>
      </c>
    </row>
    <row r="149">
      <c r="M149">
        <f>IF(K149="","",IF(L149="Quotidien",K149+1,IF(L149="Hebdomadaire",K149+7,IF(L149="Mensuel",K149+30,IF(L149="Trimestriel",K149+90,IF(L149="Annuel",K149+365,""))))))</f>
        <v/>
      </c>
      <c r="N149">
        <f>IF(AND(H149="Oui",I149="Conforme",J149="Oui"),"OK",IF(OR(H149="",I149="",J149=""),"", "Non conforme"))</f>
        <v/>
      </c>
    </row>
    <row r="150">
      <c r="M150">
        <f>IF(K150="","",IF(L150="Quotidien",K150+1,IF(L150="Hebdomadaire",K150+7,IF(L150="Mensuel",K150+30,IF(L150="Trimestriel",K150+90,IF(L150="Annuel",K150+365,""))))))</f>
        <v/>
      </c>
      <c r="N150">
        <f>IF(AND(H150="Oui",I150="Conforme",J150="Oui"),"OK",IF(OR(H150="",I150="",J150=""),"", "Non conforme"))</f>
        <v/>
      </c>
    </row>
    <row r="151">
      <c r="M151">
        <f>IF(K151="","",IF(L151="Quotidien",K151+1,IF(L151="Hebdomadaire",K151+7,IF(L151="Mensuel",K151+30,IF(L151="Trimestriel",K151+90,IF(L151="Annuel",K151+365,""))))))</f>
        <v/>
      </c>
      <c r="N151">
        <f>IF(AND(H151="Oui",I151="Conforme",J151="Oui"),"OK",IF(OR(H151="",I151="",J151=""),"", "Non conforme"))</f>
        <v/>
      </c>
    </row>
    <row r="152">
      <c r="M152">
        <f>IF(K152="","",IF(L152="Quotidien",K152+1,IF(L152="Hebdomadaire",K152+7,IF(L152="Mensuel",K152+30,IF(L152="Trimestriel",K152+90,IF(L152="Annuel",K152+365,""))))))</f>
        <v/>
      </c>
      <c r="N152">
        <f>IF(AND(H152="Oui",I152="Conforme",J152="Oui"),"OK",IF(OR(H152="",I152="",J152=""),"", "Non conforme"))</f>
        <v/>
      </c>
    </row>
    <row r="153">
      <c r="M153">
        <f>IF(K153="","",IF(L153="Quotidien",K153+1,IF(L153="Hebdomadaire",K153+7,IF(L153="Mensuel",K153+30,IF(L153="Trimestriel",K153+90,IF(L153="Annuel",K153+365,""))))))</f>
        <v/>
      </c>
      <c r="N153">
        <f>IF(AND(H153="Oui",I153="Conforme",J153="Oui"),"OK",IF(OR(H153="",I153="",J153=""),"", "Non conforme"))</f>
        <v/>
      </c>
    </row>
    <row r="154">
      <c r="M154">
        <f>IF(K154="","",IF(L154="Quotidien",K154+1,IF(L154="Hebdomadaire",K154+7,IF(L154="Mensuel",K154+30,IF(L154="Trimestriel",K154+90,IF(L154="Annuel",K154+365,""))))))</f>
        <v/>
      </c>
      <c r="N154">
        <f>IF(AND(H154="Oui",I154="Conforme",J154="Oui"),"OK",IF(OR(H154="",I154="",J154=""),"", "Non conforme"))</f>
        <v/>
      </c>
    </row>
    <row r="155">
      <c r="M155">
        <f>IF(K155="","",IF(L155="Quotidien",K155+1,IF(L155="Hebdomadaire",K155+7,IF(L155="Mensuel",K155+30,IF(L155="Trimestriel",K155+90,IF(L155="Annuel",K155+365,""))))))</f>
        <v/>
      </c>
      <c r="N155">
        <f>IF(AND(H155="Oui",I155="Conforme",J155="Oui"),"OK",IF(OR(H155="",I155="",J155=""),"", "Non conforme"))</f>
        <v/>
      </c>
    </row>
    <row r="156">
      <c r="M156">
        <f>IF(K156="","",IF(L156="Quotidien",K156+1,IF(L156="Hebdomadaire",K156+7,IF(L156="Mensuel",K156+30,IF(L156="Trimestriel",K156+90,IF(L156="Annuel",K156+365,""))))))</f>
        <v/>
      </c>
      <c r="N156">
        <f>IF(AND(H156="Oui",I156="Conforme",J156="Oui"),"OK",IF(OR(H156="",I156="",J156=""),"", "Non conforme"))</f>
        <v/>
      </c>
    </row>
    <row r="157">
      <c r="M157">
        <f>IF(K157="","",IF(L157="Quotidien",K157+1,IF(L157="Hebdomadaire",K157+7,IF(L157="Mensuel",K157+30,IF(L157="Trimestriel",K157+90,IF(L157="Annuel",K157+365,""))))))</f>
        <v/>
      </c>
      <c r="N157">
        <f>IF(AND(H157="Oui",I157="Conforme",J157="Oui"),"OK",IF(OR(H157="",I157="",J157=""),"", "Non conforme"))</f>
        <v/>
      </c>
    </row>
    <row r="158">
      <c r="M158">
        <f>IF(K158="","",IF(L158="Quotidien",K158+1,IF(L158="Hebdomadaire",K158+7,IF(L158="Mensuel",K158+30,IF(L158="Trimestriel",K158+90,IF(L158="Annuel",K158+365,""))))))</f>
        <v/>
      </c>
      <c r="N158">
        <f>IF(AND(H158="Oui",I158="Conforme",J158="Oui"),"OK",IF(OR(H158="",I158="",J158=""),"", "Non conforme"))</f>
        <v/>
      </c>
    </row>
    <row r="159">
      <c r="M159">
        <f>IF(K159="","",IF(L159="Quotidien",K159+1,IF(L159="Hebdomadaire",K159+7,IF(L159="Mensuel",K159+30,IF(L159="Trimestriel",K159+90,IF(L159="Annuel",K159+365,""))))))</f>
        <v/>
      </c>
      <c r="N159">
        <f>IF(AND(H159="Oui",I159="Conforme",J159="Oui"),"OK",IF(OR(H159="",I159="",J159=""),"", "Non conforme"))</f>
        <v/>
      </c>
    </row>
    <row r="160">
      <c r="M160">
        <f>IF(K160="","",IF(L160="Quotidien",K160+1,IF(L160="Hebdomadaire",K160+7,IF(L160="Mensuel",K160+30,IF(L160="Trimestriel",K160+90,IF(L160="Annuel",K160+365,""))))))</f>
        <v/>
      </c>
      <c r="N160">
        <f>IF(AND(H160="Oui",I160="Conforme",J160="Oui"),"OK",IF(OR(H160="",I160="",J160=""),"", "Non conforme"))</f>
        <v/>
      </c>
    </row>
    <row r="161">
      <c r="M161">
        <f>IF(K161="","",IF(L161="Quotidien",K161+1,IF(L161="Hebdomadaire",K161+7,IF(L161="Mensuel",K161+30,IF(L161="Trimestriel",K161+90,IF(L161="Annuel",K161+365,""))))))</f>
        <v/>
      </c>
      <c r="N161">
        <f>IF(AND(H161="Oui",I161="Conforme",J161="Oui"),"OK",IF(OR(H161="",I161="",J161=""),"", "Non conforme"))</f>
        <v/>
      </c>
    </row>
    <row r="162">
      <c r="M162">
        <f>IF(K162="","",IF(L162="Quotidien",K162+1,IF(L162="Hebdomadaire",K162+7,IF(L162="Mensuel",K162+30,IF(L162="Trimestriel",K162+90,IF(L162="Annuel",K162+365,""))))))</f>
        <v/>
      </c>
      <c r="N162">
        <f>IF(AND(H162="Oui",I162="Conforme",J162="Oui"),"OK",IF(OR(H162="",I162="",J162=""),"", "Non conforme"))</f>
        <v/>
      </c>
    </row>
    <row r="163">
      <c r="M163">
        <f>IF(K163="","",IF(L163="Quotidien",K163+1,IF(L163="Hebdomadaire",K163+7,IF(L163="Mensuel",K163+30,IF(L163="Trimestriel",K163+90,IF(L163="Annuel",K163+365,""))))))</f>
        <v/>
      </c>
      <c r="N163">
        <f>IF(AND(H163="Oui",I163="Conforme",J163="Oui"),"OK",IF(OR(H163="",I163="",J163=""),"", "Non conforme"))</f>
        <v/>
      </c>
    </row>
    <row r="164">
      <c r="M164">
        <f>IF(K164="","",IF(L164="Quotidien",K164+1,IF(L164="Hebdomadaire",K164+7,IF(L164="Mensuel",K164+30,IF(L164="Trimestriel",K164+90,IF(L164="Annuel",K164+365,""))))))</f>
        <v/>
      </c>
      <c r="N164">
        <f>IF(AND(H164="Oui",I164="Conforme",J164="Oui"),"OK",IF(OR(H164="",I164="",J164=""),"", "Non conforme"))</f>
        <v/>
      </c>
    </row>
    <row r="165">
      <c r="M165">
        <f>IF(K165="","",IF(L165="Quotidien",K165+1,IF(L165="Hebdomadaire",K165+7,IF(L165="Mensuel",K165+30,IF(L165="Trimestriel",K165+90,IF(L165="Annuel",K165+365,""))))))</f>
        <v/>
      </c>
      <c r="N165">
        <f>IF(AND(H165="Oui",I165="Conforme",J165="Oui"),"OK",IF(OR(H165="",I165="",J165=""),"", "Non conforme"))</f>
        <v/>
      </c>
    </row>
    <row r="166">
      <c r="M166">
        <f>IF(K166="","",IF(L166="Quotidien",K166+1,IF(L166="Hebdomadaire",K166+7,IF(L166="Mensuel",K166+30,IF(L166="Trimestriel",K166+90,IF(L166="Annuel",K166+365,""))))))</f>
        <v/>
      </c>
      <c r="N166">
        <f>IF(AND(H166="Oui",I166="Conforme",J166="Oui"),"OK",IF(OR(H166="",I166="",J166=""),"", "Non conforme"))</f>
        <v/>
      </c>
    </row>
    <row r="167">
      <c r="M167">
        <f>IF(K167="","",IF(L167="Quotidien",K167+1,IF(L167="Hebdomadaire",K167+7,IF(L167="Mensuel",K167+30,IF(L167="Trimestriel",K167+90,IF(L167="Annuel",K167+365,""))))))</f>
        <v/>
      </c>
      <c r="N167">
        <f>IF(AND(H167="Oui",I167="Conforme",J167="Oui"),"OK",IF(OR(H167="",I167="",J167=""),"", "Non conforme"))</f>
        <v/>
      </c>
    </row>
    <row r="168">
      <c r="M168">
        <f>IF(K168="","",IF(L168="Quotidien",K168+1,IF(L168="Hebdomadaire",K168+7,IF(L168="Mensuel",K168+30,IF(L168="Trimestriel",K168+90,IF(L168="Annuel",K168+365,""))))))</f>
        <v/>
      </c>
      <c r="N168">
        <f>IF(AND(H168="Oui",I168="Conforme",J168="Oui"),"OK",IF(OR(H168="",I168="",J168=""),"", "Non conforme"))</f>
        <v/>
      </c>
    </row>
    <row r="169">
      <c r="M169">
        <f>IF(K169="","",IF(L169="Quotidien",K169+1,IF(L169="Hebdomadaire",K169+7,IF(L169="Mensuel",K169+30,IF(L169="Trimestriel",K169+90,IF(L169="Annuel",K169+365,""))))))</f>
        <v/>
      </c>
      <c r="N169">
        <f>IF(AND(H169="Oui",I169="Conforme",J169="Oui"),"OK",IF(OR(H169="",I169="",J169=""),"", "Non conforme"))</f>
        <v/>
      </c>
    </row>
    <row r="170">
      <c r="M170">
        <f>IF(K170="","",IF(L170="Quotidien",K170+1,IF(L170="Hebdomadaire",K170+7,IF(L170="Mensuel",K170+30,IF(L170="Trimestriel",K170+90,IF(L170="Annuel",K170+365,""))))))</f>
        <v/>
      </c>
      <c r="N170">
        <f>IF(AND(H170="Oui",I170="Conforme",J170="Oui"),"OK",IF(OR(H170="",I170="",J170=""),"", "Non conforme"))</f>
        <v/>
      </c>
    </row>
    <row r="171">
      <c r="M171">
        <f>IF(K171="","",IF(L171="Quotidien",K171+1,IF(L171="Hebdomadaire",K171+7,IF(L171="Mensuel",K171+30,IF(L171="Trimestriel",K171+90,IF(L171="Annuel",K171+365,""))))))</f>
        <v/>
      </c>
      <c r="N171">
        <f>IF(AND(H171="Oui",I171="Conforme",J171="Oui"),"OK",IF(OR(H171="",I171="",J171=""),"", "Non conforme"))</f>
        <v/>
      </c>
    </row>
    <row r="172">
      <c r="M172">
        <f>IF(K172="","",IF(L172="Quotidien",K172+1,IF(L172="Hebdomadaire",K172+7,IF(L172="Mensuel",K172+30,IF(L172="Trimestriel",K172+90,IF(L172="Annuel",K172+365,""))))))</f>
        <v/>
      </c>
      <c r="N172">
        <f>IF(AND(H172="Oui",I172="Conforme",J172="Oui"),"OK",IF(OR(H172="",I172="",J172=""),"", "Non conforme"))</f>
        <v/>
      </c>
    </row>
    <row r="173">
      <c r="M173">
        <f>IF(K173="","",IF(L173="Quotidien",K173+1,IF(L173="Hebdomadaire",K173+7,IF(L173="Mensuel",K173+30,IF(L173="Trimestriel",K173+90,IF(L173="Annuel",K173+365,""))))))</f>
        <v/>
      </c>
      <c r="N173">
        <f>IF(AND(H173="Oui",I173="Conforme",J173="Oui"),"OK",IF(OR(H173="",I173="",J173=""),"", "Non conforme"))</f>
        <v/>
      </c>
    </row>
    <row r="174">
      <c r="M174">
        <f>IF(K174="","",IF(L174="Quotidien",K174+1,IF(L174="Hebdomadaire",K174+7,IF(L174="Mensuel",K174+30,IF(L174="Trimestriel",K174+90,IF(L174="Annuel",K174+365,""))))))</f>
        <v/>
      </c>
      <c r="N174">
        <f>IF(AND(H174="Oui",I174="Conforme",J174="Oui"),"OK",IF(OR(H174="",I174="",J174=""),"", "Non conforme"))</f>
        <v/>
      </c>
    </row>
    <row r="175">
      <c r="M175">
        <f>IF(K175="","",IF(L175="Quotidien",K175+1,IF(L175="Hebdomadaire",K175+7,IF(L175="Mensuel",K175+30,IF(L175="Trimestriel",K175+90,IF(L175="Annuel",K175+365,""))))))</f>
        <v/>
      </c>
      <c r="N175">
        <f>IF(AND(H175="Oui",I175="Conforme",J175="Oui"),"OK",IF(OR(H175="",I175="",J175=""),"", "Non conforme"))</f>
        <v/>
      </c>
    </row>
    <row r="176">
      <c r="M176">
        <f>IF(K176="","",IF(L176="Quotidien",K176+1,IF(L176="Hebdomadaire",K176+7,IF(L176="Mensuel",K176+30,IF(L176="Trimestriel",K176+90,IF(L176="Annuel",K176+365,""))))))</f>
        <v/>
      </c>
      <c r="N176">
        <f>IF(AND(H176="Oui",I176="Conforme",J176="Oui"),"OK",IF(OR(H176="",I176="",J176=""),"", "Non conforme"))</f>
        <v/>
      </c>
    </row>
    <row r="177">
      <c r="M177">
        <f>IF(K177="","",IF(L177="Quotidien",K177+1,IF(L177="Hebdomadaire",K177+7,IF(L177="Mensuel",K177+30,IF(L177="Trimestriel",K177+90,IF(L177="Annuel",K177+365,""))))))</f>
        <v/>
      </c>
      <c r="N177">
        <f>IF(AND(H177="Oui",I177="Conforme",J177="Oui"),"OK",IF(OR(H177="",I177="",J177=""),"", "Non conforme"))</f>
        <v/>
      </c>
    </row>
    <row r="178">
      <c r="M178">
        <f>IF(K178="","",IF(L178="Quotidien",K178+1,IF(L178="Hebdomadaire",K178+7,IF(L178="Mensuel",K178+30,IF(L178="Trimestriel",K178+90,IF(L178="Annuel",K178+365,""))))))</f>
        <v/>
      </c>
      <c r="N178">
        <f>IF(AND(H178="Oui",I178="Conforme",J178="Oui"),"OK",IF(OR(H178="",I178="",J178=""),"", "Non conforme"))</f>
        <v/>
      </c>
    </row>
    <row r="179">
      <c r="M179">
        <f>IF(K179="","",IF(L179="Quotidien",K179+1,IF(L179="Hebdomadaire",K179+7,IF(L179="Mensuel",K179+30,IF(L179="Trimestriel",K179+90,IF(L179="Annuel",K179+365,""))))))</f>
        <v/>
      </c>
      <c r="N179">
        <f>IF(AND(H179="Oui",I179="Conforme",J179="Oui"),"OK",IF(OR(H179="",I179="",J179=""),"", "Non conforme"))</f>
        <v/>
      </c>
    </row>
    <row r="180">
      <c r="M180">
        <f>IF(K180="","",IF(L180="Quotidien",K180+1,IF(L180="Hebdomadaire",K180+7,IF(L180="Mensuel",K180+30,IF(L180="Trimestriel",K180+90,IF(L180="Annuel",K180+365,""))))))</f>
        <v/>
      </c>
      <c r="N180">
        <f>IF(AND(H180="Oui",I180="Conforme",J180="Oui"),"OK",IF(OR(H180="",I180="",J180=""),"", "Non conforme"))</f>
        <v/>
      </c>
    </row>
    <row r="181">
      <c r="M181">
        <f>IF(K181="","",IF(L181="Quotidien",K181+1,IF(L181="Hebdomadaire",K181+7,IF(L181="Mensuel",K181+30,IF(L181="Trimestriel",K181+90,IF(L181="Annuel",K181+365,""))))))</f>
        <v/>
      </c>
      <c r="N181">
        <f>IF(AND(H181="Oui",I181="Conforme",J181="Oui"),"OK",IF(OR(H181="",I181="",J181=""),"", "Non conforme"))</f>
        <v/>
      </c>
    </row>
    <row r="182">
      <c r="M182">
        <f>IF(K182="","",IF(L182="Quotidien",K182+1,IF(L182="Hebdomadaire",K182+7,IF(L182="Mensuel",K182+30,IF(L182="Trimestriel",K182+90,IF(L182="Annuel",K182+365,""))))))</f>
        <v/>
      </c>
      <c r="N182">
        <f>IF(AND(H182="Oui",I182="Conforme",J182="Oui"),"OK",IF(OR(H182="",I182="",J182=""),"", "Non conforme"))</f>
        <v/>
      </c>
    </row>
    <row r="183">
      <c r="M183">
        <f>IF(K183="","",IF(L183="Quotidien",K183+1,IF(L183="Hebdomadaire",K183+7,IF(L183="Mensuel",K183+30,IF(L183="Trimestriel",K183+90,IF(L183="Annuel",K183+365,""))))))</f>
        <v/>
      </c>
      <c r="N183">
        <f>IF(AND(H183="Oui",I183="Conforme",J183="Oui"),"OK",IF(OR(H183="",I183="",J183=""),"", "Non conforme"))</f>
        <v/>
      </c>
    </row>
    <row r="184">
      <c r="M184">
        <f>IF(K184="","",IF(L184="Quotidien",K184+1,IF(L184="Hebdomadaire",K184+7,IF(L184="Mensuel",K184+30,IF(L184="Trimestriel",K184+90,IF(L184="Annuel",K184+365,""))))))</f>
        <v/>
      </c>
      <c r="N184">
        <f>IF(AND(H184="Oui",I184="Conforme",J184="Oui"),"OK",IF(OR(H184="",I184="",J184=""),"", "Non conforme"))</f>
        <v/>
      </c>
    </row>
    <row r="185">
      <c r="M185">
        <f>IF(K185="","",IF(L185="Quotidien",K185+1,IF(L185="Hebdomadaire",K185+7,IF(L185="Mensuel",K185+30,IF(L185="Trimestriel",K185+90,IF(L185="Annuel",K185+365,""))))))</f>
        <v/>
      </c>
      <c r="N185">
        <f>IF(AND(H185="Oui",I185="Conforme",J185="Oui"),"OK",IF(OR(H185="",I185="",J185=""),"", "Non conforme"))</f>
        <v/>
      </c>
    </row>
    <row r="186">
      <c r="M186">
        <f>IF(K186="","",IF(L186="Quotidien",K186+1,IF(L186="Hebdomadaire",K186+7,IF(L186="Mensuel",K186+30,IF(L186="Trimestriel",K186+90,IF(L186="Annuel",K186+365,""))))))</f>
        <v/>
      </c>
      <c r="N186">
        <f>IF(AND(H186="Oui",I186="Conforme",J186="Oui"),"OK",IF(OR(H186="",I186="",J186=""),"", "Non conforme"))</f>
        <v/>
      </c>
    </row>
    <row r="187">
      <c r="M187">
        <f>IF(K187="","",IF(L187="Quotidien",K187+1,IF(L187="Hebdomadaire",K187+7,IF(L187="Mensuel",K187+30,IF(L187="Trimestriel",K187+90,IF(L187="Annuel",K187+365,""))))))</f>
        <v/>
      </c>
      <c r="N187">
        <f>IF(AND(H187="Oui",I187="Conforme",J187="Oui"),"OK",IF(OR(H187="",I187="",J187=""),"", "Non conforme"))</f>
        <v/>
      </c>
    </row>
    <row r="188">
      <c r="M188">
        <f>IF(K188="","",IF(L188="Quotidien",K188+1,IF(L188="Hebdomadaire",K188+7,IF(L188="Mensuel",K188+30,IF(L188="Trimestriel",K188+90,IF(L188="Annuel",K188+365,""))))))</f>
        <v/>
      </c>
      <c r="N188">
        <f>IF(AND(H188="Oui",I188="Conforme",J188="Oui"),"OK",IF(OR(H188="",I188="",J188=""),"", "Non conforme"))</f>
        <v/>
      </c>
    </row>
    <row r="189">
      <c r="M189">
        <f>IF(K189="","",IF(L189="Quotidien",K189+1,IF(L189="Hebdomadaire",K189+7,IF(L189="Mensuel",K189+30,IF(L189="Trimestriel",K189+90,IF(L189="Annuel",K189+365,""))))))</f>
        <v/>
      </c>
      <c r="N189">
        <f>IF(AND(H189="Oui",I189="Conforme",J189="Oui"),"OK",IF(OR(H189="",I189="",J189=""),"", "Non conforme"))</f>
        <v/>
      </c>
    </row>
    <row r="190">
      <c r="M190">
        <f>IF(K190="","",IF(L190="Quotidien",K190+1,IF(L190="Hebdomadaire",K190+7,IF(L190="Mensuel",K190+30,IF(L190="Trimestriel",K190+90,IF(L190="Annuel",K190+365,""))))))</f>
        <v/>
      </c>
      <c r="N190">
        <f>IF(AND(H190="Oui",I190="Conforme",J190="Oui"),"OK",IF(OR(H190="",I190="",J190=""),"", "Non conforme"))</f>
        <v/>
      </c>
    </row>
    <row r="191">
      <c r="M191">
        <f>IF(K191="","",IF(L191="Quotidien",K191+1,IF(L191="Hebdomadaire",K191+7,IF(L191="Mensuel",K191+30,IF(L191="Trimestriel",K191+90,IF(L191="Annuel",K191+365,""))))))</f>
        <v/>
      </c>
      <c r="N191">
        <f>IF(AND(H191="Oui",I191="Conforme",J191="Oui"),"OK",IF(OR(H191="",I191="",J191=""),"", "Non conforme"))</f>
        <v/>
      </c>
    </row>
    <row r="192">
      <c r="M192">
        <f>IF(K192="","",IF(L192="Quotidien",K192+1,IF(L192="Hebdomadaire",K192+7,IF(L192="Mensuel",K192+30,IF(L192="Trimestriel",K192+90,IF(L192="Annuel",K192+365,""))))))</f>
        <v/>
      </c>
      <c r="N192">
        <f>IF(AND(H192="Oui",I192="Conforme",J192="Oui"),"OK",IF(OR(H192="",I192="",J192=""),"", "Non conforme"))</f>
        <v/>
      </c>
    </row>
    <row r="193">
      <c r="M193">
        <f>IF(K193="","",IF(L193="Quotidien",K193+1,IF(L193="Hebdomadaire",K193+7,IF(L193="Mensuel",K193+30,IF(L193="Trimestriel",K193+90,IF(L193="Annuel",K193+365,""))))))</f>
        <v/>
      </c>
      <c r="N193">
        <f>IF(AND(H193="Oui",I193="Conforme",J193="Oui"),"OK",IF(OR(H193="",I193="",J193=""),"", "Non conforme"))</f>
        <v/>
      </c>
    </row>
    <row r="194">
      <c r="M194">
        <f>IF(K194="","",IF(L194="Quotidien",K194+1,IF(L194="Hebdomadaire",K194+7,IF(L194="Mensuel",K194+30,IF(L194="Trimestriel",K194+90,IF(L194="Annuel",K194+365,""))))))</f>
        <v/>
      </c>
      <c r="N194">
        <f>IF(AND(H194="Oui",I194="Conforme",J194="Oui"),"OK",IF(OR(H194="",I194="",J194=""),"", "Non conforme"))</f>
        <v/>
      </c>
    </row>
    <row r="195">
      <c r="M195">
        <f>IF(K195="","",IF(L195="Quotidien",K195+1,IF(L195="Hebdomadaire",K195+7,IF(L195="Mensuel",K195+30,IF(L195="Trimestriel",K195+90,IF(L195="Annuel",K195+365,""))))))</f>
        <v/>
      </c>
      <c r="N195">
        <f>IF(AND(H195="Oui",I195="Conforme",J195="Oui"),"OK",IF(OR(H195="",I195="",J195=""),"", "Non conforme"))</f>
        <v/>
      </c>
    </row>
    <row r="196">
      <c r="M196">
        <f>IF(K196="","",IF(L196="Quotidien",K196+1,IF(L196="Hebdomadaire",K196+7,IF(L196="Mensuel",K196+30,IF(L196="Trimestriel",K196+90,IF(L196="Annuel",K196+365,""))))))</f>
        <v/>
      </c>
      <c r="N196">
        <f>IF(AND(H196="Oui",I196="Conforme",J196="Oui"),"OK",IF(OR(H196="",I196="",J196=""),"", "Non conforme"))</f>
        <v/>
      </c>
    </row>
    <row r="197">
      <c r="M197">
        <f>IF(K197="","",IF(L197="Quotidien",K197+1,IF(L197="Hebdomadaire",K197+7,IF(L197="Mensuel",K197+30,IF(L197="Trimestriel",K197+90,IF(L197="Annuel",K197+365,""))))))</f>
        <v/>
      </c>
      <c r="N197">
        <f>IF(AND(H197="Oui",I197="Conforme",J197="Oui"),"OK",IF(OR(H197="",I197="",J197=""),"", "Non conforme"))</f>
        <v/>
      </c>
    </row>
    <row r="198">
      <c r="M198">
        <f>IF(K198="","",IF(L198="Quotidien",K198+1,IF(L198="Hebdomadaire",K198+7,IF(L198="Mensuel",K198+30,IF(L198="Trimestriel",K198+90,IF(L198="Annuel",K198+365,""))))))</f>
        <v/>
      </c>
      <c r="N198">
        <f>IF(AND(H198="Oui",I198="Conforme",J198="Oui"),"OK",IF(OR(H198="",I198="",J198=""),"", "Non conforme"))</f>
        <v/>
      </c>
    </row>
    <row r="199">
      <c r="M199">
        <f>IF(K199="","",IF(L199="Quotidien",K199+1,IF(L199="Hebdomadaire",K199+7,IF(L199="Mensuel",K199+30,IF(L199="Trimestriel",K199+90,IF(L199="Annuel",K199+365,""))))))</f>
        <v/>
      </c>
      <c r="N199">
        <f>IF(AND(H199="Oui",I199="Conforme",J199="Oui"),"OK",IF(OR(H199="",I199="",J199=""),"", "Non conforme"))</f>
        <v/>
      </c>
    </row>
    <row r="200">
      <c r="M200">
        <f>IF(K200="","",IF(L200="Quotidien",K200+1,IF(L200="Hebdomadaire",K200+7,IF(L200="Mensuel",K200+30,IF(L200="Trimestriel",K200+90,IF(L200="Annuel",K200+365,""))))))</f>
        <v/>
      </c>
      <c r="N200">
        <f>IF(AND(H200="Oui",I200="Conforme",J200="Oui"),"OK",IF(OR(H200="",I200="",J200=""),"", "Non conforme"))</f>
        <v/>
      </c>
    </row>
    <row r="201">
      <c r="M201">
        <f>IF(K201="","",IF(L201="Quotidien",K201+1,IF(L201="Hebdomadaire",K201+7,IF(L201="Mensuel",K201+30,IF(L201="Trimestriel",K201+90,IF(L201="Annuel",K201+365,""))))))</f>
        <v/>
      </c>
      <c r="N201">
        <f>IF(AND(H201="Oui",I201="Conforme",J201="Oui"),"OK",IF(OR(H201="",I201="",J201=""),"", "Non conforme"))</f>
        <v/>
      </c>
    </row>
    <row r="202">
      <c r="M202">
        <f>IF(K202="","",IF(L202="Quotidien",K202+1,IF(L202="Hebdomadaire",K202+7,IF(L202="Mensuel",K202+30,IF(L202="Trimestriel",K202+90,IF(L202="Annuel",K202+365,""))))))</f>
        <v/>
      </c>
      <c r="N202">
        <f>IF(AND(H202="Oui",I202="Conforme",J202="Oui"),"OK",IF(OR(H202="",I202="",J202=""),"", "Non conforme"))</f>
        <v/>
      </c>
    </row>
    <row r="203">
      <c r="M203">
        <f>IF(K203="","",IF(L203="Quotidien",K203+1,IF(L203="Hebdomadaire",K203+7,IF(L203="Mensuel",K203+30,IF(L203="Trimestriel",K203+90,IF(L203="Annuel",K203+365,""))))))</f>
        <v/>
      </c>
      <c r="N203">
        <f>IF(AND(H203="Oui",I203="Conforme",J203="Oui"),"OK",IF(OR(H203="",I203="",J203=""),"", "Non conforme"))</f>
        <v/>
      </c>
    </row>
    <row r="204">
      <c r="M204">
        <f>IF(K204="","",IF(L204="Quotidien",K204+1,IF(L204="Hebdomadaire",K204+7,IF(L204="Mensuel",K204+30,IF(L204="Trimestriel",K204+90,IF(L204="Annuel",K204+365,""))))))</f>
        <v/>
      </c>
      <c r="N204">
        <f>IF(AND(H204="Oui",I204="Conforme",J204="Oui"),"OK",IF(OR(H204="",I204="",J204=""),"", "Non conforme"))</f>
        <v/>
      </c>
    </row>
    <row r="205">
      <c r="M205">
        <f>IF(K205="","",IF(L205="Quotidien",K205+1,IF(L205="Hebdomadaire",K205+7,IF(L205="Mensuel",K205+30,IF(L205="Trimestriel",K205+90,IF(L205="Annuel",K205+365,""))))))</f>
        <v/>
      </c>
      <c r="N205">
        <f>IF(AND(H205="Oui",I205="Conforme",J205="Oui"),"OK",IF(OR(H205="",I205="",J205=""),"", "Non conforme"))</f>
        <v/>
      </c>
    </row>
    <row r="206">
      <c r="M206">
        <f>IF(K206="","",IF(L206="Quotidien",K206+1,IF(L206="Hebdomadaire",K206+7,IF(L206="Mensuel",K206+30,IF(L206="Trimestriel",K206+90,IF(L206="Annuel",K206+365,""))))))</f>
        <v/>
      </c>
      <c r="N206">
        <f>IF(AND(H206="Oui",I206="Conforme",J206="Oui"),"OK",IF(OR(H206="",I206="",J206=""),"", "Non conforme"))</f>
        <v/>
      </c>
    </row>
    <row r="207">
      <c r="M207">
        <f>IF(K207="","",IF(L207="Quotidien",K207+1,IF(L207="Hebdomadaire",K207+7,IF(L207="Mensuel",K207+30,IF(L207="Trimestriel",K207+90,IF(L207="Annuel",K207+365,""))))))</f>
        <v/>
      </c>
      <c r="N207">
        <f>IF(AND(H207="Oui",I207="Conforme",J207="Oui"),"OK",IF(OR(H207="",I207="",J207=""),"", "Non conforme"))</f>
        <v/>
      </c>
    </row>
    <row r="208">
      <c r="M208">
        <f>IF(K208="","",IF(L208="Quotidien",K208+1,IF(L208="Hebdomadaire",K208+7,IF(L208="Mensuel",K208+30,IF(L208="Trimestriel",K208+90,IF(L208="Annuel",K208+365,""))))))</f>
        <v/>
      </c>
      <c r="N208">
        <f>IF(AND(H208="Oui",I208="Conforme",J208="Oui"),"OK",IF(OR(H208="",I208="",J208=""),"", "Non conforme"))</f>
        <v/>
      </c>
    </row>
    <row r="209">
      <c r="M209">
        <f>IF(K209="","",IF(L209="Quotidien",K209+1,IF(L209="Hebdomadaire",K209+7,IF(L209="Mensuel",K209+30,IF(L209="Trimestriel",K209+90,IF(L209="Annuel",K209+365,""))))))</f>
        <v/>
      </c>
      <c r="N209">
        <f>IF(AND(H209="Oui",I209="Conforme",J209="Oui"),"OK",IF(OR(H209="",I209="",J209=""),"", "Non conforme"))</f>
        <v/>
      </c>
    </row>
    <row r="210">
      <c r="M210">
        <f>IF(K210="","",IF(L210="Quotidien",K210+1,IF(L210="Hebdomadaire",K210+7,IF(L210="Mensuel",K210+30,IF(L210="Trimestriel",K210+90,IF(L210="Annuel",K210+365,""))))))</f>
        <v/>
      </c>
      <c r="N210">
        <f>IF(AND(H210="Oui",I210="Conforme",J210="Oui"),"OK",IF(OR(H210="",I210="",J210=""),"", "Non conforme"))</f>
        <v/>
      </c>
    </row>
    <row r="211">
      <c r="M211">
        <f>IF(K211="","",IF(L211="Quotidien",K211+1,IF(L211="Hebdomadaire",K211+7,IF(L211="Mensuel",K211+30,IF(L211="Trimestriel",K211+90,IF(L211="Annuel",K211+365,""))))))</f>
        <v/>
      </c>
      <c r="N211">
        <f>IF(AND(H211="Oui",I211="Conforme",J211="Oui"),"OK",IF(OR(H211="",I211="",J211=""),"", "Non conforme"))</f>
        <v/>
      </c>
    </row>
    <row r="212">
      <c r="M212">
        <f>IF(K212="","",IF(L212="Quotidien",K212+1,IF(L212="Hebdomadaire",K212+7,IF(L212="Mensuel",K212+30,IF(L212="Trimestriel",K212+90,IF(L212="Annuel",K212+365,""))))))</f>
        <v/>
      </c>
      <c r="N212">
        <f>IF(AND(H212="Oui",I212="Conforme",J212="Oui"),"OK",IF(OR(H212="",I212="",J212=""),"", "Non conforme"))</f>
        <v/>
      </c>
    </row>
    <row r="213">
      <c r="M213">
        <f>IF(K213="","",IF(L213="Quotidien",K213+1,IF(L213="Hebdomadaire",K213+7,IF(L213="Mensuel",K213+30,IF(L213="Trimestriel",K213+90,IF(L213="Annuel",K213+365,""))))))</f>
        <v/>
      </c>
      <c r="N213">
        <f>IF(AND(H213="Oui",I213="Conforme",J213="Oui"),"OK",IF(OR(H213="",I213="",J213=""),"", "Non conforme"))</f>
        <v/>
      </c>
    </row>
    <row r="214">
      <c r="M214">
        <f>IF(K214="","",IF(L214="Quotidien",K214+1,IF(L214="Hebdomadaire",K214+7,IF(L214="Mensuel",K214+30,IF(L214="Trimestriel",K214+90,IF(L214="Annuel",K214+365,""))))))</f>
        <v/>
      </c>
      <c r="N214">
        <f>IF(AND(H214="Oui",I214="Conforme",J214="Oui"),"OK",IF(OR(H214="",I214="",J214=""),"", "Non conforme"))</f>
        <v/>
      </c>
    </row>
    <row r="215">
      <c r="M215">
        <f>IF(K215="","",IF(L215="Quotidien",K215+1,IF(L215="Hebdomadaire",K215+7,IF(L215="Mensuel",K215+30,IF(L215="Trimestriel",K215+90,IF(L215="Annuel",K215+365,""))))))</f>
        <v/>
      </c>
      <c r="N215">
        <f>IF(AND(H215="Oui",I215="Conforme",J215="Oui"),"OK",IF(OR(H215="",I215="",J215=""),"", "Non conforme"))</f>
        <v/>
      </c>
    </row>
    <row r="216">
      <c r="M216">
        <f>IF(K216="","",IF(L216="Quotidien",K216+1,IF(L216="Hebdomadaire",K216+7,IF(L216="Mensuel",K216+30,IF(L216="Trimestriel",K216+90,IF(L216="Annuel",K216+365,""))))))</f>
        <v/>
      </c>
      <c r="N216">
        <f>IF(AND(H216="Oui",I216="Conforme",J216="Oui"),"OK",IF(OR(H216="",I216="",J216=""),"", "Non conforme"))</f>
        <v/>
      </c>
    </row>
    <row r="217">
      <c r="M217">
        <f>IF(K217="","",IF(L217="Quotidien",K217+1,IF(L217="Hebdomadaire",K217+7,IF(L217="Mensuel",K217+30,IF(L217="Trimestriel",K217+90,IF(L217="Annuel",K217+365,""))))))</f>
        <v/>
      </c>
      <c r="N217">
        <f>IF(AND(H217="Oui",I217="Conforme",J217="Oui"),"OK",IF(OR(H217="",I217="",J217=""),"", "Non conforme"))</f>
        <v/>
      </c>
    </row>
    <row r="218">
      <c r="M218">
        <f>IF(K218="","",IF(L218="Quotidien",K218+1,IF(L218="Hebdomadaire",K218+7,IF(L218="Mensuel",K218+30,IF(L218="Trimestriel",K218+90,IF(L218="Annuel",K218+365,""))))))</f>
        <v/>
      </c>
      <c r="N218">
        <f>IF(AND(H218="Oui",I218="Conforme",J218="Oui"),"OK",IF(OR(H218="",I218="",J218=""),"", "Non conforme"))</f>
        <v/>
      </c>
    </row>
    <row r="219">
      <c r="M219">
        <f>IF(K219="","",IF(L219="Quotidien",K219+1,IF(L219="Hebdomadaire",K219+7,IF(L219="Mensuel",K219+30,IF(L219="Trimestriel",K219+90,IF(L219="Annuel",K219+365,""))))))</f>
        <v/>
      </c>
      <c r="N219">
        <f>IF(AND(H219="Oui",I219="Conforme",J219="Oui"),"OK",IF(OR(H219="",I219="",J219=""),"", "Non conforme"))</f>
        <v/>
      </c>
    </row>
    <row r="220">
      <c r="M220">
        <f>IF(K220="","",IF(L220="Quotidien",K220+1,IF(L220="Hebdomadaire",K220+7,IF(L220="Mensuel",K220+30,IF(L220="Trimestriel",K220+90,IF(L220="Annuel",K220+365,""))))))</f>
        <v/>
      </c>
      <c r="N220">
        <f>IF(AND(H220="Oui",I220="Conforme",J220="Oui"),"OK",IF(OR(H220="",I220="",J220=""),"", "Non conforme"))</f>
        <v/>
      </c>
    </row>
    <row r="221">
      <c r="M221">
        <f>IF(K221="","",IF(L221="Quotidien",K221+1,IF(L221="Hebdomadaire",K221+7,IF(L221="Mensuel",K221+30,IF(L221="Trimestriel",K221+90,IF(L221="Annuel",K221+365,""))))))</f>
        <v/>
      </c>
      <c r="N221">
        <f>IF(AND(H221="Oui",I221="Conforme",J221="Oui"),"OK",IF(OR(H221="",I221="",J221=""),"", "Non conforme"))</f>
        <v/>
      </c>
    </row>
    <row r="222">
      <c r="M222">
        <f>IF(K222="","",IF(L222="Quotidien",K222+1,IF(L222="Hebdomadaire",K222+7,IF(L222="Mensuel",K222+30,IF(L222="Trimestriel",K222+90,IF(L222="Annuel",K222+365,""))))))</f>
        <v/>
      </c>
      <c r="N222">
        <f>IF(AND(H222="Oui",I222="Conforme",J222="Oui"),"OK",IF(OR(H222="",I222="",J222=""),"", "Non conforme"))</f>
        <v/>
      </c>
    </row>
    <row r="223">
      <c r="M223">
        <f>IF(K223="","",IF(L223="Quotidien",K223+1,IF(L223="Hebdomadaire",K223+7,IF(L223="Mensuel",K223+30,IF(L223="Trimestriel",K223+90,IF(L223="Annuel",K223+365,""))))))</f>
        <v/>
      </c>
      <c r="N223">
        <f>IF(AND(H223="Oui",I223="Conforme",J223="Oui"),"OK",IF(OR(H223="",I223="",J223=""),"", "Non conforme"))</f>
        <v/>
      </c>
    </row>
    <row r="224">
      <c r="M224">
        <f>IF(K224="","",IF(L224="Quotidien",K224+1,IF(L224="Hebdomadaire",K224+7,IF(L224="Mensuel",K224+30,IF(L224="Trimestriel",K224+90,IF(L224="Annuel",K224+365,""))))))</f>
        <v/>
      </c>
      <c r="N224">
        <f>IF(AND(H224="Oui",I224="Conforme",J224="Oui"),"OK",IF(OR(H224="",I224="",J224=""),"", "Non conforme"))</f>
        <v/>
      </c>
    </row>
    <row r="225">
      <c r="M225">
        <f>IF(K225="","",IF(L225="Quotidien",K225+1,IF(L225="Hebdomadaire",K225+7,IF(L225="Mensuel",K225+30,IF(L225="Trimestriel",K225+90,IF(L225="Annuel",K225+365,""))))))</f>
        <v/>
      </c>
      <c r="N225">
        <f>IF(AND(H225="Oui",I225="Conforme",J225="Oui"),"OK",IF(OR(H225="",I225="",J225=""),"", "Non conforme"))</f>
        <v/>
      </c>
    </row>
    <row r="226">
      <c r="M226">
        <f>IF(K226="","",IF(L226="Quotidien",K226+1,IF(L226="Hebdomadaire",K226+7,IF(L226="Mensuel",K226+30,IF(L226="Trimestriel",K226+90,IF(L226="Annuel",K226+365,""))))))</f>
        <v/>
      </c>
      <c r="N226">
        <f>IF(AND(H226="Oui",I226="Conforme",J226="Oui"),"OK",IF(OR(H226="",I226="",J226=""),"", "Non conforme"))</f>
        <v/>
      </c>
    </row>
    <row r="227">
      <c r="M227">
        <f>IF(K227="","",IF(L227="Quotidien",K227+1,IF(L227="Hebdomadaire",K227+7,IF(L227="Mensuel",K227+30,IF(L227="Trimestriel",K227+90,IF(L227="Annuel",K227+365,""))))))</f>
        <v/>
      </c>
      <c r="N227">
        <f>IF(AND(H227="Oui",I227="Conforme",J227="Oui"),"OK",IF(OR(H227="",I227="",J227=""),"", "Non conforme"))</f>
        <v/>
      </c>
    </row>
    <row r="228">
      <c r="M228">
        <f>IF(K228="","",IF(L228="Quotidien",K228+1,IF(L228="Hebdomadaire",K228+7,IF(L228="Mensuel",K228+30,IF(L228="Trimestriel",K228+90,IF(L228="Annuel",K228+365,""))))))</f>
        <v/>
      </c>
      <c r="N228">
        <f>IF(AND(H228="Oui",I228="Conforme",J228="Oui"),"OK",IF(OR(H228="",I228="",J228=""),"", "Non conforme"))</f>
        <v/>
      </c>
    </row>
    <row r="229">
      <c r="M229">
        <f>IF(K229="","",IF(L229="Quotidien",K229+1,IF(L229="Hebdomadaire",K229+7,IF(L229="Mensuel",K229+30,IF(L229="Trimestriel",K229+90,IF(L229="Annuel",K229+365,""))))))</f>
        <v/>
      </c>
      <c r="N229">
        <f>IF(AND(H229="Oui",I229="Conforme",J229="Oui"),"OK",IF(OR(H229="",I229="",J229=""),"", "Non conforme"))</f>
        <v/>
      </c>
    </row>
    <row r="230">
      <c r="M230">
        <f>IF(K230="","",IF(L230="Quotidien",K230+1,IF(L230="Hebdomadaire",K230+7,IF(L230="Mensuel",K230+30,IF(L230="Trimestriel",K230+90,IF(L230="Annuel",K230+365,""))))))</f>
        <v/>
      </c>
      <c r="N230">
        <f>IF(AND(H230="Oui",I230="Conforme",J230="Oui"),"OK",IF(OR(H230="",I230="",J230=""),"", "Non conforme"))</f>
        <v/>
      </c>
    </row>
    <row r="231">
      <c r="M231">
        <f>IF(K231="","",IF(L231="Quotidien",K231+1,IF(L231="Hebdomadaire",K231+7,IF(L231="Mensuel",K231+30,IF(L231="Trimestriel",K231+90,IF(L231="Annuel",K231+365,""))))))</f>
        <v/>
      </c>
      <c r="N231">
        <f>IF(AND(H231="Oui",I231="Conforme",J231="Oui"),"OK",IF(OR(H231="",I231="",J231=""),"", "Non conforme"))</f>
        <v/>
      </c>
    </row>
    <row r="232">
      <c r="M232">
        <f>IF(K232="","",IF(L232="Quotidien",K232+1,IF(L232="Hebdomadaire",K232+7,IF(L232="Mensuel",K232+30,IF(L232="Trimestriel",K232+90,IF(L232="Annuel",K232+365,""))))))</f>
        <v/>
      </c>
      <c r="N232">
        <f>IF(AND(H232="Oui",I232="Conforme",J232="Oui"),"OK",IF(OR(H232="",I232="",J232=""),"", "Non conforme"))</f>
        <v/>
      </c>
    </row>
    <row r="233">
      <c r="M233">
        <f>IF(K233="","",IF(L233="Quotidien",K233+1,IF(L233="Hebdomadaire",K233+7,IF(L233="Mensuel",K233+30,IF(L233="Trimestriel",K233+90,IF(L233="Annuel",K233+365,""))))))</f>
        <v/>
      </c>
      <c r="N233">
        <f>IF(AND(H233="Oui",I233="Conforme",J233="Oui"),"OK",IF(OR(H233="",I233="",J233=""),"", "Non conforme"))</f>
        <v/>
      </c>
    </row>
    <row r="234">
      <c r="M234">
        <f>IF(K234="","",IF(L234="Quotidien",K234+1,IF(L234="Hebdomadaire",K234+7,IF(L234="Mensuel",K234+30,IF(L234="Trimestriel",K234+90,IF(L234="Annuel",K234+365,""))))))</f>
        <v/>
      </c>
      <c r="N234">
        <f>IF(AND(H234="Oui",I234="Conforme",J234="Oui"),"OK",IF(OR(H234="",I234="",J234=""),"", "Non conforme"))</f>
        <v/>
      </c>
    </row>
    <row r="235">
      <c r="M235">
        <f>IF(K235="","",IF(L235="Quotidien",K235+1,IF(L235="Hebdomadaire",K235+7,IF(L235="Mensuel",K235+30,IF(L235="Trimestriel",K235+90,IF(L235="Annuel",K235+365,""))))))</f>
        <v/>
      </c>
      <c r="N235">
        <f>IF(AND(H235="Oui",I235="Conforme",J235="Oui"),"OK",IF(OR(H235="",I235="",J235=""),"", "Non conforme"))</f>
        <v/>
      </c>
    </row>
    <row r="236">
      <c r="M236">
        <f>IF(K236="","",IF(L236="Quotidien",K236+1,IF(L236="Hebdomadaire",K236+7,IF(L236="Mensuel",K236+30,IF(L236="Trimestriel",K236+90,IF(L236="Annuel",K236+365,""))))))</f>
        <v/>
      </c>
      <c r="N236">
        <f>IF(AND(H236="Oui",I236="Conforme",J236="Oui"),"OK",IF(OR(H236="",I236="",J236=""),"", "Non conforme"))</f>
        <v/>
      </c>
    </row>
    <row r="237">
      <c r="M237">
        <f>IF(K237="","",IF(L237="Quotidien",K237+1,IF(L237="Hebdomadaire",K237+7,IF(L237="Mensuel",K237+30,IF(L237="Trimestriel",K237+90,IF(L237="Annuel",K237+365,""))))))</f>
        <v/>
      </c>
      <c r="N237">
        <f>IF(AND(H237="Oui",I237="Conforme",J237="Oui"),"OK",IF(OR(H237="",I237="",J237=""),"", "Non conforme"))</f>
        <v/>
      </c>
    </row>
    <row r="238">
      <c r="M238">
        <f>IF(K238="","",IF(L238="Quotidien",K238+1,IF(L238="Hebdomadaire",K238+7,IF(L238="Mensuel",K238+30,IF(L238="Trimestriel",K238+90,IF(L238="Annuel",K238+365,""))))))</f>
        <v/>
      </c>
      <c r="N238">
        <f>IF(AND(H238="Oui",I238="Conforme",J238="Oui"),"OK",IF(OR(H238="",I238="",J238=""),"", "Non conforme"))</f>
        <v/>
      </c>
    </row>
    <row r="239">
      <c r="M239">
        <f>IF(K239="","",IF(L239="Quotidien",K239+1,IF(L239="Hebdomadaire",K239+7,IF(L239="Mensuel",K239+30,IF(L239="Trimestriel",K239+90,IF(L239="Annuel",K239+365,""))))))</f>
        <v/>
      </c>
      <c r="N239">
        <f>IF(AND(H239="Oui",I239="Conforme",J239="Oui"),"OK",IF(OR(H239="",I239="",J239=""),"", "Non conforme"))</f>
        <v/>
      </c>
    </row>
    <row r="240">
      <c r="M240">
        <f>IF(K240="","",IF(L240="Quotidien",K240+1,IF(L240="Hebdomadaire",K240+7,IF(L240="Mensuel",K240+30,IF(L240="Trimestriel",K240+90,IF(L240="Annuel",K240+365,""))))))</f>
        <v/>
      </c>
      <c r="N240">
        <f>IF(AND(H240="Oui",I240="Conforme",J240="Oui"),"OK",IF(OR(H240="",I240="",J240=""),"", "Non conforme"))</f>
        <v/>
      </c>
    </row>
    <row r="241">
      <c r="M241">
        <f>IF(K241="","",IF(L241="Quotidien",K241+1,IF(L241="Hebdomadaire",K241+7,IF(L241="Mensuel",K241+30,IF(L241="Trimestriel",K241+90,IF(L241="Annuel",K241+365,""))))))</f>
        <v/>
      </c>
      <c r="N241">
        <f>IF(AND(H241="Oui",I241="Conforme",J241="Oui"),"OK",IF(OR(H241="",I241="",J241=""),"", "Non conforme"))</f>
        <v/>
      </c>
    </row>
    <row r="242">
      <c r="M242">
        <f>IF(K242="","",IF(L242="Quotidien",K242+1,IF(L242="Hebdomadaire",K242+7,IF(L242="Mensuel",K242+30,IF(L242="Trimestriel",K242+90,IF(L242="Annuel",K242+365,""))))))</f>
        <v/>
      </c>
      <c r="N242">
        <f>IF(AND(H242="Oui",I242="Conforme",J242="Oui"),"OK",IF(OR(H242="",I242="",J242=""),"", "Non conforme"))</f>
        <v/>
      </c>
    </row>
    <row r="243">
      <c r="M243">
        <f>IF(K243="","",IF(L243="Quotidien",K243+1,IF(L243="Hebdomadaire",K243+7,IF(L243="Mensuel",K243+30,IF(L243="Trimestriel",K243+90,IF(L243="Annuel",K243+365,""))))))</f>
        <v/>
      </c>
      <c r="N243">
        <f>IF(AND(H243="Oui",I243="Conforme",J243="Oui"),"OK",IF(OR(H243="",I243="",J243=""),"", "Non conforme"))</f>
        <v/>
      </c>
    </row>
    <row r="244">
      <c r="M244">
        <f>IF(K244="","",IF(L244="Quotidien",K244+1,IF(L244="Hebdomadaire",K244+7,IF(L244="Mensuel",K244+30,IF(L244="Trimestriel",K244+90,IF(L244="Annuel",K244+365,""))))))</f>
        <v/>
      </c>
      <c r="N244">
        <f>IF(AND(H244="Oui",I244="Conforme",J244="Oui"),"OK",IF(OR(H244="",I244="",J244=""),"", "Non conforme"))</f>
        <v/>
      </c>
    </row>
    <row r="245">
      <c r="M245">
        <f>IF(K245="","",IF(L245="Quotidien",K245+1,IF(L245="Hebdomadaire",K245+7,IF(L245="Mensuel",K245+30,IF(L245="Trimestriel",K245+90,IF(L245="Annuel",K245+365,""))))))</f>
        <v/>
      </c>
      <c r="N245">
        <f>IF(AND(H245="Oui",I245="Conforme",J245="Oui"),"OK",IF(OR(H245="",I245="",J245=""),"", "Non conforme"))</f>
        <v/>
      </c>
    </row>
    <row r="246">
      <c r="M246">
        <f>IF(K246="","",IF(L246="Quotidien",K246+1,IF(L246="Hebdomadaire",K246+7,IF(L246="Mensuel",K246+30,IF(L246="Trimestriel",K246+90,IF(L246="Annuel",K246+365,""))))))</f>
        <v/>
      </c>
      <c r="N246">
        <f>IF(AND(H246="Oui",I246="Conforme",J246="Oui"),"OK",IF(OR(H246="",I246="",J246=""),"", "Non conforme"))</f>
        <v/>
      </c>
    </row>
    <row r="247">
      <c r="M247">
        <f>IF(K247="","",IF(L247="Quotidien",K247+1,IF(L247="Hebdomadaire",K247+7,IF(L247="Mensuel",K247+30,IF(L247="Trimestriel",K247+90,IF(L247="Annuel",K247+365,""))))))</f>
        <v/>
      </c>
      <c r="N247">
        <f>IF(AND(H247="Oui",I247="Conforme",J247="Oui"),"OK",IF(OR(H247="",I247="",J247=""),"", "Non conforme"))</f>
        <v/>
      </c>
    </row>
    <row r="248">
      <c r="M248">
        <f>IF(K248="","",IF(L248="Quotidien",K248+1,IF(L248="Hebdomadaire",K248+7,IF(L248="Mensuel",K248+30,IF(L248="Trimestriel",K248+90,IF(L248="Annuel",K248+365,""))))))</f>
        <v/>
      </c>
      <c r="N248">
        <f>IF(AND(H248="Oui",I248="Conforme",J248="Oui"),"OK",IF(OR(H248="",I248="",J248=""),"", "Non conforme"))</f>
        <v/>
      </c>
    </row>
    <row r="249">
      <c r="M249">
        <f>IF(K249="","",IF(L249="Quotidien",K249+1,IF(L249="Hebdomadaire",K249+7,IF(L249="Mensuel",K249+30,IF(L249="Trimestriel",K249+90,IF(L249="Annuel",K249+365,""))))))</f>
        <v/>
      </c>
      <c r="N249">
        <f>IF(AND(H249="Oui",I249="Conforme",J249="Oui"),"OK",IF(OR(H249="",I249="",J249=""),"", "Non conforme"))</f>
        <v/>
      </c>
    </row>
    <row r="250">
      <c r="M250">
        <f>IF(K250="","",IF(L250="Quotidien",K250+1,IF(L250="Hebdomadaire",K250+7,IF(L250="Mensuel",K250+30,IF(L250="Trimestriel",K250+90,IF(L250="Annuel",K250+365,""))))))</f>
        <v/>
      </c>
      <c r="N250">
        <f>IF(AND(H250="Oui",I250="Conforme",J250="Oui"),"OK",IF(OR(H250="",I250="",J250=""),"", "Non conforme"))</f>
        <v/>
      </c>
    </row>
    <row r="251">
      <c r="M251">
        <f>IF(K251="","",IF(L251="Quotidien",K251+1,IF(L251="Hebdomadaire",K251+7,IF(L251="Mensuel",K251+30,IF(L251="Trimestriel",K251+90,IF(L251="Annuel",K251+365,""))))))</f>
        <v/>
      </c>
      <c r="N251">
        <f>IF(AND(H251="Oui",I251="Conforme",J251="Oui"),"OK",IF(OR(H251="",I251="",J251=""),"", "Non conforme"))</f>
        <v/>
      </c>
    </row>
    <row r="252">
      <c r="M252">
        <f>IF(K252="","",IF(L252="Quotidien",K252+1,IF(L252="Hebdomadaire",K252+7,IF(L252="Mensuel",K252+30,IF(L252="Trimestriel",K252+90,IF(L252="Annuel",K252+365,""))))))</f>
        <v/>
      </c>
      <c r="N252">
        <f>IF(AND(H252="Oui",I252="Conforme",J252="Oui"),"OK",IF(OR(H252="",I252="",J252=""),"", "Non conforme"))</f>
        <v/>
      </c>
    </row>
    <row r="253">
      <c r="M253">
        <f>IF(K253="","",IF(L253="Quotidien",K253+1,IF(L253="Hebdomadaire",K253+7,IF(L253="Mensuel",K253+30,IF(L253="Trimestriel",K253+90,IF(L253="Annuel",K253+365,""))))))</f>
        <v/>
      </c>
      <c r="N253">
        <f>IF(AND(H253="Oui",I253="Conforme",J253="Oui"),"OK",IF(OR(H253="",I253="",J253=""),"", "Non conforme"))</f>
        <v/>
      </c>
    </row>
    <row r="254">
      <c r="M254">
        <f>IF(K254="","",IF(L254="Quotidien",K254+1,IF(L254="Hebdomadaire",K254+7,IF(L254="Mensuel",K254+30,IF(L254="Trimestriel",K254+90,IF(L254="Annuel",K254+365,""))))))</f>
        <v/>
      </c>
      <c r="N254">
        <f>IF(AND(H254="Oui",I254="Conforme",J254="Oui"),"OK",IF(OR(H254="",I254="",J254=""),"", "Non conforme"))</f>
        <v/>
      </c>
    </row>
    <row r="255">
      <c r="M255">
        <f>IF(K255="","",IF(L255="Quotidien",K255+1,IF(L255="Hebdomadaire",K255+7,IF(L255="Mensuel",K255+30,IF(L255="Trimestriel",K255+90,IF(L255="Annuel",K255+365,""))))))</f>
        <v/>
      </c>
      <c r="N255">
        <f>IF(AND(H255="Oui",I255="Conforme",J255="Oui"),"OK",IF(OR(H255="",I255="",J255=""),"", "Non conforme"))</f>
        <v/>
      </c>
    </row>
    <row r="256">
      <c r="M256">
        <f>IF(K256="","",IF(L256="Quotidien",K256+1,IF(L256="Hebdomadaire",K256+7,IF(L256="Mensuel",K256+30,IF(L256="Trimestriel",K256+90,IF(L256="Annuel",K256+365,""))))))</f>
        <v/>
      </c>
      <c r="N256">
        <f>IF(AND(H256="Oui",I256="Conforme",J256="Oui"),"OK",IF(OR(H256="",I256="",J256=""),"", "Non conforme"))</f>
        <v/>
      </c>
    </row>
    <row r="257">
      <c r="M257">
        <f>IF(K257="","",IF(L257="Quotidien",K257+1,IF(L257="Hebdomadaire",K257+7,IF(L257="Mensuel",K257+30,IF(L257="Trimestriel",K257+90,IF(L257="Annuel",K257+365,""))))))</f>
        <v/>
      </c>
      <c r="N257">
        <f>IF(AND(H257="Oui",I257="Conforme",J257="Oui"),"OK",IF(OR(H257="",I257="",J257=""),"", "Non conforme"))</f>
        <v/>
      </c>
    </row>
    <row r="258">
      <c r="M258">
        <f>IF(K258="","",IF(L258="Quotidien",K258+1,IF(L258="Hebdomadaire",K258+7,IF(L258="Mensuel",K258+30,IF(L258="Trimestriel",K258+90,IF(L258="Annuel",K258+365,""))))))</f>
        <v/>
      </c>
      <c r="N258">
        <f>IF(AND(H258="Oui",I258="Conforme",J258="Oui"),"OK",IF(OR(H258="",I258="",J258=""),"", "Non conforme"))</f>
        <v/>
      </c>
    </row>
    <row r="259">
      <c r="M259">
        <f>IF(K259="","",IF(L259="Quotidien",K259+1,IF(L259="Hebdomadaire",K259+7,IF(L259="Mensuel",K259+30,IF(L259="Trimestriel",K259+90,IF(L259="Annuel",K259+365,""))))))</f>
        <v/>
      </c>
      <c r="N259">
        <f>IF(AND(H259="Oui",I259="Conforme",J259="Oui"),"OK",IF(OR(H259="",I259="",J259=""),"", "Non conforme"))</f>
        <v/>
      </c>
    </row>
    <row r="260">
      <c r="M260">
        <f>IF(K260="","",IF(L260="Quotidien",K260+1,IF(L260="Hebdomadaire",K260+7,IF(L260="Mensuel",K260+30,IF(L260="Trimestriel",K260+90,IF(L260="Annuel",K260+365,""))))))</f>
        <v/>
      </c>
      <c r="N260">
        <f>IF(AND(H260="Oui",I260="Conforme",J260="Oui"),"OK",IF(OR(H260="",I260="",J260=""),"", "Non conforme"))</f>
        <v/>
      </c>
    </row>
    <row r="261">
      <c r="M261">
        <f>IF(K261="","",IF(L261="Quotidien",K261+1,IF(L261="Hebdomadaire",K261+7,IF(L261="Mensuel",K261+30,IF(L261="Trimestriel",K261+90,IF(L261="Annuel",K261+365,""))))))</f>
        <v/>
      </c>
      <c r="N261">
        <f>IF(AND(H261="Oui",I261="Conforme",J261="Oui"),"OK",IF(OR(H261="",I261="",J261=""),"", "Non conforme"))</f>
        <v/>
      </c>
    </row>
    <row r="262">
      <c r="M262">
        <f>IF(K262="","",IF(L262="Quotidien",K262+1,IF(L262="Hebdomadaire",K262+7,IF(L262="Mensuel",K262+30,IF(L262="Trimestriel",K262+90,IF(L262="Annuel",K262+365,""))))))</f>
        <v/>
      </c>
      <c r="N262">
        <f>IF(AND(H262="Oui",I262="Conforme",J262="Oui"),"OK",IF(OR(H262="",I262="",J262=""),"", "Non conforme"))</f>
        <v/>
      </c>
    </row>
    <row r="263">
      <c r="M263">
        <f>IF(K263="","",IF(L263="Quotidien",K263+1,IF(L263="Hebdomadaire",K263+7,IF(L263="Mensuel",K263+30,IF(L263="Trimestriel",K263+90,IF(L263="Annuel",K263+365,""))))))</f>
        <v/>
      </c>
      <c r="N263">
        <f>IF(AND(H263="Oui",I263="Conforme",J263="Oui"),"OK",IF(OR(H263="",I263="",J263=""),"", "Non conforme"))</f>
        <v/>
      </c>
    </row>
    <row r="264">
      <c r="M264">
        <f>IF(K264="","",IF(L264="Quotidien",K264+1,IF(L264="Hebdomadaire",K264+7,IF(L264="Mensuel",K264+30,IF(L264="Trimestriel",K264+90,IF(L264="Annuel",K264+365,""))))))</f>
        <v/>
      </c>
      <c r="N264">
        <f>IF(AND(H264="Oui",I264="Conforme",J264="Oui"),"OK",IF(OR(H264="",I264="",J264=""),"", "Non conforme"))</f>
        <v/>
      </c>
    </row>
    <row r="265">
      <c r="M265">
        <f>IF(K265="","",IF(L265="Quotidien",K265+1,IF(L265="Hebdomadaire",K265+7,IF(L265="Mensuel",K265+30,IF(L265="Trimestriel",K265+90,IF(L265="Annuel",K265+365,""))))))</f>
        <v/>
      </c>
      <c r="N265">
        <f>IF(AND(H265="Oui",I265="Conforme",J265="Oui"),"OK",IF(OR(H265="",I265="",J265=""),"", "Non conforme"))</f>
        <v/>
      </c>
    </row>
    <row r="266">
      <c r="M266">
        <f>IF(K266="","",IF(L266="Quotidien",K266+1,IF(L266="Hebdomadaire",K266+7,IF(L266="Mensuel",K266+30,IF(L266="Trimestriel",K266+90,IF(L266="Annuel",K266+365,""))))))</f>
        <v/>
      </c>
      <c r="N266">
        <f>IF(AND(H266="Oui",I266="Conforme",J266="Oui"),"OK",IF(OR(H266="",I266="",J266=""),"", "Non conforme"))</f>
        <v/>
      </c>
    </row>
    <row r="267">
      <c r="M267">
        <f>IF(K267="","",IF(L267="Quotidien",K267+1,IF(L267="Hebdomadaire",K267+7,IF(L267="Mensuel",K267+30,IF(L267="Trimestriel",K267+90,IF(L267="Annuel",K267+365,""))))))</f>
        <v/>
      </c>
      <c r="N267">
        <f>IF(AND(H267="Oui",I267="Conforme",J267="Oui"),"OK",IF(OR(H267="",I267="",J267=""),"", "Non conforme"))</f>
        <v/>
      </c>
    </row>
    <row r="268">
      <c r="M268">
        <f>IF(K268="","",IF(L268="Quotidien",K268+1,IF(L268="Hebdomadaire",K268+7,IF(L268="Mensuel",K268+30,IF(L268="Trimestriel",K268+90,IF(L268="Annuel",K268+365,""))))))</f>
        <v/>
      </c>
      <c r="N268">
        <f>IF(AND(H268="Oui",I268="Conforme",J268="Oui"),"OK",IF(OR(H268="",I268="",J268=""),"", "Non conforme"))</f>
        <v/>
      </c>
    </row>
    <row r="269">
      <c r="M269">
        <f>IF(K269="","",IF(L269="Quotidien",K269+1,IF(L269="Hebdomadaire",K269+7,IF(L269="Mensuel",K269+30,IF(L269="Trimestriel",K269+90,IF(L269="Annuel",K269+365,""))))))</f>
        <v/>
      </c>
      <c r="N269">
        <f>IF(AND(H269="Oui",I269="Conforme",J269="Oui"),"OK",IF(OR(H269="",I269="",J269=""),"", "Non conforme"))</f>
        <v/>
      </c>
    </row>
    <row r="270">
      <c r="M270">
        <f>IF(K270="","",IF(L270="Quotidien",K270+1,IF(L270="Hebdomadaire",K270+7,IF(L270="Mensuel",K270+30,IF(L270="Trimestriel",K270+90,IF(L270="Annuel",K270+365,""))))))</f>
        <v/>
      </c>
      <c r="N270">
        <f>IF(AND(H270="Oui",I270="Conforme",J270="Oui"),"OK",IF(OR(H270="",I270="",J270=""),"", "Non conforme"))</f>
        <v/>
      </c>
    </row>
    <row r="271">
      <c r="M271">
        <f>IF(K271="","",IF(L271="Quotidien",K271+1,IF(L271="Hebdomadaire",K271+7,IF(L271="Mensuel",K271+30,IF(L271="Trimestriel",K271+90,IF(L271="Annuel",K271+365,""))))))</f>
        <v/>
      </c>
      <c r="N271">
        <f>IF(AND(H271="Oui",I271="Conforme",J271="Oui"),"OK",IF(OR(H271="",I271="",J271=""),"", "Non conforme"))</f>
        <v/>
      </c>
    </row>
    <row r="272">
      <c r="M272">
        <f>IF(K272="","",IF(L272="Quotidien",K272+1,IF(L272="Hebdomadaire",K272+7,IF(L272="Mensuel",K272+30,IF(L272="Trimestriel",K272+90,IF(L272="Annuel",K272+365,""))))))</f>
        <v/>
      </c>
      <c r="N272">
        <f>IF(AND(H272="Oui",I272="Conforme",J272="Oui"),"OK",IF(OR(H272="",I272="",J272=""),"", "Non conforme"))</f>
        <v/>
      </c>
    </row>
    <row r="273">
      <c r="M273">
        <f>IF(K273="","",IF(L273="Quotidien",K273+1,IF(L273="Hebdomadaire",K273+7,IF(L273="Mensuel",K273+30,IF(L273="Trimestriel",K273+90,IF(L273="Annuel",K273+365,""))))))</f>
        <v/>
      </c>
      <c r="N273">
        <f>IF(AND(H273="Oui",I273="Conforme",J273="Oui"),"OK",IF(OR(H273="",I273="",J273=""),"", "Non conforme"))</f>
        <v/>
      </c>
    </row>
    <row r="274">
      <c r="M274">
        <f>IF(K274="","",IF(L274="Quotidien",K274+1,IF(L274="Hebdomadaire",K274+7,IF(L274="Mensuel",K274+30,IF(L274="Trimestriel",K274+90,IF(L274="Annuel",K274+365,""))))))</f>
        <v/>
      </c>
      <c r="N274">
        <f>IF(AND(H274="Oui",I274="Conforme",J274="Oui"),"OK",IF(OR(H274="",I274="",J274=""),"", "Non conforme"))</f>
        <v/>
      </c>
    </row>
    <row r="275">
      <c r="M275">
        <f>IF(K275="","",IF(L275="Quotidien",K275+1,IF(L275="Hebdomadaire",K275+7,IF(L275="Mensuel",K275+30,IF(L275="Trimestriel",K275+90,IF(L275="Annuel",K275+365,""))))))</f>
        <v/>
      </c>
      <c r="N275">
        <f>IF(AND(H275="Oui",I275="Conforme",J275="Oui"),"OK",IF(OR(H275="",I275="",J275=""),"", "Non conforme"))</f>
        <v/>
      </c>
    </row>
    <row r="276">
      <c r="M276">
        <f>IF(K276="","",IF(L276="Quotidien",K276+1,IF(L276="Hebdomadaire",K276+7,IF(L276="Mensuel",K276+30,IF(L276="Trimestriel",K276+90,IF(L276="Annuel",K276+365,""))))))</f>
        <v/>
      </c>
      <c r="N276">
        <f>IF(AND(H276="Oui",I276="Conforme",J276="Oui"),"OK",IF(OR(H276="",I276="",J276=""),"", "Non conforme"))</f>
        <v/>
      </c>
    </row>
    <row r="277">
      <c r="M277">
        <f>IF(K277="","",IF(L277="Quotidien",K277+1,IF(L277="Hebdomadaire",K277+7,IF(L277="Mensuel",K277+30,IF(L277="Trimestriel",K277+90,IF(L277="Annuel",K277+365,""))))))</f>
        <v/>
      </c>
      <c r="N277">
        <f>IF(AND(H277="Oui",I277="Conforme",J277="Oui"),"OK",IF(OR(H277="",I277="",J277=""),"", "Non conforme"))</f>
        <v/>
      </c>
    </row>
    <row r="278">
      <c r="M278">
        <f>IF(K278="","",IF(L278="Quotidien",K278+1,IF(L278="Hebdomadaire",K278+7,IF(L278="Mensuel",K278+30,IF(L278="Trimestriel",K278+90,IF(L278="Annuel",K278+365,""))))))</f>
        <v/>
      </c>
      <c r="N278">
        <f>IF(AND(H278="Oui",I278="Conforme",J278="Oui"),"OK",IF(OR(H278="",I278="",J278=""),"", "Non conforme"))</f>
        <v/>
      </c>
    </row>
    <row r="279">
      <c r="M279">
        <f>IF(K279="","",IF(L279="Quotidien",K279+1,IF(L279="Hebdomadaire",K279+7,IF(L279="Mensuel",K279+30,IF(L279="Trimestriel",K279+90,IF(L279="Annuel",K279+365,""))))))</f>
        <v/>
      </c>
      <c r="N279">
        <f>IF(AND(H279="Oui",I279="Conforme",J279="Oui"),"OK",IF(OR(H279="",I279="",J279=""),"", "Non conforme"))</f>
        <v/>
      </c>
    </row>
    <row r="280">
      <c r="M280">
        <f>IF(K280="","",IF(L280="Quotidien",K280+1,IF(L280="Hebdomadaire",K280+7,IF(L280="Mensuel",K280+30,IF(L280="Trimestriel",K280+90,IF(L280="Annuel",K280+365,""))))))</f>
        <v/>
      </c>
      <c r="N280">
        <f>IF(AND(H280="Oui",I280="Conforme",J280="Oui"),"OK",IF(OR(H280="",I280="",J280=""),"", "Non conforme"))</f>
        <v/>
      </c>
    </row>
    <row r="281">
      <c r="M281">
        <f>IF(K281="","",IF(L281="Quotidien",K281+1,IF(L281="Hebdomadaire",K281+7,IF(L281="Mensuel",K281+30,IF(L281="Trimestriel",K281+90,IF(L281="Annuel",K281+365,""))))))</f>
        <v/>
      </c>
      <c r="N281">
        <f>IF(AND(H281="Oui",I281="Conforme",J281="Oui"),"OK",IF(OR(H281="",I281="",J281=""),"", "Non conforme"))</f>
        <v/>
      </c>
    </row>
    <row r="282">
      <c r="M282">
        <f>IF(K282="","",IF(L282="Quotidien",K282+1,IF(L282="Hebdomadaire",K282+7,IF(L282="Mensuel",K282+30,IF(L282="Trimestriel",K282+90,IF(L282="Annuel",K282+365,""))))))</f>
        <v/>
      </c>
      <c r="N282">
        <f>IF(AND(H282="Oui",I282="Conforme",J282="Oui"),"OK",IF(OR(H282="",I282="",J282=""),"", "Non conforme"))</f>
        <v/>
      </c>
    </row>
    <row r="283">
      <c r="M283">
        <f>IF(K283="","",IF(L283="Quotidien",K283+1,IF(L283="Hebdomadaire",K283+7,IF(L283="Mensuel",K283+30,IF(L283="Trimestriel",K283+90,IF(L283="Annuel",K283+365,""))))))</f>
        <v/>
      </c>
      <c r="N283">
        <f>IF(AND(H283="Oui",I283="Conforme",J283="Oui"),"OK",IF(OR(H283="",I283="",J283=""),"", "Non conforme"))</f>
        <v/>
      </c>
    </row>
    <row r="284">
      <c r="M284">
        <f>IF(K284="","",IF(L284="Quotidien",K284+1,IF(L284="Hebdomadaire",K284+7,IF(L284="Mensuel",K284+30,IF(L284="Trimestriel",K284+90,IF(L284="Annuel",K284+365,""))))))</f>
        <v/>
      </c>
      <c r="N284">
        <f>IF(AND(H284="Oui",I284="Conforme",J284="Oui"),"OK",IF(OR(H284="",I284="",J284=""),"", "Non conforme"))</f>
        <v/>
      </c>
    </row>
    <row r="285">
      <c r="M285">
        <f>IF(K285="","",IF(L285="Quotidien",K285+1,IF(L285="Hebdomadaire",K285+7,IF(L285="Mensuel",K285+30,IF(L285="Trimestriel",K285+90,IF(L285="Annuel",K285+365,""))))))</f>
        <v/>
      </c>
      <c r="N285">
        <f>IF(AND(H285="Oui",I285="Conforme",J285="Oui"),"OK",IF(OR(H285="",I285="",J285=""),"", "Non conforme"))</f>
        <v/>
      </c>
    </row>
    <row r="286">
      <c r="M286">
        <f>IF(K286="","",IF(L286="Quotidien",K286+1,IF(L286="Hebdomadaire",K286+7,IF(L286="Mensuel",K286+30,IF(L286="Trimestriel",K286+90,IF(L286="Annuel",K286+365,""))))))</f>
        <v/>
      </c>
      <c r="N286">
        <f>IF(AND(H286="Oui",I286="Conforme",J286="Oui"),"OK",IF(OR(H286="",I286="",J286=""),"", "Non conforme"))</f>
        <v/>
      </c>
    </row>
    <row r="287">
      <c r="M287">
        <f>IF(K287="","",IF(L287="Quotidien",K287+1,IF(L287="Hebdomadaire",K287+7,IF(L287="Mensuel",K287+30,IF(L287="Trimestriel",K287+90,IF(L287="Annuel",K287+365,""))))))</f>
        <v/>
      </c>
      <c r="N287">
        <f>IF(AND(H287="Oui",I287="Conforme",J287="Oui"),"OK",IF(OR(H287="",I287="",J287=""),"", "Non conforme"))</f>
        <v/>
      </c>
    </row>
    <row r="288">
      <c r="M288">
        <f>IF(K288="","",IF(L288="Quotidien",K288+1,IF(L288="Hebdomadaire",K288+7,IF(L288="Mensuel",K288+30,IF(L288="Trimestriel",K288+90,IF(L288="Annuel",K288+365,""))))))</f>
        <v/>
      </c>
      <c r="N288">
        <f>IF(AND(H288="Oui",I288="Conforme",J288="Oui"),"OK",IF(OR(H288="",I288="",J288=""),"", "Non conforme"))</f>
        <v/>
      </c>
    </row>
    <row r="289">
      <c r="M289">
        <f>IF(K289="","",IF(L289="Quotidien",K289+1,IF(L289="Hebdomadaire",K289+7,IF(L289="Mensuel",K289+30,IF(L289="Trimestriel",K289+90,IF(L289="Annuel",K289+365,""))))))</f>
        <v/>
      </c>
      <c r="N289">
        <f>IF(AND(H289="Oui",I289="Conforme",J289="Oui"),"OK",IF(OR(H289="",I289="",J289=""),"", "Non conforme"))</f>
        <v/>
      </c>
    </row>
    <row r="290">
      <c r="M290">
        <f>IF(K290="","",IF(L290="Quotidien",K290+1,IF(L290="Hebdomadaire",K290+7,IF(L290="Mensuel",K290+30,IF(L290="Trimestriel",K290+90,IF(L290="Annuel",K290+365,""))))))</f>
        <v/>
      </c>
      <c r="N290">
        <f>IF(AND(H290="Oui",I290="Conforme",J290="Oui"),"OK",IF(OR(H290="",I290="",J290=""),"", "Non conforme"))</f>
        <v/>
      </c>
    </row>
    <row r="291">
      <c r="M291">
        <f>IF(K291="","",IF(L291="Quotidien",K291+1,IF(L291="Hebdomadaire",K291+7,IF(L291="Mensuel",K291+30,IF(L291="Trimestriel",K291+90,IF(L291="Annuel",K291+365,""))))))</f>
        <v/>
      </c>
      <c r="N291">
        <f>IF(AND(H291="Oui",I291="Conforme",J291="Oui"),"OK",IF(OR(H291="",I291="",J291=""),"", "Non conforme"))</f>
        <v/>
      </c>
    </row>
    <row r="292">
      <c r="M292">
        <f>IF(K292="","",IF(L292="Quotidien",K292+1,IF(L292="Hebdomadaire",K292+7,IF(L292="Mensuel",K292+30,IF(L292="Trimestriel",K292+90,IF(L292="Annuel",K292+365,""))))))</f>
        <v/>
      </c>
      <c r="N292">
        <f>IF(AND(H292="Oui",I292="Conforme",J292="Oui"),"OK",IF(OR(H292="",I292="",J292=""),"", "Non conforme"))</f>
        <v/>
      </c>
    </row>
    <row r="293">
      <c r="M293">
        <f>IF(K293="","",IF(L293="Quotidien",K293+1,IF(L293="Hebdomadaire",K293+7,IF(L293="Mensuel",K293+30,IF(L293="Trimestriel",K293+90,IF(L293="Annuel",K293+365,""))))))</f>
        <v/>
      </c>
      <c r="N293">
        <f>IF(AND(H293="Oui",I293="Conforme",J293="Oui"),"OK",IF(OR(H293="",I293="",J293=""),"", "Non conforme"))</f>
        <v/>
      </c>
    </row>
    <row r="294">
      <c r="M294">
        <f>IF(K294="","",IF(L294="Quotidien",K294+1,IF(L294="Hebdomadaire",K294+7,IF(L294="Mensuel",K294+30,IF(L294="Trimestriel",K294+90,IF(L294="Annuel",K294+365,""))))))</f>
        <v/>
      </c>
      <c r="N294">
        <f>IF(AND(H294="Oui",I294="Conforme",J294="Oui"),"OK",IF(OR(H294="",I294="",J294=""),"", "Non conforme"))</f>
        <v/>
      </c>
    </row>
    <row r="295">
      <c r="M295">
        <f>IF(K295="","",IF(L295="Quotidien",K295+1,IF(L295="Hebdomadaire",K295+7,IF(L295="Mensuel",K295+30,IF(L295="Trimestriel",K295+90,IF(L295="Annuel",K295+365,""))))))</f>
        <v/>
      </c>
      <c r="N295">
        <f>IF(AND(H295="Oui",I295="Conforme",J295="Oui"),"OK",IF(OR(H295="",I295="",J295=""),"", "Non conforme"))</f>
        <v/>
      </c>
    </row>
    <row r="296">
      <c r="M296">
        <f>IF(K296="","",IF(L296="Quotidien",K296+1,IF(L296="Hebdomadaire",K296+7,IF(L296="Mensuel",K296+30,IF(L296="Trimestriel",K296+90,IF(L296="Annuel",K296+365,""))))))</f>
        <v/>
      </c>
      <c r="N296">
        <f>IF(AND(H296="Oui",I296="Conforme",J296="Oui"),"OK",IF(OR(H296="",I296="",J296=""),"", "Non conforme"))</f>
        <v/>
      </c>
    </row>
    <row r="297">
      <c r="M297">
        <f>IF(K297="","",IF(L297="Quotidien",K297+1,IF(L297="Hebdomadaire",K297+7,IF(L297="Mensuel",K297+30,IF(L297="Trimestriel",K297+90,IF(L297="Annuel",K297+365,""))))))</f>
        <v/>
      </c>
      <c r="N297">
        <f>IF(AND(H297="Oui",I297="Conforme",J297="Oui"),"OK",IF(OR(H297="",I297="",J297=""),"", "Non conforme"))</f>
        <v/>
      </c>
    </row>
    <row r="298">
      <c r="M298">
        <f>IF(K298="","",IF(L298="Quotidien",K298+1,IF(L298="Hebdomadaire",K298+7,IF(L298="Mensuel",K298+30,IF(L298="Trimestriel",K298+90,IF(L298="Annuel",K298+365,""))))))</f>
        <v/>
      </c>
      <c r="N298">
        <f>IF(AND(H298="Oui",I298="Conforme",J298="Oui"),"OK",IF(OR(H298="",I298="",J298=""),"", "Non conforme"))</f>
        <v/>
      </c>
    </row>
    <row r="299">
      <c r="M299">
        <f>IF(K299="","",IF(L299="Quotidien",K299+1,IF(L299="Hebdomadaire",K299+7,IF(L299="Mensuel",K299+30,IF(L299="Trimestriel",K299+90,IF(L299="Annuel",K299+365,""))))))</f>
        <v/>
      </c>
      <c r="N299">
        <f>IF(AND(H299="Oui",I299="Conforme",J299="Oui"),"OK",IF(OR(H299="",I299="",J299=""),"", "Non conforme"))</f>
        <v/>
      </c>
    </row>
    <row r="300">
      <c r="M300">
        <f>IF(K300="","",IF(L300="Quotidien",K300+1,IF(L300="Hebdomadaire",K300+7,IF(L300="Mensuel",K300+30,IF(L300="Trimestriel",K300+90,IF(L300="Annuel",K300+365,""))))))</f>
        <v/>
      </c>
      <c r="N300">
        <f>IF(AND(H300="Oui",I300="Conforme",J300="Oui"),"OK",IF(OR(H300="",I300="",J300=""),"", "Non conforme"))</f>
        <v/>
      </c>
    </row>
    <row r="301">
      <c r="M301">
        <f>IF(K301="","",IF(L301="Quotidien",K301+1,IF(L301="Hebdomadaire",K301+7,IF(L301="Mensuel",K301+30,IF(L301="Trimestriel",K301+90,IF(L301="Annuel",K301+365,""))))))</f>
        <v/>
      </c>
      <c r="N301">
        <f>IF(AND(H301="Oui",I301="Conforme",J301="Oui"),"OK",IF(OR(H301="",I301="",J301=""),"", "Non conforme"))</f>
        <v/>
      </c>
    </row>
    <row r="302">
      <c r="M302">
        <f>IF(K302="","",IF(L302="Quotidien",K302+1,IF(L302="Hebdomadaire",K302+7,IF(L302="Mensuel",K302+30,IF(L302="Trimestriel",K302+90,IF(L302="Annuel",K302+365,""))))))</f>
        <v/>
      </c>
      <c r="N302">
        <f>IF(AND(H302="Oui",I302="Conforme",J302="Oui"),"OK",IF(OR(H302="",I302="",J302=""),"", "Non conforme"))</f>
        <v/>
      </c>
    </row>
    <row r="303">
      <c r="M303">
        <f>IF(K303="","",IF(L303="Quotidien",K303+1,IF(L303="Hebdomadaire",K303+7,IF(L303="Mensuel",K303+30,IF(L303="Trimestriel",K303+90,IF(L303="Annuel",K303+365,""))))))</f>
        <v/>
      </c>
      <c r="N303">
        <f>IF(AND(H303="Oui",I303="Conforme",J303="Oui"),"OK",IF(OR(H303="",I303="",J303=""),"", "Non conforme"))</f>
        <v/>
      </c>
    </row>
    <row r="304">
      <c r="M304">
        <f>IF(K304="","",IF(L304="Quotidien",K304+1,IF(L304="Hebdomadaire",K304+7,IF(L304="Mensuel",K304+30,IF(L304="Trimestriel",K304+90,IF(L304="Annuel",K304+365,""))))))</f>
        <v/>
      </c>
      <c r="N304">
        <f>IF(AND(H304="Oui",I304="Conforme",J304="Oui"),"OK",IF(OR(H304="",I304="",J304=""),"", "Non conforme"))</f>
        <v/>
      </c>
    </row>
    <row r="305">
      <c r="M305">
        <f>IF(K305="","",IF(L305="Quotidien",K305+1,IF(L305="Hebdomadaire",K305+7,IF(L305="Mensuel",K305+30,IF(L305="Trimestriel",K305+90,IF(L305="Annuel",K305+365,""))))))</f>
        <v/>
      </c>
      <c r="N305">
        <f>IF(AND(H305="Oui",I305="Conforme",J305="Oui"),"OK",IF(OR(H305="",I305="",J305=""),"", "Non conforme"))</f>
        <v/>
      </c>
    </row>
    <row r="306">
      <c r="M306">
        <f>IF(K306="","",IF(L306="Quotidien",K306+1,IF(L306="Hebdomadaire",K306+7,IF(L306="Mensuel",K306+30,IF(L306="Trimestriel",K306+90,IF(L306="Annuel",K306+365,""))))))</f>
        <v/>
      </c>
      <c r="N306">
        <f>IF(AND(H306="Oui",I306="Conforme",J306="Oui"),"OK",IF(OR(H306="",I306="",J306=""),"", "Non conforme"))</f>
        <v/>
      </c>
    </row>
    <row r="307">
      <c r="M307">
        <f>IF(K307="","",IF(L307="Quotidien",K307+1,IF(L307="Hebdomadaire",K307+7,IF(L307="Mensuel",K307+30,IF(L307="Trimestriel",K307+90,IF(L307="Annuel",K307+365,""))))))</f>
        <v/>
      </c>
      <c r="N307">
        <f>IF(AND(H307="Oui",I307="Conforme",J307="Oui"),"OK",IF(OR(H307="",I307="",J307=""),"", "Non conforme"))</f>
        <v/>
      </c>
    </row>
    <row r="308">
      <c r="M308">
        <f>IF(K308="","",IF(L308="Quotidien",K308+1,IF(L308="Hebdomadaire",K308+7,IF(L308="Mensuel",K308+30,IF(L308="Trimestriel",K308+90,IF(L308="Annuel",K308+365,""))))))</f>
        <v/>
      </c>
      <c r="N308">
        <f>IF(AND(H308="Oui",I308="Conforme",J308="Oui"),"OK",IF(OR(H308="",I308="",J308=""),"", "Non conforme"))</f>
        <v/>
      </c>
    </row>
    <row r="309">
      <c r="M309">
        <f>IF(K309="","",IF(L309="Quotidien",K309+1,IF(L309="Hebdomadaire",K309+7,IF(L309="Mensuel",K309+30,IF(L309="Trimestriel",K309+90,IF(L309="Annuel",K309+365,""))))))</f>
        <v/>
      </c>
      <c r="N309">
        <f>IF(AND(H309="Oui",I309="Conforme",J309="Oui"),"OK",IF(OR(H309="",I309="",J309=""),"", "Non conforme"))</f>
        <v/>
      </c>
    </row>
    <row r="310">
      <c r="M310">
        <f>IF(K310="","",IF(L310="Quotidien",K310+1,IF(L310="Hebdomadaire",K310+7,IF(L310="Mensuel",K310+30,IF(L310="Trimestriel",K310+90,IF(L310="Annuel",K310+365,""))))))</f>
        <v/>
      </c>
      <c r="N310">
        <f>IF(AND(H310="Oui",I310="Conforme",J310="Oui"),"OK",IF(OR(H310="",I310="",J310=""),"", "Non conforme"))</f>
        <v/>
      </c>
    </row>
    <row r="311">
      <c r="M311">
        <f>IF(K311="","",IF(L311="Quotidien",K311+1,IF(L311="Hebdomadaire",K311+7,IF(L311="Mensuel",K311+30,IF(L311="Trimestriel",K311+90,IF(L311="Annuel",K311+365,""))))))</f>
        <v/>
      </c>
      <c r="N311">
        <f>IF(AND(H311="Oui",I311="Conforme",J311="Oui"),"OK",IF(OR(H311="",I311="",J311=""),"", "Non conforme"))</f>
        <v/>
      </c>
    </row>
    <row r="312">
      <c r="M312">
        <f>IF(K312="","",IF(L312="Quotidien",K312+1,IF(L312="Hebdomadaire",K312+7,IF(L312="Mensuel",K312+30,IF(L312="Trimestriel",K312+90,IF(L312="Annuel",K312+365,""))))))</f>
        <v/>
      </c>
      <c r="N312">
        <f>IF(AND(H312="Oui",I312="Conforme",J312="Oui"),"OK",IF(OR(H312="",I312="",J312=""),"", "Non conforme"))</f>
        <v/>
      </c>
    </row>
    <row r="313">
      <c r="M313">
        <f>IF(K313="","",IF(L313="Quotidien",K313+1,IF(L313="Hebdomadaire",K313+7,IF(L313="Mensuel",K313+30,IF(L313="Trimestriel",K313+90,IF(L313="Annuel",K313+365,""))))))</f>
        <v/>
      </c>
      <c r="N313">
        <f>IF(AND(H313="Oui",I313="Conforme",J313="Oui"),"OK",IF(OR(H313="",I313="",J313=""),"", "Non conforme"))</f>
        <v/>
      </c>
    </row>
    <row r="314">
      <c r="M314">
        <f>IF(K314="","",IF(L314="Quotidien",K314+1,IF(L314="Hebdomadaire",K314+7,IF(L314="Mensuel",K314+30,IF(L314="Trimestriel",K314+90,IF(L314="Annuel",K314+365,""))))))</f>
        <v/>
      </c>
      <c r="N314">
        <f>IF(AND(H314="Oui",I314="Conforme",J314="Oui"),"OK",IF(OR(H314="",I314="",J314=""),"", "Non conforme"))</f>
        <v/>
      </c>
    </row>
    <row r="315">
      <c r="M315">
        <f>IF(K315="","",IF(L315="Quotidien",K315+1,IF(L315="Hebdomadaire",K315+7,IF(L315="Mensuel",K315+30,IF(L315="Trimestriel",K315+90,IF(L315="Annuel",K315+365,""))))))</f>
        <v/>
      </c>
      <c r="N315">
        <f>IF(AND(H315="Oui",I315="Conforme",J315="Oui"),"OK",IF(OR(H315="",I315="",J315=""),"", "Non conforme"))</f>
        <v/>
      </c>
    </row>
    <row r="316">
      <c r="M316">
        <f>IF(K316="","",IF(L316="Quotidien",K316+1,IF(L316="Hebdomadaire",K316+7,IF(L316="Mensuel",K316+30,IF(L316="Trimestriel",K316+90,IF(L316="Annuel",K316+365,""))))))</f>
        <v/>
      </c>
      <c r="N316">
        <f>IF(AND(H316="Oui",I316="Conforme",J316="Oui"),"OK",IF(OR(H316="",I316="",J316=""),"", "Non conforme"))</f>
        <v/>
      </c>
    </row>
    <row r="317">
      <c r="M317">
        <f>IF(K317="","",IF(L317="Quotidien",K317+1,IF(L317="Hebdomadaire",K317+7,IF(L317="Mensuel",K317+30,IF(L317="Trimestriel",K317+90,IF(L317="Annuel",K317+365,""))))))</f>
        <v/>
      </c>
      <c r="N317">
        <f>IF(AND(H317="Oui",I317="Conforme",J317="Oui"),"OK",IF(OR(H317="",I317="",J317=""),"", "Non conforme"))</f>
        <v/>
      </c>
    </row>
    <row r="318">
      <c r="M318">
        <f>IF(K318="","",IF(L318="Quotidien",K318+1,IF(L318="Hebdomadaire",K318+7,IF(L318="Mensuel",K318+30,IF(L318="Trimestriel",K318+90,IF(L318="Annuel",K318+365,""))))))</f>
        <v/>
      </c>
      <c r="N318">
        <f>IF(AND(H318="Oui",I318="Conforme",J318="Oui"),"OK",IF(OR(H318="",I318="",J318=""),"", "Non conforme"))</f>
        <v/>
      </c>
    </row>
    <row r="319">
      <c r="M319">
        <f>IF(K319="","",IF(L319="Quotidien",K319+1,IF(L319="Hebdomadaire",K319+7,IF(L319="Mensuel",K319+30,IF(L319="Trimestriel",K319+90,IF(L319="Annuel",K319+365,""))))))</f>
        <v/>
      </c>
      <c r="N319">
        <f>IF(AND(H319="Oui",I319="Conforme",J319="Oui"),"OK",IF(OR(H319="",I319="",J319=""),"", "Non conforme"))</f>
        <v/>
      </c>
    </row>
    <row r="320">
      <c r="M320">
        <f>IF(K320="","",IF(L320="Quotidien",K320+1,IF(L320="Hebdomadaire",K320+7,IF(L320="Mensuel",K320+30,IF(L320="Trimestriel",K320+90,IF(L320="Annuel",K320+365,""))))))</f>
        <v/>
      </c>
      <c r="N320">
        <f>IF(AND(H320="Oui",I320="Conforme",J320="Oui"),"OK",IF(OR(H320="",I320="",J320=""),"", "Non conforme"))</f>
        <v/>
      </c>
    </row>
    <row r="321">
      <c r="M321">
        <f>IF(K321="","",IF(L321="Quotidien",K321+1,IF(L321="Hebdomadaire",K321+7,IF(L321="Mensuel",K321+30,IF(L321="Trimestriel",K321+90,IF(L321="Annuel",K321+365,""))))))</f>
        <v/>
      </c>
      <c r="N321">
        <f>IF(AND(H321="Oui",I321="Conforme",J321="Oui"),"OK",IF(OR(H321="",I321="",J321=""),"", "Non conforme"))</f>
        <v/>
      </c>
    </row>
    <row r="322">
      <c r="M322">
        <f>IF(K322="","",IF(L322="Quotidien",K322+1,IF(L322="Hebdomadaire",K322+7,IF(L322="Mensuel",K322+30,IF(L322="Trimestriel",K322+90,IF(L322="Annuel",K322+365,""))))))</f>
        <v/>
      </c>
      <c r="N322">
        <f>IF(AND(H322="Oui",I322="Conforme",J322="Oui"),"OK",IF(OR(H322="",I322="",J322=""),"", "Non conforme"))</f>
        <v/>
      </c>
    </row>
    <row r="323">
      <c r="M323">
        <f>IF(K323="","",IF(L323="Quotidien",K323+1,IF(L323="Hebdomadaire",K323+7,IF(L323="Mensuel",K323+30,IF(L323="Trimestriel",K323+90,IF(L323="Annuel",K323+365,""))))))</f>
        <v/>
      </c>
      <c r="N323">
        <f>IF(AND(H323="Oui",I323="Conforme",J323="Oui"),"OK",IF(OR(H323="",I323="",J323=""),"", "Non conforme"))</f>
        <v/>
      </c>
    </row>
    <row r="324">
      <c r="M324">
        <f>IF(K324="","",IF(L324="Quotidien",K324+1,IF(L324="Hebdomadaire",K324+7,IF(L324="Mensuel",K324+30,IF(L324="Trimestriel",K324+90,IF(L324="Annuel",K324+365,""))))))</f>
        <v/>
      </c>
      <c r="N324">
        <f>IF(AND(H324="Oui",I324="Conforme",J324="Oui"),"OK",IF(OR(H324="",I324="",J324=""),"", "Non conforme"))</f>
        <v/>
      </c>
    </row>
    <row r="325">
      <c r="M325">
        <f>IF(K325="","",IF(L325="Quotidien",K325+1,IF(L325="Hebdomadaire",K325+7,IF(L325="Mensuel",K325+30,IF(L325="Trimestriel",K325+90,IF(L325="Annuel",K325+365,""))))))</f>
        <v/>
      </c>
      <c r="N325">
        <f>IF(AND(H325="Oui",I325="Conforme",J325="Oui"),"OK",IF(OR(H325="",I325="",J325=""),"", "Non conforme"))</f>
        <v/>
      </c>
    </row>
    <row r="326">
      <c r="M326">
        <f>IF(K326="","",IF(L326="Quotidien",K326+1,IF(L326="Hebdomadaire",K326+7,IF(L326="Mensuel",K326+30,IF(L326="Trimestriel",K326+90,IF(L326="Annuel",K326+365,""))))))</f>
        <v/>
      </c>
      <c r="N326">
        <f>IF(AND(H326="Oui",I326="Conforme",J326="Oui"),"OK",IF(OR(H326="",I326="",J326=""),"", "Non conforme"))</f>
        <v/>
      </c>
    </row>
    <row r="327">
      <c r="M327">
        <f>IF(K327="","",IF(L327="Quotidien",K327+1,IF(L327="Hebdomadaire",K327+7,IF(L327="Mensuel",K327+30,IF(L327="Trimestriel",K327+90,IF(L327="Annuel",K327+365,""))))))</f>
        <v/>
      </c>
      <c r="N327">
        <f>IF(AND(H327="Oui",I327="Conforme",J327="Oui"),"OK",IF(OR(H327="",I327="",J327=""),"", "Non conforme"))</f>
        <v/>
      </c>
    </row>
    <row r="328">
      <c r="M328">
        <f>IF(K328="","",IF(L328="Quotidien",K328+1,IF(L328="Hebdomadaire",K328+7,IF(L328="Mensuel",K328+30,IF(L328="Trimestriel",K328+90,IF(L328="Annuel",K328+365,""))))))</f>
        <v/>
      </c>
      <c r="N328">
        <f>IF(AND(H328="Oui",I328="Conforme",J328="Oui"),"OK",IF(OR(H328="",I328="",J328=""),"", "Non conforme"))</f>
        <v/>
      </c>
    </row>
    <row r="329">
      <c r="M329">
        <f>IF(K329="","",IF(L329="Quotidien",K329+1,IF(L329="Hebdomadaire",K329+7,IF(L329="Mensuel",K329+30,IF(L329="Trimestriel",K329+90,IF(L329="Annuel",K329+365,""))))))</f>
        <v/>
      </c>
      <c r="N329">
        <f>IF(AND(H329="Oui",I329="Conforme",J329="Oui"),"OK",IF(OR(H329="",I329="",J329=""),"", "Non conforme"))</f>
        <v/>
      </c>
    </row>
    <row r="330">
      <c r="M330">
        <f>IF(K330="","",IF(L330="Quotidien",K330+1,IF(L330="Hebdomadaire",K330+7,IF(L330="Mensuel",K330+30,IF(L330="Trimestriel",K330+90,IF(L330="Annuel",K330+365,""))))))</f>
        <v/>
      </c>
      <c r="N330">
        <f>IF(AND(H330="Oui",I330="Conforme",J330="Oui"),"OK",IF(OR(H330="",I330="",J330=""),"", "Non conforme"))</f>
        <v/>
      </c>
    </row>
    <row r="331">
      <c r="M331">
        <f>IF(K331="","",IF(L331="Quotidien",K331+1,IF(L331="Hebdomadaire",K331+7,IF(L331="Mensuel",K331+30,IF(L331="Trimestriel",K331+90,IF(L331="Annuel",K331+365,""))))))</f>
        <v/>
      </c>
      <c r="N331">
        <f>IF(AND(H331="Oui",I331="Conforme",J331="Oui"),"OK",IF(OR(H331="",I331="",J331=""),"", "Non conforme"))</f>
        <v/>
      </c>
    </row>
    <row r="332">
      <c r="M332">
        <f>IF(K332="","",IF(L332="Quotidien",K332+1,IF(L332="Hebdomadaire",K332+7,IF(L332="Mensuel",K332+30,IF(L332="Trimestriel",K332+90,IF(L332="Annuel",K332+365,""))))))</f>
        <v/>
      </c>
      <c r="N332">
        <f>IF(AND(H332="Oui",I332="Conforme",J332="Oui"),"OK",IF(OR(H332="",I332="",J332=""),"", "Non conforme"))</f>
        <v/>
      </c>
    </row>
    <row r="333">
      <c r="M333">
        <f>IF(K333="","",IF(L333="Quotidien",K333+1,IF(L333="Hebdomadaire",K333+7,IF(L333="Mensuel",K333+30,IF(L333="Trimestriel",K333+90,IF(L333="Annuel",K333+365,""))))))</f>
        <v/>
      </c>
      <c r="N333">
        <f>IF(AND(H333="Oui",I333="Conforme",J333="Oui"),"OK",IF(OR(H333="",I333="",J333=""),"", "Non conforme"))</f>
        <v/>
      </c>
    </row>
    <row r="334">
      <c r="M334">
        <f>IF(K334="","",IF(L334="Quotidien",K334+1,IF(L334="Hebdomadaire",K334+7,IF(L334="Mensuel",K334+30,IF(L334="Trimestriel",K334+90,IF(L334="Annuel",K334+365,""))))))</f>
        <v/>
      </c>
      <c r="N334">
        <f>IF(AND(H334="Oui",I334="Conforme",J334="Oui"),"OK",IF(OR(H334="",I334="",J334=""),"", "Non conforme"))</f>
        <v/>
      </c>
    </row>
    <row r="335">
      <c r="M335">
        <f>IF(K335="","",IF(L335="Quotidien",K335+1,IF(L335="Hebdomadaire",K335+7,IF(L335="Mensuel",K335+30,IF(L335="Trimestriel",K335+90,IF(L335="Annuel",K335+365,""))))))</f>
        <v/>
      </c>
      <c r="N335">
        <f>IF(AND(H335="Oui",I335="Conforme",J335="Oui"),"OK",IF(OR(H335="",I335="",J335=""),"", "Non conforme"))</f>
        <v/>
      </c>
    </row>
    <row r="336">
      <c r="M336">
        <f>IF(K336="","",IF(L336="Quotidien",K336+1,IF(L336="Hebdomadaire",K336+7,IF(L336="Mensuel",K336+30,IF(L336="Trimestriel",K336+90,IF(L336="Annuel",K336+365,""))))))</f>
        <v/>
      </c>
      <c r="N336">
        <f>IF(AND(H336="Oui",I336="Conforme",J336="Oui"),"OK",IF(OR(H336="",I336="",J336=""),"", "Non conforme"))</f>
        <v/>
      </c>
    </row>
    <row r="337">
      <c r="M337">
        <f>IF(K337="","",IF(L337="Quotidien",K337+1,IF(L337="Hebdomadaire",K337+7,IF(L337="Mensuel",K337+30,IF(L337="Trimestriel",K337+90,IF(L337="Annuel",K337+365,""))))))</f>
        <v/>
      </c>
      <c r="N337">
        <f>IF(AND(H337="Oui",I337="Conforme",J337="Oui"),"OK",IF(OR(H337="",I337="",J337=""),"", "Non conforme"))</f>
        <v/>
      </c>
    </row>
    <row r="338">
      <c r="M338">
        <f>IF(K338="","",IF(L338="Quotidien",K338+1,IF(L338="Hebdomadaire",K338+7,IF(L338="Mensuel",K338+30,IF(L338="Trimestriel",K338+90,IF(L338="Annuel",K338+365,""))))))</f>
        <v/>
      </c>
      <c r="N338">
        <f>IF(AND(H338="Oui",I338="Conforme",J338="Oui"),"OK",IF(OR(H338="",I338="",J338=""),"", "Non conforme"))</f>
        <v/>
      </c>
    </row>
    <row r="339">
      <c r="M339">
        <f>IF(K339="","",IF(L339="Quotidien",K339+1,IF(L339="Hebdomadaire",K339+7,IF(L339="Mensuel",K339+30,IF(L339="Trimestriel",K339+90,IF(L339="Annuel",K339+365,""))))))</f>
        <v/>
      </c>
      <c r="N339">
        <f>IF(AND(H339="Oui",I339="Conforme",J339="Oui"),"OK",IF(OR(H339="",I339="",J339=""),"", "Non conforme"))</f>
        <v/>
      </c>
    </row>
    <row r="340">
      <c r="M340">
        <f>IF(K340="","",IF(L340="Quotidien",K340+1,IF(L340="Hebdomadaire",K340+7,IF(L340="Mensuel",K340+30,IF(L340="Trimestriel",K340+90,IF(L340="Annuel",K340+365,""))))))</f>
        <v/>
      </c>
      <c r="N340">
        <f>IF(AND(H340="Oui",I340="Conforme",J340="Oui"),"OK",IF(OR(H340="",I340="",J340=""),"", "Non conforme"))</f>
        <v/>
      </c>
    </row>
    <row r="341">
      <c r="M341">
        <f>IF(K341="","",IF(L341="Quotidien",K341+1,IF(L341="Hebdomadaire",K341+7,IF(L341="Mensuel",K341+30,IF(L341="Trimestriel",K341+90,IF(L341="Annuel",K341+365,""))))))</f>
        <v/>
      </c>
      <c r="N341">
        <f>IF(AND(H341="Oui",I341="Conforme",J341="Oui"),"OK",IF(OR(H341="",I341="",J341=""),"", "Non conforme"))</f>
        <v/>
      </c>
    </row>
    <row r="342">
      <c r="M342">
        <f>IF(K342="","",IF(L342="Quotidien",K342+1,IF(L342="Hebdomadaire",K342+7,IF(L342="Mensuel",K342+30,IF(L342="Trimestriel",K342+90,IF(L342="Annuel",K342+365,""))))))</f>
        <v/>
      </c>
      <c r="N342">
        <f>IF(AND(H342="Oui",I342="Conforme",J342="Oui"),"OK",IF(OR(H342="",I342="",J342=""),"", "Non conforme"))</f>
        <v/>
      </c>
    </row>
    <row r="343">
      <c r="M343">
        <f>IF(K343="","",IF(L343="Quotidien",K343+1,IF(L343="Hebdomadaire",K343+7,IF(L343="Mensuel",K343+30,IF(L343="Trimestriel",K343+90,IF(L343="Annuel",K343+365,""))))))</f>
        <v/>
      </c>
      <c r="N343">
        <f>IF(AND(H343="Oui",I343="Conforme",J343="Oui"),"OK",IF(OR(H343="",I343="",J343=""),"", "Non conforme"))</f>
        <v/>
      </c>
    </row>
    <row r="344">
      <c r="M344">
        <f>IF(K344="","",IF(L344="Quotidien",K344+1,IF(L344="Hebdomadaire",K344+7,IF(L344="Mensuel",K344+30,IF(L344="Trimestriel",K344+90,IF(L344="Annuel",K344+365,""))))))</f>
        <v/>
      </c>
      <c r="N344">
        <f>IF(AND(H344="Oui",I344="Conforme",J344="Oui"),"OK",IF(OR(H344="",I344="",J344=""),"", "Non conforme"))</f>
        <v/>
      </c>
    </row>
    <row r="345">
      <c r="M345">
        <f>IF(K345="","",IF(L345="Quotidien",K345+1,IF(L345="Hebdomadaire",K345+7,IF(L345="Mensuel",K345+30,IF(L345="Trimestriel",K345+90,IF(L345="Annuel",K345+365,""))))))</f>
        <v/>
      </c>
      <c r="N345">
        <f>IF(AND(H345="Oui",I345="Conforme",J345="Oui"),"OK",IF(OR(H345="",I345="",J345=""),"", "Non conforme"))</f>
        <v/>
      </c>
    </row>
    <row r="346">
      <c r="M346">
        <f>IF(K346="","",IF(L346="Quotidien",K346+1,IF(L346="Hebdomadaire",K346+7,IF(L346="Mensuel",K346+30,IF(L346="Trimestriel",K346+90,IF(L346="Annuel",K346+365,""))))))</f>
        <v/>
      </c>
      <c r="N346">
        <f>IF(AND(H346="Oui",I346="Conforme",J346="Oui"),"OK",IF(OR(H346="",I346="",J346=""),"", "Non conforme"))</f>
        <v/>
      </c>
    </row>
    <row r="347">
      <c r="M347">
        <f>IF(K347="","",IF(L347="Quotidien",K347+1,IF(L347="Hebdomadaire",K347+7,IF(L347="Mensuel",K347+30,IF(L347="Trimestriel",K347+90,IF(L347="Annuel",K347+365,""))))))</f>
        <v/>
      </c>
      <c r="N347">
        <f>IF(AND(H347="Oui",I347="Conforme",J347="Oui"),"OK",IF(OR(H347="",I347="",J347=""),"", "Non conforme"))</f>
        <v/>
      </c>
    </row>
    <row r="348">
      <c r="M348">
        <f>IF(K348="","",IF(L348="Quotidien",K348+1,IF(L348="Hebdomadaire",K348+7,IF(L348="Mensuel",K348+30,IF(L348="Trimestriel",K348+90,IF(L348="Annuel",K348+365,""))))))</f>
        <v/>
      </c>
      <c r="N348">
        <f>IF(AND(H348="Oui",I348="Conforme",J348="Oui"),"OK",IF(OR(H348="",I348="",J348=""),"", "Non conforme"))</f>
        <v/>
      </c>
    </row>
    <row r="349">
      <c r="M349">
        <f>IF(K349="","",IF(L349="Quotidien",K349+1,IF(L349="Hebdomadaire",K349+7,IF(L349="Mensuel",K349+30,IF(L349="Trimestriel",K349+90,IF(L349="Annuel",K349+365,""))))))</f>
        <v/>
      </c>
      <c r="N349">
        <f>IF(AND(H349="Oui",I349="Conforme",J349="Oui"),"OK",IF(OR(H349="",I349="",J349=""),"", "Non conforme"))</f>
        <v/>
      </c>
    </row>
    <row r="350">
      <c r="M350">
        <f>IF(K350="","",IF(L350="Quotidien",K350+1,IF(L350="Hebdomadaire",K350+7,IF(L350="Mensuel",K350+30,IF(L350="Trimestriel",K350+90,IF(L350="Annuel",K350+365,""))))))</f>
        <v/>
      </c>
      <c r="N350">
        <f>IF(AND(H350="Oui",I350="Conforme",J350="Oui"),"OK",IF(OR(H350="",I350="",J350=""),"", "Non conforme"))</f>
        <v/>
      </c>
    </row>
    <row r="351">
      <c r="M351">
        <f>IF(K351="","",IF(L351="Quotidien",K351+1,IF(L351="Hebdomadaire",K351+7,IF(L351="Mensuel",K351+30,IF(L351="Trimestriel",K351+90,IF(L351="Annuel",K351+365,""))))))</f>
        <v/>
      </c>
      <c r="N351">
        <f>IF(AND(H351="Oui",I351="Conforme",J351="Oui"),"OK",IF(OR(H351="",I351="",J351=""),"", "Non conforme"))</f>
        <v/>
      </c>
    </row>
    <row r="352">
      <c r="M352">
        <f>IF(K352="","",IF(L352="Quotidien",K352+1,IF(L352="Hebdomadaire",K352+7,IF(L352="Mensuel",K352+30,IF(L352="Trimestriel",K352+90,IF(L352="Annuel",K352+365,""))))))</f>
        <v/>
      </c>
      <c r="N352">
        <f>IF(AND(H352="Oui",I352="Conforme",J352="Oui"),"OK",IF(OR(H352="",I352="",J352=""),"", "Non conforme"))</f>
        <v/>
      </c>
    </row>
    <row r="353">
      <c r="M353">
        <f>IF(K353="","",IF(L353="Quotidien",K353+1,IF(L353="Hebdomadaire",K353+7,IF(L353="Mensuel",K353+30,IF(L353="Trimestriel",K353+90,IF(L353="Annuel",K353+365,""))))))</f>
        <v/>
      </c>
      <c r="N353">
        <f>IF(AND(H353="Oui",I353="Conforme",J353="Oui"),"OK",IF(OR(H353="",I353="",J353=""),"", "Non conforme"))</f>
        <v/>
      </c>
    </row>
    <row r="354">
      <c r="M354">
        <f>IF(K354="","",IF(L354="Quotidien",K354+1,IF(L354="Hebdomadaire",K354+7,IF(L354="Mensuel",K354+30,IF(L354="Trimestriel",K354+90,IF(L354="Annuel",K354+365,""))))))</f>
        <v/>
      </c>
      <c r="N354">
        <f>IF(AND(H354="Oui",I354="Conforme",J354="Oui"),"OK",IF(OR(H354="",I354="",J354=""),"", "Non conforme"))</f>
        <v/>
      </c>
    </row>
    <row r="355">
      <c r="M355">
        <f>IF(K355="","",IF(L355="Quotidien",K355+1,IF(L355="Hebdomadaire",K355+7,IF(L355="Mensuel",K355+30,IF(L355="Trimestriel",K355+90,IF(L355="Annuel",K355+365,""))))))</f>
        <v/>
      </c>
      <c r="N355">
        <f>IF(AND(H355="Oui",I355="Conforme",J355="Oui"),"OK",IF(OR(H355="",I355="",J355=""),"", "Non conforme"))</f>
        <v/>
      </c>
    </row>
    <row r="356">
      <c r="M356">
        <f>IF(K356="","",IF(L356="Quotidien",K356+1,IF(L356="Hebdomadaire",K356+7,IF(L356="Mensuel",K356+30,IF(L356="Trimestriel",K356+90,IF(L356="Annuel",K356+365,""))))))</f>
        <v/>
      </c>
      <c r="N356">
        <f>IF(AND(H356="Oui",I356="Conforme",J356="Oui"),"OK",IF(OR(H356="",I356="",J356=""),"", "Non conforme"))</f>
        <v/>
      </c>
    </row>
    <row r="357">
      <c r="M357">
        <f>IF(K357="","",IF(L357="Quotidien",K357+1,IF(L357="Hebdomadaire",K357+7,IF(L357="Mensuel",K357+30,IF(L357="Trimestriel",K357+90,IF(L357="Annuel",K357+365,""))))))</f>
        <v/>
      </c>
      <c r="N357">
        <f>IF(AND(H357="Oui",I357="Conforme",J357="Oui"),"OK",IF(OR(H357="",I357="",J357=""),"", "Non conforme"))</f>
        <v/>
      </c>
    </row>
    <row r="358">
      <c r="M358">
        <f>IF(K358="","",IF(L358="Quotidien",K358+1,IF(L358="Hebdomadaire",K358+7,IF(L358="Mensuel",K358+30,IF(L358="Trimestriel",K358+90,IF(L358="Annuel",K358+365,""))))))</f>
        <v/>
      </c>
      <c r="N358">
        <f>IF(AND(H358="Oui",I358="Conforme",J358="Oui"),"OK",IF(OR(H358="",I358="",J358=""),"", "Non conforme"))</f>
        <v/>
      </c>
    </row>
    <row r="359">
      <c r="M359">
        <f>IF(K359="","",IF(L359="Quotidien",K359+1,IF(L359="Hebdomadaire",K359+7,IF(L359="Mensuel",K359+30,IF(L359="Trimestriel",K359+90,IF(L359="Annuel",K359+365,""))))))</f>
        <v/>
      </c>
      <c r="N359">
        <f>IF(AND(H359="Oui",I359="Conforme",J359="Oui"),"OK",IF(OR(H359="",I359="",J359=""),"", "Non conforme"))</f>
        <v/>
      </c>
    </row>
    <row r="360">
      <c r="M360">
        <f>IF(K360="","",IF(L360="Quotidien",K360+1,IF(L360="Hebdomadaire",K360+7,IF(L360="Mensuel",K360+30,IF(L360="Trimestriel",K360+90,IF(L360="Annuel",K360+365,""))))))</f>
        <v/>
      </c>
      <c r="N360">
        <f>IF(AND(H360="Oui",I360="Conforme",J360="Oui"),"OK",IF(OR(H360="",I360="",J360=""),"", "Non conforme"))</f>
        <v/>
      </c>
    </row>
    <row r="361">
      <c r="M361">
        <f>IF(K361="","",IF(L361="Quotidien",K361+1,IF(L361="Hebdomadaire",K361+7,IF(L361="Mensuel",K361+30,IF(L361="Trimestriel",K361+90,IF(L361="Annuel",K361+365,""))))))</f>
        <v/>
      </c>
      <c r="N361">
        <f>IF(AND(H361="Oui",I361="Conforme",J361="Oui"),"OK",IF(OR(H361="",I361="",J361=""),"", "Non conforme"))</f>
        <v/>
      </c>
    </row>
    <row r="362">
      <c r="M362">
        <f>IF(K362="","",IF(L362="Quotidien",K362+1,IF(L362="Hebdomadaire",K362+7,IF(L362="Mensuel",K362+30,IF(L362="Trimestriel",K362+90,IF(L362="Annuel",K362+365,""))))))</f>
        <v/>
      </c>
      <c r="N362">
        <f>IF(AND(H362="Oui",I362="Conforme",J362="Oui"),"OK",IF(OR(H362="",I362="",J362=""),"", "Non conforme"))</f>
        <v/>
      </c>
    </row>
    <row r="363">
      <c r="M363">
        <f>IF(K363="","",IF(L363="Quotidien",K363+1,IF(L363="Hebdomadaire",K363+7,IF(L363="Mensuel",K363+30,IF(L363="Trimestriel",K363+90,IF(L363="Annuel",K363+365,""))))))</f>
        <v/>
      </c>
      <c r="N363">
        <f>IF(AND(H363="Oui",I363="Conforme",J363="Oui"),"OK",IF(OR(H363="",I363="",J363=""),"", "Non conforme"))</f>
        <v/>
      </c>
    </row>
    <row r="364">
      <c r="M364">
        <f>IF(K364="","",IF(L364="Quotidien",K364+1,IF(L364="Hebdomadaire",K364+7,IF(L364="Mensuel",K364+30,IF(L364="Trimestriel",K364+90,IF(L364="Annuel",K364+365,""))))))</f>
        <v/>
      </c>
      <c r="N364">
        <f>IF(AND(H364="Oui",I364="Conforme",J364="Oui"),"OK",IF(OR(H364="",I364="",J364=""),"", "Non conforme"))</f>
        <v/>
      </c>
    </row>
    <row r="365">
      <c r="M365">
        <f>IF(K365="","",IF(L365="Quotidien",K365+1,IF(L365="Hebdomadaire",K365+7,IF(L365="Mensuel",K365+30,IF(L365="Trimestriel",K365+90,IF(L365="Annuel",K365+365,""))))))</f>
        <v/>
      </c>
      <c r="N365">
        <f>IF(AND(H365="Oui",I365="Conforme",J365="Oui"),"OK",IF(OR(H365="",I365="",J365=""),"", "Non conforme"))</f>
        <v/>
      </c>
    </row>
    <row r="366">
      <c r="M366">
        <f>IF(K366="","",IF(L366="Quotidien",K366+1,IF(L366="Hebdomadaire",K366+7,IF(L366="Mensuel",K366+30,IF(L366="Trimestriel",K366+90,IF(L366="Annuel",K366+365,""))))))</f>
        <v/>
      </c>
      <c r="N366">
        <f>IF(AND(H366="Oui",I366="Conforme",J366="Oui"),"OK",IF(OR(H366="",I366="",J366=""),"", "Non conforme"))</f>
        <v/>
      </c>
    </row>
    <row r="367">
      <c r="M367">
        <f>IF(K367="","",IF(L367="Quotidien",K367+1,IF(L367="Hebdomadaire",K367+7,IF(L367="Mensuel",K367+30,IF(L367="Trimestriel",K367+90,IF(L367="Annuel",K367+365,""))))))</f>
        <v/>
      </c>
      <c r="N367">
        <f>IF(AND(H367="Oui",I367="Conforme",J367="Oui"),"OK",IF(OR(H367="",I367="",J367=""),"", "Non conforme"))</f>
        <v/>
      </c>
    </row>
    <row r="368">
      <c r="M368">
        <f>IF(K368="","",IF(L368="Quotidien",K368+1,IF(L368="Hebdomadaire",K368+7,IF(L368="Mensuel",K368+30,IF(L368="Trimestriel",K368+90,IF(L368="Annuel",K368+365,""))))))</f>
        <v/>
      </c>
      <c r="N368">
        <f>IF(AND(H368="Oui",I368="Conforme",J368="Oui"),"OK",IF(OR(H368="",I368="",J368=""),"", "Non conforme"))</f>
        <v/>
      </c>
    </row>
    <row r="369">
      <c r="M369">
        <f>IF(K369="","",IF(L369="Quotidien",K369+1,IF(L369="Hebdomadaire",K369+7,IF(L369="Mensuel",K369+30,IF(L369="Trimestriel",K369+90,IF(L369="Annuel",K369+365,""))))))</f>
        <v/>
      </c>
      <c r="N369">
        <f>IF(AND(H369="Oui",I369="Conforme",J369="Oui"),"OK",IF(OR(H369="",I369="",J369=""),"", "Non conforme"))</f>
        <v/>
      </c>
    </row>
    <row r="370">
      <c r="M370">
        <f>IF(K370="","",IF(L370="Quotidien",K370+1,IF(L370="Hebdomadaire",K370+7,IF(L370="Mensuel",K370+30,IF(L370="Trimestriel",K370+90,IF(L370="Annuel",K370+365,""))))))</f>
        <v/>
      </c>
      <c r="N370">
        <f>IF(AND(H370="Oui",I370="Conforme",J370="Oui"),"OK",IF(OR(H370="",I370="",J370=""),"", "Non conforme"))</f>
        <v/>
      </c>
    </row>
    <row r="371">
      <c r="M371">
        <f>IF(K371="","",IF(L371="Quotidien",K371+1,IF(L371="Hebdomadaire",K371+7,IF(L371="Mensuel",K371+30,IF(L371="Trimestriel",K371+90,IF(L371="Annuel",K371+365,""))))))</f>
        <v/>
      </c>
      <c r="N371">
        <f>IF(AND(H371="Oui",I371="Conforme",J371="Oui"),"OK",IF(OR(H371="",I371="",J371=""),"", "Non conforme"))</f>
        <v/>
      </c>
    </row>
    <row r="372">
      <c r="M372">
        <f>IF(K372="","",IF(L372="Quotidien",K372+1,IF(L372="Hebdomadaire",K372+7,IF(L372="Mensuel",K372+30,IF(L372="Trimestriel",K372+90,IF(L372="Annuel",K372+365,""))))))</f>
        <v/>
      </c>
      <c r="N372">
        <f>IF(AND(H372="Oui",I372="Conforme",J372="Oui"),"OK",IF(OR(H372="",I372="",J372=""),"", "Non conforme"))</f>
        <v/>
      </c>
    </row>
    <row r="373">
      <c r="M373">
        <f>IF(K373="","",IF(L373="Quotidien",K373+1,IF(L373="Hebdomadaire",K373+7,IF(L373="Mensuel",K373+30,IF(L373="Trimestriel",K373+90,IF(L373="Annuel",K373+365,""))))))</f>
        <v/>
      </c>
      <c r="N373">
        <f>IF(AND(H373="Oui",I373="Conforme",J373="Oui"),"OK",IF(OR(H373="",I373="",J373=""),"", "Non conforme"))</f>
        <v/>
      </c>
    </row>
    <row r="374">
      <c r="M374">
        <f>IF(K374="","",IF(L374="Quotidien",K374+1,IF(L374="Hebdomadaire",K374+7,IF(L374="Mensuel",K374+30,IF(L374="Trimestriel",K374+90,IF(L374="Annuel",K374+365,""))))))</f>
        <v/>
      </c>
      <c r="N374">
        <f>IF(AND(H374="Oui",I374="Conforme",J374="Oui"),"OK",IF(OR(H374="",I374="",J374=""),"", "Non conforme"))</f>
        <v/>
      </c>
    </row>
    <row r="375">
      <c r="M375">
        <f>IF(K375="","",IF(L375="Quotidien",K375+1,IF(L375="Hebdomadaire",K375+7,IF(L375="Mensuel",K375+30,IF(L375="Trimestriel",K375+90,IF(L375="Annuel",K375+365,""))))))</f>
        <v/>
      </c>
      <c r="N375">
        <f>IF(AND(H375="Oui",I375="Conforme",J375="Oui"),"OK",IF(OR(H375="",I375="",J375=""),"", "Non conforme"))</f>
        <v/>
      </c>
    </row>
    <row r="376">
      <c r="M376">
        <f>IF(K376="","",IF(L376="Quotidien",K376+1,IF(L376="Hebdomadaire",K376+7,IF(L376="Mensuel",K376+30,IF(L376="Trimestriel",K376+90,IF(L376="Annuel",K376+365,""))))))</f>
        <v/>
      </c>
      <c r="N376">
        <f>IF(AND(H376="Oui",I376="Conforme",J376="Oui"),"OK",IF(OR(H376="",I376="",J376=""),"", "Non conforme"))</f>
        <v/>
      </c>
    </row>
    <row r="377">
      <c r="M377">
        <f>IF(K377="","",IF(L377="Quotidien",K377+1,IF(L377="Hebdomadaire",K377+7,IF(L377="Mensuel",K377+30,IF(L377="Trimestriel",K377+90,IF(L377="Annuel",K377+365,""))))))</f>
        <v/>
      </c>
      <c r="N377">
        <f>IF(AND(H377="Oui",I377="Conforme",J377="Oui"),"OK",IF(OR(H377="",I377="",J377=""),"", "Non conforme"))</f>
        <v/>
      </c>
    </row>
    <row r="378">
      <c r="M378">
        <f>IF(K378="","",IF(L378="Quotidien",K378+1,IF(L378="Hebdomadaire",K378+7,IF(L378="Mensuel",K378+30,IF(L378="Trimestriel",K378+90,IF(L378="Annuel",K378+365,""))))))</f>
        <v/>
      </c>
      <c r="N378">
        <f>IF(AND(H378="Oui",I378="Conforme",J378="Oui"),"OK",IF(OR(H378="",I378="",J378=""),"", "Non conforme"))</f>
        <v/>
      </c>
    </row>
    <row r="379">
      <c r="M379">
        <f>IF(K379="","",IF(L379="Quotidien",K379+1,IF(L379="Hebdomadaire",K379+7,IF(L379="Mensuel",K379+30,IF(L379="Trimestriel",K379+90,IF(L379="Annuel",K379+365,""))))))</f>
        <v/>
      </c>
      <c r="N379">
        <f>IF(AND(H379="Oui",I379="Conforme",J379="Oui"),"OK",IF(OR(H379="",I379="",J379=""),"", "Non conforme"))</f>
        <v/>
      </c>
    </row>
    <row r="380">
      <c r="M380">
        <f>IF(K380="","",IF(L380="Quotidien",K380+1,IF(L380="Hebdomadaire",K380+7,IF(L380="Mensuel",K380+30,IF(L380="Trimestriel",K380+90,IF(L380="Annuel",K380+365,""))))))</f>
        <v/>
      </c>
      <c r="N380">
        <f>IF(AND(H380="Oui",I380="Conforme",J380="Oui"),"OK",IF(OR(H380="",I380="",J380=""),"", "Non conforme"))</f>
        <v/>
      </c>
    </row>
    <row r="381">
      <c r="M381">
        <f>IF(K381="","",IF(L381="Quotidien",K381+1,IF(L381="Hebdomadaire",K381+7,IF(L381="Mensuel",K381+30,IF(L381="Trimestriel",K381+90,IF(L381="Annuel",K381+365,""))))))</f>
        <v/>
      </c>
      <c r="N381">
        <f>IF(AND(H381="Oui",I381="Conforme",J381="Oui"),"OK",IF(OR(H381="",I381="",J381=""),"", "Non conforme"))</f>
        <v/>
      </c>
    </row>
    <row r="382">
      <c r="M382">
        <f>IF(K382="","",IF(L382="Quotidien",K382+1,IF(L382="Hebdomadaire",K382+7,IF(L382="Mensuel",K382+30,IF(L382="Trimestriel",K382+90,IF(L382="Annuel",K382+365,""))))))</f>
        <v/>
      </c>
      <c r="N382">
        <f>IF(AND(H382="Oui",I382="Conforme",J382="Oui"),"OK",IF(OR(H382="",I382="",J382=""),"", "Non conforme"))</f>
        <v/>
      </c>
    </row>
    <row r="383">
      <c r="M383">
        <f>IF(K383="","",IF(L383="Quotidien",K383+1,IF(L383="Hebdomadaire",K383+7,IF(L383="Mensuel",K383+30,IF(L383="Trimestriel",K383+90,IF(L383="Annuel",K383+365,""))))))</f>
        <v/>
      </c>
      <c r="N383">
        <f>IF(AND(H383="Oui",I383="Conforme",J383="Oui"),"OK",IF(OR(H383="",I383="",J383=""),"", "Non conforme"))</f>
        <v/>
      </c>
    </row>
    <row r="384">
      <c r="M384">
        <f>IF(K384="","",IF(L384="Quotidien",K384+1,IF(L384="Hebdomadaire",K384+7,IF(L384="Mensuel",K384+30,IF(L384="Trimestriel",K384+90,IF(L384="Annuel",K384+365,""))))))</f>
        <v/>
      </c>
      <c r="N384">
        <f>IF(AND(H384="Oui",I384="Conforme",J384="Oui"),"OK",IF(OR(H384="",I384="",J384=""),"", "Non conforme"))</f>
        <v/>
      </c>
    </row>
    <row r="385">
      <c r="M385">
        <f>IF(K385="","",IF(L385="Quotidien",K385+1,IF(L385="Hebdomadaire",K385+7,IF(L385="Mensuel",K385+30,IF(L385="Trimestriel",K385+90,IF(L385="Annuel",K385+365,""))))))</f>
        <v/>
      </c>
      <c r="N385">
        <f>IF(AND(H385="Oui",I385="Conforme",J385="Oui"),"OK",IF(OR(H385="",I385="",J385=""),"", "Non conforme"))</f>
        <v/>
      </c>
    </row>
    <row r="386">
      <c r="M386">
        <f>IF(K386="","",IF(L386="Quotidien",K386+1,IF(L386="Hebdomadaire",K386+7,IF(L386="Mensuel",K386+30,IF(L386="Trimestriel",K386+90,IF(L386="Annuel",K386+365,""))))))</f>
        <v/>
      </c>
      <c r="N386">
        <f>IF(AND(H386="Oui",I386="Conforme",J386="Oui"),"OK",IF(OR(H386="",I386="",J386=""),"", "Non conforme"))</f>
        <v/>
      </c>
    </row>
    <row r="387">
      <c r="M387">
        <f>IF(K387="","",IF(L387="Quotidien",K387+1,IF(L387="Hebdomadaire",K387+7,IF(L387="Mensuel",K387+30,IF(L387="Trimestriel",K387+90,IF(L387="Annuel",K387+365,""))))))</f>
        <v/>
      </c>
      <c r="N387">
        <f>IF(AND(H387="Oui",I387="Conforme",J387="Oui"),"OK",IF(OR(H387="",I387="",J387=""),"", "Non conforme"))</f>
        <v/>
      </c>
    </row>
    <row r="388">
      <c r="M388">
        <f>IF(K388="","",IF(L388="Quotidien",K388+1,IF(L388="Hebdomadaire",K388+7,IF(L388="Mensuel",K388+30,IF(L388="Trimestriel",K388+90,IF(L388="Annuel",K388+365,""))))))</f>
        <v/>
      </c>
      <c r="N388">
        <f>IF(AND(H388="Oui",I388="Conforme",J388="Oui"),"OK",IF(OR(H388="",I388="",J388=""),"", "Non conforme"))</f>
        <v/>
      </c>
    </row>
    <row r="389">
      <c r="M389">
        <f>IF(K389="","",IF(L389="Quotidien",K389+1,IF(L389="Hebdomadaire",K389+7,IF(L389="Mensuel",K389+30,IF(L389="Trimestriel",K389+90,IF(L389="Annuel",K389+365,""))))))</f>
        <v/>
      </c>
      <c r="N389">
        <f>IF(AND(H389="Oui",I389="Conforme",J389="Oui"),"OK",IF(OR(H389="",I389="",J389=""),"", "Non conforme"))</f>
        <v/>
      </c>
    </row>
    <row r="390">
      <c r="M390">
        <f>IF(K390="","",IF(L390="Quotidien",K390+1,IF(L390="Hebdomadaire",K390+7,IF(L390="Mensuel",K390+30,IF(L390="Trimestriel",K390+90,IF(L390="Annuel",K390+365,""))))))</f>
        <v/>
      </c>
      <c r="N390">
        <f>IF(AND(H390="Oui",I390="Conforme",J390="Oui"),"OK",IF(OR(H390="",I390="",J390=""),"", "Non conforme"))</f>
        <v/>
      </c>
    </row>
    <row r="391">
      <c r="M391">
        <f>IF(K391="","",IF(L391="Quotidien",K391+1,IF(L391="Hebdomadaire",K391+7,IF(L391="Mensuel",K391+30,IF(L391="Trimestriel",K391+90,IF(L391="Annuel",K391+365,""))))))</f>
        <v/>
      </c>
      <c r="N391">
        <f>IF(AND(H391="Oui",I391="Conforme",J391="Oui"),"OK",IF(OR(H391="",I391="",J391=""),"", "Non conforme"))</f>
        <v/>
      </c>
    </row>
    <row r="392">
      <c r="M392">
        <f>IF(K392="","",IF(L392="Quotidien",K392+1,IF(L392="Hebdomadaire",K392+7,IF(L392="Mensuel",K392+30,IF(L392="Trimestriel",K392+90,IF(L392="Annuel",K392+365,""))))))</f>
        <v/>
      </c>
      <c r="N392">
        <f>IF(AND(H392="Oui",I392="Conforme",J392="Oui"),"OK",IF(OR(H392="",I392="",J392=""),"", "Non conforme"))</f>
        <v/>
      </c>
    </row>
    <row r="393">
      <c r="M393">
        <f>IF(K393="","",IF(L393="Quotidien",K393+1,IF(L393="Hebdomadaire",K393+7,IF(L393="Mensuel",K393+30,IF(L393="Trimestriel",K393+90,IF(L393="Annuel",K393+365,""))))))</f>
        <v/>
      </c>
      <c r="N393">
        <f>IF(AND(H393="Oui",I393="Conforme",J393="Oui"),"OK",IF(OR(H393="",I393="",J393=""),"", "Non conforme"))</f>
        <v/>
      </c>
    </row>
    <row r="394">
      <c r="M394">
        <f>IF(K394="","",IF(L394="Quotidien",K394+1,IF(L394="Hebdomadaire",K394+7,IF(L394="Mensuel",K394+30,IF(L394="Trimestriel",K394+90,IF(L394="Annuel",K394+365,""))))))</f>
        <v/>
      </c>
      <c r="N394">
        <f>IF(AND(H394="Oui",I394="Conforme",J394="Oui"),"OK",IF(OR(H394="",I394="",J394=""),"", "Non conforme"))</f>
        <v/>
      </c>
    </row>
    <row r="395">
      <c r="M395">
        <f>IF(K395="","",IF(L395="Quotidien",K395+1,IF(L395="Hebdomadaire",K395+7,IF(L395="Mensuel",K395+30,IF(L395="Trimestriel",K395+90,IF(L395="Annuel",K395+365,""))))))</f>
        <v/>
      </c>
      <c r="N395">
        <f>IF(AND(H395="Oui",I395="Conforme",J395="Oui"),"OK",IF(OR(H395="",I395="",J395=""),"", "Non conforme"))</f>
        <v/>
      </c>
    </row>
    <row r="396">
      <c r="M396">
        <f>IF(K396="","",IF(L396="Quotidien",K396+1,IF(L396="Hebdomadaire",K396+7,IF(L396="Mensuel",K396+30,IF(L396="Trimestriel",K396+90,IF(L396="Annuel",K396+365,""))))))</f>
        <v/>
      </c>
      <c r="N396">
        <f>IF(AND(H396="Oui",I396="Conforme",J396="Oui"),"OK",IF(OR(H396="",I396="",J396=""),"", "Non conforme"))</f>
        <v/>
      </c>
    </row>
    <row r="397">
      <c r="M397">
        <f>IF(K397="","",IF(L397="Quotidien",K397+1,IF(L397="Hebdomadaire",K397+7,IF(L397="Mensuel",K397+30,IF(L397="Trimestriel",K397+90,IF(L397="Annuel",K397+365,""))))))</f>
        <v/>
      </c>
      <c r="N397">
        <f>IF(AND(H397="Oui",I397="Conforme",J397="Oui"),"OK",IF(OR(H397="",I397="",J397=""),"", "Non conforme"))</f>
        <v/>
      </c>
    </row>
    <row r="398">
      <c r="M398">
        <f>IF(K398="","",IF(L398="Quotidien",K398+1,IF(L398="Hebdomadaire",K398+7,IF(L398="Mensuel",K398+30,IF(L398="Trimestriel",K398+90,IF(L398="Annuel",K398+365,""))))))</f>
        <v/>
      </c>
      <c r="N398">
        <f>IF(AND(H398="Oui",I398="Conforme",J398="Oui"),"OK",IF(OR(H398="",I398="",J398=""),"", "Non conforme"))</f>
        <v/>
      </c>
    </row>
    <row r="399">
      <c r="M399">
        <f>IF(K399="","",IF(L399="Quotidien",K399+1,IF(L399="Hebdomadaire",K399+7,IF(L399="Mensuel",K399+30,IF(L399="Trimestriel",K399+90,IF(L399="Annuel",K399+365,""))))))</f>
        <v/>
      </c>
      <c r="N399">
        <f>IF(AND(H399="Oui",I399="Conforme",J399="Oui"),"OK",IF(OR(H399="",I399="",J399=""),"", "Non conforme"))</f>
        <v/>
      </c>
    </row>
    <row r="400">
      <c r="M400">
        <f>IF(K400="","",IF(L400="Quotidien",K400+1,IF(L400="Hebdomadaire",K400+7,IF(L400="Mensuel",K400+30,IF(L400="Trimestriel",K400+90,IF(L400="Annuel",K400+365,""))))))</f>
        <v/>
      </c>
      <c r="N400">
        <f>IF(AND(H400="Oui",I400="Conforme",J400="Oui"),"OK",IF(OR(H400="",I400="",J400=""),"", "Non conforme"))</f>
        <v/>
      </c>
    </row>
    <row r="401">
      <c r="M401">
        <f>IF(K401="","",IF(L401="Quotidien",K401+1,IF(L401="Hebdomadaire",K401+7,IF(L401="Mensuel",K401+30,IF(L401="Trimestriel",K401+90,IF(L401="Annuel",K401+365,""))))))</f>
        <v/>
      </c>
      <c r="N401">
        <f>IF(AND(H401="Oui",I401="Conforme",J401="Oui"),"OK",IF(OR(H401="",I401="",J401=""),"", "Non conforme"))</f>
        <v/>
      </c>
    </row>
    <row r="402">
      <c r="M402">
        <f>IF(K402="","",IF(L402="Quotidien",K402+1,IF(L402="Hebdomadaire",K402+7,IF(L402="Mensuel",K402+30,IF(L402="Trimestriel",K402+90,IF(L402="Annuel",K402+365,""))))))</f>
        <v/>
      </c>
      <c r="N402">
        <f>IF(AND(H402="Oui",I402="Conforme",J402="Oui"),"OK",IF(OR(H402="",I402="",J402=""),"", "Non conforme"))</f>
        <v/>
      </c>
    </row>
    <row r="403">
      <c r="M403">
        <f>IF(K403="","",IF(L403="Quotidien",K403+1,IF(L403="Hebdomadaire",K403+7,IF(L403="Mensuel",K403+30,IF(L403="Trimestriel",K403+90,IF(L403="Annuel",K403+365,""))))))</f>
        <v/>
      </c>
      <c r="N403">
        <f>IF(AND(H403="Oui",I403="Conforme",J403="Oui"),"OK",IF(OR(H403="",I403="",J403=""),"", "Non conforme"))</f>
        <v/>
      </c>
    </row>
    <row r="404">
      <c r="M404">
        <f>IF(K404="","",IF(L404="Quotidien",K404+1,IF(L404="Hebdomadaire",K404+7,IF(L404="Mensuel",K404+30,IF(L404="Trimestriel",K404+90,IF(L404="Annuel",K404+365,""))))))</f>
        <v/>
      </c>
      <c r="N404">
        <f>IF(AND(H404="Oui",I404="Conforme",J404="Oui"),"OK",IF(OR(H404="",I404="",J404=""),"", "Non conforme"))</f>
        <v/>
      </c>
    </row>
    <row r="405">
      <c r="M405">
        <f>IF(K405="","",IF(L405="Quotidien",K405+1,IF(L405="Hebdomadaire",K405+7,IF(L405="Mensuel",K405+30,IF(L405="Trimestriel",K405+90,IF(L405="Annuel",K405+365,""))))))</f>
        <v/>
      </c>
      <c r="N405">
        <f>IF(AND(H405="Oui",I405="Conforme",J405="Oui"),"OK",IF(OR(H405="",I405="",J405=""),"", "Non conforme"))</f>
        <v/>
      </c>
    </row>
    <row r="406">
      <c r="M406">
        <f>IF(K406="","",IF(L406="Quotidien",K406+1,IF(L406="Hebdomadaire",K406+7,IF(L406="Mensuel",K406+30,IF(L406="Trimestriel",K406+90,IF(L406="Annuel",K406+365,""))))))</f>
        <v/>
      </c>
      <c r="N406">
        <f>IF(AND(H406="Oui",I406="Conforme",J406="Oui"),"OK",IF(OR(H406="",I406="",J406=""),"", "Non conforme"))</f>
        <v/>
      </c>
    </row>
    <row r="407">
      <c r="M407">
        <f>IF(K407="","",IF(L407="Quotidien",K407+1,IF(L407="Hebdomadaire",K407+7,IF(L407="Mensuel",K407+30,IF(L407="Trimestriel",K407+90,IF(L407="Annuel",K407+365,""))))))</f>
        <v/>
      </c>
      <c r="N407">
        <f>IF(AND(H407="Oui",I407="Conforme",J407="Oui"),"OK",IF(OR(H407="",I407="",J407=""),"", "Non conforme"))</f>
        <v/>
      </c>
    </row>
    <row r="408">
      <c r="M408">
        <f>IF(K408="","",IF(L408="Quotidien",K408+1,IF(L408="Hebdomadaire",K408+7,IF(L408="Mensuel",K408+30,IF(L408="Trimestriel",K408+90,IF(L408="Annuel",K408+365,""))))))</f>
        <v/>
      </c>
      <c r="N408">
        <f>IF(AND(H408="Oui",I408="Conforme",J408="Oui"),"OK",IF(OR(H408="",I408="",J408=""),"", "Non conforme"))</f>
        <v/>
      </c>
    </row>
    <row r="409">
      <c r="M409">
        <f>IF(K409="","",IF(L409="Quotidien",K409+1,IF(L409="Hebdomadaire",K409+7,IF(L409="Mensuel",K409+30,IF(L409="Trimestriel",K409+90,IF(L409="Annuel",K409+365,""))))))</f>
        <v/>
      </c>
      <c r="N409">
        <f>IF(AND(H409="Oui",I409="Conforme",J409="Oui"),"OK",IF(OR(H409="",I409="",J409=""),"", "Non conforme"))</f>
        <v/>
      </c>
    </row>
    <row r="410">
      <c r="M410">
        <f>IF(K410="","",IF(L410="Quotidien",K410+1,IF(L410="Hebdomadaire",K410+7,IF(L410="Mensuel",K410+30,IF(L410="Trimestriel",K410+90,IF(L410="Annuel",K410+365,""))))))</f>
        <v/>
      </c>
      <c r="N410">
        <f>IF(AND(H410="Oui",I410="Conforme",J410="Oui"),"OK",IF(OR(H410="",I410="",J410=""),"", "Non conforme"))</f>
        <v/>
      </c>
    </row>
    <row r="411">
      <c r="M411">
        <f>IF(K411="","",IF(L411="Quotidien",K411+1,IF(L411="Hebdomadaire",K411+7,IF(L411="Mensuel",K411+30,IF(L411="Trimestriel",K411+90,IF(L411="Annuel",K411+365,""))))))</f>
        <v/>
      </c>
      <c r="N411">
        <f>IF(AND(H411="Oui",I411="Conforme",J411="Oui"),"OK",IF(OR(H411="",I411="",J411=""),"", "Non conforme"))</f>
        <v/>
      </c>
    </row>
    <row r="412">
      <c r="M412">
        <f>IF(K412="","",IF(L412="Quotidien",K412+1,IF(L412="Hebdomadaire",K412+7,IF(L412="Mensuel",K412+30,IF(L412="Trimestriel",K412+90,IF(L412="Annuel",K412+365,""))))))</f>
        <v/>
      </c>
      <c r="N412">
        <f>IF(AND(H412="Oui",I412="Conforme",J412="Oui"),"OK",IF(OR(H412="",I412="",J412=""),"", "Non conforme"))</f>
        <v/>
      </c>
    </row>
    <row r="413">
      <c r="M413">
        <f>IF(K413="","",IF(L413="Quotidien",K413+1,IF(L413="Hebdomadaire",K413+7,IF(L413="Mensuel",K413+30,IF(L413="Trimestriel",K413+90,IF(L413="Annuel",K413+365,""))))))</f>
        <v/>
      </c>
      <c r="N413">
        <f>IF(AND(H413="Oui",I413="Conforme",J413="Oui"),"OK",IF(OR(H413="",I413="",J413=""),"", "Non conforme"))</f>
        <v/>
      </c>
    </row>
    <row r="414">
      <c r="M414">
        <f>IF(K414="","",IF(L414="Quotidien",K414+1,IF(L414="Hebdomadaire",K414+7,IF(L414="Mensuel",K414+30,IF(L414="Trimestriel",K414+90,IF(L414="Annuel",K414+365,""))))))</f>
        <v/>
      </c>
      <c r="N414">
        <f>IF(AND(H414="Oui",I414="Conforme",J414="Oui"),"OK",IF(OR(H414="",I414="",J414=""),"", "Non conforme"))</f>
        <v/>
      </c>
    </row>
    <row r="415">
      <c r="M415">
        <f>IF(K415="","",IF(L415="Quotidien",K415+1,IF(L415="Hebdomadaire",K415+7,IF(L415="Mensuel",K415+30,IF(L415="Trimestriel",K415+90,IF(L415="Annuel",K415+365,""))))))</f>
        <v/>
      </c>
      <c r="N415">
        <f>IF(AND(H415="Oui",I415="Conforme",J415="Oui"),"OK",IF(OR(H415="",I415="",J415=""),"", "Non conforme"))</f>
        <v/>
      </c>
    </row>
    <row r="416">
      <c r="M416">
        <f>IF(K416="","",IF(L416="Quotidien",K416+1,IF(L416="Hebdomadaire",K416+7,IF(L416="Mensuel",K416+30,IF(L416="Trimestriel",K416+90,IF(L416="Annuel",K416+365,""))))))</f>
        <v/>
      </c>
      <c r="N416">
        <f>IF(AND(H416="Oui",I416="Conforme",J416="Oui"),"OK",IF(OR(H416="",I416="",J416=""),"", "Non conforme"))</f>
        <v/>
      </c>
    </row>
    <row r="417">
      <c r="M417">
        <f>IF(K417="","",IF(L417="Quotidien",K417+1,IF(L417="Hebdomadaire",K417+7,IF(L417="Mensuel",K417+30,IF(L417="Trimestriel",K417+90,IF(L417="Annuel",K417+365,""))))))</f>
        <v/>
      </c>
      <c r="N417">
        <f>IF(AND(H417="Oui",I417="Conforme",J417="Oui"),"OK",IF(OR(H417="",I417="",J417=""),"", "Non conforme"))</f>
        <v/>
      </c>
    </row>
    <row r="418">
      <c r="M418">
        <f>IF(K418="","",IF(L418="Quotidien",K418+1,IF(L418="Hebdomadaire",K418+7,IF(L418="Mensuel",K418+30,IF(L418="Trimestriel",K418+90,IF(L418="Annuel",K418+365,""))))))</f>
        <v/>
      </c>
      <c r="N418">
        <f>IF(AND(H418="Oui",I418="Conforme",J418="Oui"),"OK",IF(OR(H418="",I418="",J418=""),"", "Non conforme"))</f>
        <v/>
      </c>
    </row>
    <row r="419">
      <c r="M419">
        <f>IF(K419="","",IF(L419="Quotidien",K419+1,IF(L419="Hebdomadaire",K419+7,IF(L419="Mensuel",K419+30,IF(L419="Trimestriel",K419+90,IF(L419="Annuel",K419+365,""))))))</f>
        <v/>
      </c>
      <c r="N419">
        <f>IF(AND(H419="Oui",I419="Conforme",J419="Oui"),"OK",IF(OR(H419="",I419="",J419=""),"", "Non conforme"))</f>
        <v/>
      </c>
    </row>
    <row r="420">
      <c r="M420">
        <f>IF(K420="","",IF(L420="Quotidien",K420+1,IF(L420="Hebdomadaire",K420+7,IF(L420="Mensuel",K420+30,IF(L420="Trimestriel",K420+90,IF(L420="Annuel",K420+365,""))))))</f>
        <v/>
      </c>
      <c r="N420">
        <f>IF(AND(H420="Oui",I420="Conforme",J420="Oui"),"OK",IF(OR(H420="",I420="",J420=""),"", "Non conforme"))</f>
        <v/>
      </c>
    </row>
    <row r="421">
      <c r="M421">
        <f>IF(K421="","",IF(L421="Quotidien",K421+1,IF(L421="Hebdomadaire",K421+7,IF(L421="Mensuel",K421+30,IF(L421="Trimestriel",K421+90,IF(L421="Annuel",K421+365,""))))))</f>
        <v/>
      </c>
      <c r="N421">
        <f>IF(AND(H421="Oui",I421="Conforme",J421="Oui"),"OK",IF(OR(H421="",I421="",J421=""),"", "Non conforme"))</f>
        <v/>
      </c>
    </row>
    <row r="422">
      <c r="M422">
        <f>IF(K422="","",IF(L422="Quotidien",K422+1,IF(L422="Hebdomadaire",K422+7,IF(L422="Mensuel",K422+30,IF(L422="Trimestriel",K422+90,IF(L422="Annuel",K422+365,""))))))</f>
        <v/>
      </c>
      <c r="N422">
        <f>IF(AND(H422="Oui",I422="Conforme",J422="Oui"),"OK",IF(OR(H422="",I422="",J422=""),"", "Non conforme"))</f>
        <v/>
      </c>
    </row>
    <row r="423">
      <c r="M423">
        <f>IF(K423="","",IF(L423="Quotidien",K423+1,IF(L423="Hebdomadaire",K423+7,IF(L423="Mensuel",K423+30,IF(L423="Trimestriel",K423+90,IF(L423="Annuel",K423+365,""))))))</f>
        <v/>
      </c>
      <c r="N423">
        <f>IF(AND(H423="Oui",I423="Conforme",J423="Oui"),"OK",IF(OR(H423="",I423="",J423=""),"", "Non conforme"))</f>
        <v/>
      </c>
    </row>
    <row r="424">
      <c r="M424">
        <f>IF(K424="","",IF(L424="Quotidien",K424+1,IF(L424="Hebdomadaire",K424+7,IF(L424="Mensuel",K424+30,IF(L424="Trimestriel",K424+90,IF(L424="Annuel",K424+365,""))))))</f>
        <v/>
      </c>
      <c r="N424">
        <f>IF(AND(H424="Oui",I424="Conforme",J424="Oui"),"OK",IF(OR(H424="",I424="",J424=""),"", "Non conforme"))</f>
        <v/>
      </c>
    </row>
    <row r="425">
      <c r="M425">
        <f>IF(K425="","",IF(L425="Quotidien",K425+1,IF(L425="Hebdomadaire",K425+7,IF(L425="Mensuel",K425+30,IF(L425="Trimestriel",K425+90,IF(L425="Annuel",K425+365,""))))))</f>
        <v/>
      </c>
      <c r="N425">
        <f>IF(AND(H425="Oui",I425="Conforme",J425="Oui"),"OK",IF(OR(H425="",I425="",J425=""),"", "Non conforme"))</f>
        <v/>
      </c>
    </row>
    <row r="426">
      <c r="M426">
        <f>IF(K426="","",IF(L426="Quotidien",K426+1,IF(L426="Hebdomadaire",K426+7,IF(L426="Mensuel",K426+30,IF(L426="Trimestriel",K426+90,IF(L426="Annuel",K426+365,""))))))</f>
        <v/>
      </c>
      <c r="N426">
        <f>IF(AND(H426="Oui",I426="Conforme",J426="Oui"),"OK",IF(OR(H426="",I426="",J426=""),"", "Non conforme"))</f>
        <v/>
      </c>
    </row>
    <row r="427">
      <c r="M427">
        <f>IF(K427="","",IF(L427="Quotidien",K427+1,IF(L427="Hebdomadaire",K427+7,IF(L427="Mensuel",K427+30,IF(L427="Trimestriel",K427+90,IF(L427="Annuel",K427+365,""))))))</f>
        <v/>
      </c>
      <c r="N427">
        <f>IF(AND(H427="Oui",I427="Conforme",J427="Oui"),"OK",IF(OR(H427="",I427="",J427=""),"", "Non conforme"))</f>
        <v/>
      </c>
    </row>
    <row r="428">
      <c r="M428">
        <f>IF(K428="","",IF(L428="Quotidien",K428+1,IF(L428="Hebdomadaire",K428+7,IF(L428="Mensuel",K428+30,IF(L428="Trimestriel",K428+90,IF(L428="Annuel",K428+365,""))))))</f>
        <v/>
      </c>
      <c r="N428">
        <f>IF(AND(H428="Oui",I428="Conforme",J428="Oui"),"OK",IF(OR(H428="",I428="",J428=""),"", "Non conforme"))</f>
        <v/>
      </c>
    </row>
    <row r="429">
      <c r="M429">
        <f>IF(K429="","",IF(L429="Quotidien",K429+1,IF(L429="Hebdomadaire",K429+7,IF(L429="Mensuel",K429+30,IF(L429="Trimestriel",K429+90,IF(L429="Annuel",K429+365,""))))))</f>
        <v/>
      </c>
      <c r="N429">
        <f>IF(AND(H429="Oui",I429="Conforme",J429="Oui"),"OK",IF(OR(H429="",I429="",J429=""),"", "Non conforme"))</f>
        <v/>
      </c>
    </row>
    <row r="430">
      <c r="M430">
        <f>IF(K430="","",IF(L430="Quotidien",K430+1,IF(L430="Hebdomadaire",K430+7,IF(L430="Mensuel",K430+30,IF(L430="Trimestriel",K430+90,IF(L430="Annuel",K430+365,""))))))</f>
        <v/>
      </c>
      <c r="N430">
        <f>IF(AND(H430="Oui",I430="Conforme",J430="Oui"),"OK",IF(OR(H430="",I430="",J430=""),"", "Non conforme"))</f>
        <v/>
      </c>
    </row>
    <row r="431">
      <c r="M431">
        <f>IF(K431="","",IF(L431="Quotidien",K431+1,IF(L431="Hebdomadaire",K431+7,IF(L431="Mensuel",K431+30,IF(L431="Trimestriel",K431+90,IF(L431="Annuel",K431+365,""))))))</f>
        <v/>
      </c>
      <c r="N431">
        <f>IF(AND(H431="Oui",I431="Conforme",J431="Oui"),"OK",IF(OR(H431="",I431="",J431=""),"", "Non conforme"))</f>
        <v/>
      </c>
    </row>
    <row r="432">
      <c r="M432">
        <f>IF(K432="","",IF(L432="Quotidien",K432+1,IF(L432="Hebdomadaire",K432+7,IF(L432="Mensuel",K432+30,IF(L432="Trimestriel",K432+90,IF(L432="Annuel",K432+365,""))))))</f>
        <v/>
      </c>
      <c r="N432">
        <f>IF(AND(H432="Oui",I432="Conforme",J432="Oui"),"OK",IF(OR(H432="",I432="",J432=""),"", "Non conforme"))</f>
        <v/>
      </c>
    </row>
    <row r="433">
      <c r="M433">
        <f>IF(K433="","",IF(L433="Quotidien",K433+1,IF(L433="Hebdomadaire",K433+7,IF(L433="Mensuel",K433+30,IF(L433="Trimestriel",K433+90,IF(L433="Annuel",K433+365,""))))))</f>
        <v/>
      </c>
      <c r="N433">
        <f>IF(AND(H433="Oui",I433="Conforme",J433="Oui"),"OK",IF(OR(H433="",I433="",J433=""),"", "Non conforme"))</f>
        <v/>
      </c>
    </row>
    <row r="434">
      <c r="M434">
        <f>IF(K434="","",IF(L434="Quotidien",K434+1,IF(L434="Hebdomadaire",K434+7,IF(L434="Mensuel",K434+30,IF(L434="Trimestriel",K434+90,IF(L434="Annuel",K434+365,""))))))</f>
        <v/>
      </c>
      <c r="N434">
        <f>IF(AND(H434="Oui",I434="Conforme",J434="Oui"),"OK",IF(OR(H434="",I434="",J434=""),"", "Non conforme"))</f>
        <v/>
      </c>
    </row>
    <row r="435">
      <c r="M435">
        <f>IF(K435="","",IF(L435="Quotidien",K435+1,IF(L435="Hebdomadaire",K435+7,IF(L435="Mensuel",K435+30,IF(L435="Trimestriel",K435+90,IF(L435="Annuel",K435+365,""))))))</f>
        <v/>
      </c>
      <c r="N435">
        <f>IF(AND(H435="Oui",I435="Conforme",J435="Oui"),"OK",IF(OR(H435="",I435="",J435=""),"", "Non conforme"))</f>
        <v/>
      </c>
    </row>
    <row r="436">
      <c r="M436">
        <f>IF(K436="","",IF(L436="Quotidien",K436+1,IF(L436="Hebdomadaire",K436+7,IF(L436="Mensuel",K436+30,IF(L436="Trimestriel",K436+90,IF(L436="Annuel",K436+365,""))))))</f>
        <v/>
      </c>
      <c r="N436">
        <f>IF(AND(H436="Oui",I436="Conforme",J436="Oui"),"OK",IF(OR(H436="",I436="",J436=""),"", "Non conforme"))</f>
        <v/>
      </c>
    </row>
    <row r="437">
      <c r="M437">
        <f>IF(K437="","",IF(L437="Quotidien",K437+1,IF(L437="Hebdomadaire",K437+7,IF(L437="Mensuel",K437+30,IF(L437="Trimestriel",K437+90,IF(L437="Annuel",K437+365,""))))))</f>
        <v/>
      </c>
      <c r="N437">
        <f>IF(AND(H437="Oui",I437="Conforme",J437="Oui"),"OK",IF(OR(H437="",I437="",J437=""),"", "Non conforme"))</f>
        <v/>
      </c>
    </row>
    <row r="438">
      <c r="M438">
        <f>IF(K438="","",IF(L438="Quotidien",K438+1,IF(L438="Hebdomadaire",K438+7,IF(L438="Mensuel",K438+30,IF(L438="Trimestriel",K438+90,IF(L438="Annuel",K438+365,""))))))</f>
        <v/>
      </c>
      <c r="N438">
        <f>IF(AND(H438="Oui",I438="Conforme",J438="Oui"),"OK",IF(OR(H438="",I438="",J438=""),"", "Non conforme"))</f>
        <v/>
      </c>
    </row>
    <row r="439">
      <c r="M439">
        <f>IF(K439="","",IF(L439="Quotidien",K439+1,IF(L439="Hebdomadaire",K439+7,IF(L439="Mensuel",K439+30,IF(L439="Trimestriel",K439+90,IF(L439="Annuel",K439+365,""))))))</f>
        <v/>
      </c>
      <c r="N439">
        <f>IF(AND(H439="Oui",I439="Conforme",J439="Oui"),"OK",IF(OR(H439="",I439="",J439=""),"", "Non conforme"))</f>
        <v/>
      </c>
    </row>
    <row r="440">
      <c r="M440">
        <f>IF(K440="","",IF(L440="Quotidien",K440+1,IF(L440="Hebdomadaire",K440+7,IF(L440="Mensuel",K440+30,IF(L440="Trimestriel",K440+90,IF(L440="Annuel",K440+365,""))))))</f>
        <v/>
      </c>
      <c r="N440">
        <f>IF(AND(H440="Oui",I440="Conforme",J440="Oui"),"OK",IF(OR(H440="",I440="",J440=""),"", "Non conforme"))</f>
        <v/>
      </c>
    </row>
    <row r="441">
      <c r="M441">
        <f>IF(K441="","",IF(L441="Quotidien",K441+1,IF(L441="Hebdomadaire",K441+7,IF(L441="Mensuel",K441+30,IF(L441="Trimestriel",K441+90,IF(L441="Annuel",K441+365,""))))))</f>
        <v/>
      </c>
      <c r="N441">
        <f>IF(AND(H441="Oui",I441="Conforme",J441="Oui"),"OK",IF(OR(H441="",I441="",J441=""),"", "Non conforme"))</f>
        <v/>
      </c>
    </row>
    <row r="442">
      <c r="M442">
        <f>IF(K442="","",IF(L442="Quotidien",K442+1,IF(L442="Hebdomadaire",K442+7,IF(L442="Mensuel",K442+30,IF(L442="Trimestriel",K442+90,IF(L442="Annuel",K442+365,""))))))</f>
        <v/>
      </c>
      <c r="N442">
        <f>IF(AND(H442="Oui",I442="Conforme",J442="Oui"),"OK",IF(OR(H442="",I442="",J442=""),"", "Non conforme"))</f>
        <v/>
      </c>
    </row>
    <row r="443">
      <c r="M443">
        <f>IF(K443="","",IF(L443="Quotidien",K443+1,IF(L443="Hebdomadaire",K443+7,IF(L443="Mensuel",K443+30,IF(L443="Trimestriel",K443+90,IF(L443="Annuel",K443+365,""))))))</f>
        <v/>
      </c>
      <c r="N443">
        <f>IF(AND(H443="Oui",I443="Conforme",J443="Oui"),"OK",IF(OR(H443="",I443="",J443=""),"", "Non conforme"))</f>
        <v/>
      </c>
    </row>
    <row r="444">
      <c r="M444">
        <f>IF(K444="","",IF(L444="Quotidien",K444+1,IF(L444="Hebdomadaire",K444+7,IF(L444="Mensuel",K444+30,IF(L444="Trimestriel",K444+90,IF(L444="Annuel",K444+365,""))))))</f>
        <v/>
      </c>
      <c r="N444">
        <f>IF(AND(H444="Oui",I444="Conforme",J444="Oui"),"OK",IF(OR(H444="",I444="",J444=""),"", "Non conforme"))</f>
        <v/>
      </c>
    </row>
    <row r="445">
      <c r="M445">
        <f>IF(K445="","",IF(L445="Quotidien",K445+1,IF(L445="Hebdomadaire",K445+7,IF(L445="Mensuel",K445+30,IF(L445="Trimestriel",K445+90,IF(L445="Annuel",K445+365,""))))))</f>
        <v/>
      </c>
      <c r="N445">
        <f>IF(AND(H445="Oui",I445="Conforme",J445="Oui"),"OK",IF(OR(H445="",I445="",J445=""),"", "Non conforme"))</f>
        <v/>
      </c>
    </row>
    <row r="446">
      <c r="M446">
        <f>IF(K446="","",IF(L446="Quotidien",K446+1,IF(L446="Hebdomadaire",K446+7,IF(L446="Mensuel",K446+30,IF(L446="Trimestriel",K446+90,IF(L446="Annuel",K446+365,""))))))</f>
        <v/>
      </c>
      <c r="N446">
        <f>IF(AND(H446="Oui",I446="Conforme",J446="Oui"),"OK",IF(OR(H446="",I446="",J446=""),"", "Non conforme"))</f>
        <v/>
      </c>
    </row>
    <row r="447">
      <c r="M447">
        <f>IF(K447="","",IF(L447="Quotidien",K447+1,IF(L447="Hebdomadaire",K447+7,IF(L447="Mensuel",K447+30,IF(L447="Trimestriel",K447+90,IF(L447="Annuel",K447+365,""))))))</f>
        <v/>
      </c>
      <c r="N447">
        <f>IF(AND(H447="Oui",I447="Conforme",J447="Oui"),"OK",IF(OR(H447="",I447="",J447=""),"", "Non conforme"))</f>
        <v/>
      </c>
    </row>
    <row r="448">
      <c r="M448">
        <f>IF(K448="","",IF(L448="Quotidien",K448+1,IF(L448="Hebdomadaire",K448+7,IF(L448="Mensuel",K448+30,IF(L448="Trimestriel",K448+90,IF(L448="Annuel",K448+365,""))))))</f>
        <v/>
      </c>
      <c r="N448">
        <f>IF(AND(H448="Oui",I448="Conforme",J448="Oui"),"OK",IF(OR(H448="",I448="",J448=""),"", "Non conforme"))</f>
        <v/>
      </c>
    </row>
    <row r="449">
      <c r="M449">
        <f>IF(K449="","",IF(L449="Quotidien",K449+1,IF(L449="Hebdomadaire",K449+7,IF(L449="Mensuel",K449+30,IF(L449="Trimestriel",K449+90,IF(L449="Annuel",K449+365,""))))))</f>
        <v/>
      </c>
      <c r="N449">
        <f>IF(AND(H449="Oui",I449="Conforme",J449="Oui"),"OK",IF(OR(H449="",I449="",J449=""),"", "Non conforme"))</f>
        <v/>
      </c>
    </row>
    <row r="450">
      <c r="M450">
        <f>IF(K450="","",IF(L450="Quotidien",K450+1,IF(L450="Hebdomadaire",K450+7,IF(L450="Mensuel",K450+30,IF(L450="Trimestriel",K450+90,IF(L450="Annuel",K450+365,""))))))</f>
        <v/>
      </c>
      <c r="N450">
        <f>IF(AND(H450="Oui",I450="Conforme",J450="Oui"),"OK",IF(OR(H450="",I450="",J450=""),"", "Non conforme"))</f>
        <v/>
      </c>
    </row>
    <row r="451">
      <c r="M451">
        <f>IF(K451="","",IF(L451="Quotidien",K451+1,IF(L451="Hebdomadaire",K451+7,IF(L451="Mensuel",K451+30,IF(L451="Trimestriel",K451+90,IF(L451="Annuel",K451+365,""))))))</f>
        <v/>
      </c>
      <c r="N451">
        <f>IF(AND(H451="Oui",I451="Conforme",J451="Oui"),"OK",IF(OR(H451="",I451="",J451=""),"", "Non conforme"))</f>
        <v/>
      </c>
    </row>
    <row r="452">
      <c r="M452">
        <f>IF(K452="","",IF(L452="Quotidien",K452+1,IF(L452="Hebdomadaire",K452+7,IF(L452="Mensuel",K452+30,IF(L452="Trimestriel",K452+90,IF(L452="Annuel",K452+365,""))))))</f>
        <v/>
      </c>
      <c r="N452">
        <f>IF(AND(H452="Oui",I452="Conforme",J452="Oui"),"OK",IF(OR(H452="",I452="",J452=""),"", "Non conforme"))</f>
        <v/>
      </c>
    </row>
    <row r="453">
      <c r="M453">
        <f>IF(K453="","",IF(L453="Quotidien",K453+1,IF(L453="Hebdomadaire",K453+7,IF(L453="Mensuel",K453+30,IF(L453="Trimestriel",K453+90,IF(L453="Annuel",K453+365,""))))))</f>
        <v/>
      </c>
      <c r="N453">
        <f>IF(AND(H453="Oui",I453="Conforme",J453="Oui"),"OK",IF(OR(H453="",I453="",J453=""),"", "Non conforme"))</f>
        <v/>
      </c>
    </row>
    <row r="454">
      <c r="M454">
        <f>IF(K454="","",IF(L454="Quotidien",K454+1,IF(L454="Hebdomadaire",K454+7,IF(L454="Mensuel",K454+30,IF(L454="Trimestriel",K454+90,IF(L454="Annuel",K454+365,""))))))</f>
        <v/>
      </c>
      <c r="N454">
        <f>IF(AND(H454="Oui",I454="Conforme",J454="Oui"),"OK",IF(OR(H454="",I454="",J454=""),"", "Non conforme"))</f>
        <v/>
      </c>
    </row>
    <row r="455">
      <c r="M455">
        <f>IF(K455="","",IF(L455="Quotidien",K455+1,IF(L455="Hebdomadaire",K455+7,IF(L455="Mensuel",K455+30,IF(L455="Trimestriel",K455+90,IF(L455="Annuel",K455+365,""))))))</f>
        <v/>
      </c>
      <c r="N455">
        <f>IF(AND(H455="Oui",I455="Conforme",J455="Oui"),"OK",IF(OR(H455="",I455="",J455=""),"", "Non conforme"))</f>
        <v/>
      </c>
    </row>
    <row r="456">
      <c r="M456">
        <f>IF(K456="","",IF(L456="Quotidien",K456+1,IF(L456="Hebdomadaire",K456+7,IF(L456="Mensuel",K456+30,IF(L456="Trimestriel",K456+90,IF(L456="Annuel",K456+365,""))))))</f>
        <v/>
      </c>
      <c r="N456">
        <f>IF(AND(H456="Oui",I456="Conforme",J456="Oui"),"OK",IF(OR(H456="",I456="",J456=""),"", "Non conforme"))</f>
        <v/>
      </c>
    </row>
    <row r="457">
      <c r="M457">
        <f>IF(K457="","",IF(L457="Quotidien",K457+1,IF(L457="Hebdomadaire",K457+7,IF(L457="Mensuel",K457+30,IF(L457="Trimestriel",K457+90,IF(L457="Annuel",K457+365,""))))))</f>
        <v/>
      </c>
      <c r="N457">
        <f>IF(AND(H457="Oui",I457="Conforme",J457="Oui"),"OK",IF(OR(H457="",I457="",J457=""),"", "Non conforme"))</f>
        <v/>
      </c>
    </row>
    <row r="458">
      <c r="M458">
        <f>IF(K458="","",IF(L458="Quotidien",K458+1,IF(L458="Hebdomadaire",K458+7,IF(L458="Mensuel",K458+30,IF(L458="Trimestriel",K458+90,IF(L458="Annuel",K458+365,""))))))</f>
        <v/>
      </c>
      <c r="N458">
        <f>IF(AND(H458="Oui",I458="Conforme",J458="Oui"),"OK",IF(OR(H458="",I458="",J458=""),"", "Non conforme"))</f>
        <v/>
      </c>
    </row>
    <row r="459">
      <c r="M459">
        <f>IF(K459="","",IF(L459="Quotidien",K459+1,IF(L459="Hebdomadaire",K459+7,IF(L459="Mensuel",K459+30,IF(L459="Trimestriel",K459+90,IF(L459="Annuel",K459+365,""))))))</f>
        <v/>
      </c>
      <c r="N459">
        <f>IF(AND(H459="Oui",I459="Conforme",J459="Oui"),"OK",IF(OR(H459="",I459="",J459=""),"", "Non conforme"))</f>
        <v/>
      </c>
    </row>
    <row r="460">
      <c r="M460">
        <f>IF(K460="","",IF(L460="Quotidien",K460+1,IF(L460="Hebdomadaire",K460+7,IF(L460="Mensuel",K460+30,IF(L460="Trimestriel",K460+90,IF(L460="Annuel",K460+365,""))))))</f>
        <v/>
      </c>
      <c r="N460">
        <f>IF(AND(H460="Oui",I460="Conforme",J460="Oui"),"OK",IF(OR(H460="",I460="",J460=""),"", "Non conforme"))</f>
        <v/>
      </c>
    </row>
    <row r="461">
      <c r="M461">
        <f>IF(K461="","",IF(L461="Quotidien",K461+1,IF(L461="Hebdomadaire",K461+7,IF(L461="Mensuel",K461+30,IF(L461="Trimestriel",K461+90,IF(L461="Annuel",K461+365,""))))))</f>
        <v/>
      </c>
      <c r="N461">
        <f>IF(AND(H461="Oui",I461="Conforme",J461="Oui"),"OK",IF(OR(H461="",I461="",J461=""),"", "Non conforme"))</f>
        <v/>
      </c>
    </row>
    <row r="462">
      <c r="M462">
        <f>IF(K462="","",IF(L462="Quotidien",K462+1,IF(L462="Hebdomadaire",K462+7,IF(L462="Mensuel",K462+30,IF(L462="Trimestriel",K462+90,IF(L462="Annuel",K462+365,""))))))</f>
        <v/>
      </c>
      <c r="N462">
        <f>IF(AND(H462="Oui",I462="Conforme",J462="Oui"),"OK",IF(OR(H462="",I462="",J462=""),"", "Non conforme"))</f>
        <v/>
      </c>
    </row>
    <row r="463">
      <c r="M463">
        <f>IF(K463="","",IF(L463="Quotidien",K463+1,IF(L463="Hebdomadaire",K463+7,IF(L463="Mensuel",K463+30,IF(L463="Trimestriel",K463+90,IF(L463="Annuel",K463+365,""))))))</f>
        <v/>
      </c>
      <c r="N463">
        <f>IF(AND(H463="Oui",I463="Conforme",J463="Oui"),"OK",IF(OR(H463="",I463="",J463=""),"", "Non conforme"))</f>
        <v/>
      </c>
    </row>
    <row r="464">
      <c r="M464">
        <f>IF(K464="","",IF(L464="Quotidien",K464+1,IF(L464="Hebdomadaire",K464+7,IF(L464="Mensuel",K464+30,IF(L464="Trimestriel",K464+90,IF(L464="Annuel",K464+365,""))))))</f>
        <v/>
      </c>
      <c r="N464">
        <f>IF(AND(H464="Oui",I464="Conforme",J464="Oui"),"OK",IF(OR(H464="",I464="",J464=""),"", "Non conforme"))</f>
        <v/>
      </c>
    </row>
    <row r="465">
      <c r="M465">
        <f>IF(K465="","",IF(L465="Quotidien",K465+1,IF(L465="Hebdomadaire",K465+7,IF(L465="Mensuel",K465+30,IF(L465="Trimestriel",K465+90,IF(L465="Annuel",K465+365,""))))))</f>
        <v/>
      </c>
      <c r="N465">
        <f>IF(AND(H465="Oui",I465="Conforme",J465="Oui"),"OK",IF(OR(H465="",I465="",J465=""),"", "Non conforme"))</f>
        <v/>
      </c>
    </row>
    <row r="466">
      <c r="M466">
        <f>IF(K466="","",IF(L466="Quotidien",K466+1,IF(L466="Hebdomadaire",K466+7,IF(L466="Mensuel",K466+30,IF(L466="Trimestriel",K466+90,IF(L466="Annuel",K466+365,""))))))</f>
        <v/>
      </c>
      <c r="N466">
        <f>IF(AND(H466="Oui",I466="Conforme",J466="Oui"),"OK",IF(OR(H466="",I466="",J466=""),"", "Non conforme"))</f>
        <v/>
      </c>
    </row>
    <row r="467">
      <c r="M467">
        <f>IF(K467="","",IF(L467="Quotidien",K467+1,IF(L467="Hebdomadaire",K467+7,IF(L467="Mensuel",K467+30,IF(L467="Trimestriel",K467+90,IF(L467="Annuel",K467+365,""))))))</f>
        <v/>
      </c>
      <c r="N467">
        <f>IF(AND(H467="Oui",I467="Conforme",J467="Oui"),"OK",IF(OR(H467="",I467="",J467=""),"", "Non conforme"))</f>
        <v/>
      </c>
    </row>
    <row r="468">
      <c r="M468">
        <f>IF(K468="","",IF(L468="Quotidien",K468+1,IF(L468="Hebdomadaire",K468+7,IF(L468="Mensuel",K468+30,IF(L468="Trimestriel",K468+90,IF(L468="Annuel",K468+365,""))))))</f>
        <v/>
      </c>
      <c r="N468">
        <f>IF(AND(H468="Oui",I468="Conforme",J468="Oui"),"OK",IF(OR(H468="",I468="",J468=""),"", "Non conforme"))</f>
        <v/>
      </c>
    </row>
    <row r="469">
      <c r="M469">
        <f>IF(K469="","",IF(L469="Quotidien",K469+1,IF(L469="Hebdomadaire",K469+7,IF(L469="Mensuel",K469+30,IF(L469="Trimestriel",K469+90,IF(L469="Annuel",K469+365,""))))))</f>
        <v/>
      </c>
      <c r="N469">
        <f>IF(AND(H469="Oui",I469="Conforme",J469="Oui"),"OK",IF(OR(H469="",I469="",J469=""),"", "Non conforme"))</f>
        <v/>
      </c>
    </row>
    <row r="470">
      <c r="M470">
        <f>IF(K470="","",IF(L470="Quotidien",K470+1,IF(L470="Hebdomadaire",K470+7,IF(L470="Mensuel",K470+30,IF(L470="Trimestriel",K470+90,IF(L470="Annuel",K470+365,""))))))</f>
        <v/>
      </c>
      <c r="N470">
        <f>IF(AND(H470="Oui",I470="Conforme",J470="Oui"),"OK",IF(OR(H470="",I470="",J470=""),"", "Non conforme"))</f>
        <v/>
      </c>
    </row>
    <row r="471">
      <c r="M471">
        <f>IF(K471="","",IF(L471="Quotidien",K471+1,IF(L471="Hebdomadaire",K471+7,IF(L471="Mensuel",K471+30,IF(L471="Trimestriel",K471+90,IF(L471="Annuel",K471+365,""))))))</f>
        <v/>
      </c>
      <c r="N471">
        <f>IF(AND(H471="Oui",I471="Conforme",J471="Oui"),"OK",IF(OR(H471="",I471="",J471=""),"", "Non conforme"))</f>
        <v/>
      </c>
    </row>
    <row r="472">
      <c r="M472">
        <f>IF(K472="","",IF(L472="Quotidien",K472+1,IF(L472="Hebdomadaire",K472+7,IF(L472="Mensuel",K472+30,IF(L472="Trimestriel",K472+90,IF(L472="Annuel",K472+365,""))))))</f>
        <v/>
      </c>
      <c r="N472">
        <f>IF(AND(H472="Oui",I472="Conforme",J472="Oui"),"OK",IF(OR(H472="",I472="",J472=""),"", "Non conforme"))</f>
        <v/>
      </c>
    </row>
    <row r="473">
      <c r="M473">
        <f>IF(K473="","",IF(L473="Quotidien",K473+1,IF(L473="Hebdomadaire",K473+7,IF(L473="Mensuel",K473+30,IF(L473="Trimestriel",K473+90,IF(L473="Annuel",K473+365,""))))))</f>
        <v/>
      </c>
      <c r="N473">
        <f>IF(AND(H473="Oui",I473="Conforme",J473="Oui"),"OK",IF(OR(H473="",I473="",J473=""),"", "Non conforme"))</f>
        <v/>
      </c>
    </row>
    <row r="474">
      <c r="M474">
        <f>IF(K474="","",IF(L474="Quotidien",K474+1,IF(L474="Hebdomadaire",K474+7,IF(L474="Mensuel",K474+30,IF(L474="Trimestriel",K474+90,IF(L474="Annuel",K474+365,""))))))</f>
        <v/>
      </c>
      <c r="N474">
        <f>IF(AND(H474="Oui",I474="Conforme",J474="Oui"),"OK",IF(OR(H474="",I474="",J474=""),"", "Non conforme"))</f>
        <v/>
      </c>
    </row>
    <row r="475">
      <c r="M475">
        <f>IF(K475="","",IF(L475="Quotidien",K475+1,IF(L475="Hebdomadaire",K475+7,IF(L475="Mensuel",K475+30,IF(L475="Trimestriel",K475+90,IF(L475="Annuel",K475+365,""))))))</f>
        <v/>
      </c>
      <c r="N475">
        <f>IF(AND(H475="Oui",I475="Conforme",J475="Oui"),"OK",IF(OR(H475="",I475="",J475=""),"", "Non conforme"))</f>
        <v/>
      </c>
    </row>
    <row r="476">
      <c r="M476">
        <f>IF(K476="","",IF(L476="Quotidien",K476+1,IF(L476="Hebdomadaire",K476+7,IF(L476="Mensuel",K476+30,IF(L476="Trimestriel",K476+90,IF(L476="Annuel",K476+365,""))))))</f>
        <v/>
      </c>
      <c r="N476">
        <f>IF(AND(H476="Oui",I476="Conforme",J476="Oui"),"OK",IF(OR(H476="",I476="",J476=""),"", "Non conforme"))</f>
        <v/>
      </c>
    </row>
    <row r="477">
      <c r="M477">
        <f>IF(K477="","",IF(L477="Quotidien",K477+1,IF(L477="Hebdomadaire",K477+7,IF(L477="Mensuel",K477+30,IF(L477="Trimestriel",K477+90,IF(L477="Annuel",K477+365,""))))))</f>
        <v/>
      </c>
      <c r="N477">
        <f>IF(AND(H477="Oui",I477="Conforme",J477="Oui"),"OK",IF(OR(H477="",I477="",J477=""),"", "Non conforme"))</f>
        <v/>
      </c>
    </row>
    <row r="478">
      <c r="M478">
        <f>IF(K478="","",IF(L478="Quotidien",K478+1,IF(L478="Hebdomadaire",K478+7,IF(L478="Mensuel",K478+30,IF(L478="Trimestriel",K478+90,IF(L478="Annuel",K478+365,""))))))</f>
        <v/>
      </c>
      <c r="N478">
        <f>IF(AND(H478="Oui",I478="Conforme",J478="Oui"),"OK",IF(OR(H478="",I478="",J478=""),"", "Non conforme"))</f>
        <v/>
      </c>
    </row>
    <row r="479">
      <c r="M479">
        <f>IF(K479="","",IF(L479="Quotidien",K479+1,IF(L479="Hebdomadaire",K479+7,IF(L479="Mensuel",K479+30,IF(L479="Trimestriel",K479+90,IF(L479="Annuel",K479+365,""))))))</f>
        <v/>
      </c>
      <c r="N479">
        <f>IF(AND(H479="Oui",I479="Conforme",J479="Oui"),"OK",IF(OR(H479="",I479="",J479=""),"", "Non conforme"))</f>
        <v/>
      </c>
    </row>
    <row r="480">
      <c r="M480">
        <f>IF(K480="","",IF(L480="Quotidien",K480+1,IF(L480="Hebdomadaire",K480+7,IF(L480="Mensuel",K480+30,IF(L480="Trimestriel",K480+90,IF(L480="Annuel",K480+365,""))))))</f>
        <v/>
      </c>
      <c r="N480">
        <f>IF(AND(H480="Oui",I480="Conforme",J480="Oui"),"OK",IF(OR(H480="",I480="",J480=""),"", "Non conforme"))</f>
        <v/>
      </c>
    </row>
    <row r="481">
      <c r="M481">
        <f>IF(K481="","",IF(L481="Quotidien",K481+1,IF(L481="Hebdomadaire",K481+7,IF(L481="Mensuel",K481+30,IF(L481="Trimestriel",K481+90,IF(L481="Annuel",K481+365,""))))))</f>
        <v/>
      </c>
      <c r="N481">
        <f>IF(AND(H481="Oui",I481="Conforme",J481="Oui"),"OK",IF(OR(H481="",I481="",J481=""),"", "Non conforme"))</f>
        <v/>
      </c>
    </row>
    <row r="482">
      <c r="M482">
        <f>IF(K482="","",IF(L482="Quotidien",K482+1,IF(L482="Hebdomadaire",K482+7,IF(L482="Mensuel",K482+30,IF(L482="Trimestriel",K482+90,IF(L482="Annuel",K482+365,""))))))</f>
        <v/>
      </c>
      <c r="N482">
        <f>IF(AND(H482="Oui",I482="Conforme",J482="Oui"),"OK",IF(OR(H482="",I482="",J482=""),"", "Non conforme"))</f>
        <v/>
      </c>
    </row>
    <row r="483">
      <c r="M483">
        <f>IF(K483="","",IF(L483="Quotidien",K483+1,IF(L483="Hebdomadaire",K483+7,IF(L483="Mensuel",K483+30,IF(L483="Trimestriel",K483+90,IF(L483="Annuel",K483+365,""))))))</f>
        <v/>
      </c>
      <c r="N483">
        <f>IF(AND(H483="Oui",I483="Conforme",J483="Oui"),"OK",IF(OR(H483="",I483="",J483=""),"", "Non conforme"))</f>
        <v/>
      </c>
    </row>
    <row r="484">
      <c r="M484">
        <f>IF(K484="","",IF(L484="Quotidien",K484+1,IF(L484="Hebdomadaire",K484+7,IF(L484="Mensuel",K484+30,IF(L484="Trimestriel",K484+90,IF(L484="Annuel",K484+365,""))))))</f>
        <v/>
      </c>
      <c r="N484">
        <f>IF(AND(H484="Oui",I484="Conforme",J484="Oui"),"OK",IF(OR(H484="",I484="",J484=""),"", "Non conforme"))</f>
        <v/>
      </c>
    </row>
    <row r="485">
      <c r="M485">
        <f>IF(K485="","",IF(L485="Quotidien",K485+1,IF(L485="Hebdomadaire",K485+7,IF(L485="Mensuel",K485+30,IF(L485="Trimestriel",K485+90,IF(L485="Annuel",K485+365,""))))))</f>
        <v/>
      </c>
      <c r="N485">
        <f>IF(AND(H485="Oui",I485="Conforme",J485="Oui"),"OK",IF(OR(H485="",I485="",J485=""),"", "Non conforme"))</f>
        <v/>
      </c>
    </row>
    <row r="486">
      <c r="M486">
        <f>IF(K486="","",IF(L486="Quotidien",K486+1,IF(L486="Hebdomadaire",K486+7,IF(L486="Mensuel",K486+30,IF(L486="Trimestriel",K486+90,IF(L486="Annuel",K486+365,""))))))</f>
        <v/>
      </c>
      <c r="N486">
        <f>IF(AND(H486="Oui",I486="Conforme",J486="Oui"),"OK",IF(OR(H486="",I486="",J486=""),"", "Non conforme"))</f>
        <v/>
      </c>
    </row>
    <row r="487">
      <c r="M487">
        <f>IF(K487="","",IF(L487="Quotidien",K487+1,IF(L487="Hebdomadaire",K487+7,IF(L487="Mensuel",K487+30,IF(L487="Trimestriel",K487+90,IF(L487="Annuel",K487+365,""))))))</f>
        <v/>
      </c>
      <c r="N487">
        <f>IF(AND(H487="Oui",I487="Conforme",J487="Oui"),"OK",IF(OR(H487="",I487="",J487=""),"", "Non conforme"))</f>
        <v/>
      </c>
    </row>
    <row r="488">
      <c r="M488">
        <f>IF(K488="","",IF(L488="Quotidien",K488+1,IF(L488="Hebdomadaire",K488+7,IF(L488="Mensuel",K488+30,IF(L488="Trimestriel",K488+90,IF(L488="Annuel",K488+365,""))))))</f>
        <v/>
      </c>
      <c r="N488">
        <f>IF(AND(H488="Oui",I488="Conforme",J488="Oui"),"OK",IF(OR(H488="",I488="",J488=""),"", "Non conforme"))</f>
        <v/>
      </c>
    </row>
    <row r="489">
      <c r="M489">
        <f>IF(K489="","",IF(L489="Quotidien",K489+1,IF(L489="Hebdomadaire",K489+7,IF(L489="Mensuel",K489+30,IF(L489="Trimestriel",K489+90,IF(L489="Annuel",K489+365,""))))))</f>
        <v/>
      </c>
      <c r="N489">
        <f>IF(AND(H489="Oui",I489="Conforme",J489="Oui"),"OK",IF(OR(H489="",I489="",J489=""),"", "Non conforme"))</f>
        <v/>
      </c>
    </row>
    <row r="490">
      <c r="M490">
        <f>IF(K490="","",IF(L490="Quotidien",K490+1,IF(L490="Hebdomadaire",K490+7,IF(L490="Mensuel",K490+30,IF(L490="Trimestriel",K490+90,IF(L490="Annuel",K490+365,""))))))</f>
        <v/>
      </c>
      <c r="N490">
        <f>IF(AND(H490="Oui",I490="Conforme",J490="Oui"),"OK",IF(OR(H490="",I490="",J490=""),"", "Non conforme"))</f>
        <v/>
      </c>
    </row>
    <row r="491">
      <c r="M491">
        <f>IF(K491="","",IF(L491="Quotidien",K491+1,IF(L491="Hebdomadaire",K491+7,IF(L491="Mensuel",K491+30,IF(L491="Trimestriel",K491+90,IF(L491="Annuel",K491+365,""))))))</f>
        <v/>
      </c>
      <c r="N491">
        <f>IF(AND(H491="Oui",I491="Conforme",J491="Oui"),"OK",IF(OR(H491="",I491="",J491=""),"", "Non conforme"))</f>
        <v/>
      </c>
    </row>
    <row r="492">
      <c r="M492">
        <f>IF(K492="","",IF(L492="Quotidien",K492+1,IF(L492="Hebdomadaire",K492+7,IF(L492="Mensuel",K492+30,IF(L492="Trimestriel",K492+90,IF(L492="Annuel",K492+365,""))))))</f>
        <v/>
      </c>
      <c r="N492">
        <f>IF(AND(H492="Oui",I492="Conforme",J492="Oui"),"OK",IF(OR(H492="",I492="",J492=""),"", "Non conforme"))</f>
        <v/>
      </c>
    </row>
    <row r="493">
      <c r="M493">
        <f>IF(K493="","",IF(L493="Quotidien",K493+1,IF(L493="Hebdomadaire",K493+7,IF(L493="Mensuel",K493+30,IF(L493="Trimestriel",K493+90,IF(L493="Annuel",K493+365,""))))))</f>
        <v/>
      </c>
      <c r="N493">
        <f>IF(AND(H493="Oui",I493="Conforme",J493="Oui"),"OK",IF(OR(H493="",I493="",J493=""),"", "Non conforme"))</f>
        <v/>
      </c>
    </row>
    <row r="494">
      <c r="M494">
        <f>IF(K494="","",IF(L494="Quotidien",K494+1,IF(L494="Hebdomadaire",K494+7,IF(L494="Mensuel",K494+30,IF(L494="Trimestriel",K494+90,IF(L494="Annuel",K494+365,""))))))</f>
        <v/>
      </c>
      <c r="N494">
        <f>IF(AND(H494="Oui",I494="Conforme",J494="Oui"),"OK",IF(OR(H494="",I494="",J494=""),"", "Non conforme"))</f>
        <v/>
      </c>
    </row>
    <row r="495">
      <c r="M495">
        <f>IF(K495="","",IF(L495="Quotidien",K495+1,IF(L495="Hebdomadaire",K495+7,IF(L495="Mensuel",K495+30,IF(L495="Trimestriel",K495+90,IF(L495="Annuel",K495+365,""))))))</f>
        <v/>
      </c>
      <c r="N495">
        <f>IF(AND(H495="Oui",I495="Conforme",J495="Oui"),"OK",IF(OR(H495="",I495="",J495=""),"", "Non conforme"))</f>
        <v/>
      </c>
    </row>
    <row r="496">
      <c r="M496">
        <f>IF(K496="","",IF(L496="Quotidien",K496+1,IF(L496="Hebdomadaire",K496+7,IF(L496="Mensuel",K496+30,IF(L496="Trimestriel",K496+90,IF(L496="Annuel",K496+365,""))))))</f>
        <v/>
      </c>
      <c r="N496">
        <f>IF(AND(H496="Oui",I496="Conforme",J496="Oui"),"OK",IF(OR(H496="",I496="",J496=""),"", "Non conforme"))</f>
        <v/>
      </c>
    </row>
    <row r="497">
      <c r="M497">
        <f>IF(K497="","",IF(L497="Quotidien",K497+1,IF(L497="Hebdomadaire",K497+7,IF(L497="Mensuel",K497+30,IF(L497="Trimestriel",K497+90,IF(L497="Annuel",K497+365,""))))))</f>
        <v/>
      </c>
      <c r="N497">
        <f>IF(AND(H497="Oui",I497="Conforme",J497="Oui"),"OK",IF(OR(H497="",I497="",J497=""),"", "Non conforme"))</f>
        <v/>
      </c>
    </row>
    <row r="498">
      <c r="M498">
        <f>IF(K498="","",IF(L498="Quotidien",K498+1,IF(L498="Hebdomadaire",K498+7,IF(L498="Mensuel",K498+30,IF(L498="Trimestriel",K498+90,IF(L498="Annuel",K498+365,""))))))</f>
        <v/>
      </c>
      <c r="N498">
        <f>IF(AND(H498="Oui",I498="Conforme",J498="Oui"),"OK",IF(OR(H498="",I498="",J498=""),"", "Non conforme"))</f>
        <v/>
      </c>
    </row>
    <row r="499">
      <c r="M499">
        <f>IF(K499="","",IF(L499="Quotidien",K499+1,IF(L499="Hebdomadaire",K499+7,IF(L499="Mensuel",K499+30,IF(L499="Trimestriel",K499+90,IF(L499="Annuel",K499+365,""))))))</f>
        <v/>
      </c>
      <c r="N499">
        <f>IF(AND(H499="Oui",I499="Conforme",J499="Oui"),"OK",IF(OR(H499="",I499="",J499=""),"", "Non conforme"))</f>
        <v/>
      </c>
    </row>
    <row r="500">
      <c r="M500">
        <f>IF(K500="","",IF(L500="Quotidien",K500+1,IF(L500="Hebdomadaire",K500+7,IF(L500="Mensuel",K500+30,IF(L500="Trimestriel",K500+90,IF(L500="Annuel",K500+365,""))))))</f>
        <v/>
      </c>
      <c r="N500">
        <f>IF(AND(H500="Oui",I500="Conforme",J500="Oui"),"OK",IF(OR(H500="",I500="",J500=""),"", "Non conforme"))</f>
        <v/>
      </c>
    </row>
    <row r="501">
      <c r="M501">
        <f>IF(K501="","",IF(L501="Quotidien",K501+1,IF(L501="Hebdomadaire",K501+7,IF(L501="Mensuel",K501+30,IF(L501="Trimestriel",K501+90,IF(L501="Annuel",K501+365,""))))))</f>
        <v/>
      </c>
      <c r="N501">
        <f>IF(AND(H501="Oui",I501="Conforme",J501="Oui"),"OK",IF(OR(H501="",I501="",J501=""),"", "Non conforme"))</f>
        <v/>
      </c>
    </row>
    <row r="502">
      <c r="M502">
        <f>IF(K502="","",IF(L502="Quotidien",K502+1,IF(L502="Hebdomadaire",K502+7,IF(L502="Mensuel",K502+30,IF(L502="Trimestriel",K502+90,IF(L502="Annuel",K502+365,""))))))</f>
        <v/>
      </c>
      <c r="N502">
        <f>IF(AND(H502="Oui",I502="Conforme",J502="Oui"),"OK",IF(OR(H502="",I502="",J502=""),"", "Non conforme"))</f>
        <v/>
      </c>
    </row>
    <row r="503">
      <c r="M503">
        <f>IF(K503="","",IF(L503="Quotidien",K503+1,IF(L503="Hebdomadaire",K503+7,IF(L503="Mensuel",K503+30,IF(L503="Trimestriel",K503+90,IF(L503="Annuel",K503+365,""))))))</f>
        <v/>
      </c>
      <c r="N503">
        <f>IF(AND(H503="Oui",I503="Conforme",J503="Oui"),"OK",IF(OR(H503="",I503="",J503=""),"", "Non conforme"))</f>
        <v/>
      </c>
    </row>
    <row r="504">
      <c r="M504">
        <f>IF(K504="","",IF(L504="Quotidien",K504+1,IF(L504="Hebdomadaire",K504+7,IF(L504="Mensuel",K504+30,IF(L504="Trimestriel",K504+90,IF(L504="Annuel",K504+365,""))))))</f>
        <v/>
      </c>
      <c r="N504">
        <f>IF(AND(H504="Oui",I504="Conforme",J504="Oui"),"OK",IF(OR(H504="",I504="",J504=""),"", "Non conforme"))</f>
        <v/>
      </c>
    </row>
    <row r="505">
      <c r="M505">
        <f>IF(K505="","",IF(L505="Quotidien",K505+1,IF(L505="Hebdomadaire",K505+7,IF(L505="Mensuel",K505+30,IF(L505="Trimestriel",K505+90,IF(L505="Annuel",K505+365,""))))))</f>
        <v/>
      </c>
      <c r="N505">
        <f>IF(AND(H505="Oui",I505="Conforme",J505="Oui"),"OK",IF(OR(H505="",I505="",J505=""),"", "Non conforme"))</f>
        <v/>
      </c>
    </row>
    <row r="506">
      <c r="M506">
        <f>IF(K506="","",IF(L506="Quotidien",K506+1,IF(L506="Hebdomadaire",K506+7,IF(L506="Mensuel",K506+30,IF(L506="Trimestriel",K506+90,IF(L506="Annuel",K506+365,""))))))</f>
        <v/>
      </c>
      <c r="N506">
        <f>IF(AND(H506="Oui",I506="Conforme",J506="Oui"),"OK",IF(OR(H506="",I506="",J506=""),"", "Non conforme"))</f>
        <v/>
      </c>
    </row>
    <row r="507">
      <c r="M507">
        <f>IF(K507="","",IF(L507="Quotidien",K507+1,IF(L507="Hebdomadaire",K507+7,IF(L507="Mensuel",K507+30,IF(L507="Trimestriel",K507+90,IF(L507="Annuel",K507+365,""))))))</f>
        <v/>
      </c>
      <c r="N507">
        <f>IF(AND(H507="Oui",I507="Conforme",J507="Oui"),"OK",IF(OR(H507="",I507="",J507=""),"", "Non conforme"))</f>
        <v/>
      </c>
    </row>
    <row r="508">
      <c r="M508">
        <f>IF(K508="","",IF(L508="Quotidien",K508+1,IF(L508="Hebdomadaire",K508+7,IF(L508="Mensuel",K508+30,IF(L508="Trimestriel",K508+90,IF(L508="Annuel",K508+365,""))))))</f>
        <v/>
      </c>
      <c r="N508">
        <f>IF(AND(H508="Oui",I508="Conforme",J508="Oui"),"OK",IF(OR(H508="",I508="",J508=""),"", "Non conforme"))</f>
        <v/>
      </c>
    </row>
    <row r="509">
      <c r="M509">
        <f>IF(K509="","",IF(L509="Quotidien",K509+1,IF(L509="Hebdomadaire",K509+7,IF(L509="Mensuel",K509+30,IF(L509="Trimestriel",K509+90,IF(L509="Annuel",K509+365,""))))))</f>
        <v/>
      </c>
      <c r="N509">
        <f>IF(AND(H509="Oui",I509="Conforme",J509="Oui"),"OK",IF(OR(H509="",I509="",J509=""),"", "Non conforme"))</f>
        <v/>
      </c>
    </row>
    <row r="510">
      <c r="M510">
        <f>IF(K510="","",IF(L510="Quotidien",K510+1,IF(L510="Hebdomadaire",K510+7,IF(L510="Mensuel",K510+30,IF(L510="Trimestriel",K510+90,IF(L510="Annuel",K510+365,""))))))</f>
        <v/>
      </c>
      <c r="N510">
        <f>IF(AND(H510="Oui",I510="Conforme",J510="Oui"),"OK",IF(OR(H510="",I510="",J510=""),"", "Non conforme"))</f>
        <v/>
      </c>
    </row>
    <row r="511">
      <c r="M511">
        <f>IF(K511="","",IF(L511="Quotidien",K511+1,IF(L511="Hebdomadaire",K511+7,IF(L511="Mensuel",K511+30,IF(L511="Trimestriel",K511+90,IF(L511="Annuel",K511+365,""))))))</f>
        <v/>
      </c>
      <c r="N511">
        <f>IF(AND(H511="Oui",I511="Conforme",J511="Oui"),"OK",IF(OR(H511="",I511="",J511=""),"", "Non conforme"))</f>
        <v/>
      </c>
    </row>
    <row r="512">
      <c r="M512">
        <f>IF(K512="","",IF(L512="Quotidien",K512+1,IF(L512="Hebdomadaire",K512+7,IF(L512="Mensuel",K512+30,IF(L512="Trimestriel",K512+90,IF(L512="Annuel",K512+365,""))))))</f>
        <v/>
      </c>
      <c r="N512">
        <f>IF(AND(H512="Oui",I512="Conforme",J512="Oui"),"OK",IF(OR(H512="",I512="",J512=""),"", "Non conforme"))</f>
        <v/>
      </c>
    </row>
    <row r="513">
      <c r="M513">
        <f>IF(K513="","",IF(L513="Quotidien",K513+1,IF(L513="Hebdomadaire",K513+7,IF(L513="Mensuel",K513+30,IF(L513="Trimestriel",K513+90,IF(L513="Annuel",K513+365,""))))))</f>
        <v/>
      </c>
      <c r="N513">
        <f>IF(AND(H513="Oui",I513="Conforme",J513="Oui"),"OK",IF(OR(H513="",I513="",J513=""),"", "Non conforme"))</f>
        <v/>
      </c>
    </row>
    <row r="514">
      <c r="M514">
        <f>IF(K514="","",IF(L514="Quotidien",K514+1,IF(L514="Hebdomadaire",K514+7,IF(L514="Mensuel",K514+30,IF(L514="Trimestriel",K514+90,IF(L514="Annuel",K514+365,""))))))</f>
        <v/>
      </c>
      <c r="N514">
        <f>IF(AND(H514="Oui",I514="Conforme",J514="Oui"),"OK",IF(OR(H514="",I514="",J514=""),"", "Non conforme"))</f>
        <v/>
      </c>
    </row>
    <row r="515">
      <c r="M515">
        <f>IF(K515="","",IF(L515="Quotidien",K515+1,IF(L515="Hebdomadaire",K515+7,IF(L515="Mensuel",K515+30,IF(L515="Trimestriel",K515+90,IF(L515="Annuel",K515+365,""))))))</f>
        <v/>
      </c>
      <c r="N515">
        <f>IF(AND(H515="Oui",I515="Conforme",J515="Oui"),"OK",IF(OR(H515="",I515="",J515=""),"", "Non conforme"))</f>
        <v/>
      </c>
    </row>
    <row r="516">
      <c r="M516">
        <f>IF(K516="","",IF(L516="Quotidien",K516+1,IF(L516="Hebdomadaire",K516+7,IF(L516="Mensuel",K516+30,IF(L516="Trimestriel",K516+90,IF(L516="Annuel",K516+365,""))))))</f>
        <v/>
      </c>
      <c r="N516">
        <f>IF(AND(H516="Oui",I516="Conforme",J516="Oui"),"OK",IF(OR(H516="",I516="",J516=""),"", "Non conforme"))</f>
        <v/>
      </c>
    </row>
    <row r="517">
      <c r="M517">
        <f>IF(K517="","",IF(L517="Quotidien",K517+1,IF(L517="Hebdomadaire",K517+7,IF(L517="Mensuel",K517+30,IF(L517="Trimestriel",K517+90,IF(L517="Annuel",K517+365,""))))))</f>
        <v/>
      </c>
      <c r="N517">
        <f>IF(AND(H517="Oui",I517="Conforme",J517="Oui"),"OK",IF(OR(H517="",I517="",J517=""),"", "Non conforme"))</f>
        <v/>
      </c>
    </row>
    <row r="518">
      <c r="M518">
        <f>IF(K518="","",IF(L518="Quotidien",K518+1,IF(L518="Hebdomadaire",K518+7,IF(L518="Mensuel",K518+30,IF(L518="Trimestriel",K518+90,IF(L518="Annuel",K518+365,""))))))</f>
        <v/>
      </c>
      <c r="N518">
        <f>IF(AND(H518="Oui",I518="Conforme",J518="Oui"),"OK",IF(OR(H518="",I518="",J518=""),"", "Non conforme"))</f>
        <v/>
      </c>
    </row>
    <row r="519">
      <c r="M519">
        <f>IF(K519="","",IF(L519="Quotidien",K519+1,IF(L519="Hebdomadaire",K519+7,IF(L519="Mensuel",K519+30,IF(L519="Trimestriel",K519+90,IF(L519="Annuel",K519+365,""))))))</f>
        <v/>
      </c>
      <c r="N519">
        <f>IF(AND(H519="Oui",I519="Conforme",J519="Oui"),"OK",IF(OR(H519="",I519="",J519=""),"", "Non conforme"))</f>
        <v/>
      </c>
    </row>
    <row r="520">
      <c r="M520">
        <f>IF(K520="","",IF(L520="Quotidien",K520+1,IF(L520="Hebdomadaire",K520+7,IF(L520="Mensuel",K520+30,IF(L520="Trimestriel",K520+90,IF(L520="Annuel",K520+365,""))))))</f>
        <v/>
      </c>
      <c r="N520">
        <f>IF(AND(H520="Oui",I520="Conforme",J520="Oui"),"OK",IF(OR(H520="",I520="",J520=""),"", "Non conforme"))</f>
        <v/>
      </c>
    </row>
    <row r="521">
      <c r="M521">
        <f>IF(K521="","",IF(L521="Quotidien",K521+1,IF(L521="Hebdomadaire",K521+7,IF(L521="Mensuel",K521+30,IF(L521="Trimestriel",K521+90,IF(L521="Annuel",K521+365,""))))))</f>
        <v/>
      </c>
      <c r="N521">
        <f>IF(AND(H521="Oui",I521="Conforme",J521="Oui"),"OK",IF(OR(H521="",I521="",J521=""),"", "Non conforme"))</f>
        <v/>
      </c>
    </row>
    <row r="522">
      <c r="M522">
        <f>IF(K522="","",IF(L522="Quotidien",K522+1,IF(L522="Hebdomadaire",K522+7,IF(L522="Mensuel",K522+30,IF(L522="Trimestriel",K522+90,IF(L522="Annuel",K522+365,""))))))</f>
        <v/>
      </c>
      <c r="N522">
        <f>IF(AND(H522="Oui",I522="Conforme",J522="Oui"),"OK",IF(OR(H522="",I522="",J522=""),"", "Non conforme"))</f>
        <v/>
      </c>
    </row>
    <row r="523">
      <c r="M523">
        <f>IF(K523="","",IF(L523="Quotidien",K523+1,IF(L523="Hebdomadaire",K523+7,IF(L523="Mensuel",K523+30,IF(L523="Trimestriel",K523+90,IF(L523="Annuel",K523+365,""))))))</f>
        <v/>
      </c>
      <c r="N523">
        <f>IF(AND(H523="Oui",I523="Conforme",J523="Oui"),"OK",IF(OR(H523="",I523="",J523=""),"", "Non conforme"))</f>
        <v/>
      </c>
    </row>
    <row r="524">
      <c r="M524">
        <f>IF(K524="","",IF(L524="Quotidien",K524+1,IF(L524="Hebdomadaire",K524+7,IF(L524="Mensuel",K524+30,IF(L524="Trimestriel",K524+90,IF(L524="Annuel",K524+365,""))))))</f>
        <v/>
      </c>
      <c r="N524">
        <f>IF(AND(H524="Oui",I524="Conforme",J524="Oui"),"OK",IF(OR(H524="",I524="",J524=""),"", "Non conforme"))</f>
        <v/>
      </c>
    </row>
    <row r="525">
      <c r="M525">
        <f>IF(K525="","",IF(L525="Quotidien",K525+1,IF(L525="Hebdomadaire",K525+7,IF(L525="Mensuel",K525+30,IF(L525="Trimestriel",K525+90,IF(L525="Annuel",K525+365,""))))))</f>
        <v/>
      </c>
      <c r="N525">
        <f>IF(AND(H525="Oui",I525="Conforme",J525="Oui"),"OK",IF(OR(H525="",I525="",J525=""),"", "Non conforme"))</f>
        <v/>
      </c>
    </row>
    <row r="526">
      <c r="M526">
        <f>IF(K526="","",IF(L526="Quotidien",K526+1,IF(L526="Hebdomadaire",K526+7,IF(L526="Mensuel",K526+30,IF(L526="Trimestriel",K526+90,IF(L526="Annuel",K526+365,""))))))</f>
        <v/>
      </c>
      <c r="N526">
        <f>IF(AND(H526="Oui",I526="Conforme",J526="Oui"),"OK",IF(OR(H526="",I526="",J526=""),"", "Non conforme"))</f>
        <v/>
      </c>
    </row>
    <row r="527">
      <c r="M527">
        <f>IF(K527="","",IF(L527="Quotidien",K527+1,IF(L527="Hebdomadaire",K527+7,IF(L527="Mensuel",K527+30,IF(L527="Trimestriel",K527+90,IF(L527="Annuel",K527+365,""))))))</f>
        <v/>
      </c>
      <c r="N527">
        <f>IF(AND(H527="Oui",I527="Conforme",J527="Oui"),"OK",IF(OR(H527="",I527="",J527=""),"", "Non conforme"))</f>
        <v/>
      </c>
    </row>
    <row r="528">
      <c r="M528">
        <f>IF(K528="","",IF(L528="Quotidien",K528+1,IF(L528="Hebdomadaire",K528+7,IF(L528="Mensuel",K528+30,IF(L528="Trimestriel",K528+90,IF(L528="Annuel",K528+365,""))))))</f>
        <v/>
      </c>
      <c r="N528">
        <f>IF(AND(H528="Oui",I528="Conforme",J528="Oui"),"OK",IF(OR(H528="",I528="",J528=""),"", "Non conforme"))</f>
        <v/>
      </c>
    </row>
    <row r="529">
      <c r="M529">
        <f>IF(K529="","",IF(L529="Quotidien",K529+1,IF(L529="Hebdomadaire",K529+7,IF(L529="Mensuel",K529+30,IF(L529="Trimestriel",K529+90,IF(L529="Annuel",K529+365,""))))))</f>
        <v/>
      </c>
      <c r="N529">
        <f>IF(AND(H529="Oui",I529="Conforme",J529="Oui"),"OK",IF(OR(H529="",I529="",J529=""),"", "Non conforme"))</f>
        <v/>
      </c>
    </row>
    <row r="530">
      <c r="M530">
        <f>IF(K530="","",IF(L530="Quotidien",K530+1,IF(L530="Hebdomadaire",K530+7,IF(L530="Mensuel",K530+30,IF(L530="Trimestriel",K530+90,IF(L530="Annuel",K530+365,""))))))</f>
        <v/>
      </c>
      <c r="N530">
        <f>IF(AND(H530="Oui",I530="Conforme",J530="Oui"),"OK",IF(OR(H530="",I530="",J530=""),"", "Non conforme"))</f>
        <v/>
      </c>
    </row>
    <row r="531">
      <c r="M531">
        <f>IF(K531="","",IF(L531="Quotidien",K531+1,IF(L531="Hebdomadaire",K531+7,IF(L531="Mensuel",K531+30,IF(L531="Trimestriel",K531+90,IF(L531="Annuel",K531+365,""))))))</f>
        <v/>
      </c>
      <c r="N531">
        <f>IF(AND(H531="Oui",I531="Conforme",J531="Oui"),"OK",IF(OR(H531="",I531="",J531=""),"", "Non conforme"))</f>
        <v/>
      </c>
    </row>
    <row r="532">
      <c r="M532">
        <f>IF(K532="","",IF(L532="Quotidien",K532+1,IF(L532="Hebdomadaire",K532+7,IF(L532="Mensuel",K532+30,IF(L532="Trimestriel",K532+90,IF(L532="Annuel",K532+365,""))))))</f>
        <v/>
      </c>
      <c r="N532">
        <f>IF(AND(H532="Oui",I532="Conforme",J532="Oui"),"OK",IF(OR(H532="",I532="",J532=""),"", "Non conforme"))</f>
        <v/>
      </c>
    </row>
    <row r="533">
      <c r="M533">
        <f>IF(K533="","",IF(L533="Quotidien",K533+1,IF(L533="Hebdomadaire",K533+7,IF(L533="Mensuel",K533+30,IF(L533="Trimestriel",K533+90,IF(L533="Annuel",K533+365,""))))))</f>
        <v/>
      </c>
      <c r="N533">
        <f>IF(AND(H533="Oui",I533="Conforme",J533="Oui"),"OK",IF(OR(H533="",I533="",J533=""),"", "Non conforme"))</f>
        <v/>
      </c>
    </row>
    <row r="534">
      <c r="M534">
        <f>IF(K534="","",IF(L534="Quotidien",K534+1,IF(L534="Hebdomadaire",K534+7,IF(L534="Mensuel",K534+30,IF(L534="Trimestriel",K534+90,IF(L534="Annuel",K534+365,""))))))</f>
        <v/>
      </c>
      <c r="N534">
        <f>IF(AND(H534="Oui",I534="Conforme",J534="Oui"),"OK",IF(OR(H534="",I534="",J534=""),"", "Non conforme"))</f>
        <v/>
      </c>
    </row>
    <row r="535">
      <c r="M535">
        <f>IF(K535="","",IF(L535="Quotidien",K535+1,IF(L535="Hebdomadaire",K535+7,IF(L535="Mensuel",K535+30,IF(L535="Trimestriel",K535+90,IF(L535="Annuel",K535+365,""))))))</f>
        <v/>
      </c>
      <c r="N535">
        <f>IF(AND(H535="Oui",I535="Conforme",J535="Oui"),"OK",IF(OR(H535="",I535="",J535=""),"", "Non conforme"))</f>
        <v/>
      </c>
    </row>
    <row r="536">
      <c r="M536">
        <f>IF(K536="","",IF(L536="Quotidien",K536+1,IF(L536="Hebdomadaire",K536+7,IF(L536="Mensuel",K536+30,IF(L536="Trimestriel",K536+90,IF(L536="Annuel",K536+365,""))))))</f>
        <v/>
      </c>
      <c r="N536">
        <f>IF(AND(H536="Oui",I536="Conforme",J536="Oui"),"OK",IF(OR(H536="",I536="",J536=""),"", "Non conforme"))</f>
        <v/>
      </c>
    </row>
    <row r="537">
      <c r="M537">
        <f>IF(K537="","",IF(L537="Quotidien",K537+1,IF(L537="Hebdomadaire",K537+7,IF(L537="Mensuel",K537+30,IF(L537="Trimestriel",K537+90,IF(L537="Annuel",K537+365,""))))))</f>
        <v/>
      </c>
      <c r="N537">
        <f>IF(AND(H537="Oui",I537="Conforme",J537="Oui"),"OK",IF(OR(H537="",I537="",J537=""),"", "Non conforme"))</f>
        <v/>
      </c>
    </row>
    <row r="538">
      <c r="M538">
        <f>IF(K538="","",IF(L538="Quotidien",K538+1,IF(L538="Hebdomadaire",K538+7,IF(L538="Mensuel",K538+30,IF(L538="Trimestriel",K538+90,IF(L538="Annuel",K538+365,""))))))</f>
        <v/>
      </c>
      <c r="N538">
        <f>IF(AND(H538="Oui",I538="Conforme",J538="Oui"),"OK",IF(OR(H538="",I538="",J538=""),"", "Non conforme"))</f>
        <v/>
      </c>
    </row>
    <row r="539">
      <c r="M539">
        <f>IF(K539="","",IF(L539="Quotidien",K539+1,IF(L539="Hebdomadaire",K539+7,IF(L539="Mensuel",K539+30,IF(L539="Trimestriel",K539+90,IF(L539="Annuel",K539+365,""))))))</f>
        <v/>
      </c>
      <c r="N539">
        <f>IF(AND(H539="Oui",I539="Conforme",J539="Oui"),"OK",IF(OR(H539="",I539="",J539=""),"", "Non conforme"))</f>
        <v/>
      </c>
    </row>
    <row r="540">
      <c r="M540">
        <f>IF(K540="","",IF(L540="Quotidien",K540+1,IF(L540="Hebdomadaire",K540+7,IF(L540="Mensuel",K540+30,IF(L540="Trimestriel",K540+90,IF(L540="Annuel",K540+365,""))))))</f>
        <v/>
      </c>
      <c r="N540">
        <f>IF(AND(H540="Oui",I540="Conforme",J540="Oui"),"OK",IF(OR(H540="",I540="",J540=""),"", "Non conforme"))</f>
        <v/>
      </c>
    </row>
    <row r="541">
      <c r="M541">
        <f>IF(K541="","",IF(L541="Quotidien",K541+1,IF(L541="Hebdomadaire",K541+7,IF(L541="Mensuel",K541+30,IF(L541="Trimestriel",K541+90,IF(L541="Annuel",K541+365,""))))))</f>
        <v/>
      </c>
      <c r="N541">
        <f>IF(AND(H541="Oui",I541="Conforme",J541="Oui"),"OK",IF(OR(H541="",I541="",J541=""),"", "Non conforme"))</f>
        <v/>
      </c>
    </row>
    <row r="542">
      <c r="M542">
        <f>IF(K542="","",IF(L542="Quotidien",K542+1,IF(L542="Hebdomadaire",K542+7,IF(L542="Mensuel",K542+30,IF(L542="Trimestriel",K542+90,IF(L542="Annuel",K542+365,""))))))</f>
        <v/>
      </c>
      <c r="N542">
        <f>IF(AND(H542="Oui",I542="Conforme",J542="Oui"),"OK",IF(OR(H542="",I542="",J542=""),"", "Non conforme"))</f>
        <v/>
      </c>
    </row>
    <row r="543">
      <c r="M543">
        <f>IF(K543="","",IF(L543="Quotidien",K543+1,IF(L543="Hebdomadaire",K543+7,IF(L543="Mensuel",K543+30,IF(L543="Trimestriel",K543+90,IF(L543="Annuel",K543+365,""))))))</f>
        <v/>
      </c>
      <c r="N543">
        <f>IF(AND(H543="Oui",I543="Conforme",J543="Oui"),"OK",IF(OR(H543="",I543="",J543=""),"", "Non conforme"))</f>
        <v/>
      </c>
    </row>
    <row r="544">
      <c r="M544">
        <f>IF(K544="","",IF(L544="Quotidien",K544+1,IF(L544="Hebdomadaire",K544+7,IF(L544="Mensuel",K544+30,IF(L544="Trimestriel",K544+90,IF(L544="Annuel",K544+365,""))))))</f>
        <v/>
      </c>
      <c r="N544">
        <f>IF(AND(H544="Oui",I544="Conforme",J544="Oui"),"OK",IF(OR(H544="",I544="",J544=""),"", "Non conforme"))</f>
        <v/>
      </c>
    </row>
    <row r="545">
      <c r="M545">
        <f>IF(K545="","",IF(L545="Quotidien",K545+1,IF(L545="Hebdomadaire",K545+7,IF(L545="Mensuel",K545+30,IF(L545="Trimestriel",K545+90,IF(L545="Annuel",K545+365,""))))))</f>
        <v/>
      </c>
      <c r="N545">
        <f>IF(AND(H545="Oui",I545="Conforme",J545="Oui"),"OK",IF(OR(H545="",I545="",J545=""),"", "Non conforme"))</f>
        <v/>
      </c>
    </row>
    <row r="546">
      <c r="M546">
        <f>IF(K546="","",IF(L546="Quotidien",K546+1,IF(L546="Hebdomadaire",K546+7,IF(L546="Mensuel",K546+30,IF(L546="Trimestriel",K546+90,IF(L546="Annuel",K546+365,""))))))</f>
        <v/>
      </c>
      <c r="N546">
        <f>IF(AND(H546="Oui",I546="Conforme",J546="Oui"),"OK",IF(OR(H546="",I546="",J546=""),"", "Non conforme"))</f>
        <v/>
      </c>
    </row>
    <row r="547">
      <c r="M547">
        <f>IF(K547="","",IF(L547="Quotidien",K547+1,IF(L547="Hebdomadaire",K547+7,IF(L547="Mensuel",K547+30,IF(L547="Trimestriel",K547+90,IF(L547="Annuel",K547+365,""))))))</f>
        <v/>
      </c>
      <c r="N547">
        <f>IF(AND(H547="Oui",I547="Conforme",J547="Oui"),"OK",IF(OR(H547="",I547="",J547=""),"", "Non conforme"))</f>
        <v/>
      </c>
    </row>
    <row r="548">
      <c r="M548">
        <f>IF(K548="","",IF(L548="Quotidien",K548+1,IF(L548="Hebdomadaire",K548+7,IF(L548="Mensuel",K548+30,IF(L548="Trimestriel",K548+90,IF(L548="Annuel",K548+365,""))))))</f>
        <v/>
      </c>
      <c r="N548">
        <f>IF(AND(H548="Oui",I548="Conforme",J548="Oui"),"OK",IF(OR(H548="",I548="",J548=""),"", "Non conforme"))</f>
        <v/>
      </c>
    </row>
    <row r="549">
      <c r="M549">
        <f>IF(K549="","",IF(L549="Quotidien",K549+1,IF(L549="Hebdomadaire",K549+7,IF(L549="Mensuel",K549+30,IF(L549="Trimestriel",K549+90,IF(L549="Annuel",K549+365,""))))))</f>
        <v/>
      </c>
      <c r="N549">
        <f>IF(AND(H549="Oui",I549="Conforme",J549="Oui"),"OK",IF(OR(H549="",I549="",J549=""),"", "Non conforme"))</f>
        <v/>
      </c>
    </row>
    <row r="550">
      <c r="M550">
        <f>IF(K550="","",IF(L550="Quotidien",K550+1,IF(L550="Hebdomadaire",K550+7,IF(L550="Mensuel",K550+30,IF(L550="Trimestriel",K550+90,IF(L550="Annuel",K550+365,""))))))</f>
        <v/>
      </c>
      <c r="N550">
        <f>IF(AND(H550="Oui",I550="Conforme",J550="Oui"),"OK",IF(OR(H550="",I550="",J550=""),"", "Non conforme"))</f>
        <v/>
      </c>
    </row>
    <row r="551">
      <c r="M551">
        <f>IF(K551="","",IF(L551="Quotidien",K551+1,IF(L551="Hebdomadaire",K551+7,IF(L551="Mensuel",K551+30,IF(L551="Trimestriel",K551+90,IF(L551="Annuel",K551+365,""))))))</f>
        <v/>
      </c>
      <c r="N551">
        <f>IF(AND(H551="Oui",I551="Conforme",J551="Oui"),"OK",IF(OR(H551="",I551="",J551=""),"", "Non conforme"))</f>
        <v/>
      </c>
    </row>
    <row r="552">
      <c r="M552">
        <f>IF(K552="","",IF(L552="Quotidien",K552+1,IF(L552="Hebdomadaire",K552+7,IF(L552="Mensuel",K552+30,IF(L552="Trimestriel",K552+90,IF(L552="Annuel",K552+365,""))))))</f>
        <v/>
      </c>
      <c r="N552">
        <f>IF(AND(H552="Oui",I552="Conforme",J552="Oui"),"OK",IF(OR(H552="",I552="",J552=""),"", "Non conforme"))</f>
        <v/>
      </c>
    </row>
    <row r="553">
      <c r="M553">
        <f>IF(K553="","",IF(L553="Quotidien",K553+1,IF(L553="Hebdomadaire",K553+7,IF(L553="Mensuel",K553+30,IF(L553="Trimestriel",K553+90,IF(L553="Annuel",K553+365,""))))))</f>
        <v/>
      </c>
      <c r="N553">
        <f>IF(AND(H553="Oui",I553="Conforme",J553="Oui"),"OK",IF(OR(H553="",I553="",J553=""),"", "Non conforme"))</f>
        <v/>
      </c>
    </row>
    <row r="554">
      <c r="M554">
        <f>IF(K554="","",IF(L554="Quotidien",K554+1,IF(L554="Hebdomadaire",K554+7,IF(L554="Mensuel",K554+30,IF(L554="Trimestriel",K554+90,IF(L554="Annuel",K554+365,""))))))</f>
        <v/>
      </c>
      <c r="N554">
        <f>IF(AND(H554="Oui",I554="Conforme",J554="Oui"),"OK",IF(OR(H554="",I554="",J554=""),"", "Non conforme"))</f>
        <v/>
      </c>
    </row>
    <row r="555">
      <c r="M555">
        <f>IF(K555="","",IF(L555="Quotidien",K555+1,IF(L555="Hebdomadaire",K555+7,IF(L555="Mensuel",K555+30,IF(L555="Trimestriel",K555+90,IF(L555="Annuel",K555+365,""))))))</f>
        <v/>
      </c>
      <c r="N555">
        <f>IF(AND(H555="Oui",I555="Conforme",J555="Oui"),"OK",IF(OR(H555="",I555="",J555=""),"", "Non conforme"))</f>
        <v/>
      </c>
    </row>
    <row r="556">
      <c r="M556">
        <f>IF(K556="","",IF(L556="Quotidien",K556+1,IF(L556="Hebdomadaire",K556+7,IF(L556="Mensuel",K556+30,IF(L556="Trimestriel",K556+90,IF(L556="Annuel",K556+365,""))))))</f>
        <v/>
      </c>
      <c r="N556">
        <f>IF(AND(H556="Oui",I556="Conforme",J556="Oui"),"OK",IF(OR(H556="",I556="",J556=""),"", "Non conforme"))</f>
        <v/>
      </c>
    </row>
    <row r="557">
      <c r="M557">
        <f>IF(K557="","",IF(L557="Quotidien",K557+1,IF(L557="Hebdomadaire",K557+7,IF(L557="Mensuel",K557+30,IF(L557="Trimestriel",K557+90,IF(L557="Annuel",K557+365,""))))))</f>
        <v/>
      </c>
      <c r="N557">
        <f>IF(AND(H557="Oui",I557="Conforme",J557="Oui"),"OK",IF(OR(H557="",I557="",J557=""),"", "Non conforme"))</f>
        <v/>
      </c>
    </row>
    <row r="558">
      <c r="M558">
        <f>IF(K558="","",IF(L558="Quotidien",K558+1,IF(L558="Hebdomadaire",K558+7,IF(L558="Mensuel",K558+30,IF(L558="Trimestriel",K558+90,IF(L558="Annuel",K558+365,""))))))</f>
        <v/>
      </c>
      <c r="N558">
        <f>IF(AND(H558="Oui",I558="Conforme",J558="Oui"),"OK",IF(OR(H558="",I558="",J558=""),"", "Non conforme"))</f>
        <v/>
      </c>
    </row>
    <row r="559">
      <c r="M559">
        <f>IF(K559="","",IF(L559="Quotidien",K559+1,IF(L559="Hebdomadaire",K559+7,IF(L559="Mensuel",K559+30,IF(L559="Trimestriel",K559+90,IF(L559="Annuel",K559+365,""))))))</f>
        <v/>
      </c>
      <c r="N559">
        <f>IF(AND(H559="Oui",I559="Conforme",J559="Oui"),"OK",IF(OR(H559="",I559="",J559=""),"", "Non conforme"))</f>
        <v/>
      </c>
    </row>
    <row r="560">
      <c r="M560">
        <f>IF(K560="","",IF(L560="Quotidien",K560+1,IF(L560="Hebdomadaire",K560+7,IF(L560="Mensuel",K560+30,IF(L560="Trimestriel",K560+90,IF(L560="Annuel",K560+365,""))))))</f>
        <v/>
      </c>
      <c r="N560">
        <f>IF(AND(H560="Oui",I560="Conforme",J560="Oui"),"OK",IF(OR(H560="",I560="",J560=""),"", "Non conforme"))</f>
        <v/>
      </c>
    </row>
    <row r="561">
      <c r="M561">
        <f>IF(K561="","",IF(L561="Quotidien",K561+1,IF(L561="Hebdomadaire",K561+7,IF(L561="Mensuel",K561+30,IF(L561="Trimestriel",K561+90,IF(L561="Annuel",K561+365,""))))))</f>
        <v/>
      </c>
      <c r="N561">
        <f>IF(AND(H561="Oui",I561="Conforme",J561="Oui"),"OK",IF(OR(H561="",I561="",J561=""),"", "Non conforme"))</f>
        <v/>
      </c>
    </row>
    <row r="562">
      <c r="M562">
        <f>IF(K562="","",IF(L562="Quotidien",K562+1,IF(L562="Hebdomadaire",K562+7,IF(L562="Mensuel",K562+30,IF(L562="Trimestriel",K562+90,IF(L562="Annuel",K562+365,""))))))</f>
        <v/>
      </c>
      <c r="N562">
        <f>IF(AND(H562="Oui",I562="Conforme",J562="Oui"),"OK",IF(OR(H562="",I562="",J562=""),"", "Non conforme"))</f>
        <v/>
      </c>
    </row>
    <row r="563">
      <c r="M563">
        <f>IF(K563="","",IF(L563="Quotidien",K563+1,IF(L563="Hebdomadaire",K563+7,IF(L563="Mensuel",K563+30,IF(L563="Trimestriel",K563+90,IF(L563="Annuel",K563+365,""))))))</f>
        <v/>
      </c>
      <c r="N563">
        <f>IF(AND(H563="Oui",I563="Conforme",J563="Oui"),"OK",IF(OR(H563="",I563="",J563=""),"", "Non conforme"))</f>
        <v/>
      </c>
    </row>
    <row r="564">
      <c r="M564">
        <f>IF(K564="","",IF(L564="Quotidien",K564+1,IF(L564="Hebdomadaire",K564+7,IF(L564="Mensuel",K564+30,IF(L564="Trimestriel",K564+90,IF(L564="Annuel",K564+365,""))))))</f>
        <v/>
      </c>
      <c r="N564">
        <f>IF(AND(H564="Oui",I564="Conforme",J564="Oui"),"OK",IF(OR(H564="",I564="",J564=""),"", "Non conforme"))</f>
        <v/>
      </c>
    </row>
    <row r="565">
      <c r="M565">
        <f>IF(K565="","",IF(L565="Quotidien",K565+1,IF(L565="Hebdomadaire",K565+7,IF(L565="Mensuel",K565+30,IF(L565="Trimestriel",K565+90,IF(L565="Annuel",K565+365,""))))))</f>
        <v/>
      </c>
      <c r="N565">
        <f>IF(AND(H565="Oui",I565="Conforme",J565="Oui"),"OK",IF(OR(H565="",I565="",J565=""),"", "Non conforme"))</f>
        <v/>
      </c>
    </row>
    <row r="566">
      <c r="M566">
        <f>IF(K566="","",IF(L566="Quotidien",K566+1,IF(L566="Hebdomadaire",K566+7,IF(L566="Mensuel",K566+30,IF(L566="Trimestriel",K566+90,IF(L566="Annuel",K566+365,""))))))</f>
        <v/>
      </c>
      <c r="N566">
        <f>IF(AND(H566="Oui",I566="Conforme",J566="Oui"),"OK",IF(OR(H566="",I566="",J566=""),"", "Non conforme"))</f>
        <v/>
      </c>
    </row>
    <row r="567">
      <c r="M567">
        <f>IF(K567="","",IF(L567="Quotidien",K567+1,IF(L567="Hebdomadaire",K567+7,IF(L567="Mensuel",K567+30,IF(L567="Trimestriel",K567+90,IF(L567="Annuel",K567+365,""))))))</f>
        <v/>
      </c>
      <c r="N567">
        <f>IF(AND(H567="Oui",I567="Conforme",J567="Oui"),"OK",IF(OR(H567="",I567="",J567=""),"", "Non conforme"))</f>
        <v/>
      </c>
    </row>
    <row r="568">
      <c r="M568">
        <f>IF(K568="","",IF(L568="Quotidien",K568+1,IF(L568="Hebdomadaire",K568+7,IF(L568="Mensuel",K568+30,IF(L568="Trimestriel",K568+90,IF(L568="Annuel",K568+365,""))))))</f>
        <v/>
      </c>
      <c r="N568">
        <f>IF(AND(H568="Oui",I568="Conforme",J568="Oui"),"OK",IF(OR(H568="",I568="",J568=""),"", "Non conforme"))</f>
        <v/>
      </c>
    </row>
    <row r="569">
      <c r="M569">
        <f>IF(K569="","",IF(L569="Quotidien",K569+1,IF(L569="Hebdomadaire",K569+7,IF(L569="Mensuel",K569+30,IF(L569="Trimestriel",K569+90,IF(L569="Annuel",K569+365,""))))))</f>
        <v/>
      </c>
      <c r="N569">
        <f>IF(AND(H569="Oui",I569="Conforme",J569="Oui"),"OK",IF(OR(H569="",I569="",J569=""),"", "Non conforme"))</f>
        <v/>
      </c>
    </row>
    <row r="570">
      <c r="M570">
        <f>IF(K570="","",IF(L570="Quotidien",K570+1,IF(L570="Hebdomadaire",K570+7,IF(L570="Mensuel",K570+30,IF(L570="Trimestriel",K570+90,IF(L570="Annuel",K570+365,""))))))</f>
        <v/>
      </c>
      <c r="N570">
        <f>IF(AND(H570="Oui",I570="Conforme",J570="Oui"),"OK",IF(OR(H570="",I570="",J570=""),"", "Non conforme"))</f>
        <v/>
      </c>
    </row>
    <row r="571">
      <c r="M571">
        <f>IF(K571="","",IF(L571="Quotidien",K571+1,IF(L571="Hebdomadaire",K571+7,IF(L571="Mensuel",K571+30,IF(L571="Trimestriel",K571+90,IF(L571="Annuel",K571+365,""))))))</f>
        <v/>
      </c>
      <c r="N571">
        <f>IF(AND(H571="Oui",I571="Conforme",J571="Oui"),"OK",IF(OR(H571="",I571="",J571=""),"", "Non conforme"))</f>
        <v/>
      </c>
    </row>
    <row r="572">
      <c r="M572">
        <f>IF(K572="","",IF(L572="Quotidien",K572+1,IF(L572="Hebdomadaire",K572+7,IF(L572="Mensuel",K572+30,IF(L572="Trimestriel",K572+90,IF(L572="Annuel",K572+365,""))))))</f>
        <v/>
      </c>
      <c r="N572">
        <f>IF(AND(H572="Oui",I572="Conforme",J572="Oui"),"OK",IF(OR(H572="",I572="",J572=""),"", "Non conforme"))</f>
        <v/>
      </c>
    </row>
    <row r="573">
      <c r="M573">
        <f>IF(K573="","",IF(L573="Quotidien",K573+1,IF(L573="Hebdomadaire",K573+7,IF(L573="Mensuel",K573+30,IF(L573="Trimestriel",K573+90,IF(L573="Annuel",K573+365,""))))))</f>
        <v/>
      </c>
      <c r="N573">
        <f>IF(AND(H573="Oui",I573="Conforme",J573="Oui"),"OK",IF(OR(H573="",I573="",J573=""),"", "Non conforme"))</f>
        <v/>
      </c>
    </row>
    <row r="574">
      <c r="M574">
        <f>IF(K574="","",IF(L574="Quotidien",K574+1,IF(L574="Hebdomadaire",K574+7,IF(L574="Mensuel",K574+30,IF(L574="Trimestriel",K574+90,IF(L574="Annuel",K574+365,""))))))</f>
        <v/>
      </c>
      <c r="N574">
        <f>IF(AND(H574="Oui",I574="Conforme",J574="Oui"),"OK",IF(OR(H574="",I574="",J574=""),"", "Non conforme"))</f>
        <v/>
      </c>
    </row>
    <row r="575">
      <c r="M575">
        <f>IF(K575="","",IF(L575="Quotidien",K575+1,IF(L575="Hebdomadaire",K575+7,IF(L575="Mensuel",K575+30,IF(L575="Trimestriel",K575+90,IF(L575="Annuel",K575+365,""))))))</f>
        <v/>
      </c>
      <c r="N575">
        <f>IF(AND(H575="Oui",I575="Conforme",J575="Oui"),"OK",IF(OR(H575="",I575="",J575=""),"", "Non conforme"))</f>
        <v/>
      </c>
    </row>
    <row r="576">
      <c r="M576">
        <f>IF(K576="","",IF(L576="Quotidien",K576+1,IF(L576="Hebdomadaire",K576+7,IF(L576="Mensuel",K576+30,IF(L576="Trimestriel",K576+90,IF(L576="Annuel",K576+365,""))))))</f>
        <v/>
      </c>
      <c r="N576">
        <f>IF(AND(H576="Oui",I576="Conforme",J576="Oui"),"OK",IF(OR(H576="",I576="",J576=""),"", "Non conforme"))</f>
        <v/>
      </c>
    </row>
    <row r="577">
      <c r="M577">
        <f>IF(K577="","",IF(L577="Quotidien",K577+1,IF(L577="Hebdomadaire",K577+7,IF(L577="Mensuel",K577+30,IF(L577="Trimestriel",K577+90,IF(L577="Annuel",K577+365,""))))))</f>
        <v/>
      </c>
      <c r="N577">
        <f>IF(AND(H577="Oui",I577="Conforme",J577="Oui"),"OK",IF(OR(H577="",I577="",J577=""),"", "Non conforme"))</f>
        <v/>
      </c>
    </row>
    <row r="578">
      <c r="M578">
        <f>IF(K578="","",IF(L578="Quotidien",K578+1,IF(L578="Hebdomadaire",K578+7,IF(L578="Mensuel",K578+30,IF(L578="Trimestriel",K578+90,IF(L578="Annuel",K578+365,""))))))</f>
        <v/>
      </c>
      <c r="N578">
        <f>IF(AND(H578="Oui",I578="Conforme",J578="Oui"),"OK",IF(OR(H578="",I578="",J578=""),"", "Non conforme"))</f>
        <v/>
      </c>
    </row>
    <row r="579">
      <c r="M579">
        <f>IF(K579="","",IF(L579="Quotidien",K579+1,IF(L579="Hebdomadaire",K579+7,IF(L579="Mensuel",K579+30,IF(L579="Trimestriel",K579+90,IF(L579="Annuel",K579+365,""))))))</f>
        <v/>
      </c>
      <c r="N579">
        <f>IF(AND(H579="Oui",I579="Conforme",J579="Oui"),"OK",IF(OR(H579="",I579="",J579=""),"", "Non conforme"))</f>
        <v/>
      </c>
    </row>
    <row r="580">
      <c r="M580">
        <f>IF(K580="","",IF(L580="Quotidien",K580+1,IF(L580="Hebdomadaire",K580+7,IF(L580="Mensuel",K580+30,IF(L580="Trimestriel",K580+90,IF(L580="Annuel",K580+365,""))))))</f>
        <v/>
      </c>
      <c r="N580">
        <f>IF(AND(H580="Oui",I580="Conforme",J580="Oui"),"OK",IF(OR(H580="",I580="",J580=""),"", "Non conforme"))</f>
        <v/>
      </c>
    </row>
    <row r="581">
      <c r="M581">
        <f>IF(K581="","",IF(L581="Quotidien",K581+1,IF(L581="Hebdomadaire",K581+7,IF(L581="Mensuel",K581+30,IF(L581="Trimestriel",K581+90,IF(L581="Annuel",K581+365,""))))))</f>
        <v/>
      </c>
      <c r="N581">
        <f>IF(AND(H581="Oui",I581="Conforme",J581="Oui"),"OK",IF(OR(H581="",I581="",J581=""),"", "Non conforme"))</f>
        <v/>
      </c>
    </row>
    <row r="582">
      <c r="M582">
        <f>IF(K582="","",IF(L582="Quotidien",K582+1,IF(L582="Hebdomadaire",K582+7,IF(L582="Mensuel",K582+30,IF(L582="Trimestriel",K582+90,IF(L582="Annuel",K582+365,""))))))</f>
        <v/>
      </c>
      <c r="N582">
        <f>IF(AND(H582="Oui",I582="Conforme",J582="Oui"),"OK",IF(OR(H582="",I582="",J582=""),"", "Non conforme"))</f>
        <v/>
      </c>
    </row>
    <row r="583">
      <c r="M583">
        <f>IF(K583="","",IF(L583="Quotidien",K583+1,IF(L583="Hebdomadaire",K583+7,IF(L583="Mensuel",K583+30,IF(L583="Trimestriel",K583+90,IF(L583="Annuel",K583+365,""))))))</f>
        <v/>
      </c>
      <c r="N583">
        <f>IF(AND(H583="Oui",I583="Conforme",J583="Oui"),"OK",IF(OR(H583="",I583="",J583=""),"", "Non conforme"))</f>
        <v/>
      </c>
    </row>
    <row r="584">
      <c r="M584">
        <f>IF(K584="","",IF(L584="Quotidien",K584+1,IF(L584="Hebdomadaire",K584+7,IF(L584="Mensuel",K584+30,IF(L584="Trimestriel",K584+90,IF(L584="Annuel",K584+365,""))))))</f>
        <v/>
      </c>
      <c r="N584">
        <f>IF(AND(H584="Oui",I584="Conforme",J584="Oui"),"OK",IF(OR(H584="",I584="",J584=""),"", "Non conforme"))</f>
        <v/>
      </c>
    </row>
    <row r="585">
      <c r="M585">
        <f>IF(K585="","",IF(L585="Quotidien",K585+1,IF(L585="Hebdomadaire",K585+7,IF(L585="Mensuel",K585+30,IF(L585="Trimestriel",K585+90,IF(L585="Annuel",K585+365,""))))))</f>
        <v/>
      </c>
      <c r="N585">
        <f>IF(AND(H585="Oui",I585="Conforme",J585="Oui"),"OK",IF(OR(H585="",I585="",J585=""),"", "Non conforme"))</f>
        <v/>
      </c>
    </row>
    <row r="586">
      <c r="M586">
        <f>IF(K586="","",IF(L586="Quotidien",K586+1,IF(L586="Hebdomadaire",K586+7,IF(L586="Mensuel",K586+30,IF(L586="Trimestriel",K586+90,IF(L586="Annuel",K586+365,""))))))</f>
        <v/>
      </c>
      <c r="N586">
        <f>IF(AND(H586="Oui",I586="Conforme",J586="Oui"),"OK",IF(OR(H586="",I586="",J586=""),"", "Non conforme"))</f>
        <v/>
      </c>
    </row>
    <row r="587">
      <c r="M587">
        <f>IF(K587="","",IF(L587="Quotidien",K587+1,IF(L587="Hebdomadaire",K587+7,IF(L587="Mensuel",K587+30,IF(L587="Trimestriel",K587+90,IF(L587="Annuel",K587+365,""))))))</f>
        <v/>
      </c>
      <c r="N587">
        <f>IF(AND(H587="Oui",I587="Conforme",J587="Oui"),"OK",IF(OR(H587="",I587="",J587=""),"", "Non conforme"))</f>
        <v/>
      </c>
    </row>
    <row r="588">
      <c r="M588">
        <f>IF(K588="","",IF(L588="Quotidien",K588+1,IF(L588="Hebdomadaire",K588+7,IF(L588="Mensuel",K588+30,IF(L588="Trimestriel",K588+90,IF(L588="Annuel",K588+365,""))))))</f>
        <v/>
      </c>
      <c r="N588">
        <f>IF(AND(H588="Oui",I588="Conforme",J588="Oui"),"OK",IF(OR(H588="",I588="",J588=""),"", "Non conforme"))</f>
        <v/>
      </c>
    </row>
    <row r="589">
      <c r="M589">
        <f>IF(K589="","",IF(L589="Quotidien",K589+1,IF(L589="Hebdomadaire",K589+7,IF(L589="Mensuel",K589+30,IF(L589="Trimestriel",K589+90,IF(L589="Annuel",K589+365,""))))))</f>
        <v/>
      </c>
      <c r="N589">
        <f>IF(AND(H589="Oui",I589="Conforme",J589="Oui"),"OK",IF(OR(H589="",I589="",J589=""),"", "Non conforme"))</f>
        <v/>
      </c>
    </row>
    <row r="590">
      <c r="M590">
        <f>IF(K590="","",IF(L590="Quotidien",K590+1,IF(L590="Hebdomadaire",K590+7,IF(L590="Mensuel",K590+30,IF(L590="Trimestriel",K590+90,IF(L590="Annuel",K590+365,""))))))</f>
        <v/>
      </c>
      <c r="N590">
        <f>IF(AND(H590="Oui",I590="Conforme",J590="Oui"),"OK",IF(OR(H590="",I590="",J590=""),"", "Non conforme"))</f>
        <v/>
      </c>
    </row>
    <row r="591">
      <c r="M591">
        <f>IF(K591="","",IF(L591="Quotidien",K591+1,IF(L591="Hebdomadaire",K591+7,IF(L591="Mensuel",K591+30,IF(L591="Trimestriel",K591+90,IF(L591="Annuel",K591+365,""))))))</f>
        <v/>
      </c>
      <c r="N591">
        <f>IF(AND(H591="Oui",I591="Conforme",J591="Oui"),"OK",IF(OR(H591="",I591="",J591=""),"", "Non conforme"))</f>
        <v/>
      </c>
    </row>
    <row r="592">
      <c r="M592">
        <f>IF(K592="","",IF(L592="Quotidien",K592+1,IF(L592="Hebdomadaire",K592+7,IF(L592="Mensuel",K592+30,IF(L592="Trimestriel",K592+90,IF(L592="Annuel",K592+365,""))))))</f>
        <v/>
      </c>
      <c r="N592">
        <f>IF(AND(H592="Oui",I592="Conforme",J592="Oui"),"OK",IF(OR(H592="",I592="",J592=""),"", "Non conforme"))</f>
        <v/>
      </c>
    </row>
    <row r="593">
      <c r="M593">
        <f>IF(K593="","",IF(L593="Quotidien",K593+1,IF(L593="Hebdomadaire",K593+7,IF(L593="Mensuel",K593+30,IF(L593="Trimestriel",K593+90,IF(L593="Annuel",K593+365,""))))))</f>
        <v/>
      </c>
      <c r="N593">
        <f>IF(AND(H593="Oui",I593="Conforme",J593="Oui"),"OK",IF(OR(H593="",I593="",J593=""),"", "Non conforme"))</f>
        <v/>
      </c>
    </row>
    <row r="594">
      <c r="M594">
        <f>IF(K594="","",IF(L594="Quotidien",K594+1,IF(L594="Hebdomadaire",K594+7,IF(L594="Mensuel",K594+30,IF(L594="Trimestriel",K594+90,IF(L594="Annuel",K594+365,""))))))</f>
        <v/>
      </c>
      <c r="N594">
        <f>IF(AND(H594="Oui",I594="Conforme",J594="Oui"),"OK",IF(OR(H594="",I594="",J594=""),"", "Non conforme"))</f>
        <v/>
      </c>
    </row>
    <row r="595">
      <c r="M595">
        <f>IF(K595="","",IF(L595="Quotidien",K595+1,IF(L595="Hebdomadaire",K595+7,IF(L595="Mensuel",K595+30,IF(L595="Trimestriel",K595+90,IF(L595="Annuel",K595+365,""))))))</f>
        <v/>
      </c>
      <c r="N595">
        <f>IF(AND(H595="Oui",I595="Conforme",J595="Oui"),"OK",IF(OR(H595="",I595="",J595=""),"", "Non conforme"))</f>
        <v/>
      </c>
    </row>
    <row r="596">
      <c r="M596">
        <f>IF(K596="","",IF(L596="Quotidien",K596+1,IF(L596="Hebdomadaire",K596+7,IF(L596="Mensuel",K596+30,IF(L596="Trimestriel",K596+90,IF(L596="Annuel",K596+365,""))))))</f>
        <v/>
      </c>
      <c r="N596">
        <f>IF(AND(H596="Oui",I596="Conforme",J596="Oui"),"OK",IF(OR(H596="",I596="",J596=""),"", "Non conforme"))</f>
        <v/>
      </c>
    </row>
    <row r="597">
      <c r="M597">
        <f>IF(K597="","",IF(L597="Quotidien",K597+1,IF(L597="Hebdomadaire",K597+7,IF(L597="Mensuel",K597+30,IF(L597="Trimestriel",K597+90,IF(L597="Annuel",K597+365,""))))))</f>
        <v/>
      </c>
      <c r="N597">
        <f>IF(AND(H597="Oui",I597="Conforme",J597="Oui"),"OK",IF(OR(H597="",I597="",J597=""),"", "Non conforme"))</f>
        <v/>
      </c>
    </row>
    <row r="598">
      <c r="M598">
        <f>IF(K598="","",IF(L598="Quotidien",K598+1,IF(L598="Hebdomadaire",K598+7,IF(L598="Mensuel",K598+30,IF(L598="Trimestriel",K598+90,IF(L598="Annuel",K598+365,""))))))</f>
        <v/>
      </c>
      <c r="N598">
        <f>IF(AND(H598="Oui",I598="Conforme",J598="Oui"),"OK",IF(OR(H598="",I598="",J598=""),"", "Non conforme"))</f>
        <v/>
      </c>
    </row>
    <row r="599">
      <c r="M599">
        <f>IF(K599="","",IF(L599="Quotidien",K599+1,IF(L599="Hebdomadaire",K599+7,IF(L599="Mensuel",K599+30,IF(L599="Trimestriel",K599+90,IF(L599="Annuel",K599+365,""))))))</f>
        <v/>
      </c>
      <c r="N599">
        <f>IF(AND(H599="Oui",I599="Conforme",J599="Oui"),"OK",IF(OR(H599="",I599="",J599=""),"", "Non conforme"))</f>
        <v/>
      </c>
    </row>
    <row r="600">
      <c r="M600">
        <f>IF(K600="","",IF(L600="Quotidien",K600+1,IF(L600="Hebdomadaire",K600+7,IF(L600="Mensuel",K600+30,IF(L600="Trimestriel",K600+90,IF(L600="Annuel",K600+365,""))))))</f>
        <v/>
      </c>
      <c r="N600">
        <f>IF(AND(H600="Oui",I600="Conforme",J600="Oui"),"OK",IF(OR(H600="",I600="",J600=""),"", "Non conforme"))</f>
        <v/>
      </c>
    </row>
    <row r="601">
      <c r="M601">
        <f>IF(K601="","",IF(L601="Quotidien",K601+1,IF(L601="Hebdomadaire",K601+7,IF(L601="Mensuel",K601+30,IF(L601="Trimestriel",K601+90,IF(L601="Annuel",K601+365,""))))))</f>
        <v/>
      </c>
      <c r="N601">
        <f>IF(AND(H601="Oui",I601="Conforme",J601="Oui"),"OK",IF(OR(H601="",I601="",J601=""),"", "Non conforme"))</f>
        <v/>
      </c>
    </row>
    <row r="602">
      <c r="M602">
        <f>IF(K602="","",IF(L602="Quotidien",K602+1,IF(L602="Hebdomadaire",K602+7,IF(L602="Mensuel",K602+30,IF(L602="Trimestriel",K602+90,IF(L602="Annuel",K602+365,""))))))</f>
        <v/>
      </c>
      <c r="N602">
        <f>IF(AND(H602="Oui",I602="Conforme",J602="Oui"),"OK",IF(OR(H602="",I602="",J602=""),"", "Non conforme"))</f>
        <v/>
      </c>
    </row>
    <row r="603">
      <c r="M603">
        <f>IF(K603="","",IF(L603="Quotidien",K603+1,IF(L603="Hebdomadaire",K603+7,IF(L603="Mensuel",K603+30,IF(L603="Trimestriel",K603+90,IF(L603="Annuel",K603+365,""))))))</f>
        <v/>
      </c>
      <c r="N603">
        <f>IF(AND(H603="Oui",I603="Conforme",J603="Oui"),"OK",IF(OR(H603="",I603="",J603=""),"", "Non conforme"))</f>
        <v/>
      </c>
    </row>
    <row r="604">
      <c r="M604">
        <f>IF(K604="","",IF(L604="Quotidien",K604+1,IF(L604="Hebdomadaire",K604+7,IF(L604="Mensuel",K604+30,IF(L604="Trimestriel",K604+90,IF(L604="Annuel",K604+365,""))))))</f>
        <v/>
      </c>
      <c r="N604">
        <f>IF(AND(H604="Oui",I604="Conforme",J604="Oui"),"OK",IF(OR(H604="",I604="",J604=""),"", "Non conforme"))</f>
        <v/>
      </c>
    </row>
    <row r="605">
      <c r="M605">
        <f>IF(K605="","",IF(L605="Quotidien",K605+1,IF(L605="Hebdomadaire",K605+7,IF(L605="Mensuel",K605+30,IF(L605="Trimestriel",K605+90,IF(L605="Annuel",K605+365,""))))))</f>
        <v/>
      </c>
      <c r="N605">
        <f>IF(AND(H605="Oui",I605="Conforme",J605="Oui"),"OK",IF(OR(H605="",I605="",J605=""),"", "Non conforme"))</f>
        <v/>
      </c>
    </row>
    <row r="606">
      <c r="M606">
        <f>IF(K606="","",IF(L606="Quotidien",K606+1,IF(L606="Hebdomadaire",K606+7,IF(L606="Mensuel",K606+30,IF(L606="Trimestriel",K606+90,IF(L606="Annuel",K606+365,""))))))</f>
        <v/>
      </c>
      <c r="N606">
        <f>IF(AND(H606="Oui",I606="Conforme",J606="Oui"),"OK",IF(OR(H606="",I606="",J606=""),"", "Non conforme"))</f>
        <v/>
      </c>
    </row>
    <row r="607">
      <c r="M607">
        <f>IF(K607="","",IF(L607="Quotidien",K607+1,IF(L607="Hebdomadaire",K607+7,IF(L607="Mensuel",K607+30,IF(L607="Trimestriel",K607+90,IF(L607="Annuel",K607+365,""))))))</f>
        <v/>
      </c>
      <c r="N607">
        <f>IF(AND(H607="Oui",I607="Conforme",J607="Oui"),"OK",IF(OR(H607="",I607="",J607=""),"", "Non conforme"))</f>
        <v/>
      </c>
    </row>
    <row r="608">
      <c r="M608">
        <f>IF(K608="","",IF(L608="Quotidien",K608+1,IF(L608="Hebdomadaire",K608+7,IF(L608="Mensuel",K608+30,IF(L608="Trimestriel",K608+90,IF(L608="Annuel",K608+365,""))))))</f>
        <v/>
      </c>
      <c r="N608">
        <f>IF(AND(H608="Oui",I608="Conforme",J608="Oui"),"OK",IF(OR(H608="",I608="",J608=""),"", "Non conforme"))</f>
        <v/>
      </c>
    </row>
    <row r="609">
      <c r="M609">
        <f>IF(K609="","",IF(L609="Quotidien",K609+1,IF(L609="Hebdomadaire",K609+7,IF(L609="Mensuel",K609+30,IF(L609="Trimestriel",K609+90,IF(L609="Annuel",K609+365,""))))))</f>
        <v/>
      </c>
      <c r="N609">
        <f>IF(AND(H609="Oui",I609="Conforme",J609="Oui"),"OK",IF(OR(H609="",I609="",J609=""),"", "Non conforme"))</f>
        <v/>
      </c>
    </row>
    <row r="610">
      <c r="M610">
        <f>IF(K610="","",IF(L610="Quotidien",K610+1,IF(L610="Hebdomadaire",K610+7,IF(L610="Mensuel",K610+30,IF(L610="Trimestriel",K610+90,IF(L610="Annuel",K610+365,""))))))</f>
        <v/>
      </c>
      <c r="N610">
        <f>IF(AND(H610="Oui",I610="Conforme",J610="Oui"),"OK",IF(OR(H610="",I610="",J610=""),"", "Non conforme"))</f>
        <v/>
      </c>
    </row>
    <row r="611">
      <c r="M611">
        <f>IF(K611="","",IF(L611="Quotidien",K611+1,IF(L611="Hebdomadaire",K611+7,IF(L611="Mensuel",K611+30,IF(L611="Trimestriel",K611+90,IF(L611="Annuel",K611+365,""))))))</f>
        <v/>
      </c>
      <c r="N611">
        <f>IF(AND(H611="Oui",I611="Conforme",J611="Oui"),"OK",IF(OR(H611="",I611="",J611=""),"", "Non conforme"))</f>
        <v/>
      </c>
    </row>
    <row r="612">
      <c r="M612">
        <f>IF(K612="","",IF(L612="Quotidien",K612+1,IF(L612="Hebdomadaire",K612+7,IF(L612="Mensuel",K612+30,IF(L612="Trimestriel",K612+90,IF(L612="Annuel",K612+365,""))))))</f>
        <v/>
      </c>
      <c r="N612">
        <f>IF(AND(H612="Oui",I612="Conforme",J612="Oui"),"OK",IF(OR(H612="",I612="",J612=""),"", "Non conforme"))</f>
        <v/>
      </c>
    </row>
    <row r="613">
      <c r="M613">
        <f>IF(K613="","",IF(L613="Quotidien",K613+1,IF(L613="Hebdomadaire",K613+7,IF(L613="Mensuel",K613+30,IF(L613="Trimestriel",K613+90,IF(L613="Annuel",K613+365,""))))))</f>
        <v/>
      </c>
      <c r="N613">
        <f>IF(AND(H613="Oui",I613="Conforme",J613="Oui"),"OK",IF(OR(H613="",I613="",J613=""),"", "Non conforme"))</f>
        <v/>
      </c>
    </row>
    <row r="614">
      <c r="M614">
        <f>IF(K614="","",IF(L614="Quotidien",K614+1,IF(L614="Hebdomadaire",K614+7,IF(L614="Mensuel",K614+30,IF(L614="Trimestriel",K614+90,IF(L614="Annuel",K614+365,""))))))</f>
        <v/>
      </c>
      <c r="N614">
        <f>IF(AND(H614="Oui",I614="Conforme",J614="Oui"),"OK",IF(OR(H614="",I614="",J614=""),"", "Non conforme"))</f>
        <v/>
      </c>
    </row>
    <row r="615">
      <c r="M615">
        <f>IF(K615="","",IF(L615="Quotidien",K615+1,IF(L615="Hebdomadaire",K615+7,IF(L615="Mensuel",K615+30,IF(L615="Trimestriel",K615+90,IF(L615="Annuel",K615+365,""))))))</f>
        <v/>
      </c>
      <c r="N615">
        <f>IF(AND(H615="Oui",I615="Conforme",J615="Oui"),"OK",IF(OR(H615="",I615="",J615=""),"", "Non conforme"))</f>
        <v/>
      </c>
    </row>
    <row r="616">
      <c r="M616">
        <f>IF(K616="","",IF(L616="Quotidien",K616+1,IF(L616="Hebdomadaire",K616+7,IF(L616="Mensuel",K616+30,IF(L616="Trimestriel",K616+90,IF(L616="Annuel",K616+365,""))))))</f>
        <v/>
      </c>
      <c r="N616">
        <f>IF(AND(H616="Oui",I616="Conforme",J616="Oui"),"OK",IF(OR(H616="",I616="",J616=""),"", "Non conforme"))</f>
        <v/>
      </c>
    </row>
    <row r="617">
      <c r="M617">
        <f>IF(K617="","",IF(L617="Quotidien",K617+1,IF(L617="Hebdomadaire",K617+7,IF(L617="Mensuel",K617+30,IF(L617="Trimestriel",K617+90,IF(L617="Annuel",K617+365,""))))))</f>
        <v/>
      </c>
      <c r="N617">
        <f>IF(AND(H617="Oui",I617="Conforme",J617="Oui"),"OK",IF(OR(H617="",I617="",J617=""),"", "Non conforme"))</f>
        <v/>
      </c>
    </row>
    <row r="618">
      <c r="M618">
        <f>IF(K618="","",IF(L618="Quotidien",K618+1,IF(L618="Hebdomadaire",K618+7,IF(L618="Mensuel",K618+30,IF(L618="Trimestriel",K618+90,IF(L618="Annuel",K618+365,""))))))</f>
        <v/>
      </c>
      <c r="N618">
        <f>IF(AND(H618="Oui",I618="Conforme",J618="Oui"),"OK",IF(OR(H618="",I618="",J618=""),"", "Non conforme"))</f>
        <v/>
      </c>
    </row>
    <row r="619">
      <c r="M619">
        <f>IF(K619="","",IF(L619="Quotidien",K619+1,IF(L619="Hebdomadaire",K619+7,IF(L619="Mensuel",K619+30,IF(L619="Trimestriel",K619+90,IF(L619="Annuel",K619+365,""))))))</f>
        <v/>
      </c>
      <c r="N619">
        <f>IF(AND(H619="Oui",I619="Conforme",J619="Oui"),"OK",IF(OR(H619="",I619="",J619=""),"", "Non conforme"))</f>
        <v/>
      </c>
    </row>
    <row r="620">
      <c r="M620">
        <f>IF(K620="","",IF(L620="Quotidien",K620+1,IF(L620="Hebdomadaire",K620+7,IF(L620="Mensuel",K620+30,IF(L620="Trimestriel",K620+90,IF(L620="Annuel",K620+365,""))))))</f>
        <v/>
      </c>
      <c r="N620">
        <f>IF(AND(H620="Oui",I620="Conforme",J620="Oui"),"OK",IF(OR(H620="",I620="",J620=""),"", "Non conforme"))</f>
        <v/>
      </c>
    </row>
    <row r="621">
      <c r="M621">
        <f>IF(K621="","",IF(L621="Quotidien",K621+1,IF(L621="Hebdomadaire",K621+7,IF(L621="Mensuel",K621+30,IF(L621="Trimestriel",K621+90,IF(L621="Annuel",K621+365,""))))))</f>
        <v/>
      </c>
      <c r="N621">
        <f>IF(AND(H621="Oui",I621="Conforme",J621="Oui"),"OK",IF(OR(H621="",I621="",J621=""),"", "Non conforme"))</f>
        <v/>
      </c>
    </row>
    <row r="622">
      <c r="M622">
        <f>IF(K622="","",IF(L622="Quotidien",K622+1,IF(L622="Hebdomadaire",K622+7,IF(L622="Mensuel",K622+30,IF(L622="Trimestriel",K622+90,IF(L622="Annuel",K622+365,""))))))</f>
        <v/>
      </c>
      <c r="N622">
        <f>IF(AND(H622="Oui",I622="Conforme",J622="Oui"),"OK",IF(OR(H622="",I622="",J622=""),"", "Non conforme"))</f>
        <v/>
      </c>
    </row>
    <row r="623">
      <c r="M623">
        <f>IF(K623="","",IF(L623="Quotidien",K623+1,IF(L623="Hebdomadaire",K623+7,IF(L623="Mensuel",K623+30,IF(L623="Trimestriel",K623+90,IF(L623="Annuel",K623+365,""))))))</f>
        <v/>
      </c>
      <c r="N623">
        <f>IF(AND(H623="Oui",I623="Conforme",J623="Oui"),"OK",IF(OR(H623="",I623="",J623=""),"", "Non conforme"))</f>
        <v/>
      </c>
    </row>
    <row r="624">
      <c r="M624">
        <f>IF(K624="","",IF(L624="Quotidien",K624+1,IF(L624="Hebdomadaire",K624+7,IF(L624="Mensuel",K624+30,IF(L624="Trimestriel",K624+90,IF(L624="Annuel",K624+365,""))))))</f>
        <v/>
      </c>
      <c r="N624">
        <f>IF(AND(H624="Oui",I624="Conforme",J624="Oui"),"OK",IF(OR(H624="",I624="",J624=""),"", "Non conforme"))</f>
        <v/>
      </c>
    </row>
    <row r="625">
      <c r="M625">
        <f>IF(K625="","",IF(L625="Quotidien",K625+1,IF(L625="Hebdomadaire",K625+7,IF(L625="Mensuel",K625+30,IF(L625="Trimestriel",K625+90,IF(L625="Annuel",K625+365,""))))))</f>
        <v/>
      </c>
      <c r="N625">
        <f>IF(AND(H625="Oui",I625="Conforme",J625="Oui"),"OK",IF(OR(H625="",I625="",J625=""),"", "Non conforme"))</f>
        <v/>
      </c>
    </row>
    <row r="626">
      <c r="M626">
        <f>IF(K626="","",IF(L626="Quotidien",K626+1,IF(L626="Hebdomadaire",K626+7,IF(L626="Mensuel",K626+30,IF(L626="Trimestriel",K626+90,IF(L626="Annuel",K626+365,""))))))</f>
        <v/>
      </c>
      <c r="N626">
        <f>IF(AND(H626="Oui",I626="Conforme",J626="Oui"),"OK",IF(OR(H626="",I626="",J626=""),"", "Non conforme"))</f>
        <v/>
      </c>
    </row>
    <row r="627">
      <c r="M627">
        <f>IF(K627="","",IF(L627="Quotidien",K627+1,IF(L627="Hebdomadaire",K627+7,IF(L627="Mensuel",K627+30,IF(L627="Trimestriel",K627+90,IF(L627="Annuel",K627+365,""))))))</f>
        <v/>
      </c>
      <c r="N627">
        <f>IF(AND(H627="Oui",I627="Conforme",J627="Oui"),"OK",IF(OR(H627="",I627="",J627=""),"", "Non conforme"))</f>
        <v/>
      </c>
    </row>
    <row r="628">
      <c r="M628">
        <f>IF(K628="","",IF(L628="Quotidien",K628+1,IF(L628="Hebdomadaire",K628+7,IF(L628="Mensuel",K628+30,IF(L628="Trimestriel",K628+90,IF(L628="Annuel",K628+365,""))))))</f>
        <v/>
      </c>
      <c r="N628">
        <f>IF(AND(H628="Oui",I628="Conforme",J628="Oui"),"OK",IF(OR(H628="",I628="",J628=""),"", "Non conforme"))</f>
        <v/>
      </c>
    </row>
    <row r="629">
      <c r="M629">
        <f>IF(K629="","",IF(L629="Quotidien",K629+1,IF(L629="Hebdomadaire",K629+7,IF(L629="Mensuel",K629+30,IF(L629="Trimestriel",K629+90,IF(L629="Annuel",K629+365,""))))))</f>
        <v/>
      </c>
      <c r="N629">
        <f>IF(AND(H629="Oui",I629="Conforme",J629="Oui"),"OK",IF(OR(H629="",I629="",J629=""),"", "Non conforme"))</f>
        <v/>
      </c>
    </row>
    <row r="630">
      <c r="M630">
        <f>IF(K630="","",IF(L630="Quotidien",K630+1,IF(L630="Hebdomadaire",K630+7,IF(L630="Mensuel",K630+30,IF(L630="Trimestriel",K630+90,IF(L630="Annuel",K630+365,""))))))</f>
        <v/>
      </c>
      <c r="N630">
        <f>IF(AND(H630="Oui",I630="Conforme",J630="Oui"),"OK",IF(OR(H630="",I630="",J630=""),"", "Non conforme"))</f>
        <v/>
      </c>
    </row>
    <row r="631">
      <c r="M631">
        <f>IF(K631="","",IF(L631="Quotidien",K631+1,IF(L631="Hebdomadaire",K631+7,IF(L631="Mensuel",K631+30,IF(L631="Trimestriel",K631+90,IF(L631="Annuel",K631+365,""))))))</f>
        <v/>
      </c>
      <c r="N631">
        <f>IF(AND(H631="Oui",I631="Conforme",J631="Oui"),"OK",IF(OR(H631="",I631="",J631=""),"", "Non conforme"))</f>
        <v/>
      </c>
    </row>
    <row r="632">
      <c r="M632">
        <f>IF(K632="","",IF(L632="Quotidien",K632+1,IF(L632="Hebdomadaire",K632+7,IF(L632="Mensuel",K632+30,IF(L632="Trimestriel",K632+90,IF(L632="Annuel",K632+365,""))))))</f>
        <v/>
      </c>
      <c r="N632">
        <f>IF(AND(H632="Oui",I632="Conforme",J632="Oui"),"OK",IF(OR(H632="",I632="",J632=""),"", "Non conforme"))</f>
        <v/>
      </c>
    </row>
    <row r="633">
      <c r="M633">
        <f>IF(K633="","",IF(L633="Quotidien",K633+1,IF(L633="Hebdomadaire",K633+7,IF(L633="Mensuel",K633+30,IF(L633="Trimestriel",K633+90,IF(L633="Annuel",K633+365,""))))))</f>
        <v/>
      </c>
      <c r="N633">
        <f>IF(AND(H633="Oui",I633="Conforme",J633="Oui"),"OK",IF(OR(H633="",I633="",J633=""),"", "Non conforme"))</f>
        <v/>
      </c>
    </row>
    <row r="634">
      <c r="M634">
        <f>IF(K634="","",IF(L634="Quotidien",K634+1,IF(L634="Hebdomadaire",K634+7,IF(L634="Mensuel",K634+30,IF(L634="Trimestriel",K634+90,IF(L634="Annuel",K634+365,""))))))</f>
        <v/>
      </c>
      <c r="N634">
        <f>IF(AND(H634="Oui",I634="Conforme",J634="Oui"),"OK",IF(OR(H634="",I634="",J634=""),"", "Non conforme"))</f>
        <v/>
      </c>
    </row>
    <row r="635">
      <c r="M635">
        <f>IF(K635="","",IF(L635="Quotidien",K635+1,IF(L635="Hebdomadaire",K635+7,IF(L635="Mensuel",K635+30,IF(L635="Trimestriel",K635+90,IF(L635="Annuel",K635+365,""))))))</f>
        <v/>
      </c>
      <c r="N635">
        <f>IF(AND(H635="Oui",I635="Conforme",J635="Oui"),"OK",IF(OR(H635="",I635="",J635=""),"", "Non conforme"))</f>
        <v/>
      </c>
    </row>
    <row r="636">
      <c r="M636">
        <f>IF(K636="","",IF(L636="Quotidien",K636+1,IF(L636="Hebdomadaire",K636+7,IF(L636="Mensuel",K636+30,IF(L636="Trimestriel",K636+90,IF(L636="Annuel",K636+365,""))))))</f>
        <v/>
      </c>
      <c r="N636">
        <f>IF(AND(H636="Oui",I636="Conforme",J636="Oui"),"OK",IF(OR(H636="",I636="",J636=""),"", "Non conforme"))</f>
        <v/>
      </c>
    </row>
    <row r="637">
      <c r="M637">
        <f>IF(K637="","",IF(L637="Quotidien",K637+1,IF(L637="Hebdomadaire",K637+7,IF(L637="Mensuel",K637+30,IF(L637="Trimestriel",K637+90,IF(L637="Annuel",K637+365,""))))))</f>
        <v/>
      </c>
      <c r="N637">
        <f>IF(AND(H637="Oui",I637="Conforme",J637="Oui"),"OK",IF(OR(H637="",I637="",J637=""),"", "Non conforme"))</f>
        <v/>
      </c>
    </row>
    <row r="638">
      <c r="M638">
        <f>IF(K638="","",IF(L638="Quotidien",K638+1,IF(L638="Hebdomadaire",K638+7,IF(L638="Mensuel",K638+30,IF(L638="Trimestriel",K638+90,IF(L638="Annuel",K638+365,""))))))</f>
        <v/>
      </c>
      <c r="N638">
        <f>IF(AND(H638="Oui",I638="Conforme",J638="Oui"),"OK",IF(OR(H638="",I638="",J638=""),"", "Non conforme"))</f>
        <v/>
      </c>
    </row>
    <row r="639">
      <c r="M639">
        <f>IF(K639="","",IF(L639="Quotidien",K639+1,IF(L639="Hebdomadaire",K639+7,IF(L639="Mensuel",K639+30,IF(L639="Trimestriel",K639+90,IF(L639="Annuel",K639+365,""))))))</f>
        <v/>
      </c>
      <c r="N639">
        <f>IF(AND(H639="Oui",I639="Conforme",J639="Oui"),"OK",IF(OR(H639="",I639="",J639=""),"", "Non conforme"))</f>
        <v/>
      </c>
    </row>
    <row r="640">
      <c r="M640">
        <f>IF(K640="","",IF(L640="Quotidien",K640+1,IF(L640="Hebdomadaire",K640+7,IF(L640="Mensuel",K640+30,IF(L640="Trimestriel",K640+90,IF(L640="Annuel",K640+365,""))))))</f>
        <v/>
      </c>
      <c r="N640">
        <f>IF(AND(H640="Oui",I640="Conforme",J640="Oui"),"OK",IF(OR(H640="",I640="",J640=""),"", "Non conforme"))</f>
        <v/>
      </c>
    </row>
    <row r="641">
      <c r="M641">
        <f>IF(K641="","",IF(L641="Quotidien",K641+1,IF(L641="Hebdomadaire",K641+7,IF(L641="Mensuel",K641+30,IF(L641="Trimestriel",K641+90,IF(L641="Annuel",K641+365,""))))))</f>
        <v/>
      </c>
      <c r="N641">
        <f>IF(AND(H641="Oui",I641="Conforme",J641="Oui"),"OK",IF(OR(H641="",I641="",J641=""),"", "Non conforme"))</f>
        <v/>
      </c>
    </row>
    <row r="642">
      <c r="M642">
        <f>IF(K642="","",IF(L642="Quotidien",K642+1,IF(L642="Hebdomadaire",K642+7,IF(L642="Mensuel",K642+30,IF(L642="Trimestriel",K642+90,IF(L642="Annuel",K642+365,""))))))</f>
        <v/>
      </c>
      <c r="N642">
        <f>IF(AND(H642="Oui",I642="Conforme",J642="Oui"),"OK",IF(OR(H642="",I642="",J642=""),"", "Non conforme"))</f>
        <v/>
      </c>
    </row>
    <row r="643">
      <c r="M643">
        <f>IF(K643="","",IF(L643="Quotidien",K643+1,IF(L643="Hebdomadaire",K643+7,IF(L643="Mensuel",K643+30,IF(L643="Trimestriel",K643+90,IF(L643="Annuel",K643+365,""))))))</f>
        <v/>
      </c>
      <c r="N643">
        <f>IF(AND(H643="Oui",I643="Conforme",J643="Oui"),"OK",IF(OR(H643="",I643="",J643=""),"", "Non conforme"))</f>
        <v/>
      </c>
    </row>
    <row r="644">
      <c r="M644">
        <f>IF(K644="","",IF(L644="Quotidien",K644+1,IF(L644="Hebdomadaire",K644+7,IF(L644="Mensuel",K644+30,IF(L644="Trimestriel",K644+90,IF(L644="Annuel",K644+365,""))))))</f>
        <v/>
      </c>
      <c r="N644">
        <f>IF(AND(H644="Oui",I644="Conforme",J644="Oui"),"OK",IF(OR(H644="",I644="",J644=""),"", "Non conforme"))</f>
        <v/>
      </c>
    </row>
    <row r="645">
      <c r="M645">
        <f>IF(K645="","",IF(L645="Quotidien",K645+1,IF(L645="Hebdomadaire",K645+7,IF(L645="Mensuel",K645+30,IF(L645="Trimestriel",K645+90,IF(L645="Annuel",K645+365,""))))))</f>
        <v/>
      </c>
      <c r="N645">
        <f>IF(AND(H645="Oui",I645="Conforme",J645="Oui"),"OK",IF(OR(H645="",I645="",J645=""),"", "Non conforme"))</f>
        <v/>
      </c>
    </row>
    <row r="646">
      <c r="M646">
        <f>IF(K646="","",IF(L646="Quotidien",K646+1,IF(L646="Hebdomadaire",K646+7,IF(L646="Mensuel",K646+30,IF(L646="Trimestriel",K646+90,IF(L646="Annuel",K646+365,""))))))</f>
        <v/>
      </c>
      <c r="N646">
        <f>IF(AND(H646="Oui",I646="Conforme",J646="Oui"),"OK",IF(OR(H646="",I646="",J646=""),"", "Non conforme"))</f>
        <v/>
      </c>
    </row>
    <row r="647">
      <c r="M647">
        <f>IF(K647="","",IF(L647="Quotidien",K647+1,IF(L647="Hebdomadaire",K647+7,IF(L647="Mensuel",K647+30,IF(L647="Trimestriel",K647+90,IF(L647="Annuel",K647+365,""))))))</f>
        <v/>
      </c>
      <c r="N647">
        <f>IF(AND(H647="Oui",I647="Conforme",J647="Oui"),"OK",IF(OR(H647="",I647="",J647=""),"", "Non conforme"))</f>
        <v/>
      </c>
    </row>
    <row r="648">
      <c r="M648">
        <f>IF(K648="","",IF(L648="Quotidien",K648+1,IF(L648="Hebdomadaire",K648+7,IF(L648="Mensuel",K648+30,IF(L648="Trimestriel",K648+90,IF(L648="Annuel",K648+365,""))))))</f>
        <v/>
      </c>
      <c r="N648">
        <f>IF(AND(H648="Oui",I648="Conforme",J648="Oui"),"OK",IF(OR(H648="",I648="",J648=""),"", "Non conforme"))</f>
        <v/>
      </c>
    </row>
    <row r="649">
      <c r="M649">
        <f>IF(K649="","",IF(L649="Quotidien",K649+1,IF(L649="Hebdomadaire",K649+7,IF(L649="Mensuel",K649+30,IF(L649="Trimestriel",K649+90,IF(L649="Annuel",K649+365,""))))))</f>
        <v/>
      </c>
      <c r="N649">
        <f>IF(AND(H649="Oui",I649="Conforme",J649="Oui"),"OK",IF(OR(H649="",I649="",J649=""),"", "Non conforme"))</f>
        <v/>
      </c>
    </row>
    <row r="650">
      <c r="M650">
        <f>IF(K650="","",IF(L650="Quotidien",K650+1,IF(L650="Hebdomadaire",K650+7,IF(L650="Mensuel",K650+30,IF(L650="Trimestriel",K650+90,IF(L650="Annuel",K650+365,""))))))</f>
        <v/>
      </c>
      <c r="N650">
        <f>IF(AND(H650="Oui",I650="Conforme",J650="Oui"),"OK",IF(OR(H650="",I650="",J650=""),"", "Non conforme"))</f>
        <v/>
      </c>
    </row>
    <row r="651">
      <c r="M651">
        <f>IF(K651="","",IF(L651="Quotidien",K651+1,IF(L651="Hebdomadaire",K651+7,IF(L651="Mensuel",K651+30,IF(L651="Trimestriel",K651+90,IF(L651="Annuel",K651+365,""))))))</f>
        <v/>
      </c>
      <c r="N651">
        <f>IF(AND(H651="Oui",I651="Conforme",J651="Oui"),"OK",IF(OR(H651="",I651="",J651=""),"", "Non conforme"))</f>
        <v/>
      </c>
    </row>
    <row r="652">
      <c r="M652">
        <f>IF(K652="","",IF(L652="Quotidien",K652+1,IF(L652="Hebdomadaire",K652+7,IF(L652="Mensuel",K652+30,IF(L652="Trimestriel",K652+90,IF(L652="Annuel",K652+365,""))))))</f>
        <v/>
      </c>
      <c r="N652">
        <f>IF(AND(H652="Oui",I652="Conforme",J652="Oui"),"OK",IF(OR(H652="",I652="",J652=""),"", "Non conforme"))</f>
        <v/>
      </c>
    </row>
    <row r="653">
      <c r="M653">
        <f>IF(K653="","",IF(L653="Quotidien",K653+1,IF(L653="Hebdomadaire",K653+7,IF(L653="Mensuel",K653+30,IF(L653="Trimestriel",K653+90,IF(L653="Annuel",K653+365,""))))))</f>
        <v/>
      </c>
      <c r="N653">
        <f>IF(AND(H653="Oui",I653="Conforme",J653="Oui"),"OK",IF(OR(H653="",I653="",J653=""),"", "Non conforme"))</f>
        <v/>
      </c>
    </row>
    <row r="654">
      <c r="M654">
        <f>IF(K654="","",IF(L654="Quotidien",K654+1,IF(L654="Hebdomadaire",K654+7,IF(L654="Mensuel",K654+30,IF(L654="Trimestriel",K654+90,IF(L654="Annuel",K654+365,""))))))</f>
        <v/>
      </c>
      <c r="N654">
        <f>IF(AND(H654="Oui",I654="Conforme",J654="Oui"),"OK",IF(OR(H654="",I654="",J654=""),"", "Non conforme"))</f>
        <v/>
      </c>
    </row>
    <row r="655">
      <c r="M655">
        <f>IF(K655="","",IF(L655="Quotidien",K655+1,IF(L655="Hebdomadaire",K655+7,IF(L655="Mensuel",K655+30,IF(L655="Trimestriel",K655+90,IF(L655="Annuel",K655+365,""))))))</f>
        <v/>
      </c>
      <c r="N655">
        <f>IF(AND(H655="Oui",I655="Conforme",J655="Oui"),"OK",IF(OR(H655="",I655="",J655=""),"", "Non conforme"))</f>
        <v/>
      </c>
    </row>
    <row r="656">
      <c r="M656">
        <f>IF(K656="","",IF(L656="Quotidien",K656+1,IF(L656="Hebdomadaire",K656+7,IF(L656="Mensuel",K656+30,IF(L656="Trimestriel",K656+90,IF(L656="Annuel",K656+365,""))))))</f>
        <v/>
      </c>
      <c r="N656">
        <f>IF(AND(H656="Oui",I656="Conforme",J656="Oui"),"OK",IF(OR(H656="",I656="",J656=""),"", "Non conforme"))</f>
        <v/>
      </c>
    </row>
    <row r="657">
      <c r="M657">
        <f>IF(K657="","",IF(L657="Quotidien",K657+1,IF(L657="Hebdomadaire",K657+7,IF(L657="Mensuel",K657+30,IF(L657="Trimestriel",K657+90,IF(L657="Annuel",K657+365,""))))))</f>
        <v/>
      </c>
      <c r="N657">
        <f>IF(AND(H657="Oui",I657="Conforme",J657="Oui"),"OK",IF(OR(H657="",I657="",J657=""),"", "Non conforme"))</f>
        <v/>
      </c>
    </row>
    <row r="658">
      <c r="M658">
        <f>IF(K658="","",IF(L658="Quotidien",K658+1,IF(L658="Hebdomadaire",K658+7,IF(L658="Mensuel",K658+30,IF(L658="Trimestriel",K658+90,IF(L658="Annuel",K658+365,""))))))</f>
        <v/>
      </c>
      <c r="N658">
        <f>IF(AND(H658="Oui",I658="Conforme",J658="Oui"),"OK",IF(OR(H658="",I658="",J658=""),"", "Non conforme"))</f>
        <v/>
      </c>
    </row>
    <row r="659">
      <c r="M659">
        <f>IF(K659="","",IF(L659="Quotidien",K659+1,IF(L659="Hebdomadaire",K659+7,IF(L659="Mensuel",K659+30,IF(L659="Trimestriel",K659+90,IF(L659="Annuel",K659+365,""))))))</f>
        <v/>
      </c>
      <c r="N659">
        <f>IF(AND(H659="Oui",I659="Conforme",J659="Oui"),"OK",IF(OR(H659="",I659="",J659=""),"", "Non conforme"))</f>
        <v/>
      </c>
    </row>
    <row r="660">
      <c r="M660">
        <f>IF(K660="","",IF(L660="Quotidien",K660+1,IF(L660="Hebdomadaire",K660+7,IF(L660="Mensuel",K660+30,IF(L660="Trimestriel",K660+90,IF(L660="Annuel",K660+365,""))))))</f>
        <v/>
      </c>
      <c r="N660">
        <f>IF(AND(H660="Oui",I660="Conforme",J660="Oui"),"OK",IF(OR(H660="",I660="",J660=""),"", "Non conforme"))</f>
        <v/>
      </c>
    </row>
    <row r="661">
      <c r="M661">
        <f>IF(K661="","",IF(L661="Quotidien",K661+1,IF(L661="Hebdomadaire",K661+7,IF(L661="Mensuel",K661+30,IF(L661="Trimestriel",K661+90,IF(L661="Annuel",K661+365,""))))))</f>
        <v/>
      </c>
      <c r="N661">
        <f>IF(AND(H661="Oui",I661="Conforme",J661="Oui"),"OK",IF(OR(H661="",I661="",J661=""),"", "Non conforme"))</f>
        <v/>
      </c>
    </row>
    <row r="662">
      <c r="M662">
        <f>IF(K662="","",IF(L662="Quotidien",K662+1,IF(L662="Hebdomadaire",K662+7,IF(L662="Mensuel",K662+30,IF(L662="Trimestriel",K662+90,IF(L662="Annuel",K662+365,""))))))</f>
        <v/>
      </c>
      <c r="N662">
        <f>IF(AND(H662="Oui",I662="Conforme",J662="Oui"),"OK",IF(OR(H662="",I662="",J662=""),"", "Non conforme"))</f>
        <v/>
      </c>
    </row>
    <row r="663">
      <c r="M663">
        <f>IF(K663="","",IF(L663="Quotidien",K663+1,IF(L663="Hebdomadaire",K663+7,IF(L663="Mensuel",K663+30,IF(L663="Trimestriel",K663+90,IF(L663="Annuel",K663+365,""))))))</f>
        <v/>
      </c>
      <c r="N663">
        <f>IF(AND(H663="Oui",I663="Conforme",J663="Oui"),"OK",IF(OR(H663="",I663="",J663=""),"", "Non conforme"))</f>
        <v/>
      </c>
    </row>
    <row r="664">
      <c r="M664">
        <f>IF(K664="","",IF(L664="Quotidien",K664+1,IF(L664="Hebdomadaire",K664+7,IF(L664="Mensuel",K664+30,IF(L664="Trimestriel",K664+90,IF(L664="Annuel",K664+365,""))))))</f>
        <v/>
      </c>
      <c r="N664">
        <f>IF(AND(H664="Oui",I664="Conforme",J664="Oui"),"OK",IF(OR(H664="",I664="",J664=""),"", "Non conforme"))</f>
        <v/>
      </c>
    </row>
    <row r="665">
      <c r="M665">
        <f>IF(K665="","",IF(L665="Quotidien",K665+1,IF(L665="Hebdomadaire",K665+7,IF(L665="Mensuel",K665+30,IF(L665="Trimestriel",K665+90,IF(L665="Annuel",K665+365,""))))))</f>
        <v/>
      </c>
      <c r="N665">
        <f>IF(AND(H665="Oui",I665="Conforme",J665="Oui"),"OK",IF(OR(H665="",I665="",J665=""),"", "Non conforme"))</f>
        <v/>
      </c>
    </row>
    <row r="666">
      <c r="M666">
        <f>IF(K666="","",IF(L666="Quotidien",K666+1,IF(L666="Hebdomadaire",K666+7,IF(L666="Mensuel",K666+30,IF(L666="Trimestriel",K666+90,IF(L666="Annuel",K666+365,""))))))</f>
        <v/>
      </c>
      <c r="N666">
        <f>IF(AND(H666="Oui",I666="Conforme",J666="Oui"),"OK",IF(OR(H666="",I666="",J666=""),"", "Non conforme"))</f>
        <v/>
      </c>
    </row>
    <row r="667">
      <c r="M667">
        <f>IF(K667="","",IF(L667="Quotidien",K667+1,IF(L667="Hebdomadaire",K667+7,IF(L667="Mensuel",K667+30,IF(L667="Trimestriel",K667+90,IF(L667="Annuel",K667+365,""))))))</f>
        <v/>
      </c>
      <c r="N667">
        <f>IF(AND(H667="Oui",I667="Conforme",J667="Oui"),"OK",IF(OR(H667="",I667="",J667=""),"", "Non conforme"))</f>
        <v/>
      </c>
    </row>
    <row r="668">
      <c r="M668">
        <f>IF(K668="","",IF(L668="Quotidien",K668+1,IF(L668="Hebdomadaire",K668+7,IF(L668="Mensuel",K668+30,IF(L668="Trimestriel",K668+90,IF(L668="Annuel",K668+365,""))))))</f>
        <v/>
      </c>
      <c r="N668">
        <f>IF(AND(H668="Oui",I668="Conforme",J668="Oui"),"OK",IF(OR(H668="",I668="",J668=""),"", "Non conforme"))</f>
        <v/>
      </c>
    </row>
    <row r="669">
      <c r="M669">
        <f>IF(K669="","",IF(L669="Quotidien",K669+1,IF(L669="Hebdomadaire",K669+7,IF(L669="Mensuel",K669+30,IF(L669="Trimestriel",K669+90,IF(L669="Annuel",K669+365,""))))))</f>
        <v/>
      </c>
      <c r="N669">
        <f>IF(AND(H669="Oui",I669="Conforme",J669="Oui"),"OK",IF(OR(H669="",I669="",J669=""),"", "Non conforme"))</f>
        <v/>
      </c>
    </row>
    <row r="670">
      <c r="M670">
        <f>IF(K670="","",IF(L670="Quotidien",K670+1,IF(L670="Hebdomadaire",K670+7,IF(L670="Mensuel",K670+30,IF(L670="Trimestriel",K670+90,IF(L670="Annuel",K670+365,""))))))</f>
        <v/>
      </c>
      <c r="N670">
        <f>IF(AND(H670="Oui",I670="Conforme",J670="Oui"),"OK",IF(OR(H670="",I670="",J670=""),"", "Non conforme"))</f>
        <v/>
      </c>
    </row>
    <row r="671">
      <c r="M671">
        <f>IF(K671="","",IF(L671="Quotidien",K671+1,IF(L671="Hebdomadaire",K671+7,IF(L671="Mensuel",K671+30,IF(L671="Trimestriel",K671+90,IF(L671="Annuel",K671+365,""))))))</f>
        <v/>
      </c>
      <c r="N671">
        <f>IF(AND(H671="Oui",I671="Conforme",J671="Oui"),"OK",IF(OR(H671="",I671="",J671=""),"", "Non conforme"))</f>
        <v/>
      </c>
    </row>
    <row r="672">
      <c r="M672">
        <f>IF(K672="","",IF(L672="Quotidien",K672+1,IF(L672="Hebdomadaire",K672+7,IF(L672="Mensuel",K672+30,IF(L672="Trimestriel",K672+90,IF(L672="Annuel",K672+365,""))))))</f>
        <v/>
      </c>
      <c r="N672">
        <f>IF(AND(H672="Oui",I672="Conforme",J672="Oui"),"OK",IF(OR(H672="",I672="",J672=""),"", "Non conforme"))</f>
        <v/>
      </c>
    </row>
    <row r="673">
      <c r="M673">
        <f>IF(K673="","",IF(L673="Quotidien",K673+1,IF(L673="Hebdomadaire",K673+7,IF(L673="Mensuel",K673+30,IF(L673="Trimestriel",K673+90,IF(L673="Annuel",K673+365,""))))))</f>
        <v/>
      </c>
      <c r="N673">
        <f>IF(AND(H673="Oui",I673="Conforme",J673="Oui"),"OK",IF(OR(H673="",I673="",J673=""),"", "Non conforme"))</f>
        <v/>
      </c>
    </row>
    <row r="674">
      <c r="M674">
        <f>IF(K674="","",IF(L674="Quotidien",K674+1,IF(L674="Hebdomadaire",K674+7,IF(L674="Mensuel",K674+30,IF(L674="Trimestriel",K674+90,IF(L674="Annuel",K674+365,""))))))</f>
        <v/>
      </c>
      <c r="N674">
        <f>IF(AND(H674="Oui",I674="Conforme",J674="Oui"),"OK",IF(OR(H674="",I674="",J674=""),"", "Non conforme"))</f>
        <v/>
      </c>
    </row>
    <row r="675">
      <c r="M675">
        <f>IF(K675="","",IF(L675="Quotidien",K675+1,IF(L675="Hebdomadaire",K675+7,IF(L675="Mensuel",K675+30,IF(L675="Trimestriel",K675+90,IF(L675="Annuel",K675+365,""))))))</f>
        <v/>
      </c>
      <c r="N675">
        <f>IF(AND(H675="Oui",I675="Conforme",J675="Oui"),"OK",IF(OR(H675="",I675="",J675=""),"", "Non conforme"))</f>
        <v/>
      </c>
    </row>
    <row r="676">
      <c r="M676">
        <f>IF(K676="","",IF(L676="Quotidien",K676+1,IF(L676="Hebdomadaire",K676+7,IF(L676="Mensuel",K676+30,IF(L676="Trimestriel",K676+90,IF(L676="Annuel",K676+365,""))))))</f>
        <v/>
      </c>
      <c r="N676">
        <f>IF(AND(H676="Oui",I676="Conforme",J676="Oui"),"OK",IF(OR(H676="",I676="",J676=""),"", "Non conforme"))</f>
        <v/>
      </c>
    </row>
    <row r="677">
      <c r="M677">
        <f>IF(K677="","",IF(L677="Quotidien",K677+1,IF(L677="Hebdomadaire",K677+7,IF(L677="Mensuel",K677+30,IF(L677="Trimestriel",K677+90,IF(L677="Annuel",K677+365,""))))))</f>
        <v/>
      </c>
      <c r="N677">
        <f>IF(AND(H677="Oui",I677="Conforme",J677="Oui"),"OK",IF(OR(H677="",I677="",J677=""),"", "Non conforme"))</f>
        <v/>
      </c>
    </row>
    <row r="678">
      <c r="M678">
        <f>IF(K678="","",IF(L678="Quotidien",K678+1,IF(L678="Hebdomadaire",K678+7,IF(L678="Mensuel",K678+30,IF(L678="Trimestriel",K678+90,IF(L678="Annuel",K678+365,""))))))</f>
        <v/>
      </c>
      <c r="N678">
        <f>IF(AND(H678="Oui",I678="Conforme",J678="Oui"),"OK",IF(OR(H678="",I678="",J678=""),"", "Non conforme"))</f>
        <v/>
      </c>
    </row>
    <row r="679">
      <c r="M679">
        <f>IF(K679="","",IF(L679="Quotidien",K679+1,IF(L679="Hebdomadaire",K679+7,IF(L679="Mensuel",K679+30,IF(L679="Trimestriel",K679+90,IF(L679="Annuel",K679+365,""))))))</f>
        <v/>
      </c>
      <c r="N679">
        <f>IF(AND(H679="Oui",I679="Conforme",J679="Oui"),"OK",IF(OR(H679="",I679="",J679=""),"", "Non conforme"))</f>
        <v/>
      </c>
    </row>
    <row r="680">
      <c r="M680">
        <f>IF(K680="","",IF(L680="Quotidien",K680+1,IF(L680="Hebdomadaire",K680+7,IF(L680="Mensuel",K680+30,IF(L680="Trimestriel",K680+90,IF(L680="Annuel",K680+365,""))))))</f>
        <v/>
      </c>
      <c r="N680">
        <f>IF(AND(H680="Oui",I680="Conforme",J680="Oui"),"OK",IF(OR(H680="",I680="",J680=""),"", "Non conforme"))</f>
        <v/>
      </c>
    </row>
    <row r="681">
      <c r="M681">
        <f>IF(K681="","",IF(L681="Quotidien",K681+1,IF(L681="Hebdomadaire",K681+7,IF(L681="Mensuel",K681+30,IF(L681="Trimestriel",K681+90,IF(L681="Annuel",K681+365,""))))))</f>
        <v/>
      </c>
      <c r="N681">
        <f>IF(AND(H681="Oui",I681="Conforme",J681="Oui"),"OK",IF(OR(H681="",I681="",J681=""),"", "Non conforme"))</f>
        <v/>
      </c>
    </row>
    <row r="682">
      <c r="M682">
        <f>IF(K682="","",IF(L682="Quotidien",K682+1,IF(L682="Hebdomadaire",K682+7,IF(L682="Mensuel",K682+30,IF(L682="Trimestriel",K682+90,IF(L682="Annuel",K682+365,""))))))</f>
        <v/>
      </c>
      <c r="N682">
        <f>IF(AND(H682="Oui",I682="Conforme",J682="Oui"),"OK",IF(OR(H682="",I682="",J682=""),"", "Non conforme"))</f>
        <v/>
      </c>
    </row>
    <row r="683">
      <c r="M683">
        <f>IF(K683="","",IF(L683="Quotidien",K683+1,IF(L683="Hebdomadaire",K683+7,IF(L683="Mensuel",K683+30,IF(L683="Trimestriel",K683+90,IF(L683="Annuel",K683+365,""))))))</f>
        <v/>
      </c>
      <c r="N683">
        <f>IF(AND(H683="Oui",I683="Conforme",J683="Oui"),"OK",IF(OR(H683="",I683="",J683=""),"", "Non conforme"))</f>
        <v/>
      </c>
    </row>
    <row r="684">
      <c r="M684">
        <f>IF(K684="","",IF(L684="Quotidien",K684+1,IF(L684="Hebdomadaire",K684+7,IF(L684="Mensuel",K684+30,IF(L684="Trimestriel",K684+90,IF(L684="Annuel",K684+365,""))))))</f>
        <v/>
      </c>
      <c r="N684">
        <f>IF(AND(H684="Oui",I684="Conforme",J684="Oui"),"OK",IF(OR(H684="",I684="",J684=""),"", "Non conforme"))</f>
        <v/>
      </c>
    </row>
    <row r="685">
      <c r="M685">
        <f>IF(K685="","",IF(L685="Quotidien",K685+1,IF(L685="Hebdomadaire",K685+7,IF(L685="Mensuel",K685+30,IF(L685="Trimestriel",K685+90,IF(L685="Annuel",K685+365,""))))))</f>
        <v/>
      </c>
      <c r="N685">
        <f>IF(AND(H685="Oui",I685="Conforme",J685="Oui"),"OK",IF(OR(H685="",I685="",J685=""),"", "Non conforme"))</f>
        <v/>
      </c>
    </row>
    <row r="686">
      <c r="M686">
        <f>IF(K686="","",IF(L686="Quotidien",K686+1,IF(L686="Hebdomadaire",K686+7,IF(L686="Mensuel",K686+30,IF(L686="Trimestriel",K686+90,IF(L686="Annuel",K686+365,""))))))</f>
        <v/>
      </c>
      <c r="N686">
        <f>IF(AND(H686="Oui",I686="Conforme",J686="Oui"),"OK",IF(OR(H686="",I686="",J686=""),"", "Non conforme"))</f>
        <v/>
      </c>
    </row>
    <row r="687">
      <c r="M687">
        <f>IF(K687="","",IF(L687="Quotidien",K687+1,IF(L687="Hebdomadaire",K687+7,IF(L687="Mensuel",K687+30,IF(L687="Trimestriel",K687+90,IF(L687="Annuel",K687+365,""))))))</f>
        <v/>
      </c>
      <c r="N687">
        <f>IF(AND(H687="Oui",I687="Conforme",J687="Oui"),"OK",IF(OR(H687="",I687="",J687=""),"", "Non conforme"))</f>
        <v/>
      </c>
    </row>
    <row r="688">
      <c r="M688">
        <f>IF(K688="","",IF(L688="Quotidien",K688+1,IF(L688="Hebdomadaire",K688+7,IF(L688="Mensuel",K688+30,IF(L688="Trimestriel",K688+90,IF(L688="Annuel",K688+365,""))))))</f>
        <v/>
      </c>
      <c r="N688">
        <f>IF(AND(H688="Oui",I688="Conforme",J688="Oui"),"OK",IF(OR(H688="",I688="",J688=""),"", "Non conforme"))</f>
        <v/>
      </c>
    </row>
    <row r="689">
      <c r="M689">
        <f>IF(K689="","",IF(L689="Quotidien",K689+1,IF(L689="Hebdomadaire",K689+7,IF(L689="Mensuel",K689+30,IF(L689="Trimestriel",K689+90,IF(L689="Annuel",K689+365,""))))))</f>
        <v/>
      </c>
      <c r="N689">
        <f>IF(AND(H689="Oui",I689="Conforme",J689="Oui"),"OK",IF(OR(H689="",I689="",J689=""),"", "Non conforme"))</f>
        <v/>
      </c>
    </row>
    <row r="690">
      <c r="M690">
        <f>IF(K690="","",IF(L690="Quotidien",K690+1,IF(L690="Hebdomadaire",K690+7,IF(L690="Mensuel",K690+30,IF(L690="Trimestriel",K690+90,IF(L690="Annuel",K690+365,""))))))</f>
        <v/>
      </c>
      <c r="N690">
        <f>IF(AND(H690="Oui",I690="Conforme",J690="Oui"),"OK",IF(OR(H690="",I690="",J690=""),"", "Non conforme"))</f>
        <v/>
      </c>
    </row>
    <row r="691">
      <c r="M691">
        <f>IF(K691="","",IF(L691="Quotidien",K691+1,IF(L691="Hebdomadaire",K691+7,IF(L691="Mensuel",K691+30,IF(L691="Trimestriel",K691+90,IF(L691="Annuel",K691+365,""))))))</f>
        <v/>
      </c>
      <c r="N691">
        <f>IF(AND(H691="Oui",I691="Conforme",J691="Oui"),"OK",IF(OR(H691="",I691="",J691=""),"", "Non conforme"))</f>
        <v/>
      </c>
    </row>
    <row r="692">
      <c r="M692">
        <f>IF(K692="","",IF(L692="Quotidien",K692+1,IF(L692="Hebdomadaire",K692+7,IF(L692="Mensuel",K692+30,IF(L692="Trimestriel",K692+90,IF(L692="Annuel",K692+365,""))))))</f>
        <v/>
      </c>
      <c r="N692">
        <f>IF(AND(H692="Oui",I692="Conforme",J692="Oui"),"OK",IF(OR(H692="",I692="",J692=""),"", "Non conforme"))</f>
        <v/>
      </c>
    </row>
    <row r="693">
      <c r="M693">
        <f>IF(K693="","",IF(L693="Quotidien",K693+1,IF(L693="Hebdomadaire",K693+7,IF(L693="Mensuel",K693+30,IF(L693="Trimestriel",K693+90,IF(L693="Annuel",K693+365,""))))))</f>
        <v/>
      </c>
      <c r="N693">
        <f>IF(AND(H693="Oui",I693="Conforme",J693="Oui"),"OK",IF(OR(H693="",I693="",J693=""),"", "Non conforme"))</f>
        <v/>
      </c>
    </row>
    <row r="694">
      <c r="M694">
        <f>IF(K694="","",IF(L694="Quotidien",K694+1,IF(L694="Hebdomadaire",K694+7,IF(L694="Mensuel",K694+30,IF(L694="Trimestriel",K694+90,IF(L694="Annuel",K694+365,""))))))</f>
        <v/>
      </c>
      <c r="N694">
        <f>IF(AND(H694="Oui",I694="Conforme",J694="Oui"),"OK",IF(OR(H694="",I694="",J694=""),"", "Non conforme"))</f>
        <v/>
      </c>
    </row>
    <row r="695">
      <c r="M695">
        <f>IF(K695="","",IF(L695="Quotidien",K695+1,IF(L695="Hebdomadaire",K695+7,IF(L695="Mensuel",K695+30,IF(L695="Trimestriel",K695+90,IF(L695="Annuel",K695+365,""))))))</f>
        <v/>
      </c>
      <c r="N695">
        <f>IF(AND(H695="Oui",I695="Conforme",J695="Oui"),"OK",IF(OR(H695="",I695="",J695=""),"", "Non conforme"))</f>
        <v/>
      </c>
    </row>
    <row r="696">
      <c r="M696">
        <f>IF(K696="","",IF(L696="Quotidien",K696+1,IF(L696="Hebdomadaire",K696+7,IF(L696="Mensuel",K696+30,IF(L696="Trimestriel",K696+90,IF(L696="Annuel",K696+365,""))))))</f>
        <v/>
      </c>
      <c r="N696">
        <f>IF(AND(H696="Oui",I696="Conforme",J696="Oui"),"OK",IF(OR(H696="",I696="",J696=""),"", "Non conforme"))</f>
        <v/>
      </c>
    </row>
    <row r="697">
      <c r="M697">
        <f>IF(K697="","",IF(L697="Quotidien",K697+1,IF(L697="Hebdomadaire",K697+7,IF(L697="Mensuel",K697+30,IF(L697="Trimestriel",K697+90,IF(L697="Annuel",K697+365,""))))))</f>
        <v/>
      </c>
      <c r="N697">
        <f>IF(AND(H697="Oui",I697="Conforme",J697="Oui"),"OK",IF(OR(H697="",I697="",J697=""),"", "Non conforme"))</f>
        <v/>
      </c>
    </row>
    <row r="698">
      <c r="M698">
        <f>IF(K698="","",IF(L698="Quotidien",K698+1,IF(L698="Hebdomadaire",K698+7,IF(L698="Mensuel",K698+30,IF(L698="Trimestriel",K698+90,IF(L698="Annuel",K698+365,""))))))</f>
        <v/>
      </c>
      <c r="N698">
        <f>IF(AND(H698="Oui",I698="Conforme",J698="Oui"),"OK",IF(OR(H698="",I698="",J698=""),"", "Non conforme"))</f>
        <v/>
      </c>
    </row>
    <row r="699">
      <c r="M699">
        <f>IF(K699="","",IF(L699="Quotidien",K699+1,IF(L699="Hebdomadaire",K699+7,IF(L699="Mensuel",K699+30,IF(L699="Trimestriel",K699+90,IF(L699="Annuel",K699+365,""))))))</f>
        <v/>
      </c>
      <c r="N699">
        <f>IF(AND(H699="Oui",I699="Conforme",J699="Oui"),"OK",IF(OR(H699="",I699="",J699=""),"", "Non conforme"))</f>
        <v/>
      </c>
    </row>
    <row r="700">
      <c r="M700">
        <f>IF(K700="","",IF(L700="Quotidien",K700+1,IF(L700="Hebdomadaire",K700+7,IF(L700="Mensuel",K700+30,IF(L700="Trimestriel",K700+90,IF(L700="Annuel",K700+365,""))))))</f>
        <v/>
      </c>
      <c r="N700">
        <f>IF(AND(H700="Oui",I700="Conforme",J700="Oui"),"OK",IF(OR(H700="",I700="",J700=""),"", "Non conforme"))</f>
        <v/>
      </c>
    </row>
    <row r="701">
      <c r="M701">
        <f>IF(K701="","",IF(L701="Quotidien",K701+1,IF(L701="Hebdomadaire",K701+7,IF(L701="Mensuel",K701+30,IF(L701="Trimestriel",K701+90,IF(L701="Annuel",K701+365,""))))))</f>
        <v/>
      </c>
      <c r="N701">
        <f>IF(AND(H701="Oui",I701="Conforme",J701="Oui"),"OK",IF(OR(H701="",I701="",J701=""),"", "Non conforme"))</f>
        <v/>
      </c>
    </row>
    <row r="702">
      <c r="M702">
        <f>IF(K702="","",IF(L702="Quotidien",K702+1,IF(L702="Hebdomadaire",K702+7,IF(L702="Mensuel",K702+30,IF(L702="Trimestriel",K702+90,IF(L702="Annuel",K702+365,""))))))</f>
        <v/>
      </c>
      <c r="N702">
        <f>IF(AND(H702="Oui",I702="Conforme",J702="Oui"),"OK",IF(OR(H702="",I702="",J702=""),"", "Non conforme"))</f>
        <v/>
      </c>
    </row>
    <row r="703">
      <c r="M703">
        <f>IF(K703="","",IF(L703="Quotidien",K703+1,IF(L703="Hebdomadaire",K703+7,IF(L703="Mensuel",K703+30,IF(L703="Trimestriel",K703+90,IF(L703="Annuel",K703+365,""))))))</f>
        <v/>
      </c>
      <c r="N703">
        <f>IF(AND(H703="Oui",I703="Conforme",J703="Oui"),"OK",IF(OR(H703="",I703="",J703=""),"", "Non conforme"))</f>
        <v/>
      </c>
    </row>
    <row r="704">
      <c r="M704">
        <f>IF(K704="","",IF(L704="Quotidien",K704+1,IF(L704="Hebdomadaire",K704+7,IF(L704="Mensuel",K704+30,IF(L704="Trimestriel",K704+90,IF(L704="Annuel",K704+365,""))))))</f>
        <v/>
      </c>
      <c r="N704">
        <f>IF(AND(H704="Oui",I704="Conforme",J704="Oui"),"OK",IF(OR(H704="",I704="",J704=""),"", "Non conforme"))</f>
        <v/>
      </c>
    </row>
    <row r="705">
      <c r="M705">
        <f>IF(K705="","",IF(L705="Quotidien",K705+1,IF(L705="Hebdomadaire",K705+7,IF(L705="Mensuel",K705+30,IF(L705="Trimestriel",K705+90,IF(L705="Annuel",K705+365,""))))))</f>
        <v/>
      </c>
      <c r="N705">
        <f>IF(AND(H705="Oui",I705="Conforme",J705="Oui"),"OK",IF(OR(H705="",I705="",J705=""),"", "Non conforme"))</f>
        <v/>
      </c>
    </row>
    <row r="706">
      <c r="M706">
        <f>IF(K706="","",IF(L706="Quotidien",K706+1,IF(L706="Hebdomadaire",K706+7,IF(L706="Mensuel",K706+30,IF(L706="Trimestriel",K706+90,IF(L706="Annuel",K706+365,""))))))</f>
        <v/>
      </c>
      <c r="N706">
        <f>IF(AND(H706="Oui",I706="Conforme",J706="Oui"),"OK",IF(OR(H706="",I706="",J706=""),"", "Non conforme"))</f>
        <v/>
      </c>
    </row>
    <row r="707">
      <c r="M707">
        <f>IF(K707="","",IF(L707="Quotidien",K707+1,IF(L707="Hebdomadaire",K707+7,IF(L707="Mensuel",K707+30,IF(L707="Trimestriel",K707+90,IF(L707="Annuel",K707+365,""))))))</f>
        <v/>
      </c>
      <c r="N707">
        <f>IF(AND(H707="Oui",I707="Conforme",J707="Oui"),"OK",IF(OR(H707="",I707="",J707=""),"", "Non conforme"))</f>
        <v/>
      </c>
    </row>
    <row r="708">
      <c r="M708">
        <f>IF(K708="","",IF(L708="Quotidien",K708+1,IF(L708="Hebdomadaire",K708+7,IF(L708="Mensuel",K708+30,IF(L708="Trimestriel",K708+90,IF(L708="Annuel",K708+365,""))))))</f>
        <v/>
      </c>
      <c r="N708">
        <f>IF(AND(H708="Oui",I708="Conforme",J708="Oui"),"OK",IF(OR(H708="",I708="",J708=""),"", "Non conforme"))</f>
        <v/>
      </c>
    </row>
    <row r="709">
      <c r="M709">
        <f>IF(K709="","",IF(L709="Quotidien",K709+1,IF(L709="Hebdomadaire",K709+7,IF(L709="Mensuel",K709+30,IF(L709="Trimestriel",K709+90,IF(L709="Annuel",K709+365,""))))))</f>
        <v/>
      </c>
      <c r="N709">
        <f>IF(AND(H709="Oui",I709="Conforme",J709="Oui"),"OK",IF(OR(H709="",I709="",J709=""),"", "Non conforme"))</f>
        <v/>
      </c>
    </row>
    <row r="710">
      <c r="M710">
        <f>IF(K710="","",IF(L710="Quotidien",K710+1,IF(L710="Hebdomadaire",K710+7,IF(L710="Mensuel",K710+30,IF(L710="Trimestriel",K710+90,IF(L710="Annuel",K710+365,""))))))</f>
        <v/>
      </c>
      <c r="N710">
        <f>IF(AND(H710="Oui",I710="Conforme",J710="Oui"),"OK",IF(OR(H710="",I710="",J710=""),"", "Non conforme"))</f>
        <v/>
      </c>
    </row>
    <row r="711">
      <c r="M711">
        <f>IF(K711="","",IF(L711="Quotidien",K711+1,IF(L711="Hebdomadaire",K711+7,IF(L711="Mensuel",K711+30,IF(L711="Trimestriel",K711+90,IF(L711="Annuel",K711+365,""))))))</f>
        <v/>
      </c>
      <c r="N711">
        <f>IF(AND(H711="Oui",I711="Conforme",J711="Oui"),"OK",IF(OR(H711="",I711="",J711=""),"", "Non conforme"))</f>
        <v/>
      </c>
    </row>
    <row r="712">
      <c r="M712">
        <f>IF(K712="","",IF(L712="Quotidien",K712+1,IF(L712="Hebdomadaire",K712+7,IF(L712="Mensuel",K712+30,IF(L712="Trimestriel",K712+90,IF(L712="Annuel",K712+365,""))))))</f>
        <v/>
      </c>
      <c r="N712">
        <f>IF(AND(H712="Oui",I712="Conforme",J712="Oui"),"OK",IF(OR(H712="",I712="",J712=""),"", "Non conforme"))</f>
        <v/>
      </c>
    </row>
    <row r="713">
      <c r="M713">
        <f>IF(K713="","",IF(L713="Quotidien",K713+1,IF(L713="Hebdomadaire",K713+7,IF(L713="Mensuel",K713+30,IF(L713="Trimestriel",K713+90,IF(L713="Annuel",K713+365,""))))))</f>
        <v/>
      </c>
      <c r="N713">
        <f>IF(AND(H713="Oui",I713="Conforme",J713="Oui"),"OK",IF(OR(H713="",I713="",J713=""),"", "Non conforme"))</f>
        <v/>
      </c>
    </row>
    <row r="714">
      <c r="M714">
        <f>IF(K714="","",IF(L714="Quotidien",K714+1,IF(L714="Hebdomadaire",K714+7,IF(L714="Mensuel",K714+30,IF(L714="Trimestriel",K714+90,IF(L714="Annuel",K714+365,""))))))</f>
        <v/>
      </c>
      <c r="N714">
        <f>IF(AND(H714="Oui",I714="Conforme",J714="Oui"),"OK",IF(OR(H714="",I714="",J714=""),"", "Non conforme"))</f>
        <v/>
      </c>
    </row>
    <row r="715">
      <c r="M715">
        <f>IF(K715="","",IF(L715="Quotidien",K715+1,IF(L715="Hebdomadaire",K715+7,IF(L715="Mensuel",K715+30,IF(L715="Trimestriel",K715+90,IF(L715="Annuel",K715+365,""))))))</f>
        <v/>
      </c>
      <c r="N715">
        <f>IF(AND(H715="Oui",I715="Conforme",J715="Oui"),"OK",IF(OR(H715="",I715="",J715=""),"", "Non conforme"))</f>
        <v/>
      </c>
    </row>
    <row r="716">
      <c r="M716">
        <f>IF(K716="","",IF(L716="Quotidien",K716+1,IF(L716="Hebdomadaire",K716+7,IF(L716="Mensuel",K716+30,IF(L716="Trimestriel",K716+90,IF(L716="Annuel",K716+365,""))))))</f>
        <v/>
      </c>
      <c r="N716">
        <f>IF(AND(H716="Oui",I716="Conforme",J716="Oui"),"OK",IF(OR(H716="",I716="",J716=""),"", "Non conforme"))</f>
        <v/>
      </c>
    </row>
    <row r="717">
      <c r="M717">
        <f>IF(K717="","",IF(L717="Quotidien",K717+1,IF(L717="Hebdomadaire",K717+7,IF(L717="Mensuel",K717+30,IF(L717="Trimestriel",K717+90,IF(L717="Annuel",K717+365,""))))))</f>
        <v/>
      </c>
      <c r="N717">
        <f>IF(AND(H717="Oui",I717="Conforme",J717="Oui"),"OK",IF(OR(H717="",I717="",J717=""),"", "Non conforme"))</f>
        <v/>
      </c>
    </row>
    <row r="718">
      <c r="M718">
        <f>IF(K718="","",IF(L718="Quotidien",K718+1,IF(L718="Hebdomadaire",K718+7,IF(L718="Mensuel",K718+30,IF(L718="Trimestriel",K718+90,IF(L718="Annuel",K718+365,""))))))</f>
        <v/>
      </c>
      <c r="N718">
        <f>IF(AND(H718="Oui",I718="Conforme",J718="Oui"),"OK",IF(OR(H718="",I718="",J718=""),"", "Non conforme"))</f>
        <v/>
      </c>
    </row>
    <row r="719">
      <c r="M719">
        <f>IF(K719="","",IF(L719="Quotidien",K719+1,IF(L719="Hebdomadaire",K719+7,IF(L719="Mensuel",K719+30,IF(L719="Trimestriel",K719+90,IF(L719="Annuel",K719+365,""))))))</f>
        <v/>
      </c>
      <c r="N719">
        <f>IF(AND(H719="Oui",I719="Conforme",J719="Oui"),"OK",IF(OR(H719="",I719="",J719=""),"", "Non conforme"))</f>
        <v/>
      </c>
    </row>
    <row r="720">
      <c r="M720">
        <f>IF(K720="","",IF(L720="Quotidien",K720+1,IF(L720="Hebdomadaire",K720+7,IF(L720="Mensuel",K720+30,IF(L720="Trimestriel",K720+90,IF(L720="Annuel",K720+365,""))))))</f>
        <v/>
      </c>
      <c r="N720">
        <f>IF(AND(H720="Oui",I720="Conforme",J720="Oui"),"OK",IF(OR(H720="",I720="",J720=""),"", "Non conforme"))</f>
        <v/>
      </c>
    </row>
    <row r="721">
      <c r="M721">
        <f>IF(K721="","",IF(L721="Quotidien",K721+1,IF(L721="Hebdomadaire",K721+7,IF(L721="Mensuel",K721+30,IF(L721="Trimestriel",K721+90,IF(L721="Annuel",K721+365,""))))))</f>
        <v/>
      </c>
      <c r="N721">
        <f>IF(AND(H721="Oui",I721="Conforme",J721="Oui"),"OK",IF(OR(H721="",I721="",J721=""),"", "Non conforme"))</f>
        <v/>
      </c>
    </row>
    <row r="722">
      <c r="M722">
        <f>IF(K722="","",IF(L722="Quotidien",K722+1,IF(L722="Hebdomadaire",K722+7,IF(L722="Mensuel",K722+30,IF(L722="Trimestriel",K722+90,IF(L722="Annuel",K722+365,""))))))</f>
        <v/>
      </c>
      <c r="N722">
        <f>IF(AND(H722="Oui",I722="Conforme",J722="Oui"),"OK",IF(OR(H722="",I722="",J722=""),"", "Non conforme"))</f>
        <v/>
      </c>
    </row>
    <row r="723">
      <c r="M723">
        <f>IF(K723="","",IF(L723="Quotidien",K723+1,IF(L723="Hebdomadaire",K723+7,IF(L723="Mensuel",K723+30,IF(L723="Trimestriel",K723+90,IF(L723="Annuel",K723+365,""))))))</f>
        <v/>
      </c>
      <c r="N723">
        <f>IF(AND(H723="Oui",I723="Conforme",J723="Oui"),"OK",IF(OR(H723="",I723="",J723=""),"", "Non conforme"))</f>
        <v/>
      </c>
    </row>
    <row r="724">
      <c r="M724">
        <f>IF(K724="","",IF(L724="Quotidien",K724+1,IF(L724="Hebdomadaire",K724+7,IF(L724="Mensuel",K724+30,IF(L724="Trimestriel",K724+90,IF(L724="Annuel",K724+365,""))))))</f>
        <v/>
      </c>
      <c r="N724">
        <f>IF(AND(H724="Oui",I724="Conforme",J724="Oui"),"OK",IF(OR(H724="",I724="",J724=""),"", "Non conforme"))</f>
        <v/>
      </c>
    </row>
    <row r="725">
      <c r="M725">
        <f>IF(K725="","",IF(L725="Quotidien",K725+1,IF(L725="Hebdomadaire",K725+7,IF(L725="Mensuel",K725+30,IF(L725="Trimestriel",K725+90,IF(L725="Annuel",K725+365,""))))))</f>
        <v/>
      </c>
      <c r="N725">
        <f>IF(AND(H725="Oui",I725="Conforme",J725="Oui"),"OK",IF(OR(H725="",I725="",J725=""),"", "Non conforme"))</f>
        <v/>
      </c>
    </row>
    <row r="726">
      <c r="M726">
        <f>IF(K726="","",IF(L726="Quotidien",K726+1,IF(L726="Hebdomadaire",K726+7,IF(L726="Mensuel",K726+30,IF(L726="Trimestriel",K726+90,IF(L726="Annuel",K726+365,""))))))</f>
        <v/>
      </c>
      <c r="N726">
        <f>IF(AND(H726="Oui",I726="Conforme",J726="Oui"),"OK",IF(OR(H726="",I726="",J726=""),"", "Non conforme"))</f>
        <v/>
      </c>
    </row>
    <row r="727">
      <c r="M727">
        <f>IF(K727="","",IF(L727="Quotidien",K727+1,IF(L727="Hebdomadaire",K727+7,IF(L727="Mensuel",K727+30,IF(L727="Trimestriel",K727+90,IF(L727="Annuel",K727+365,""))))))</f>
        <v/>
      </c>
      <c r="N727">
        <f>IF(AND(H727="Oui",I727="Conforme",J727="Oui"),"OK",IF(OR(H727="",I727="",J727=""),"", "Non conforme"))</f>
        <v/>
      </c>
    </row>
    <row r="728">
      <c r="M728">
        <f>IF(K728="","",IF(L728="Quotidien",K728+1,IF(L728="Hebdomadaire",K728+7,IF(L728="Mensuel",K728+30,IF(L728="Trimestriel",K728+90,IF(L728="Annuel",K728+365,""))))))</f>
        <v/>
      </c>
      <c r="N728">
        <f>IF(AND(H728="Oui",I728="Conforme",J728="Oui"),"OK",IF(OR(H728="",I728="",J728=""),"", "Non conforme"))</f>
        <v/>
      </c>
    </row>
    <row r="729">
      <c r="M729">
        <f>IF(K729="","",IF(L729="Quotidien",K729+1,IF(L729="Hebdomadaire",K729+7,IF(L729="Mensuel",K729+30,IF(L729="Trimestriel",K729+90,IF(L729="Annuel",K729+365,""))))))</f>
        <v/>
      </c>
      <c r="N729">
        <f>IF(AND(H729="Oui",I729="Conforme",J729="Oui"),"OK",IF(OR(H729="",I729="",J729=""),"", "Non conforme"))</f>
        <v/>
      </c>
    </row>
    <row r="730">
      <c r="M730">
        <f>IF(K730="","",IF(L730="Quotidien",K730+1,IF(L730="Hebdomadaire",K730+7,IF(L730="Mensuel",K730+30,IF(L730="Trimestriel",K730+90,IF(L730="Annuel",K730+365,""))))))</f>
        <v/>
      </c>
      <c r="N730">
        <f>IF(AND(H730="Oui",I730="Conforme",J730="Oui"),"OK",IF(OR(H730="",I730="",J730=""),"", "Non conforme"))</f>
        <v/>
      </c>
    </row>
    <row r="731">
      <c r="M731">
        <f>IF(K731="","",IF(L731="Quotidien",K731+1,IF(L731="Hebdomadaire",K731+7,IF(L731="Mensuel",K731+30,IF(L731="Trimestriel",K731+90,IF(L731="Annuel",K731+365,""))))))</f>
        <v/>
      </c>
      <c r="N731">
        <f>IF(AND(H731="Oui",I731="Conforme",J731="Oui"),"OK",IF(OR(H731="",I731="",J731=""),"", "Non conforme"))</f>
        <v/>
      </c>
    </row>
    <row r="732">
      <c r="M732">
        <f>IF(K732="","",IF(L732="Quotidien",K732+1,IF(L732="Hebdomadaire",K732+7,IF(L732="Mensuel",K732+30,IF(L732="Trimestriel",K732+90,IF(L732="Annuel",K732+365,""))))))</f>
        <v/>
      </c>
      <c r="N732">
        <f>IF(AND(H732="Oui",I732="Conforme",J732="Oui"),"OK",IF(OR(H732="",I732="",J732=""),"", "Non conforme"))</f>
        <v/>
      </c>
    </row>
    <row r="733">
      <c r="M733">
        <f>IF(K733="","",IF(L733="Quotidien",K733+1,IF(L733="Hebdomadaire",K733+7,IF(L733="Mensuel",K733+30,IF(L733="Trimestriel",K733+90,IF(L733="Annuel",K733+365,""))))))</f>
        <v/>
      </c>
      <c r="N733">
        <f>IF(AND(H733="Oui",I733="Conforme",J733="Oui"),"OK",IF(OR(H733="",I733="",J733=""),"", "Non conforme"))</f>
        <v/>
      </c>
    </row>
    <row r="734">
      <c r="M734">
        <f>IF(K734="","",IF(L734="Quotidien",K734+1,IF(L734="Hebdomadaire",K734+7,IF(L734="Mensuel",K734+30,IF(L734="Trimestriel",K734+90,IF(L734="Annuel",K734+365,""))))))</f>
        <v/>
      </c>
      <c r="N734">
        <f>IF(AND(H734="Oui",I734="Conforme",J734="Oui"),"OK",IF(OR(H734="",I734="",J734=""),"", "Non conforme"))</f>
        <v/>
      </c>
    </row>
    <row r="735">
      <c r="M735">
        <f>IF(K735="","",IF(L735="Quotidien",K735+1,IF(L735="Hebdomadaire",K735+7,IF(L735="Mensuel",K735+30,IF(L735="Trimestriel",K735+90,IF(L735="Annuel",K735+365,""))))))</f>
        <v/>
      </c>
      <c r="N735">
        <f>IF(AND(H735="Oui",I735="Conforme",J735="Oui"),"OK",IF(OR(H735="",I735="",J735=""),"", "Non conforme"))</f>
        <v/>
      </c>
    </row>
    <row r="736">
      <c r="M736">
        <f>IF(K736="","",IF(L736="Quotidien",K736+1,IF(L736="Hebdomadaire",K736+7,IF(L736="Mensuel",K736+30,IF(L736="Trimestriel",K736+90,IF(L736="Annuel",K736+365,""))))))</f>
        <v/>
      </c>
      <c r="N736">
        <f>IF(AND(H736="Oui",I736="Conforme",J736="Oui"),"OK",IF(OR(H736="",I736="",J736=""),"", "Non conforme"))</f>
        <v/>
      </c>
    </row>
    <row r="737">
      <c r="M737">
        <f>IF(K737="","",IF(L737="Quotidien",K737+1,IF(L737="Hebdomadaire",K737+7,IF(L737="Mensuel",K737+30,IF(L737="Trimestriel",K737+90,IF(L737="Annuel",K737+365,""))))))</f>
        <v/>
      </c>
      <c r="N737">
        <f>IF(AND(H737="Oui",I737="Conforme",J737="Oui"),"OK",IF(OR(H737="",I737="",J737=""),"", "Non conforme"))</f>
        <v/>
      </c>
    </row>
    <row r="738">
      <c r="M738">
        <f>IF(K738="","",IF(L738="Quotidien",K738+1,IF(L738="Hebdomadaire",K738+7,IF(L738="Mensuel",K738+30,IF(L738="Trimestriel",K738+90,IF(L738="Annuel",K738+365,""))))))</f>
        <v/>
      </c>
      <c r="N738">
        <f>IF(AND(H738="Oui",I738="Conforme",J738="Oui"),"OK",IF(OR(H738="",I738="",J738=""),"", "Non conforme"))</f>
        <v/>
      </c>
    </row>
    <row r="739">
      <c r="M739">
        <f>IF(K739="","",IF(L739="Quotidien",K739+1,IF(L739="Hebdomadaire",K739+7,IF(L739="Mensuel",K739+30,IF(L739="Trimestriel",K739+90,IF(L739="Annuel",K739+365,""))))))</f>
        <v/>
      </c>
      <c r="N739">
        <f>IF(AND(H739="Oui",I739="Conforme",J739="Oui"),"OK",IF(OR(H739="",I739="",J739=""),"", "Non conforme"))</f>
        <v/>
      </c>
    </row>
    <row r="740">
      <c r="M740">
        <f>IF(K740="","",IF(L740="Quotidien",K740+1,IF(L740="Hebdomadaire",K740+7,IF(L740="Mensuel",K740+30,IF(L740="Trimestriel",K740+90,IF(L740="Annuel",K740+365,""))))))</f>
        <v/>
      </c>
      <c r="N740">
        <f>IF(AND(H740="Oui",I740="Conforme",J740="Oui"),"OK",IF(OR(H740="",I740="",J740=""),"", "Non conforme"))</f>
        <v/>
      </c>
    </row>
    <row r="741">
      <c r="M741">
        <f>IF(K741="","",IF(L741="Quotidien",K741+1,IF(L741="Hebdomadaire",K741+7,IF(L741="Mensuel",K741+30,IF(L741="Trimestriel",K741+90,IF(L741="Annuel",K741+365,""))))))</f>
        <v/>
      </c>
      <c r="N741">
        <f>IF(AND(H741="Oui",I741="Conforme",J741="Oui"),"OK",IF(OR(H741="",I741="",J741=""),"", "Non conforme"))</f>
        <v/>
      </c>
    </row>
    <row r="742">
      <c r="M742">
        <f>IF(K742="","",IF(L742="Quotidien",K742+1,IF(L742="Hebdomadaire",K742+7,IF(L742="Mensuel",K742+30,IF(L742="Trimestriel",K742+90,IF(L742="Annuel",K742+365,""))))))</f>
        <v/>
      </c>
      <c r="N742">
        <f>IF(AND(H742="Oui",I742="Conforme",J742="Oui"),"OK",IF(OR(H742="",I742="",J742=""),"", "Non conforme"))</f>
        <v/>
      </c>
    </row>
    <row r="743">
      <c r="M743">
        <f>IF(K743="","",IF(L743="Quotidien",K743+1,IF(L743="Hebdomadaire",K743+7,IF(L743="Mensuel",K743+30,IF(L743="Trimestriel",K743+90,IF(L743="Annuel",K743+365,""))))))</f>
        <v/>
      </c>
      <c r="N743">
        <f>IF(AND(H743="Oui",I743="Conforme",J743="Oui"),"OK",IF(OR(H743="",I743="",J743=""),"", "Non conforme"))</f>
        <v/>
      </c>
    </row>
    <row r="744">
      <c r="M744">
        <f>IF(K744="","",IF(L744="Quotidien",K744+1,IF(L744="Hebdomadaire",K744+7,IF(L744="Mensuel",K744+30,IF(L744="Trimestriel",K744+90,IF(L744="Annuel",K744+365,""))))))</f>
        <v/>
      </c>
      <c r="N744">
        <f>IF(AND(H744="Oui",I744="Conforme",J744="Oui"),"OK",IF(OR(H744="",I744="",J744=""),"", "Non conforme"))</f>
        <v/>
      </c>
    </row>
    <row r="745">
      <c r="M745">
        <f>IF(K745="","",IF(L745="Quotidien",K745+1,IF(L745="Hebdomadaire",K745+7,IF(L745="Mensuel",K745+30,IF(L745="Trimestriel",K745+90,IF(L745="Annuel",K745+365,""))))))</f>
        <v/>
      </c>
      <c r="N745">
        <f>IF(AND(H745="Oui",I745="Conforme",J745="Oui"),"OK",IF(OR(H745="",I745="",J745=""),"", "Non conforme"))</f>
        <v/>
      </c>
    </row>
    <row r="746">
      <c r="M746">
        <f>IF(K746="","",IF(L746="Quotidien",K746+1,IF(L746="Hebdomadaire",K746+7,IF(L746="Mensuel",K746+30,IF(L746="Trimestriel",K746+90,IF(L746="Annuel",K746+365,""))))))</f>
        <v/>
      </c>
      <c r="N746">
        <f>IF(AND(H746="Oui",I746="Conforme",J746="Oui"),"OK",IF(OR(H746="",I746="",J746=""),"", "Non conforme"))</f>
        <v/>
      </c>
    </row>
    <row r="747">
      <c r="M747">
        <f>IF(K747="","",IF(L747="Quotidien",K747+1,IF(L747="Hebdomadaire",K747+7,IF(L747="Mensuel",K747+30,IF(L747="Trimestriel",K747+90,IF(L747="Annuel",K747+365,""))))))</f>
        <v/>
      </c>
      <c r="N747">
        <f>IF(AND(H747="Oui",I747="Conforme",J747="Oui"),"OK",IF(OR(H747="",I747="",J747=""),"", "Non conforme"))</f>
        <v/>
      </c>
    </row>
    <row r="748">
      <c r="M748">
        <f>IF(K748="","",IF(L748="Quotidien",K748+1,IF(L748="Hebdomadaire",K748+7,IF(L748="Mensuel",K748+30,IF(L748="Trimestriel",K748+90,IF(L748="Annuel",K748+365,""))))))</f>
        <v/>
      </c>
      <c r="N748">
        <f>IF(AND(H748="Oui",I748="Conforme",J748="Oui"),"OK",IF(OR(H748="",I748="",J748=""),"", "Non conforme"))</f>
        <v/>
      </c>
    </row>
    <row r="749">
      <c r="M749">
        <f>IF(K749="","",IF(L749="Quotidien",K749+1,IF(L749="Hebdomadaire",K749+7,IF(L749="Mensuel",K749+30,IF(L749="Trimestriel",K749+90,IF(L749="Annuel",K749+365,""))))))</f>
        <v/>
      </c>
      <c r="N749">
        <f>IF(AND(H749="Oui",I749="Conforme",J749="Oui"),"OK",IF(OR(H749="",I749="",J749=""),"", "Non conforme"))</f>
        <v/>
      </c>
    </row>
    <row r="750">
      <c r="M750">
        <f>IF(K750="","",IF(L750="Quotidien",K750+1,IF(L750="Hebdomadaire",K750+7,IF(L750="Mensuel",K750+30,IF(L750="Trimestriel",K750+90,IF(L750="Annuel",K750+365,""))))))</f>
        <v/>
      </c>
      <c r="N750">
        <f>IF(AND(H750="Oui",I750="Conforme",J750="Oui"),"OK",IF(OR(H750="",I750="",J750=""),"", "Non conforme"))</f>
        <v/>
      </c>
    </row>
    <row r="751">
      <c r="M751">
        <f>IF(K751="","",IF(L751="Quotidien",K751+1,IF(L751="Hebdomadaire",K751+7,IF(L751="Mensuel",K751+30,IF(L751="Trimestriel",K751+90,IF(L751="Annuel",K751+365,""))))))</f>
        <v/>
      </c>
      <c r="N751">
        <f>IF(AND(H751="Oui",I751="Conforme",J751="Oui"),"OK",IF(OR(H751="",I751="",J751=""),"", "Non conforme"))</f>
        <v/>
      </c>
    </row>
    <row r="752">
      <c r="M752">
        <f>IF(K752="","",IF(L752="Quotidien",K752+1,IF(L752="Hebdomadaire",K752+7,IF(L752="Mensuel",K752+30,IF(L752="Trimestriel",K752+90,IF(L752="Annuel",K752+365,""))))))</f>
        <v/>
      </c>
      <c r="N752">
        <f>IF(AND(H752="Oui",I752="Conforme",J752="Oui"),"OK",IF(OR(H752="",I752="",J752=""),"", "Non conforme"))</f>
        <v/>
      </c>
    </row>
    <row r="753">
      <c r="M753">
        <f>IF(K753="","",IF(L753="Quotidien",K753+1,IF(L753="Hebdomadaire",K753+7,IF(L753="Mensuel",K753+30,IF(L753="Trimestriel",K753+90,IF(L753="Annuel",K753+365,""))))))</f>
        <v/>
      </c>
      <c r="N753">
        <f>IF(AND(H753="Oui",I753="Conforme",J753="Oui"),"OK",IF(OR(H753="",I753="",J753=""),"", "Non conforme"))</f>
        <v/>
      </c>
    </row>
    <row r="754">
      <c r="M754">
        <f>IF(K754="","",IF(L754="Quotidien",K754+1,IF(L754="Hebdomadaire",K754+7,IF(L754="Mensuel",K754+30,IF(L754="Trimestriel",K754+90,IF(L754="Annuel",K754+365,""))))))</f>
        <v/>
      </c>
      <c r="N754">
        <f>IF(AND(H754="Oui",I754="Conforme",J754="Oui"),"OK",IF(OR(H754="",I754="",J754=""),"", "Non conforme"))</f>
        <v/>
      </c>
    </row>
    <row r="755">
      <c r="M755">
        <f>IF(K755="","",IF(L755="Quotidien",K755+1,IF(L755="Hebdomadaire",K755+7,IF(L755="Mensuel",K755+30,IF(L755="Trimestriel",K755+90,IF(L755="Annuel",K755+365,""))))))</f>
        <v/>
      </c>
      <c r="N755">
        <f>IF(AND(H755="Oui",I755="Conforme",J755="Oui"),"OK",IF(OR(H755="",I755="",J755=""),"", "Non conforme"))</f>
        <v/>
      </c>
    </row>
    <row r="756">
      <c r="M756">
        <f>IF(K756="","",IF(L756="Quotidien",K756+1,IF(L756="Hebdomadaire",K756+7,IF(L756="Mensuel",K756+30,IF(L756="Trimestriel",K756+90,IF(L756="Annuel",K756+365,""))))))</f>
        <v/>
      </c>
      <c r="N756">
        <f>IF(AND(H756="Oui",I756="Conforme",J756="Oui"),"OK",IF(OR(H756="",I756="",J756=""),"", "Non conforme"))</f>
        <v/>
      </c>
    </row>
    <row r="757">
      <c r="M757">
        <f>IF(K757="","",IF(L757="Quotidien",K757+1,IF(L757="Hebdomadaire",K757+7,IF(L757="Mensuel",K757+30,IF(L757="Trimestriel",K757+90,IF(L757="Annuel",K757+365,""))))))</f>
        <v/>
      </c>
      <c r="N757">
        <f>IF(AND(H757="Oui",I757="Conforme",J757="Oui"),"OK",IF(OR(H757="",I757="",J757=""),"", "Non conforme"))</f>
        <v/>
      </c>
    </row>
    <row r="758">
      <c r="M758">
        <f>IF(K758="","",IF(L758="Quotidien",K758+1,IF(L758="Hebdomadaire",K758+7,IF(L758="Mensuel",K758+30,IF(L758="Trimestriel",K758+90,IF(L758="Annuel",K758+365,""))))))</f>
        <v/>
      </c>
      <c r="N758">
        <f>IF(AND(H758="Oui",I758="Conforme",J758="Oui"),"OK",IF(OR(H758="",I758="",J758=""),"", "Non conforme"))</f>
        <v/>
      </c>
    </row>
    <row r="759">
      <c r="M759">
        <f>IF(K759="","",IF(L759="Quotidien",K759+1,IF(L759="Hebdomadaire",K759+7,IF(L759="Mensuel",K759+30,IF(L759="Trimestriel",K759+90,IF(L759="Annuel",K759+365,""))))))</f>
        <v/>
      </c>
      <c r="N759">
        <f>IF(AND(H759="Oui",I759="Conforme",J759="Oui"),"OK",IF(OR(H759="",I759="",J759=""),"", "Non conforme"))</f>
        <v/>
      </c>
    </row>
    <row r="760">
      <c r="M760">
        <f>IF(K760="","",IF(L760="Quotidien",K760+1,IF(L760="Hebdomadaire",K760+7,IF(L760="Mensuel",K760+30,IF(L760="Trimestriel",K760+90,IF(L760="Annuel",K760+365,""))))))</f>
        <v/>
      </c>
      <c r="N760">
        <f>IF(AND(H760="Oui",I760="Conforme",J760="Oui"),"OK",IF(OR(H760="",I760="",J760=""),"", "Non conforme"))</f>
        <v/>
      </c>
    </row>
    <row r="761">
      <c r="M761">
        <f>IF(K761="","",IF(L761="Quotidien",K761+1,IF(L761="Hebdomadaire",K761+7,IF(L761="Mensuel",K761+30,IF(L761="Trimestriel",K761+90,IF(L761="Annuel",K761+365,""))))))</f>
        <v/>
      </c>
      <c r="N761">
        <f>IF(AND(H761="Oui",I761="Conforme",J761="Oui"),"OK",IF(OR(H761="",I761="",J761=""),"", "Non conforme"))</f>
        <v/>
      </c>
    </row>
    <row r="762">
      <c r="M762">
        <f>IF(K762="","",IF(L762="Quotidien",K762+1,IF(L762="Hebdomadaire",K762+7,IF(L762="Mensuel",K762+30,IF(L762="Trimestriel",K762+90,IF(L762="Annuel",K762+365,""))))))</f>
        <v/>
      </c>
      <c r="N762">
        <f>IF(AND(H762="Oui",I762="Conforme",J762="Oui"),"OK",IF(OR(H762="",I762="",J762=""),"", "Non conforme"))</f>
        <v/>
      </c>
    </row>
    <row r="763">
      <c r="M763">
        <f>IF(K763="","",IF(L763="Quotidien",K763+1,IF(L763="Hebdomadaire",K763+7,IF(L763="Mensuel",K763+30,IF(L763="Trimestriel",K763+90,IF(L763="Annuel",K763+365,""))))))</f>
        <v/>
      </c>
      <c r="N763">
        <f>IF(AND(H763="Oui",I763="Conforme",J763="Oui"),"OK",IF(OR(H763="",I763="",J763=""),"", "Non conforme"))</f>
        <v/>
      </c>
    </row>
    <row r="764">
      <c r="M764">
        <f>IF(K764="","",IF(L764="Quotidien",K764+1,IF(L764="Hebdomadaire",K764+7,IF(L764="Mensuel",K764+30,IF(L764="Trimestriel",K764+90,IF(L764="Annuel",K764+365,""))))))</f>
        <v/>
      </c>
      <c r="N764">
        <f>IF(AND(H764="Oui",I764="Conforme",J764="Oui"),"OK",IF(OR(H764="",I764="",J764=""),"", "Non conforme"))</f>
        <v/>
      </c>
    </row>
    <row r="765">
      <c r="M765">
        <f>IF(K765="","",IF(L765="Quotidien",K765+1,IF(L765="Hebdomadaire",K765+7,IF(L765="Mensuel",K765+30,IF(L765="Trimestriel",K765+90,IF(L765="Annuel",K765+365,""))))))</f>
        <v/>
      </c>
      <c r="N765">
        <f>IF(AND(H765="Oui",I765="Conforme",J765="Oui"),"OK",IF(OR(H765="",I765="",J765=""),"", "Non conforme"))</f>
        <v/>
      </c>
    </row>
    <row r="766">
      <c r="M766">
        <f>IF(K766="","",IF(L766="Quotidien",K766+1,IF(L766="Hebdomadaire",K766+7,IF(L766="Mensuel",K766+30,IF(L766="Trimestriel",K766+90,IF(L766="Annuel",K766+365,""))))))</f>
        <v/>
      </c>
      <c r="N766">
        <f>IF(AND(H766="Oui",I766="Conforme",J766="Oui"),"OK",IF(OR(H766="",I766="",J766=""),"", "Non conforme"))</f>
        <v/>
      </c>
    </row>
    <row r="767">
      <c r="M767">
        <f>IF(K767="","",IF(L767="Quotidien",K767+1,IF(L767="Hebdomadaire",K767+7,IF(L767="Mensuel",K767+30,IF(L767="Trimestriel",K767+90,IF(L767="Annuel",K767+365,""))))))</f>
        <v/>
      </c>
      <c r="N767">
        <f>IF(AND(H767="Oui",I767="Conforme",J767="Oui"),"OK",IF(OR(H767="",I767="",J767=""),"", "Non conforme"))</f>
        <v/>
      </c>
    </row>
    <row r="768">
      <c r="M768">
        <f>IF(K768="","",IF(L768="Quotidien",K768+1,IF(L768="Hebdomadaire",K768+7,IF(L768="Mensuel",K768+30,IF(L768="Trimestriel",K768+90,IF(L768="Annuel",K768+365,""))))))</f>
        <v/>
      </c>
      <c r="N768">
        <f>IF(AND(H768="Oui",I768="Conforme",J768="Oui"),"OK",IF(OR(H768="",I768="",J768=""),"", "Non conforme"))</f>
        <v/>
      </c>
    </row>
    <row r="769">
      <c r="M769">
        <f>IF(K769="","",IF(L769="Quotidien",K769+1,IF(L769="Hebdomadaire",K769+7,IF(L769="Mensuel",K769+30,IF(L769="Trimestriel",K769+90,IF(L769="Annuel",K769+365,""))))))</f>
        <v/>
      </c>
      <c r="N769">
        <f>IF(AND(H769="Oui",I769="Conforme",J769="Oui"),"OK",IF(OR(H769="",I769="",J769=""),"", "Non conforme"))</f>
        <v/>
      </c>
    </row>
    <row r="770">
      <c r="M770">
        <f>IF(K770="","",IF(L770="Quotidien",K770+1,IF(L770="Hebdomadaire",K770+7,IF(L770="Mensuel",K770+30,IF(L770="Trimestriel",K770+90,IF(L770="Annuel",K770+365,""))))))</f>
        <v/>
      </c>
      <c r="N770">
        <f>IF(AND(H770="Oui",I770="Conforme",J770="Oui"),"OK",IF(OR(H770="",I770="",J770=""),"", "Non conforme"))</f>
        <v/>
      </c>
    </row>
    <row r="771">
      <c r="M771">
        <f>IF(K771="","",IF(L771="Quotidien",K771+1,IF(L771="Hebdomadaire",K771+7,IF(L771="Mensuel",K771+30,IF(L771="Trimestriel",K771+90,IF(L771="Annuel",K771+365,""))))))</f>
        <v/>
      </c>
      <c r="N771">
        <f>IF(AND(H771="Oui",I771="Conforme",J771="Oui"),"OK",IF(OR(H771="",I771="",J771=""),"", "Non conforme"))</f>
        <v/>
      </c>
    </row>
    <row r="772">
      <c r="M772">
        <f>IF(K772="","",IF(L772="Quotidien",K772+1,IF(L772="Hebdomadaire",K772+7,IF(L772="Mensuel",K772+30,IF(L772="Trimestriel",K772+90,IF(L772="Annuel",K772+365,""))))))</f>
        <v/>
      </c>
      <c r="N772">
        <f>IF(AND(H772="Oui",I772="Conforme",J772="Oui"),"OK",IF(OR(H772="",I772="",J772=""),"", "Non conforme"))</f>
        <v/>
      </c>
    </row>
    <row r="773">
      <c r="M773">
        <f>IF(K773="","",IF(L773="Quotidien",K773+1,IF(L773="Hebdomadaire",K773+7,IF(L773="Mensuel",K773+30,IF(L773="Trimestriel",K773+90,IF(L773="Annuel",K773+365,""))))))</f>
        <v/>
      </c>
      <c r="N773">
        <f>IF(AND(H773="Oui",I773="Conforme",J773="Oui"),"OK",IF(OR(H773="",I773="",J773=""),"", "Non conforme"))</f>
        <v/>
      </c>
    </row>
    <row r="774">
      <c r="M774">
        <f>IF(K774="","",IF(L774="Quotidien",K774+1,IF(L774="Hebdomadaire",K774+7,IF(L774="Mensuel",K774+30,IF(L774="Trimestriel",K774+90,IF(L774="Annuel",K774+365,""))))))</f>
        <v/>
      </c>
      <c r="N774">
        <f>IF(AND(H774="Oui",I774="Conforme",J774="Oui"),"OK",IF(OR(H774="",I774="",J774=""),"", "Non conforme"))</f>
        <v/>
      </c>
    </row>
    <row r="775">
      <c r="M775">
        <f>IF(K775="","",IF(L775="Quotidien",K775+1,IF(L775="Hebdomadaire",K775+7,IF(L775="Mensuel",K775+30,IF(L775="Trimestriel",K775+90,IF(L775="Annuel",K775+365,""))))))</f>
        <v/>
      </c>
      <c r="N775">
        <f>IF(AND(H775="Oui",I775="Conforme",J775="Oui"),"OK",IF(OR(H775="",I775="",J775=""),"", "Non conforme"))</f>
        <v/>
      </c>
    </row>
    <row r="776">
      <c r="M776">
        <f>IF(K776="","",IF(L776="Quotidien",K776+1,IF(L776="Hebdomadaire",K776+7,IF(L776="Mensuel",K776+30,IF(L776="Trimestriel",K776+90,IF(L776="Annuel",K776+365,""))))))</f>
        <v/>
      </c>
      <c r="N776">
        <f>IF(AND(H776="Oui",I776="Conforme",J776="Oui"),"OK",IF(OR(H776="",I776="",J776=""),"", "Non conforme"))</f>
        <v/>
      </c>
    </row>
    <row r="777">
      <c r="M777">
        <f>IF(K777="","",IF(L777="Quotidien",K777+1,IF(L777="Hebdomadaire",K777+7,IF(L777="Mensuel",K777+30,IF(L777="Trimestriel",K777+90,IF(L777="Annuel",K777+365,""))))))</f>
        <v/>
      </c>
      <c r="N777">
        <f>IF(AND(H777="Oui",I777="Conforme",J777="Oui"),"OK",IF(OR(H777="",I777="",J777=""),"", "Non conforme"))</f>
        <v/>
      </c>
    </row>
    <row r="778">
      <c r="M778">
        <f>IF(K778="","",IF(L778="Quotidien",K778+1,IF(L778="Hebdomadaire",K778+7,IF(L778="Mensuel",K778+30,IF(L778="Trimestriel",K778+90,IF(L778="Annuel",K778+365,""))))))</f>
        <v/>
      </c>
      <c r="N778">
        <f>IF(AND(H778="Oui",I778="Conforme",J778="Oui"),"OK",IF(OR(H778="",I778="",J778=""),"", "Non conforme"))</f>
        <v/>
      </c>
    </row>
    <row r="779">
      <c r="M779">
        <f>IF(K779="","",IF(L779="Quotidien",K779+1,IF(L779="Hebdomadaire",K779+7,IF(L779="Mensuel",K779+30,IF(L779="Trimestriel",K779+90,IF(L779="Annuel",K779+365,""))))))</f>
        <v/>
      </c>
      <c r="N779">
        <f>IF(AND(H779="Oui",I779="Conforme",J779="Oui"),"OK",IF(OR(H779="",I779="",J779=""),"", "Non conforme"))</f>
        <v/>
      </c>
    </row>
    <row r="780">
      <c r="M780">
        <f>IF(K780="","",IF(L780="Quotidien",K780+1,IF(L780="Hebdomadaire",K780+7,IF(L780="Mensuel",K780+30,IF(L780="Trimestriel",K780+90,IF(L780="Annuel",K780+365,""))))))</f>
        <v/>
      </c>
      <c r="N780">
        <f>IF(AND(H780="Oui",I780="Conforme",J780="Oui"),"OK",IF(OR(H780="",I780="",J780=""),"", "Non conforme"))</f>
        <v/>
      </c>
    </row>
    <row r="781">
      <c r="M781">
        <f>IF(K781="","",IF(L781="Quotidien",K781+1,IF(L781="Hebdomadaire",K781+7,IF(L781="Mensuel",K781+30,IF(L781="Trimestriel",K781+90,IF(L781="Annuel",K781+365,""))))))</f>
        <v/>
      </c>
      <c r="N781">
        <f>IF(AND(H781="Oui",I781="Conforme",J781="Oui"),"OK",IF(OR(H781="",I781="",J781=""),"", "Non conforme"))</f>
        <v/>
      </c>
    </row>
    <row r="782">
      <c r="M782">
        <f>IF(K782="","",IF(L782="Quotidien",K782+1,IF(L782="Hebdomadaire",K782+7,IF(L782="Mensuel",K782+30,IF(L782="Trimestriel",K782+90,IF(L782="Annuel",K782+365,""))))))</f>
        <v/>
      </c>
      <c r="N782">
        <f>IF(AND(H782="Oui",I782="Conforme",J782="Oui"),"OK",IF(OR(H782="",I782="",J782=""),"", "Non conforme"))</f>
        <v/>
      </c>
    </row>
    <row r="783">
      <c r="M783">
        <f>IF(K783="","",IF(L783="Quotidien",K783+1,IF(L783="Hebdomadaire",K783+7,IF(L783="Mensuel",K783+30,IF(L783="Trimestriel",K783+90,IF(L783="Annuel",K783+365,""))))))</f>
        <v/>
      </c>
      <c r="N783">
        <f>IF(AND(H783="Oui",I783="Conforme",J783="Oui"),"OK",IF(OR(H783="",I783="",J783=""),"", "Non conforme"))</f>
        <v/>
      </c>
    </row>
    <row r="784">
      <c r="M784">
        <f>IF(K784="","",IF(L784="Quotidien",K784+1,IF(L784="Hebdomadaire",K784+7,IF(L784="Mensuel",K784+30,IF(L784="Trimestriel",K784+90,IF(L784="Annuel",K784+365,""))))))</f>
        <v/>
      </c>
      <c r="N784">
        <f>IF(AND(H784="Oui",I784="Conforme",J784="Oui"),"OK",IF(OR(H784="",I784="",J784=""),"", "Non conforme"))</f>
        <v/>
      </c>
    </row>
    <row r="785">
      <c r="M785">
        <f>IF(K785="","",IF(L785="Quotidien",K785+1,IF(L785="Hebdomadaire",K785+7,IF(L785="Mensuel",K785+30,IF(L785="Trimestriel",K785+90,IF(L785="Annuel",K785+365,""))))))</f>
        <v/>
      </c>
      <c r="N785">
        <f>IF(AND(H785="Oui",I785="Conforme",J785="Oui"),"OK",IF(OR(H785="",I785="",J785=""),"", "Non conforme"))</f>
        <v/>
      </c>
    </row>
    <row r="786">
      <c r="M786">
        <f>IF(K786="","",IF(L786="Quotidien",K786+1,IF(L786="Hebdomadaire",K786+7,IF(L786="Mensuel",K786+30,IF(L786="Trimestriel",K786+90,IF(L786="Annuel",K786+365,""))))))</f>
        <v/>
      </c>
      <c r="N786">
        <f>IF(AND(H786="Oui",I786="Conforme",J786="Oui"),"OK",IF(OR(H786="",I786="",J786=""),"", "Non conforme"))</f>
        <v/>
      </c>
    </row>
    <row r="787">
      <c r="M787">
        <f>IF(K787="","",IF(L787="Quotidien",K787+1,IF(L787="Hebdomadaire",K787+7,IF(L787="Mensuel",K787+30,IF(L787="Trimestriel",K787+90,IF(L787="Annuel",K787+365,""))))))</f>
        <v/>
      </c>
      <c r="N787">
        <f>IF(AND(H787="Oui",I787="Conforme",J787="Oui"),"OK",IF(OR(H787="",I787="",J787=""),"", "Non conforme"))</f>
        <v/>
      </c>
    </row>
    <row r="788">
      <c r="M788">
        <f>IF(K788="","",IF(L788="Quotidien",K788+1,IF(L788="Hebdomadaire",K788+7,IF(L788="Mensuel",K788+30,IF(L788="Trimestriel",K788+90,IF(L788="Annuel",K788+365,""))))))</f>
        <v/>
      </c>
      <c r="N788">
        <f>IF(AND(H788="Oui",I788="Conforme",J788="Oui"),"OK",IF(OR(H788="",I788="",J788=""),"", "Non conforme"))</f>
        <v/>
      </c>
    </row>
    <row r="789">
      <c r="M789">
        <f>IF(K789="","",IF(L789="Quotidien",K789+1,IF(L789="Hebdomadaire",K789+7,IF(L789="Mensuel",K789+30,IF(L789="Trimestriel",K789+90,IF(L789="Annuel",K789+365,""))))))</f>
        <v/>
      </c>
      <c r="N789">
        <f>IF(AND(H789="Oui",I789="Conforme",J789="Oui"),"OK",IF(OR(H789="",I789="",J789=""),"", "Non conforme"))</f>
        <v/>
      </c>
    </row>
    <row r="790">
      <c r="M790">
        <f>IF(K790="","",IF(L790="Quotidien",K790+1,IF(L790="Hebdomadaire",K790+7,IF(L790="Mensuel",K790+30,IF(L790="Trimestriel",K790+90,IF(L790="Annuel",K790+365,""))))))</f>
        <v/>
      </c>
      <c r="N790">
        <f>IF(AND(H790="Oui",I790="Conforme",J790="Oui"),"OK",IF(OR(H790="",I790="",J790=""),"", "Non conforme"))</f>
        <v/>
      </c>
    </row>
    <row r="791">
      <c r="M791">
        <f>IF(K791="","",IF(L791="Quotidien",K791+1,IF(L791="Hebdomadaire",K791+7,IF(L791="Mensuel",K791+30,IF(L791="Trimestriel",K791+90,IF(L791="Annuel",K791+365,""))))))</f>
        <v/>
      </c>
      <c r="N791">
        <f>IF(AND(H791="Oui",I791="Conforme",J791="Oui"),"OK",IF(OR(H791="",I791="",J791=""),"", "Non conforme"))</f>
        <v/>
      </c>
    </row>
    <row r="792">
      <c r="M792">
        <f>IF(K792="","",IF(L792="Quotidien",K792+1,IF(L792="Hebdomadaire",K792+7,IF(L792="Mensuel",K792+30,IF(L792="Trimestriel",K792+90,IF(L792="Annuel",K792+365,""))))))</f>
        <v/>
      </c>
      <c r="N792">
        <f>IF(AND(H792="Oui",I792="Conforme",J792="Oui"),"OK",IF(OR(H792="",I792="",J792=""),"", "Non conforme"))</f>
        <v/>
      </c>
    </row>
    <row r="793">
      <c r="M793">
        <f>IF(K793="","",IF(L793="Quotidien",K793+1,IF(L793="Hebdomadaire",K793+7,IF(L793="Mensuel",K793+30,IF(L793="Trimestriel",K793+90,IF(L793="Annuel",K793+365,""))))))</f>
        <v/>
      </c>
      <c r="N793">
        <f>IF(AND(H793="Oui",I793="Conforme",J793="Oui"),"OK",IF(OR(H793="",I793="",J793=""),"", "Non conforme"))</f>
        <v/>
      </c>
    </row>
    <row r="794">
      <c r="M794">
        <f>IF(K794="","",IF(L794="Quotidien",K794+1,IF(L794="Hebdomadaire",K794+7,IF(L794="Mensuel",K794+30,IF(L794="Trimestriel",K794+90,IF(L794="Annuel",K794+365,""))))))</f>
        <v/>
      </c>
      <c r="N794">
        <f>IF(AND(H794="Oui",I794="Conforme",J794="Oui"),"OK",IF(OR(H794="",I794="",J794=""),"", "Non conforme"))</f>
        <v/>
      </c>
    </row>
    <row r="795">
      <c r="M795">
        <f>IF(K795="","",IF(L795="Quotidien",K795+1,IF(L795="Hebdomadaire",K795+7,IF(L795="Mensuel",K795+30,IF(L795="Trimestriel",K795+90,IF(L795="Annuel",K795+365,""))))))</f>
        <v/>
      </c>
      <c r="N795">
        <f>IF(AND(H795="Oui",I795="Conforme",J795="Oui"),"OK",IF(OR(H795="",I795="",J795=""),"", "Non conforme"))</f>
        <v/>
      </c>
    </row>
    <row r="796">
      <c r="M796">
        <f>IF(K796="","",IF(L796="Quotidien",K796+1,IF(L796="Hebdomadaire",K796+7,IF(L796="Mensuel",K796+30,IF(L796="Trimestriel",K796+90,IF(L796="Annuel",K796+365,""))))))</f>
        <v/>
      </c>
      <c r="N796">
        <f>IF(AND(H796="Oui",I796="Conforme",J796="Oui"),"OK",IF(OR(H796="",I796="",J796=""),"", "Non conforme"))</f>
        <v/>
      </c>
    </row>
    <row r="797">
      <c r="M797">
        <f>IF(K797="","",IF(L797="Quotidien",K797+1,IF(L797="Hebdomadaire",K797+7,IF(L797="Mensuel",K797+30,IF(L797="Trimestriel",K797+90,IF(L797="Annuel",K797+365,""))))))</f>
        <v/>
      </c>
      <c r="N797">
        <f>IF(AND(H797="Oui",I797="Conforme",J797="Oui"),"OK",IF(OR(H797="",I797="",J797=""),"", "Non conforme"))</f>
        <v/>
      </c>
    </row>
    <row r="798">
      <c r="M798">
        <f>IF(K798="","",IF(L798="Quotidien",K798+1,IF(L798="Hebdomadaire",K798+7,IF(L798="Mensuel",K798+30,IF(L798="Trimestriel",K798+90,IF(L798="Annuel",K798+365,""))))))</f>
        <v/>
      </c>
      <c r="N798">
        <f>IF(AND(H798="Oui",I798="Conforme",J798="Oui"),"OK",IF(OR(H798="",I798="",J798=""),"", "Non conforme"))</f>
        <v/>
      </c>
    </row>
    <row r="799">
      <c r="M799">
        <f>IF(K799="","",IF(L799="Quotidien",K799+1,IF(L799="Hebdomadaire",K799+7,IF(L799="Mensuel",K799+30,IF(L799="Trimestriel",K799+90,IF(L799="Annuel",K799+365,""))))))</f>
        <v/>
      </c>
      <c r="N799">
        <f>IF(AND(H799="Oui",I799="Conforme",J799="Oui"),"OK",IF(OR(H799="",I799="",J799=""),"", "Non conforme"))</f>
        <v/>
      </c>
    </row>
    <row r="800">
      <c r="M800">
        <f>IF(K800="","",IF(L800="Quotidien",K800+1,IF(L800="Hebdomadaire",K800+7,IF(L800="Mensuel",K800+30,IF(L800="Trimestriel",K800+90,IF(L800="Annuel",K800+365,""))))))</f>
        <v/>
      </c>
      <c r="N800">
        <f>IF(AND(H800="Oui",I800="Conforme",J800="Oui"),"OK",IF(OR(H800="",I800="",J800=""),"", "Non conforme"))</f>
        <v/>
      </c>
    </row>
    <row r="801">
      <c r="M801">
        <f>IF(K801="","",IF(L801="Quotidien",K801+1,IF(L801="Hebdomadaire",K801+7,IF(L801="Mensuel",K801+30,IF(L801="Trimestriel",K801+90,IF(L801="Annuel",K801+365,""))))))</f>
        <v/>
      </c>
      <c r="N801">
        <f>IF(AND(H801="Oui",I801="Conforme",J801="Oui"),"OK",IF(OR(H801="",I801="",J801=""),"", "Non conforme"))</f>
        <v/>
      </c>
    </row>
    <row r="802">
      <c r="M802">
        <f>IF(K802="","",IF(L802="Quotidien",K802+1,IF(L802="Hebdomadaire",K802+7,IF(L802="Mensuel",K802+30,IF(L802="Trimestriel",K802+90,IF(L802="Annuel",K802+365,""))))))</f>
        <v/>
      </c>
      <c r="N802">
        <f>IF(AND(H802="Oui",I802="Conforme",J802="Oui"),"OK",IF(OR(H802="",I802="",J802=""),"", "Non conforme"))</f>
        <v/>
      </c>
    </row>
    <row r="803">
      <c r="M803">
        <f>IF(K803="","",IF(L803="Quotidien",K803+1,IF(L803="Hebdomadaire",K803+7,IF(L803="Mensuel",K803+30,IF(L803="Trimestriel",K803+90,IF(L803="Annuel",K803+365,""))))))</f>
        <v/>
      </c>
      <c r="N803">
        <f>IF(AND(H803="Oui",I803="Conforme",J803="Oui"),"OK",IF(OR(H803="",I803="",J803=""),"", "Non conforme"))</f>
        <v/>
      </c>
    </row>
    <row r="804">
      <c r="M804">
        <f>IF(K804="","",IF(L804="Quotidien",K804+1,IF(L804="Hebdomadaire",K804+7,IF(L804="Mensuel",K804+30,IF(L804="Trimestriel",K804+90,IF(L804="Annuel",K804+365,""))))))</f>
        <v/>
      </c>
      <c r="N804">
        <f>IF(AND(H804="Oui",I804="Conforme",J804="Oui"),"OK",IF(OR(H804="",I804="",J804=""),"", "Non conforme"))</f>
        <v/>
      </c>
    </row>
    <row r="805">
      <c r="M805">
        <f>IF(K805="","",IF(L805="Quotidien",K805+1,IF(L805="Hebdomadaire",K805+7,IF(L805="Mensuel",K805+30,IF(L805="Trimestriel",K805+90,IF(L805="Annuel",K805+365,""))))))</f>
        <v/>
      </c>
      <c r="N805">
        <f>IF(AND(H805="Oui",I805="Conforme",J805="Oui"),"OK",IF(OR(H805="",I805="",J805=""),"", "Non conforme"))</f>
        <v/>
      </c>
    </row>
    <row r="806">
      <c r="M806">
        <f>IF(K806="","",IF(L806="Quotidien",K806+1,IF(L806="Hebdomadaire",K806+7,IF(L806="Mensuel",K806+30,IF(L806="Trimestriel",K806+90,IF(L806="Annuel",K806+365,""))))))</f>
        <v/>
      </c>
      <c r="N806">
        <f>IF(AND(H806="Oui",I806="Conforme",J806="Oui"),"OK",IF(OR(H806="",I806="",J806=""),"", "Non conforme"))</f>
        <v/>
      </c>
    </row>
    <row r="807">
      <c r="M807">
        <f>IF(K807="","",IF(L807="Quotidien",K807+1,IF(L807="Hebdomadaire",K807+7,IF(L807="Mensuel",K807+30,IF(L807="Trimestriel",K807+90,IF(L807="Annuel",K807+365,""))))))</f>
        <v/>
      </c>
      <c r="N807">
        <f>IF(AND(H807="Oui",I807="Conforme",J807="Oui"),"OK",IF(OR(H807="",I807="",J807=""),"", "Non conforme"))</f>
        <v/>
      </c>
    </row>
    <row r="808">
      <c r="M808">
        <f>IF(K808="","",IF(L808="Quotidien",K808+1,IF(L808="Hebdomadaire",K808+7,IF(L808="Mensuel",K808+30,IF(L808="Trimestriel",K808+90,IF(L808="Annuel",K808+365,""))))))</f>
        <v/>
      </c>
      <c r="N808">
        <f>IF(AND(H808="Oui",I808="Conforme",J808="Oui"),"OK",IF(OR(H808="",I808="",J808=""),"", "Non conforme"))</f>
        <v/>
      </c>
    </row>
    <row r="809">
      <c r="M809">
        <f>IF(K809="","",IF(L809="Quotidien",K809+1,IF(L809="Hebdomadaire",K809+7,IF(L809="Mensuel",K809+30,IF(L809="Trimestriel",K809+90,IF(L809="Annuel",K809+365,""))))))</f>
        <v/>
      </c>
      <c r="N809">
        <f>IF(AND(H809="Oui",I809="Conforme",J809="Oui"),"OK",IF(OR(H809="",I809="",J809=""),"", "Non conforme"))</f>
        <v/>
      </c>
    </row>
    <row r="810">
      <c r="M810">
        <f>IF(K810="","",IF(L810="Quotidien",K810+1,IF(L810="Hebdomadaire",K810+7,IF(L810="Mensuel",K810+30,IF(L810="Trimestriel",K810+90,IF(L810="Annuel",K810+365,""))))))</f>
        <v/>
      </c>
      <c r="N810">
        <f>IF(AND(H810="Oui",I810="Conforme",J810="Oui"),"OK",IF(OR(H810="",I810="",J810=""),"", "Non conforme"))</f>
        <v/>
      </c>
    </row>
    <row r="811">
      <c r="M811">
        <f>IF(K811="","",IF(L811="Quotidien",K811+1,IF(L811="Hebdomadaire",K811+7,IF(L811="Mensuel",K811+30,IF(L811="Trimestriel",K811+90,IF(L811="Annuel",K811+365,""))))))</f>
        <v/>
      </c>
      <c r="N811">
        <f>IF(AND(H811="Oui",I811="Conforme",J811="Oui"),"OK",IF(OR(H811="",I811="",J811=""),"", "Non conforme"))</f>
        <v/>
      </c>
    </row>
    <row r="812">
      <c r="M812">
        <f>IF(K812="","",IF(L812="Quotidien",K812+1,IF(L812="Hebdomadaire",K812+7,IF(L812="Mensuel",K812+30,IF(L812="Trimestriel",K812+90,IF(L812="Annuel",K812+365,""))))))</f>
        <v/>
      </c>
      <c r="N812">
        <f>IF(AND(H812="Oui",I812="Conforme",J812="Oui"),"OK",IF(OR(H812="",I812="",J812=""),"", "Non conforme"))</f>
        <v/>
      </c>
    </row>
    <row r="813">
      <c r="M813">
        <f>IF(K813="","",IF(L813="Quotidien",K813+1,IF(L813="Hebdomadaire",K813+7,IF(L813="Mensuel",K813+30,IF(L813="Trimestriel",K813+90,IF(L813="Annuel",K813+365,""))))))</f>
        <v/>
      </c>
      <c r="N813">
        <f>IF(AND(H813="Oui",I813="Conforme",J813="Oui"),"OK",IF(OR(H813="",I813="",J813=""),"", "Non conforme"))</f>
        <v/>
      </c>
    </row>
    <row r="814">
      <c r="M814">
        <f>IF(K814="","",IF(L814="Quotidien",K814+1,IF(L814="Hebdomadaire",K814+7,IF(L814="Mensuel",K814+30,IF(L814="Trimestriel",K814+90,IF(L814="Annuel",K814+365,""))))))</f>
        <v/>
      </c>
      <c r="N814">
        <f>IF(AND(H814="Oui",I814="Conforme",J814="Oui"),"OK",IF(OR(H814="",I814="",J814=""),"", "Non conforme"))</f>
        <v/>
      </c>
    </row>
    <row r="815">
      <c r="M815">
        <f>IF(K815="","",IF(L815="Quotidien",K815+1,IF(L815="Hebdomadaire",K815+7,IF(L815="Mensuel",K815+30,IF(L815="Trimestriel",K815+90,IF(L815="Annuel",K815+365,""))))))</f>
        <v/>
      </c>
      <c r="N815">
        <f>IF(AND(H815="Oui",I815="Conforme",J815="Oui"),"OK",IF(OR(H815="",I815="",J815=""),"", "Non conforme"))</f>
        <v/>
      </c>
    </row>
    <row r="816">
      <c r="M816">
        <f>IF(K816="","",IF(L816="Quotidien",K816+1,IF(L816="Hebdomadaire",K816+7,IF(L816="Mensuel",K816+30,IF(L816="Trimestriel",K816+90,IF(L816="Annuel",K816+365,""))))))</f>
        <v/>
      </c>
      <c r="N816">
        <f>IF(AND(H816="Oui",I816="Conforme",J816="Oui"),"OK",IF(OR(H816="",I816="",J816=""),"", "Non conforme"))</f>
        <v/>
      </c>
    </row>
    <row r="817">
      <c r="M817">
        <f>IF(K817="","",IF(L817="Quotidien",K817+1,IF(L817="Hebdomadaire",K817+7,IF(L817="Mensuel",K817+30,IF(L817="Trimestriel",K817+90,IF(L817="Annuel",K817+365,""))))))</f>
        <v/>
      </c>
      <c r="N817">
        <f>IF(AND(H817="Oui",I817="Conforme",J817="Oui"),"OK",IF(OR(H817="",I817="",J817=""),"", "Non conforme"))</f>
        <v/>
      </c>
    </row>
    <row r="818">
      <c r="M818">
        <f>IF(K818="","",IF(L818="Quotidien",K818+1,IF(L818="Hebdomadaire",K818+7,IF(L818="Mensuel",K818+30,IF(L818="Trimestriel",K818+90,IF(L818="Annuel",K818+365,""))))))</f>
        <v/>
      </c>
      <c r="N818">
        <f>IF(AND(H818="Oui",I818="Conforme",J818="Oui"),"OK",IF(OR(H818="",I818="",J818=""),"", "Non conforme"))</f>
        <v/>
      </c>
    </row>
    <row r="819">
      <c r="M819">
        <f>IF(K819="","",IF(L819="Quotidien",K819+1,IF(L819="Hebdomadaire",K819+7,IF(L819="Mensuel",K819+30,IF(L819="Trimestriel",K819+90,IF(L819="Annuel",K819+365,""))))))</f>
        <v/>
      </c>
      <c r="N819">
        <f>IF(AND(H819="Oui",I819="Conforme",J819="Oui"),"OK",IF(OR(H819="",I819="",J819=""),"", "Non conforme"))</f>
        <v/>
      </c>
    </row>
    <row r="820">
      <c r="M820">
        <f>IF(K820="","",IF(L820="Quotidien",K820+1,IF(L820="Hebdomadaire",K820+7,IF(L820="Mensuel",K820+30,IF(L820="Trimestriel",K820+90,IF(L820="Annuel",K820+365,""))))))</f>
        <v/>
      </c>
      <c r="N820">
        <f>IF(AND(H820="Oui",I820="Conforme",J820="Oui"),"OK",IF(OR(H820="",I820="",J820=""),"", "Non conforme"))</f>
        <v/>
      </c>
    </row>
    <row r="821">
      <c r="M821">
        <f>IF(K821="","",IF(L821="Quotidien",K821+1,IF(L821="Hebdomadaire",K821+7,IF(L821="Mensuel",K821+30,IF(L821="Trimestriel",K821+90,IF(L821="Annuel",K821+365,""))))))</f>
        <v/>
      </c>
      <c r="N821">
        <f>IF(AND(H821="Oui",I821="Conforme",J821="Oui"),"OK",IF(OR(H821="",I821="",J821=""),"", "Non conforme"))</f>
        <v/>
      </c>
    </row>
    <row r="822">
      <c r="M822">
        <f>IF(K822="","",IF(L822="Quotidien",K822+1,IF(L822="Hebdomadaire",K822+7,IF(L822="Mensuel",K822+30,IF(L822="Trimestriel",K822+90,IF(L822="Annuel",K822+365,""))))))</f>
        <v/>
      </c>
      <c r="N822">
        <f>IF(AND(H822="Oui",I822="Conforme",J822="Oui"),"OK",IF(OR(H822="",I822="",J822=""),"", "Non conforme"))</f>
        <v/>
      </c>
    </row>
    <row r="823">
      <c r="M823">
        <f>IF(K823="","",IF(L823="Quotidien",K823+1,IF(L823="Hebdomadaire",K823+7,IF(L823="Mensuel",K823+30,IF(L823="Trimestriel",K823+90,IF(L823="Annuel",K823+365,""))))))</f>
        <v/>
      </c>
      <c r="N823">
        <f>IF(AND(H823="Oui",I823="Conforme",J823="Oui"),"OK",IF(OR(H823="",I823="",J823=""),"", "Non conforme"))</f>
        <v/>
      </c>
    </row>
    <row r="824">
      <c r="M824">
        <f>IF(K824="","",IF(L824="Quotidien",K824+1,IF(L824="Hebdomadaire",K824+7,IF(L824="Mensuel",K824+30,IF(L824="Trimestriel",K824+90,IF(L824="Annuel",K824+365,""))))))</f>
        <v/>
      </c>
      <c r="N824">
        <f>IF(AND(H824="Oui",I824="Conforme",J824="Oui"),"OK",IF(OR(H824="",I824="",J824=""),"", "Non conforme"))</f>
        <v/>
      </c>
    </row>
    <row r="825">
      <c r="M825">
        <f>IF(K825="","",IF(L825="Quotidien",K825+1,IF(L825="Hebdomadaire",K825+7,IF(L825="Mensuel",K825+30,IF(L825="Trimestriel",K825+90,IF(L825="Annuel",K825+365,""))))))</f>
        <v/>
      </c>
      <c r="N825">
        <f>IF(AND(H825="Oui",I825="Conforme",J825="Oui"),"OK",IF(OR(H825="",I825="",J825=""),"", "Non conforme"))</f>
        <v/>
      </c>
    </row>
    <row r="826">
      <c r="M826">
        <f>IF(K826="","",IF(L826="Quotidien",K826+1,IF(L826="Hebdomadaire",K826+7,IF(L826="Mensuel",K826+30,IF(L826="Trimestriel",K826+90,IF(L826="Annuel",K826+365,""))))))</f>
        <v/>
      </c>
      <c r="N826">
        <f>IF(AND(H826="Oui",I826="Conforme",J826="Oui"),"OK",IF(OR(H826="",I826="",J826=""),"", "Non conforme"))</f>
        <v/>
      </c>
    </row>
    <row r="827">
      <c r="M827">
        <f>IF(K827="","",IF(L827="Quotidien",K827+1,IF(L827="Hebdomadaire",K827+7,IF(L827="Mensuel",K827+30,IF(L827="Trimestriel",K827+90,IF(L827="Annuel",K827+365,""))))))</f>
        <v/>
      </c>
      <c r="N827">
        <f>IF(AND(H827="Oui",I827="Conforme",J827="Oui"),"OK",IF(OR(H827="",I827="",J827=""),"", "Non conforme"))</f>
        <v/>
      </c>
    </row>
    <row r="828">
      <c r="M828">
        <f>IF(K828="","",IF(L828="Quotidien",K828+1,IF(L828="Hebdomadaire",K828+7,IF(L828="Mensuel",K828+30,IF(L828="Trimestriel",K828+90,IF(L828="Annuel",K828+365,""))))))</f>
        <v/>
      </c>
      <c r="N828">
        <f>IF(AND(H828="Oui",I828="Conforme",J828="Oui"),"OK",IF(OR(H828="",I828="",J828=""),"", "Non conforme"))</f>
        <v/>
      </c>
    </row>
    <row r="829">
      <c r="M829">
        <f>IF(K829="","",IF(L829="Quotidien",K829+1,IF(L829="Hebdomadaire",K829+7,IF(L829="Mensuel",K829+30,IF(L829="Trimestriel",K829+90,IF(L829="Annuel",K829+365,""))))))</f>
        <v/>
      </c>
      <c r="N829">
        <f>IF(AND(H829="Oui",I829="Conforme",J829="Oui"),"OK",IF(OR(H829="",I829="",J829=""),"", "Non conforme"))</f>
        <v/>
      </c>
    </row>
    <row r="830">
      <c r="M830">
        <f>IF(K830="","",IF(L830="Quotidien",K830+1,IF(L830="Hebdomadaire",K830+7,IF(L830="Mensuel",K830+30,IF(L830="Trimestriel",K830+90,IF(L830="Annuel",K830+365,""))))))</f>
        <v/>
      </c>
      <c r="N830">
        <f>IF(AND(H830="Oui",I830="Conforme",J830="Oui"),"OK",IF(OR(H830="",I830="",J830=""),"", "Non conforme"))</f>
        <v/>
      </c>
    </row>
    <row r="831">
      <c r="M831">
        <f>IF(K831="","",IF(L831="Quotidien",K831+1,IF(L831="Hebdomadaire",K831+7,IF(L831="Mensuel",K831+30,IF(L831="Trimestriel",K831+90,IF(L831="Annuel",K831+365,""))))))</f>
        <v/>
      </c>
      <c r="N831">
        <f>IF(AND(H831="Oui",I831="Conforme",J831="Oui"),"OK",IF(OR(H831="",I831="",J831=""),"", "Non conforme"))</f>
        <v/>
      </c>
    </row>
    <row r="832">
      <c r="M832">
        <f>IF(K832="","",IF(L832="Quotidien",K832+1,IF(L832="Hebdomadaire",K832+7,IF(L832="Mensuel",K832+30,IF(L832="Trimestriel",K832+90,IF(L832="Annuel",K832+365,""))))))</f>
        <v/>
      </c>
      <c r="N832">
        <f>IF(AND(H832="Oui",I832="Conforme",J832="Oui"),"OK",IF(OR(H832="",I832="",J832=""),"", "Non conforme"))</f>
        <v/>
      </c>
    </row>
    <row r="833">
      <c r="M833">
        <f>IF(K833="","",IF(L833="Quotidien",K833+1,IF(L833="Hebdomadaire",K833+7,IF(L833="Mensuel",K833+30,IF(L833="Trimestriel",K833+90,IF(L833="Annuel",K833+365,""))))))</f>
        <v/>
      </c>
      <c r="N833">
        <f>IF(AND(H833="Oui",I833="Conforme",J833="Oui"),"OK",IF(OR(H833="",I833="",J833=""),"", "Non conforme"))</f>
        <v/>
      </c>
    </row>
    <row r="834">
      <c r="M834">
        <f>IF(K834="","",IF(L834="Quotidien",K834+1,IF(L834="Hebdomadaire",K834+7,IF(L834="Mensuel",K834+30,IF(L834="Trimestriel",K834+90,IF(L834="Annuel",K834+365,""))))))</f>
        <v/>
      </c>
      <c r="N834">
        <f>IF(AND(H834="Oui",I834="Conforme",J834="Oui"),"OK",IF(OR(H834="",I834="",J834=""),"", "Non conforme"))</f>
        <v/>
      </c>
    </row>
    <row r="835">
      <c r="M835">
        <f>IF(K835="","",IF(L835="Quotidien",K835+1,IF(L835="Hebdomadaire",K835+7,IF(L835="Mensuel",K835+30,IF(L835="Trimestriel",K835+90,IF(L835="Annuel",K835+365,""))))))</f>
        <v/>
      </c>
      <c r="N835">
        <f>IF(AND(H835="Oui",I835="Conforme",J835="Oui"),"OK",IF(OR(H835="",I835="",J835=""),"", "Non conforme"))</f>
        <v/>
      </c>
    </row>
    <row r="836">
      <c r="M836">
        <f>IF(K836="","",IF(L836="Quotidien",K836+1,IF(L836="Hebdomadaire",K836+7,IF(L836="Mensuel",K836+30,IF(L836="Trimestriel",K836+90,IF(L836="Annuel",K836+365,""))))))</f>
        <v/>
      </c>
      <c r="N836">
        <f>IF(AND(H836="Oui",I836="Conforme",J836="Oui"),"OK",IF(OR(H836="",I836="",J836=""),"", "Non conforme"))</f>
        <v/>
      </c>
    </row>
    <row r="837">
      <c r="M837">
        <f>IF(K837="","",IF(L837="Quotidien",K837+1,IF(L837="Hebdomadaire",K837+7,IF(L837="Mensuel",K837+30,IF(L837="Trimestriel",K837+90,IF(L837="Annuel",K837+365,""))))))</f>
        <v/>
      </c>
      <c r="N837">
        <f>IF(AND(H837="Oui",I837="Conforme",J837="Oui"),"OK",IF(OR(H837="",I837="",J837=""),"", "Non conforme"))</f>
        <v/>
      </c>
    </row>
    <row r="838">
      <c r="M838">
        <f>IF(K838="","",IF(L838="Quotidien",K838+1,IF(L838="Hebdomadaire",K838+7,IF(L838="Mensuel",K838+30,IF(L838="Trimestriel",K838+90,IF(L838="Annuel",K838+365,""))))))</f>
        <v/>
      </c>
      <c r="N838">
        <f>IF(AND(H838="Oui",I838="Conforme",J838="Oui"),"OK",IF(OR(H838="",I838="",J838=""),"", "Non conforme"))</f>
        <v/>
      </c>
    </row>
    <row r="839">
      <c r="M839">
        <f>IF(K839="","",IF(L839="Quotidien",K839+1,IF(L839="Hebdomadaire",K839+7,IF(L839="Mensuel",K839+30,IF(L839="Trimestriel",K839+90,IF(L839="Annuel",K839+365,""))))))</f>
        <v/>
      </c>
      <c r="N839">
        <f>IF(AND(H839="Oui",I839="Conforme",J839="Oui"),"OK",IF(OR(H839="",I839="",J839=""),"", "Non conforme"))</f>
        <v/>
      </c>
    </row>
    <row r="840">
      <c r="M840">
        <f>IF(K840="","",IF(L840="Quotidien",K840+1,IF(L840="Hebdomadaire",K840+7,IF(L840="Mensuel",K840+30,IF(L840="Trimestriel",K840+90,IF(L840="Annuel",K840+365,""))))))</f>
        <v/>
      </c>
      <c r="N840">
        <f>IF(AND(H840="Oui",I840="Conforme",J840="Oui"),"OK",IF(OR(H840="",I840="",J840=""),"", "Non conforme"))</f>
        <v/>
      </c>
    </row>
    <row r="841">
      <c r="M841">
        <f>IF(K841="","",IF(L841="Quotidien",K841+1,IF(L841="Hebdomadaire",K841+7,IF(L841="Mensuel",K841+30,IF(L841="Trimestriel",K841+90,IF(L841="Annuel",K841+365,""))))))</f>
        <v/>
      </c>
      <c r="N841">
        <f>IF(AND(H841="Oui",I841="Conforme",J841="Oui"),"OK",IF(OR(H841="",I841="",J841=""),"", "Non conforme"))</f>
        <v/>
      </c>
    </row>
    <row r="842">
      <c r="M842">
        <f>IF(K842="","",IF(L842="Quotidien",K842+1,IF(L842="Hebdomadaire",K842+7,IF(L842="Mensuel",K842+30,IF(L842="Trimestriel",K842+90,IF(L842="Annuel",K842+365,""))))))</f>
        <v/>
      </c>
      <c r="N842">
        <f>IF(AND(H842="Oui",I842="Conforme",J842="Oui"),"OK",IF(OR(H842="",I842="",J842=""),"", "Non conforme"))</f>
        <v/>
      </c>
    </row>
    <row r="843">
      <c r="M843">
        <f>IF(K843="","",IF(L843="Quotidien",K843+1,IF(L843="Hebdomadaire",K843+7,IF(L843="Mensuel",K843+30,IF(L843="Trimestriel",K843+90,IF(L843="Annuel",K843+365,""))))))</f>
        <v/>
      </c>
      <c r="N843">
        <f>IF(AND(H843="Oui",I843="Conforme",J843="Oui"),"OK",IF(OR(H843="",I843="",J843=""),"", "Non conforme"))</f>
        <v/>
      </c>
    </row>
    <row r="844">
      <c r="M844">
        <f>IF(K844="","",IF(L844="Quotidien",K844+1,IF(L844="Hebdomadaire",K844+7,IF(L844="Mensuel",K844+30,IF(L844="Trimestriel",K844+90,IF(L844="Annuel",K844+365,""))))))</f>
        <v/>
      </c>
      <c r="N844">
        <f>IF(AND(H844="Oui",I844="Conforme",J844="Oui"),"OK",IF(OR(H844="",I844="",J844=""),"", "Non conforme"))</f>
        <v/>
      </c>
    </row>
    <row r="845">
      <c r="M845">
        <f>IF(K845="","",IF(L845="Quotidien",K845+1,IF(L845="Hebdomadaire",K845+7,IF(L845="Mensuel",K845+30,IF(L845="Trimestriel",K845+90,IF(L845="Annuel",K845+365,""))))))</f>
        <v/>
      </c>
      <c r="N845">
        <f>IF(AND(H845="Oui",I845="Conforme",J845="Oui"),"OK",IF(OR(H845="",I845="",J845=""),"", "Non conforme"))</f>
        <v/>
      </c>
    </row>
    <row r="846">
      <c r="M846">
        <f>IF(K846="","",IF(L846="Quotidien",K846+1,IF(L846="Hebdomadaire",K846+7,IF(L846="Mensuel",K846+30,IF(L846="Trimestriel",K846+90,IF(L846="Annuel",K846+365,""))))))</f>
        <v/>
      </c>
      <c r="N846">
        <f>IF(AND(H846="Oui",I846="Conforme",J846="Oui"),"OK",IF(OR(H846="",I846="",J846=""),"", "Non conforme"))</f>
        <v/>
      </c>
    </row>
    <row r="847">
      <c r="M847">
        <f>IF(K847="","",IF(L847="Quotidien",K847+1,IF(L847="Hebdomadaire",K847+7,IF(L847="Mensuel",K847+30,IF(L847="Trimestriel",K847+90,IF(L847="Annuel",K847+365,""))))))</f>
        <v/>
      </c>
      <c r="N847">
        <f>IF(AND(H847="Oui",I847="Conforme",J847="Oui"),"OK",IF(OR(H847="",I847="",J847=""),"", "Non conforme"))</f>
        <v/>
      </c>
    </row>
    <row r="848">
      <c r="M848">
        <f>IF(K848="","",IF(L848="Quotidien",K848+1,IF(L848="Hebdomadaire",K848+7,IF(L848="Mensuel",K848+30,IF(L848="Trimestriel",K848+90,IF(L848="Annuel",K848+365,""))))))</f>
        <v/>
      </c>
      <c r="N848">
        <f>IF(AND(H848="Oui",I848="Conforme",J848="Oui"),"OK",IF(OR(H848="",I848="",J848=""),"", "Non conforme"))</f>
        <v/>
      </c>
    </row>
    <row r="849">
      <c r="M849">
        <f>IF(K849="","",IF(L849="Quotidien",K849+1,IF(L849="Hebdomadaire",K849+7,IF(L849="Mensuel",K849+30,IF(L849="Trimestriel",K849+90,IF(L849="Annuel",K849+365,""))))))</f>
        <v/>
      </c>
      <c r="N849">
        <f>IF(AND(H849="Oui",I849="Conforme",J849="Oui"),"OK",IF(OR(H849="",I849="",J849=""),"", "Non conforme"))</f>
        <v/>
      </c>
    </row>
    <row r="850">
      <c r="M850">
        <f>IF(K850="","",IF(L850="Quotidien",K850+1,IF(L850="Hebdomadaire",K850+7,IF(L850="Mensuel",K850+30,IF(L850="Trimestriel",K850+90,IF(L850="Annuel",K850+365,""))))))</f>
        <v/>
      </c>
      <c r="N850">
        <f>IF(AND(H850="Oui",I850="Conforme",J850="Oui"),"OK",IF(OR(H850="",I850="",J850=""),"", "Non conforme"))</f>
        <v/>
      </c>
    </row>
    <row r="851">
      <c r="M851">
        <f>IF(K851="","",IF(L851="Quotidien",K851+1,IF(L851="Hebdomadaire",K851+7,IF(L851="Mensuel",K851+30,IF(L851="Trimestriel",K851+90,IF(L851="Annuel",K851+365,""))))))</f>
        <v/>
      </c>
      <c r="N851">
        <f>IF(AND(H851="Oui",I851="Conforme",J851="Oui"),"OK",IF(OR(H851="",I851="",J851=""),"", "Non conforme"))</f>
        <v/>
      </c>
    </row>
    <row r="852">
      <c r="M852">
        <f>IF(K852="","",IF(L852="Quotidien",K852+1,IF(L852="Hebdomadaire",K852+7,IF(L852="Mensuel",K852+30,IF(L852="Trimestriel",K852+90,IF(L852="Annuel",K852+365,""))))))</f>
        <v/>
      </c>
      <c r="N852">
        <f>IF(AND(H852="Oui",I852="Conforme",J852="Oui"),"OK",IF(OR(H852="",I852="",J852=""),"", "Non conforme"))</f>
        <v/>
      </c>
    </row>
    <row r="853">
      <c r="M853">
        <f>IF(K853="","",IF(L853="Quotidien",K853+1,IF(L853="Hebdomadaire",K853+7,IF(L853="Mensuel",K853+30,IF(L853="Trimestriel",K853+90,IF(L853="Annuel",K853+365,""))))))</f>
        <v/>
      </c>
      <c r="N853">
        <f>IF(AND(H853="Oui",I853="Conforme",J853="Oui"),"OK",IF(OR(H853="",I853="",J853=""),"", "Non conforme"))</f>
        <v/>
      </c>
    </row>
    <row r="854">
      <c r="M854">
        <f>IF(K854="","",IF(L854="Quotidien",K854+1,IF(L854="Hebdomadaire",K854+7,IF(L854="Mensuel",K854+30,IF(L854="Trimestriel",K854+90,IF(L854="Annuel",K854+365,""))))))</f>
        <v/>
      </c>
      <c r="N854">
        <f>IF(AND(H854="Oui",I854="Conforme",J854="Oui"),"OK",IF(OR(H854="",I854="",J854=""),"", "Non conforme"))</f>
        <v/>
      </c>
    </row>
    <row r="855">
      <c r="M855">
        <f>IF(K855="","",IF(L855="Quotidien",K855+1,IF(L855="Hebdomadaire",K855+7,IF(L855="Mensuel",K855+30,IF(L855="Trimestriel",K855+90,IF(L855="Annuel",K855+365,""))))))</f>
        <v/>
      </c>
      <c r="N855">
        <f>IF(AND(H855="Oui",I855="Conforme",J855="Oui"),"OK",IF(OR(H855="",I855="",J855=""),"", "Non conforme"))</f>
        <v/>
      </c>
    </row>
    <row r="856">
      <c r="M856">
        <f>IF(K856="","",IF(L856="Quotidien",K856+1,IF(L856="Hebdomadaire",K856+7,IF(L856="Mensuel",K856+30,IF(L856="Trimestriel",K856+90,IF(L856="Annuel",K856+365,""))))))</f>
        <v/>
      </c>
      <c r="N856">
        <f>IF(AND(H856="Oui",I856="Conforme",J856="Oui"),"OK",IF(OR(H856="",I856="",J856=""),"", "Non conforme"))</f>
        <v/>
      </c>
    </row>
    <row r="857">
      <c r="M857">
        <f>IF(K857="","",IF(L857="Quotidien",K857+1,IF(L857="Hebdomadaire",K857+7,IF(L857="Mensuel",K857+30,IF(L857="Trimestriel",K857+90,IF(L857="Annuel",K857+365,""))))))</f>
        <v/>
      </c>
      <c r="N857">
        <f>IF(AND(H857="Oui",I857="Conforme",J857="Oui"),"OK",IF(OR(H857="",I857="",J857=""),"", "Non conforme"))</f>
        <v/>
      </c>
    </row>
    <row r="858">
      <c r="M858">
        <f>IF(K858="","",IF(L858="Quotidien",K858+1,IF(L858="Hebdomadaire",K858+7,IF(L858="Mensuel",K858+30,IF(L858="Trimestriel",K858+90,IF(L858="Annuel",K858+365,""))))))</f>
        <v/>
      </c>
      <c r="N858">
        <f>IF(AND(H858="Oui",I858="Conforme",J858="Oui"),"OK",IF(OR(H858="",I858="",J858=""),"", "Non conforme"))</f>
        <v/>
      </c>
    </row>
    <row r="859">
      <c r="M859">
        <f>IF(K859="","",IF(L859="Quotidien",K859+1,IF(L859="Hebdomadaire",K859+7,IF(L859="Mensuel",K859+30,IF(L859="Trimestriel",K859+90,IF(L859="Annuel",K859+365,""))))))</f>
        <v/>
      </c>
      <c r="N859">
        <f>IF(AND(H859="Oui",I859="Conforme",J859="Oui"),"OK",IF(OR(H859="",I859="",J859=""),"", "Non conforme"))</f>
        <v/>
      </c>
    </row>
    <row r="860">
      <c r="M860">
        <f>IF(K860="","",IF(L860="Quotidien",K860+1,IF(L860="Hebdomadaire",K860+7,IF(L860="Mensuel",K860+30,IF(L860="Trimestriel",K860+90,IF(L860="Annuel",K860+365,""))))))</f>
        <v/>
      </c>
      <c r="N860">
        <f>IF(AND(H860="Oui",I860="Conforme",J860="Oui"),"OK",IF(OR(H860="",I860="",J860=""),"", "Non conforme"))</f>
        <v/>
      </c>
    </row>
    <row r="861">
      <c r="M861">
        <f>IF(K861="","",IF(L861="Quotidien",K861+1,IF(L861="Hebdomadaire",K861+7,IF(L861="Mensuel",K861+30,IF(L861="Trimestriel",K861+90,IF(L861="Annuel",K861+365,""))))))</f>
        <v/>
      </c>
      <c r="N861">
        <f>IF(AND(H861="Oui",I861="Conforme",J861="Oui"),"OK",IF(OR(H861="",I861="",J861=""),"", "Non conforme"))</f>
        <v/>
      </c>
    </row>
    <row r="862">
      <c r="M862">
        <f>IF(K862="","",IF(L862="Quotidien",K862+1,IF(L862="Hebdomadaire",K862+7,IF(L862="Mensuel",K862+30,IF(L862="Trimestriel",K862+90,IF(L862="Annuel",K862+365,""))))))</f>
        <v/>
      </c>
      <c r="N862">
        <f>IF(AND(H862="Oui",I862="Conforme",J862="Oui"),"OK",IF(OR(H862="",I862="",J862=""),"", "Non conforme"))</f>
        <v/>
      </c>
    </row>
    <row r="863">
      <c r="M863">
        <f>IF(K863="","",IF(L863="Quotidien",K863+1,IF(L863="Hebdomadaire",K863+7,IF(L863="Mensuel",K863+30,IF(L863="Trimestriel",K863+90,IF(L863="Annuel",K863+365,""))))))</f>
        <v/>
      </c>
      <c r="N863">
        <f>IF(AND(H863="Oui",I863="Conforme",J863="Oui"),"OK",IF(OR(H863="",I863="",J863=""),"", "Non conforme"))</f>
        <v/>
      </c>
    </row>
    <row r="864">
      <c r="M864">
        <f>IF(K864="","",IF(L864="Quotidien",K864+1,IF(L864="Hebdomadaire",K864+7,IF(L864="Mensuel",K864+30,IF(L864="Trimestriel",K864+90,IF(L864="Annuel",K864+365,""))))))</f>
        <v/>
      </c>
      <c r="N864">
        <f>IF(AND(H864="Oui",I864="Conforme",J864="Oui"),"OK",IF(OR(H864="",I864="",J864=""),"", "Non conforme"))</f>
        <v/>
      </c>
    </row>
    <row r="865">
      <c r="M865">
        <f>IF(K865="","",IF(L865="Quotidien",K865+1,IF(L865="Hebdomadaire",K865+7,IF(L865="Mensuel",K865+30,IF(L865="Trimestriel",K865+90,IF(L865="Annuel",K865+365,""))))))</f>
        <v/>
      </c>
      <c r="N865">
        <f>IF(AND(H865="Oui",I865="Conforme",J865="Oui"),"OK",IF(OR(H865="",I865="",J865=""),"", "Non conforme"))</f>
        <v/>
      </c>
    </row>
    <row r="866">
      <c r="M866">
        <f>IF(K866="","",IF(L866="Quotidien",K866+1,IF(L866="Hebdomadaire",K866+7,IF(L866="Mensuel",K866+30,IF(L866="Trimestriel",K866+90,IF(L866="Annuel",K866+365,""))))))</f>
        <v/>
      </c>
      <c r="N866">
        <f>IF(AND(H866="Oui",I866="Conforme",J866="Oui"),"OK",IF(OR(H866="",I866="",J866=""),"", "Non conforme"))</f>
        <v/>
      </c>
    </row>
    <row r="867">
      <c r="M867">
        <f>IF(K867="","",IF(L867="Quotidien",K867+1,IF(L867="Hebdomadaire",K867+7,IF(L867="Mensuel",K867+30,IF(L867="Trimestriel",K867+90,IF(L867="Annuel",K867+365,""))))))</f>
        <v/>
      </c>
      <c r="N867">
        <f>IF(AND(H867="Oui",I867="Conforme",J867="Oui"),"OK",IF(OR(H867="",I867="",J867=""),"", "Non conforme"))</f>
        <v/>
      </c>
    </row>
    <row r="868">
      <c r="M868">
        <f>IF(K868="","",IF(L868="Quotidien",K868+1,IF(L868="Hebdomadaire",K868+7,IF(L868="Mensuel",K868+30,IF(L868="Trimestriel",K868+90,IF(L868="Annuel",K868+365,""))))))</f>
        <v/>
      </c>
      <c r="N868">
        <f>IF(AND(H868="Oui",I868="Conforme",J868="Oui"),"OK",IF(OR(H868="",I868="",J868=""),"", "Non conforme"))</f>
        <v/>
      </c>
    </row>
    <row r="869">
      <c r="M869">
        <f>IF(K869="","",IF(L869="Quotidien",K869+1,IF(L869="Hebdomadaire",K869+7,IF(L869="Mensuel",K869+30,IF(L869="Trimestriel",K869+90,IF(L869="Annuel",K869+365,""))))))</f>
        <v/>
      </c>
      <c r="N869">
        <f>IF(AND(H869="Oui",I869="Conforme",J869="Oui"),"OK",IF(OR(H869="",I869="",J869=""),"", "Non conforme"))</f>
        <v/>
      </c>
    </row>
    <row r="870">
      <c r="M870">
        <f>IF(K870="","",IF(L870="Quotidien",K870+1,IF(L870="Hebdomadaire",K870+7,IF(L870="Mensuel",K870+30,IF(L870="Trimestriel",K870+90,IF(L870="Annuel",K870+365,""))))))</f>
        <v/>
      </c>
      <c r="N870">
        <f>IF(AND(H870="Oui",I870="Conforme",J870="Oui"),"OK",IF(OR(H870="",I870="",J870=""),"", "Non conforme"))</f>
        <v/>
      </c>
    </row>
    <row r="871">
      <c r="M871">
        <f>IF(K871="","",IF(L871="Quotidien",K871+1,IF(L871="Hebdomadaire",K871+7,IF(L871="Mensuel",K871+30,IF(L871="Trimestriel",K871+90,IF(L871="Annuel",K871+365,""))))))</f>
        <v/>
      </c>
      <c r="N871">
        <f>IF(AND(H871="Oui",I871="Conforme",J871="Oui"),"OK",IF(OR(H871="",I871="",J871=""),"", "Non conforme"))</f>
        <v/>
      </c>
    </row>
    <row r="872">
      <c r="M872">
        <f>IF(K872="","",IF(L872="Quotidien",K872+1,IF(L872="Hebdomadaire",K872+7,IF(L872="Mensuel",K872+30,IF(L872="Trimestriel",K872+90,IF(L872="Annuel",K872+365,""))))))</f>
        <v/>
      </c>
      <c r="N872">
        <f>IF(AND(H872="Oui",I872="Conforme",J872="Oui"),"OK",IF(OR(H872="",I872="",J872=""),"", "Non conforme"))</f>
        <v/>
      </c>
    </row>
    <row r="873">
      <c r="M873">
        <f>IF(K873="","",IF(L873="Quotidien",K873+1,IF(L873="Hebdomadaire",K873+7,IF(L873="Mensuel",K873+30,IF(L873="Trimestriel",K873+90,IF(L873="Annuel",K873+365,""))))))</f>
        <v/>
      </c>
      <c r="N873">
        <f>IF(AND(H873="Oui",I873="Conforme",J873="Oui"),"OK",IF(OR(H873="",I873="",J873=""),"", "Non conforme"))</f>
        <v/>
      </c>
    </row>
    <row r="874">
      <c r="M874">
        <f>IF(K874="","",IF(L874="Quotidien",K874+1,IF(L874="Hebdomadaire",K874+7,IF(L874="Mensuel",K874+30,IF(L874="Trimestriel",K874+90,IF(L874="Annuel",K874+365,""))))))</f>
        <v/>
      </c>
      <c r="N874">
        <f>IF(AND(H874="Oui",I874="Conforme",J874="Oui"),"OK",IF(OR(H874="",I874="",J874=""),"", "Non conforme"))</f>
        <v/>
      </c>
    </row>
    <row r="875">
      <c r="M875">
        <f>IF(K875="","",IF(L875="Quotidien",K875+1,IF(L875="Hebdomadaire",K875+7,IF(L875="Mensuel",K875+30,IF(L875="Trimestriel",K875+90,IF(L875="Annuel",K875+365,""))))))</f>
        <v/>
      </c>
      <c r="N875">
        <f>IF(AND(H875="Oui",I875="Conforme",J875="Oui"),"OK",IF(OR(H875="",I875="",J875=""),"", "Non conforme"))</f>
        <v/>
      </c>
    </row>
    <row r="876">
      <c r="M876">
        <f>IF(K876="","",IF(L876="Quotidien",K876+1,IF(L876="Hebdomadaire",K876+7,IF(L876="Mensuel",K876+30,IF(L876="Trimestriel",K876+90,IF(L876="Annuel",K876+365,""))))))</f>
        <v/>
      </c>
      <c r="N876">
        <f>IF(AND(H876="Oui",I876="Conforme",J876="Oui"),"OK",IF(OR(H876="",I876="",J876=""),"", "Non conforme"))</f>
        <v/>
      </c>
    </row>
    <row r="877">
      <c r="M877">
        <f>IF(K877="","",IF(L877="Quotidien",K877+1,IF(L877="Hebdomadaire",K877+7,IF(L877="Mensuel",K877+30,IF(L877="Trimestriel",K877+90,IF(L877="Annuel",K877+365,""))))))</f>
        <v/>
      </c>
      <c r="N877">
        <f>IF(AND(H877="Oui",I877="Conforme",J877="Oui"),"OK",IF(OR(H877="",I877="",J877=""),"", "Non conforme"))</f>
        <v/>
      </c>
    </row>
    <row r="878">
      <c r="M878">
        <f>IF(K878="","",IF(L878="Quotidien",K878+1,IF(L878="Hebdomadaire",K878+7,IF(L878="Mensuel",K878+30,IF(L878="Trimestriel",K878+90,IF(L878="Annuel",K878+365,""))))))</f>
        <v/>
      </c>
      <c r="N878">
        <f>IF(AND(H878="Oui",I878="Conforme",J878="Oui"),"OK",IF(OR(H878="",I878="",J878=""),"", "Non conforme"))</f>
        <v/>
      </c>
    </row>
    <row r="879">
      <c r="M879">
        <f>IF(K879="","",IF(L879="Quotidien",K879+1,IF(L879="Hebdomadaire",K879+7,IF(L879="Mensuel",K879+30,IF(L879="Trimestriel",K879+90,IF(L879="Annuel",K879+365,""))))))</f>
        <v/>
      </c>
      <c r="N879">
        <f>IF(AND(H879="Oui",I879="Conforme",J879="Oui"),"OK",IF(OR(H879="",I879="",J879=""),"", "Non conforme"))</f>
        <v/>
      </c>
    </row>
    <row r="880">
      <c r="M880">
        <f>IF(K880="","",IF(L880="Quotidien",K880+1,IF(L880="Hebdomadaire",K880+7,IF(L880="Mensuel",K880+30,IF(L880="Trimestriel",K880+90,IF(L880="Annuel",K880+365,""))))))</f>
        <v/>
      </c>
      <c r="N880">
        <f>IF(AND(H880="Oui",I880="Conforme",J880="Oui"),"OK",IF(OR(H880="",I880="",J880=""),"", "Non conforme"))</f>
        <v/>
      </c>
    </row>
    <row r="881">
      <c r="M881">
        <f>IF(K881="","",IF(L881="Quotidien",K881+1,IF(L881="Hebdomadaire",K881+7,IF(L881="Mensuel",K881+30,IF(L881="Trimestriel",K881+90,IF(L881="Annuel",K881+365,""))))))</f>
        <v/>
      </c>
      <c r="N881">
        <f>IF(AND(H881="Oui",I881="Conforme",J881="Oui"),"OK",IF(OR(H881="",I881="",J881=""),"", "Non conforme"))</f>
        <v/>
      </c>
    </row>
    <row r="882">
      <c r="M882">
        <f>IF(K882="","",IF(L882="Quotidien",K882+1,IF(L882="Hebdomadaire",K882+7,IF(L882="Mensuel",K882+30,IF(L882="Trimestriel",K882+90,IF(L882="Annuel",K882+365,""))))))</f>
        <v/>
      </c>
      <c r="N882">
        <f>IF(AND(H882="Oui",I882="Conforme",J882="Oui"),"OK",IF(OR(H882="",I882="",J882=""),"", "Non conforme"))</f>
        <v/>
      </c>
    </row>
    <row r="883">
      <c r="M883">
        <f>IF(K883="","",IF(L883="Quotidien",K883+1,IF(L883="Hebdomadaire",K883+7,IF(L883="Mensuel",K883+30,IF(L883="Trimestriel",K883+90,IF(L883="Annuel",K883+365,""))))))</f>
        <v/>
      </c>
      <c r="N883">
        <f>IF(AND(H883="Oui",I883="Conforme",J883="Oui"),"OK",IF(OR(H883="",I883="",J883=""),"", "Non conforme"))</f>
        <v/>
      </c>
    </row>
    <row r="884">
      <c r="M884">
        <f>IF(K884="","",IF(L884="Quotidien",K884+1,IF(L884="Hebdomadaire",K884+7,IF(L884="Mensuel",K884+30,IF(L884="Trimestriel",K884+90,IF(L884="Annuel",K884+365,""))))))</f>
        <v/>
      </c>
      <c r="N884">
        <f>IF(AND(H884="Oui",I884="Conforme",J884="Oui"),"OK",IF(OR(H884="",I884="",J884=""),"", "Non conforme"))</f>
        <v/>
      </c>
    </row>
    <row r="885">
      <c r="M885">
        <f>IF(K885="","",IF(L885="Quotidien",K885+1,IF(L885="Hebdomadaire",K885+7,IF(L885="Mensuel",K885+30,IF(L885="Trimestriel",K885+90,IF(L885="Annuel",K885+365,""))))))</f>
        <v/>
      </c>
      <c r="N885">
        <f>IF(AND(H885="Oui",I885="Conforme",J885="Oui"),"OK",IF(OR(H885="",I885="",J885=""),"", "Non conforme"))</f>
        <v/>
      </c>
    </row>
    <row r="886">
      <c r="M886">
        <f>IF(K886="","",IF(L886="Quotidien",K886+1,IF(L886="Hebdomadaire",K886+7,IF(L886="Mensuel",K886+30,IF(L886="Trimestriel",K886+90,IF(L886="Annuel",K886+365,""))))))</f>
        <v/>
      </c>
      <c r="N886">
        <f>IF(AND(H886="Oui",I886="Conforme",J886="Oui"),"OK",IF(OR(H886="",I886="",J886=""),"", "Non conforme"))</f>
        <v/>
      </c>
    </row>
    <row r="887">
      <c r="M887">
        <f>IF(K887="","",IF(L887="Quotidien",K887+1,IF(L887="Hebdomadaire",K887+7,IF(L887="Mensuel",K887+30,IF(L887="Trimestriel",K887+90,IF(L887="Annuel",K887+365,""))))))</f>
        <v/>
      </c>
      <c r="N887">
        <f>IF(AND(H887="Oui",I887="Conforme",J887="Oui"),"OK",IF(OR(H887="",I887="",J887=""),"", "Non conforme"))</f>
        <v/>
      </c>
    </row>
    <row r="888">
      <c r="M888">
        <f>IF(K888="","",IF(L888="Quotidien",K888+1,IF(L888="Hebdomadaire",K888+7,IF(L888="Mensuel",K888+30,IF(L888="Trimestriel",K888+90,IF(L888="Annuel",K888+365,""))))))</f>
        <v/>
      </c>
      <c r="N888">
        <f>IF(AND(H888="Oui",I888="Conforme",J888="Oui"),"OK",IF(OR(H888="",I888="",J888=""),"", "Non conforme"))</f>
        <v/>
      </c>
    </row>
    <row r="889">
      <c r="M889">
        <f>IF(K889="","",IF(L889="Quotidien",K889+1,IF(L889="Hebdomadaire",K889+7,IF(L889="Mensuel",K889+30,IF(L889="Trimestriel",K889+90,IF(L889="Annuel",K889+365,""))))))</f>
        <v/>
      </c>
      <c r="N889">
        <f>IF(AND(H889="Oui",I889="Conforme",J889="Oui"),"OK",IF(OR(H889="",I889="",J889=""),"", "Non conforme"))</f>
        <v/>
      </c>
    </row>
    <row r="890">
      <c r="M890">
        <f>IF(K890="","",IF(L890="Quotidien",K890+1,IF(L890="Hebdomadaire",K890+7,IF(L890="Mensuel",K890+30,IF(L890="Trimestriel",K890+90,IF(L890="Annuel",K890+365,""))))))</f>
        <v/>
      </c>
      <c r="N890">
        <f>IF(AND(H890="Oui",I890="Conforme",J890="Oui"),"OK",IF(OR(H890="",I890="",J890=""),"", "Non conforme"))</f>
        <v/>
      </c>
    </row>
    <row r="891">
      <c r="M891">
        <f>IF(K891="","",IF(L891="Quotidien",K891+1,IF(L891="Hebdomadaire",K891+7,IF(L891="Mensuel",K891+30,IF(L891="Trimestriel",K891+90,IF(L891="Annuel",K891+365,""))))))</f>
        <v/>
      </c>
      <c r="N891">
        <f>IF(AND(H891="Oui",I891="Conforme",J891="Oui"),"OK",IF(OR(H891="",I891="",J891=""),"", "Non conforme"))</f>
        <v/>
      </c>
    </row>
    <row r="892">
      <c r="M892">
        <f>IF(K892="","",IF(L892="Quotidien",K892+1,IF(L892="Hebdomadaire",K892+7,IF(L892="Mensuel",K892+30,IF(L892="Trimestriel",K892+90,IF(L892="Annuel",K892+365,""))))))</f>
        <v/>
      </c>
      <c r="N892">
        <f>IF(AND(H892="Oui",I892="Conforme",J892="Oui"),"OK",IF(OR(H892="",I892="",J892=""),"", "Non conforme"))</f>
        <v/>
      </c>
    </row>
    <row r="893">
      <c r="M893">
        <f>IF(K893="","",IF(L893="Quotidien",K893+1,IF(L893="Hebdomadaire",K893+7,IF(L893="Mensuel",K893+30,IF(L893="Trimestriel",K893+90,IF(L893="Annuel",K893+365,""))))))</f>
        <v/>
      </c>
      <c r="N893">
        <f>IF(AND(H893="Oui",I893="Conforme",J893="Oui"),"OK",IF(OR(H893="",I893="",J893=""),"", "Non conforme"))</f>
        <v/>
      </c>
    </row>
    <row r="894">
      <c r="M894">
        <f>IF(K894="","",IF(L894="Quotidien",K894+1,IF(L894="Hebdomadaire",K894+7,IF(L894="Mensuel",K894+30,IF(L894="Trimestriel",K894+90,IF(L894="Annuel",K894+365,""))))))</f>
        <v/>
      </c>
      <c r="N894">
        <f>IF(AND(H894="Oui",I894="Conforme",J894="Oui"),"OK",IF(OR(H894="",I894="",J894=""),"", "Non conforme"))</f>
        <v/>
      </c>
    </row>
    <row r="895">
      <c r="M895">
        <f>IF(K895="","",IF(L895="Quotidien",K895+1,IF(L895="Hebdomadaire",K895+7,IF(L895="Mensuel",K895+30,IF(L895="Trimestriel",K895+90,IF(L895="Annuel",K895+365,""))))))</f>
        <v/>
      </c>
      <c r="N895">
        <f>IF(AND(H895="Oui",I895="Conforme",J895="Oui"),"OK",IF(OR(H895="",I895="",J895=""),"", "Non conforme"))</f>
        <v/>
      </c>
    </row>
    <row r="896">
      <c r="M896">
        <f>IF(K896="","",IF(L896="Quotidien",K896+1,IF(L896="Hebdomadaire",K896+7,IF(L896="Mensuel",K896+30,IF(L896="Trimestriel",K896+90,IF(L896="Annuel",K896+365,""))))))</f>
        <v/>
      </c>
      <c r="N896">
        <f>IF(AND(H896="Oui",I896="Conforme",J896="Oui"),"OK",IF(OR(H896="",I896="",J896=""),"", "Non conforme"))</f>
        <v/>
      </c>
    </row>
    <row r="897">
      <c r="M897">
        <f>IF(K897="","",IF(L897="Quotidien",K897+1,IF(L897="Hebdomadaire",K897+7,IF(L897="Mensuel",K897+30,IF(L897="Trimestriel",K897+90,IF(L897="Annuel",K897+365,""))))))</f>
        <v/>
      </c>
      <c r="N897">
        <f>IF(AND(H897="Oui",I897="Conforme",J897="Oui"),"OK",IF(OR(H897="",I897="",J897=""),"", "Non conforme"))</f>
        <v/>
      </c>
    </row>
    <row r="898">
      <c r="M898">
        <f>IF(K898="","",IF(L898="Quotidien",K898+1,IF(L898="Hebdomadaire",K898+7,IF(L898="Mensuel",K898+30,IF(L898="Trimestriel",K898+90,IF(L898="Annuel",K898+365,""))))))</f>
        <v/>
      </c>
      <c r="N898">
        <f>IF(AND(H898="Oui",I898="Conforme",J898="Oui"),"OK",IF(OR(H898="",I898="",J898=""),"", "Non conforme"))</f>
        <v/>
      </c>
    </row>
    <row r="899">
      <c r="M899">
        <f>IF(K899="","",IF(L899="Quotidien",K899+1,IF(L899="Hebdomadaire",K899+7,IF(L899="Mensuel",K899+30,IF(L899="Trimestriel",K899+90,IF(L899="Annuel",K899+365,""))))))</f>
        <v/>
      </c>
      <c r="N899">
        <f>IF(AND(H899="Oui",I899="Conforme",J899="Oui"),"OK",IF(OR(H899="",I899="",J899=""),"", "Non conforme"))</f>
        <v/>
      </c>
    </row>
    <row r="900">
      <c r="M900">
        <f>IF(K900="","",IF(L900="Quotidien",K900+1,IF(L900="Hebdomadaire",K900+7,IF(L900="Mensuel",K900+30,IF(L900="Trimestriel",K900+90,IF(L900="Annuel",K900+365,""))))))</f>
        <v/>
      </c>
      <c r="N900">
        <f>IF(AND(H900="Oui",I900="Conforme",J900="Oui"),"OK",IF(OR(H900="",I900="",J900=""),"", "Non conforme"))</f>
        <v/>
      </c>
    </row>
    <row r="901">
      <c r="M901">
        <f>IF(K901="","",IF(L901="Quotidien",K901+1,IF(L901="Hebdomadaire",K901+7,IF(L901="Mensuel",K901+30,IF(L901="Trimestriel",K901+90,IF(L901="Annuel",K901+365,""))))))</f>
        <v/>
      </c>
      <c r="N901">
        <f>IF(AND(H901="Oui",I901="Conforme",J901="Oui"),"OK",IF(OR(H901="",I901="",J901=""),"", "Non conforme"))</f>
        <v/>
      </c>
    </row>
    <row r="902">
      <c r="M902">
        <f>IF(K902="","",IF(L902="Quotidien",K902+1,IF(L902="Hebdomadaire",K902+7,IF(L902="Mensuel",K902+30,IF(L902="Trimestriel",K902+90,IF(L902="Annuel",K902+365,""))))))</f>
        <v/>
      </c>
      <c r="N902">
        <f>IF(AND(H902="Oui",I902="Conforme",J902="Oui"),"OK",IF(OR(H902="",I902="",J902=""),"", "Non conforme"))</f>
        <v/>
      </c>
    </row>
    <row r="903">
      <c r="M903">
        <f>IF(K903="","",IF(L903="Quotidien",K903+1,IF(L903="Hebdomadaire",K903+7,IF(L903="Mensuel",K903+30,IF(L903="Trimestriel",K903+90,IF(L903="Annuel",K903+365,""))))))</f>
        <v/>
      </c>
      <c r="N903">
        <f>IF(AND(H903="Oui",I903="Conforme",J903="Oui"),"OK",IF(OR(H903="",I903="",J903=""),"", "Non conforme"))</f>
        <v/>
      </c>
    </row>
    <row r="904">
      <c r="M904">
        <f>IF(K904="","",IF(L904="Quotidien",K904+1,IF(L904="Hebdomadaire",K904+7,IF(L904="Mensuel",K904+30,IF(L904="Trimestriel",K904+90,IF(L904="Annuel",K904+365,""))))))</f>
        <v/>
      </c>
      <c r="N904">
        <f>IF(AND(H904="Oui",I904="Conforme",J904="Oui"),"OK",IF(OR(H904="",I904="",J904=""),"", "Non conforme"))</f>
        <v/>
      </c>
    </row>
    <row r="905">
      <c r="M905">
        <f>IF(K905="","",IF(L905="Quotidien",K905+1,IF(L905="Hebdomadaire",K905+7,IF(L905="Mensuel",K905+30,IF(L905="Trimestriel",K905+90,IF(L905="Annuel",K905+365,""))))))</f>
        <v/>
      </c>
      <c r="N905">
        <f>IF(AND(H905="Oui",I905="Conforme",J905="Oui"),"OK",IF(OR(H905="",I905="",J905=""),"", "Non conforme"))</f>
        <v/>
      </c>
    </row>
    <row r="906">
      <c r="M906">
        <f>IF(K906="","",IF(L906="Quotidien",K906+1,IF(L906="Hebdomadaire",K906+7,IF(L906="Mensuel",K906+30,IF(L906="Trimestriel",K906+90,IF(L906="Annuel",K906+365,""))))))</f>
        <v/>
      </c>
      <c r="N906">
        <f>IF(AND(H906="Oui",I906="Conforme",J906="Oui"),"OK",IF(OR(H906="",I906="",J906=""),"", "Non conforme"))</f>
        <v/>
      </c>
    </row>
    <row r="907">
      <c r="M907">
        <f>IF(K907="","",IF(L907="Quotidien",K907+1,IF(L907="Hebdomadaire",K907+7,IF(L907="Mensuel",K907+30,IF(L907="Trimestriel",K907+90,IF(L907="Annuel",K907+365,""))))))</f>
        <v/>
      </c>
      <c r="N907">
        <f>IF(AND(H907="Oui",I907="Conforme",J907="Oui"),"OK",IF(OR(H907="",I907="",J907=""),"", "Non conforme"))</f>
        <v/>
      </c>
    </row>
    <row r="908">
      <c r="M908">
        <f>IF(K908="","",IF(L908="Quotidien",K908+1,IF(L908="Hebdomadaire",K908+7,IF(L908="Mensuel",K908+30,IF(L908="Trimestriel",K908+90,IF(L908="Annuel",K908+365,""))))))</f>
        <v/>
      </c>
      <c r="N908">
        <f>IF(AND(H908="Oui",I908="Conforme",J908="Oui"),"OK",IF(OR(H908="",I908="",J908=""),"", "Non conforme"))</f>
        <v/>
      </c>
    </row>
    <row r="909">
      <c r="M909">
        <f>IF(K909="","",IF(L909="Quotidien",K909+1,IF(L909="Hebdomadaire",K909+7,IF(L909="Mensuel",K909+30,IF(L909="Trimestriel",K909+90,IF(L909="Annuel",K909+365,""))))))</f>
        <v/>
      </c>
      <c r="N909">
        <f>IF(AND(H909="Oui",I909="Conforme",J909="Oui"),"OK",IF(OR(H909="",I909="",J909=""),"", "Non conforme"))</f>
        <v/>
      </c>
    </row>
    <row r="910">
      <c r="M910">
        <f>IF(K910="","",IF(L910="Quotidien",K910+1,IF(L910="Hebdomadaire",K910+7,IF(L910="Mensuel",K910+30,IF(L910="Trimestriel",K910+90,IF(L910="Annuel",K910+365,""))))))</f>
        <v/>
      </c>
      <c r="N910">
        <f>IF(AND(H910="Oui",I910="Conforme",J910="Oui"),"OK",IF(OR(H910="",I910="",J910=""),"", "Non conforme"))</f>
        <v/>
      </c>
    </row>
    <row r="911">
      <c r="M911">
        <f>IF(K911="","",IF(L911="Quotidien",K911+1,IF(L911="Hebdomadaire",K911+7,IF(L911="Mensuel",K911+30,IF(L911="Trimestriel",K911+90,IF(L911="Annuel",K911+365,""))))))</f>
        <v/>
      </c>
      <c r="N911">
        <f>IF(AND(H911="Oui",I911="Conforme",J911="Oui"),"OK",IF(OR(H911="",I911="",J911=""),"", "Non conforme"))</f>
        <v/>
      </c>
    </row>
    <row r="912">
      <c r="M912">
        <f>IF(K912="","",IF(L912="Quotidien",K912+1,IF(L912="Hebdomadaire",K912+7,IF(L912="Mensuel",K912+30,IF(L912="Trimestriel",K912+90,IF(L912="Annuel",K912+365,""))))))</f>
        <v/>
      </c>
      <c r="N912">
        <f>IF(AND(H912="Oui",I912="Conforme",J912="Oui"),"OK",IF(OR(H912="",I912="",J912=""),"", "Non conforme"))</f>
        <v/>
      </c>
    </row>
    <row r="913">
      <c r="M913">
        <f>IF(K913="","",IF(L913="Quotidien",K913+1,IF(L913="Hebdomadaire",K913+7,IF(L913="Mensuel",K913+30,IF(L913="Trimestriel",K913+90,IF(L913="Annuel",K913+365,""))))))</f>
        <v/>
      </c>
      <c r="N913">
        <f>IF(AND(H913="Oui",I913="Conforme",J913="Oui"),"OK",IF(OR(H913="",I913="",J913=""),"", "Non conforme"))</f>
        <v/>
      </c>
    </row>
    <row r="914">
      <c r="M914">
        <f>IF(K914="","",IF(L914="Quotidien",K914+1,IF(L914="Hebdomadaire",K914+7,IF(L914="Mensuel",K914+30,IF(L914="Trimestriel",K914+90,IF(L914="Annuel",K914+365,""))))))</f>
        <v/>
      </c>
      <c r="N914">
        <f>IF(AND(H914="Oui",I914="Conforme",J914="Oui"),"OK",IF(OR(H914="",I914="",J914=""),"", "Non conforme"))</f>
        <v/>
      </c>
    </row>
    <row r="915">
      <c r="M915">
        <f>IF(K915="","",IF(L915="Quotidien",K915+1,IF(L915="Hebdomadaire",K915+7,IF(L915="Mensuel",K915+30,IF(L915="Trimestriel",K915+90,IF(L915="Annuel",K915+365,""))))))</f>
        <v/>
      </c>
      <c r="N915">
        <f>IF(AND(H915="Oui",I915="Conforme",J915="Oui"),"OK",IF(OR(H915="",I915="",J915=""),"", "Non conforme"))</f>
        <v/>
      </c>
    </row>
    <row r="916">
      <c r="M916">
        <f>IF(K916="","",IF(L916="Quotidien",K916+1,IF(L916="Hebdomadaire",K916+7,IF(L916="Mensuel",K916+30,IF(L916="Trimestriel",K916+90,IF(L916="Annuel",K916+365,""))))))</f>
        <v/>
      </c>
      <c r="N916">
        <f>IF(AND(H916="Oui",I916="Conforme",J916="Oui"),"OK",IF(OR(H916="",I916="",J916=""),"", "Non conforme"))</f>
        <v/>
      </c>
    </row>
    <row r="917">
      <c r="M917">
        <f>IF(K917="","",IF(L917="Quotidien",K917+1,IF(L917="Hebdomadaire",K917+7,IF(L917="Mensuel",K917+30,IF(L917="Trimestriel",K917+90,IF(L917="Annuel",K917+365,""))))))</f>
        <v/>
      </c>
      <c r="N917">
        <f>IF(AND(H917="Oui",I917="Conforme",J917="Oui"),"OK",IF(OR(H917="",I917="",J917=""),"", "Non conforme"))</f>
        <v/>
      </c>
    </row>
    <row r="918">
      <c r="M918">
        <f>IF(K918="","",IF(L918="Quotidien",K918+1,IF(L918="Hebdomadaire",K918+7,IF(L918="Mensuel",K918+30,IF(L918="Trimestriel",K918+90,IF(L918="Annuel",K918+365,""))))))</f>
        <v/>
      </c>
      <c r="N918">
        <f>IF(AND(H918="Oui",I918="Conforme",J918="Oui"),"OK",IF(OR(H918="",I918="",J918=""),"", "Non conforme"))</f>
        <v/>
      </c>
    </row>
    <row r="919">
      <c r="M919">
        <f>IF(K919="","",IF(L919="Quotidien",K919+1,IF(L919="Hebdomadaire",K919+7,IF(L919="Mensuel",K919+30,IF(L919="Trimestriel",K919+90,IF(L919="Annuel",K919+365,""))))))</f>
        <v/>
      </c>
      <c r="N919">
        <f>IF(AND(H919="Oui",I919="Conforme",J919="Oui"),"OK",IF(OR(H919="",I919="",J919=""),"", "Non conforme"))</f>
        <v/>
      </c>
    </row>
    <row r="920">
      <c r="M920">
        <f>IF(K920="","",IF(L920="Quotidien",K920+1,IF(L920="Hebdomadaire",K920+7,IF(L920="Mensuel",K920+30,IF(L920="Trimestriel",K920+90,IF(L920="Annuel",K920+365,""))))))</f>
        <v/>
      </c>
      <c r="N920">
        <f>IF(AND(H920="Oui",I920="Conforme",J920="Oui"),"OK",IF(OR(H920="",I920="",J920=""),"", "Non conforme"))</f>
        <v/>
      </c>
    </row>
    <row r="921">
      <c r="M921">
        <f>IF(K921="","",IF(L921="Quotidien",K921+1,IF(L921="Hebdomadaire",K921+7,IF(L921="Mensuel",K921+30,IF(L921="Trimestriel",K921+90,IF(L921="Annuel",K921+365,""))))))</f>
        <v/>
      </c>
      <c r="N921">
        <f>IF(AND(H921="Oui",I921="Conforme",J921="Oui"),"OK",IF(OR(H921="",I921="",J921=""),"", "Non conforme"))</f>
        <v/>
      </c>
    </row>
    <row r="922">
      <c r="M922">
        <f>IF(K922="","",IF(L922="Quotidien",K922+1,IF(L922="Hebdomadaire",K922+7,IF(L922="Mensuel",K922+30,IF(L922="Trimestriel",K922+90,IF(L922="Annuel",K922+365,""))))))</f>
        <v/>
      </c>
      <c r="N922">
        <f>IF(AND(H922="Oui",I922="Conforme",J922="Oui"),"OK",IF(OR(H922="",I922="",J922=""),"", "Non conforme"))</f>
        <v/>
      </c>
    </row>
    <row r="923">
      <c r="M923">
        <f>IF(K923="","",IF(L923="Quotidien",K923+1,IF(L923="Hebdomadaire",K923+7,IF(L923="Mensuel",K923+30,IF(L923="Trimestriel",K923+90,IF(L923="Annuel",K923+365,""))))))</f>
        <v/>
      </c>
      <c r="N923">
        <f>IF(AND(H923="Oui",I923="Conforme",J923="Oui"),"OK",IF(OR(H923="",I923="",J923=""),"", "Non conforme"))</f>
        <v/>
      </c>
    </row>
    <row r="924">
      <c r="M924">
        <f>IF(K924="","",IF(L924="Quotidien",K924+1,IF(L924="Hebdomadaire",K924+7,IF(L924="Mensuel",K924+30,IF(L924="Trimestriel",K924+90,IF(L924="Annuel",K924+365,""))))))</f>
        <v/>
      </c>
      <c r="N924">
        <f>IF(AND(H924="Oui",I924="Conforme",J924="Oui"),"OK",IF(OR(H924="",I924="",J924=""),"", "Non conforme"))</f>
        <v/>
      </c>
    </row>
    <row r="925">
      <c r="M925">
        <f>IF(K925="","",IF(L925="Quotidien",K925+1,IF(L925="Hebdomadaire",K925+7,IF(L925="Mensuel",K925+30,IF(L925="Trimestriel",K925+90,IF(L925="Annuel",K925+365,""))))))</f>
        <v/>
      </c>
      <c r="N925">
        <f>IF(AND(H925="Oui",I925="Conforme",J925="Oui"),"OK",IF(OR(H925="",I925="",J925=""),"", "Non conforme"))</f>
        <v/>
      </c>
    </row>
    <row r="926">
      <c r="M926">
        <f>IF(K926="","",IF(L926="Quotidien",K926+1,IF(L926="Hebdomadaire",K926+7,IF(L926="Mensuel",K926+30,IF(L926="Trimestriel",K926+90,IF(L926="Annuel",K926+365,""))))))</f>
        <v/>
      </c>
      <c r="N926">
        <f>IF(AND(H926="Oui",I926="Conforme",J926="Oui"),"OK",IF(OR(H926="",I926="",J926=""),"", "Non conforme"))</f>
        <v/>
      </c>
    </row>
    <row r="927">
      <c r="M927">
        <f>IF(K927="","",IF(L927="Quotidien",K927+1,IF(L927="Hebdomadaire",K927+7,IF(L927="Mensuel",K927+30,IF(L927="Trimestriel",K927+90,IF(L927="Annuel",K927+365,""))))))</f>
        <v/>
      </c>
      <c r="N927">
        <f>IF(AND(H927="Oui",I927="Conforme",J927="Oui"),"OK",IF(OR(H927="",I927="",J927=""),"", "Non conforme"))</f>
        <v/>
      </c>
    </row>
    <row r="928">
      <c r="M928">
        <f>IF(K928="","",IF(L928="Quotidien",K928+1,IF(L928="Hebdomadaire",K928+7,IF(L928="Mensuel",K928+30,IF(L928="Trimestriel",K928+90,IF(L928="Annuel",K928+365,""))))))</f>
        <v/>
      </c>
      <c r="N928">
        <f>IF(AND(H928="Oui",I928="Conforme",J928="Oui"),"OK",IF(OR(H928="",I928="",J928=""),"", "Non conforme"))</f>
        <v/>
      </c>
    </row>
    <row r="929">
      <c r="M929">
        <f>IF(K929="","",IF(L929="Quotidien",K929+1,IF(L929="Hebdomadaire",K929+7,IF(L929="Mensuel",K929+30,IF(L929="Trimestriel",K929+90,IF(L929="Annuel",K929+365,""))))))</f>
        <v/>
      </c>
      <c r="N929">
        <f>IF(AND(H929="Oui",I929="Conforme",J929="Oui"),"OK",IF(OR(H929="",I929="",J929=""),"", "Non conforme"))</f>
        <v/>
      </c>
    </row>
    <row r="930">
      <c r="M930">
        <f>IF(K930="","",IF(L930="Quotidien",K930+1,IF(L930="Hebdomadaire",K930+7,IF(L930="Mensuel",K930+30,IF(L930="Trimestriel",K930+90,IF(L930="Annuel",K930+365,""))))))</f>
        <v/>
      </c>
      <c r="N930">
        <f>IF(AND(H930="Oui",I930="Conforme",J930="Oui"),"OK",IF(OR(H930="",I930="",J930=""),"", "Non conforme"))</f>
        <v/>
      </c>
    </row>
    <row r="931">
      <c r="M931">
        <f>IF(K931="","",IF(L931="Quotidien",K931+1,IF(L931="Hebdomadaire",K931+7,IF(L931="Mensuel",K931+30,IF(L931="Trimestriel",K931+90,IF(L931="Annuel",K931+365,""))))))</f>
        <v/>
      </c>
      <c r="N931">
        <f>IF(AND(H931="Oui",I931="Conforme",J931="Oui"),"OK",IF(OR(H931="",I931="",J931=""),"", "Non conforme"))</f>
        <v/>
      </c>
    </row>
    <row r="932">
      <c r="M932">
        <f>IF(K932="","",IF(L932="Quotidien",K932+1,IF(L932="Hebdomadaire",K932+7,IF(L932="Mensuel",K932+30,IF(L932="Trimestriel",K932+90,IF(L932="Annuel",K932+365,""))))))</f>
        <v/>
      </c>
      <c r="N932">
        <f>IF(AND(H932="Oui",I932="Conforme",J932="Oui"),"OK",IF(OR(H932="",I932="",J932=""),"", "Non conforme"))</f>
        <v/>
      </c>
    </row>
    <row r="933">
      <c r="M933">
        <f>IF(K933="","",IF(L933="Quotidien",K933+1,IF(L933="Hebdomadaire",K933+7,IF(L933="Mensuel",K933+30,IF(L933="Trimestriel",K933+90,IF(L933="Annuel",K933+365,""))))))</f>
        <v/>
      </c>
      <c r="N933">
        <f>IF(AND(H933="Oui",I933="Conforme",J933="Oui"),"OK",IF(OR(H933="",I933="",J933=""),"", "Non conforme"))</f>
        <v/>
      </c>
    </row>
    <row r="934">
      <c r="M934">
        <f>IF(K934="","",IF(L934="Quotidien",K934+1,IF(L934="Hebdomadaire",K934+7,IF(L934="Mensuel",K934+30,IF(L934="Trimestriel",K934+90,IF(L934="Annuel",K934+365,""))))))</f>
        <v/>
      </c>
      <c r="N934">
        <f>IF(AND(H934="Oui",I934="Conforme",J934="Oui"),"OK",IF(OR(H934="",I934="",J934=""),"", "Non conforme"))</f>
        <v/>
      </c>
    </row>
    <row r="935">
      <c r="M935">
        <f>IF(K935="","",IF(L935="Quotidien",K935+1,IF(L935="Hebdomadaire",K935+7,IF(L935="Mensuel",K935+30,IF(L935="Trimestriel",K935+90,IF(L935="Annuel",K935+365,""))))))</f>
        <v/>
      </c>
      <c r="N935">
        <f>IF(AND(H935="Oui",I935="Conforme",J935="Oui"),"OK",IF(OR(H935="",I935="",J935=""),"", "Non conforme"))</f>
        <v/>
      </c>
    </row>
    <row r="936">
      <c r="M936">
        <f>IF(K936="","",IF(L936="Quotidien",K936+1,IF(L936="Hebdomadaire",K936+7,IF(L936="Mensuel",K936+30,IF(L936="Trimestriel",K936+90,IF(L936="Annuel",K936+365,""))))))</f>
        <v/>
      </c>
      <c r="N936">
        <f>IF(AND(H936="Oui",I936="Conforme",J936="Oui"),"OK",IF(OR(H936="",I936="",J936=""),"", "Non conforme"))</f>
        <v/>
      </c>
    </row>
    <row r="937">
      <c r="M937">
        <f>IF(K937="","",IF(L937="Quotidien",K937+1,IF(L937="Hebdomadaire",K937+7,IF(L937="Mensuel",K937+30,IF(L937="Trimestriel",K937+90,IF(L937="Annuel",K937+365,""))))))</f>
        <v/>
      </c>
      <c r="N937">
        <f>IF(AND(H937="Oui",I937="Conforme",J937="Oui"),"OK",IF(OR(H937="",I937="",J937=""),"", "Non conforme"))</f>
        <v/>
      </c>
    </row>
    <row r="938">
      <c r="M938">
        <f>IF(K938="","",IF(L938="Quotidien",K938+1,IF(L938="Hebdomadaire",K938+7,IF(L938="Mensuel",K938+30,IF(L938="Trimestriel",K938+90,IF(L938="Annuel",K938+365,""))))))</f>
        <v/>
      </c>
      <c r="N938">
        <f>IF(AND(H938="Oui",I938="Conforme",J938="Oui"),"OK",IF(OR(H938="",I938="",J938=""),"", "Non conforme"))</f>
        <v/>
      </c>
    </row>
    <row r="939">
      <c r="M939">
        <f>IF(K939="","",IF(L939="Quotidien",K939+1,IF(L939="Hebdomadaire",K939+7,IF(L939="Mensuel",K939+30,IF(L939="Trimestriel",K939+90,IF(L939="Annuel",K939+365,""))))))</f>
        <v/>
      </c>
      <c r="N939">
        <f>IF(AND(H939="Oui",I939="Conforme",J939="Oui"),"OK",IF(OR(H939="",I939="",J939=""),"", "Non conforme"))</f>
        <v/>
      </c>
    </row>
    <row r="940">
      <c r="M940">
        <f>IF(K940="","",IF(L940="Quotidien",K940+1,IF(L940="Hebdomadaire",K940+7,IF(L940="Mensuel",K940+30,IF(L940="Trimestriel",K940+90,IF(L940="Annuel",K940+365,""))))))</f>
        <v/>
      </c>
      <c r="N940">
        <f>IF(AND(H940="Oui",I940="Conforme",J940="Oui"),"OK",IF(OR(H940="",I940="",J940=""),"", "Non conforme"))</f>
        <v/>
      </c>
    </row>
    <row r="941">
      <c r="M941">
        <f>IF(K941="","",IF(L941="Quotidien",K941+1,IF(L941="Hebdomadaire",K941+7,IF(L941="Mensuel",K941+30,IF(L941="Trimestriel",K941+90,IF(L941="Annuel",K941+365,""))))))</f>
        <v/>
      </c>
      <c r="N941">
        <f>IF(AND(H941="Oui",I941="Conforme",J941="Oui"),"OK",IF(OR(H941="",I941="",J941=""),"", "Non conforme"))</f>
        <v/>
      </c>
    </row>
    <row r="942">
      <c r="M942">
        <f>IF(K942="","",IF(L942="Quotidien",K942+1,IF(L942="Hebdomadaire",K942+7,IF(L942="Mensuel",K942+30,IF(L942="Trimestriel",K942+90,IF(L942="Annuel",K942+365,""))))))</f>
        <v/>
      </c>
      <c r="N942">
        <f>IF(AND(H942="Oui",I942="Conforme",J942="Oui"),"OK",IF(OR(H942="",I942="",J942=""),"", "Non conforme"))</f>
        <v/>
      </c>
    </row>
    <row r="943">
      <c r="M943">
        <f>IF(K943="","",IF(L943="Quotidien",K943+1,IF(L943="Hebdomadaire",K943+7,IF(L943="Mensuel",K943+30,IF(L943="Trimestriel",K943+90,IF(L943="Annuel",K943+365,""))))))</f>
        <v/>
      </c>
      <c r="N943">
        <f>IF(AND(H943="Oui",I943="Conforme",J943="Oui"),"OK",IF(OR(H943="",I943="",J943=""),"", "Non conforme"))</f>
        <v/>
      </c>
    </row>
    <row r="944">
      <c r="M944">
        <f>IF(K944="","",IF(L944="Quotidien",K944+1,IF(L944="Hebdomadaire",K944+7,IF(L944="Mensuel",K944+30,IF(L944="Trimestriel",K944+90,IF(L944="Annuel",K944+365,""))))))</f>
        <v/>
      </c>
      <c r="N944">
        <f>IF(AND(H944="Oui",I944="Conforme",J944="Oui"),"OK",IF(OR(H944="",I944="",J944=""),"", "Non conforme"))</f>
        <v/>
      </c>
    </row>
    <row r="945">
      <c r="M945">
        <f>IF(K945="","",IF(L945="Quotidien",K945+1,IF(L945="Hebdomadaire",K945+7,IF(L945="Mensuel",K945+30,IF(L945="Trimestriel",K945+90,IF(L945="Annuel",K945+365,""))))))</f>
        <v/>
      </c>
      <c r="N945">
        <f>IF(AND(H945="Oui",I945="Conforme",J945="Oui"),"OK",IF(OR(H945="",I945="",J945=""),"", "Non conforme"))</f>
        <v/>
      </c>
    </row>
    <row r="946">
      <c r="M946">
        <f>IF(K946="","",IF(L946="Quotidien",K946+1,IF(L946="Hebdomadaire",K946+7,IF(L946="Mensuel",K946+30,IF(L946="Trimestriel",K946+90,IF(L946="Annuel",K946+365,""))))))</f>
        <v/>
      </c>
      <c r="N946">
        <f>IF(AND(H946="Oui",I946="Conforme",J946="Oui"),"OK",IF(OR(H946="",I946="",J946=""),"", "Non conforme"))</f>
        <v/>
      </c>
    </row>
    <row r="947">
      <c r="M947">
        <f>IF(K947="","",IF(L947="Quotidien",K947+1,IF(L947="Hebdomadaire",K947+7,IF(L947="Mensuel",K947+30,IF(L947="Trimestriel",K947+90,IF(L947="Annuel",K947+365,""))))))</f>
        <v/>
      </c>
      <c r="N947">
        <f>IF(AND(H947="Oui",I947="Conforme",J947="Oui"),"OK",IF(OR(H947="",I947="",J947=""),"", "Non conforme"))</f>
        <v/>
      </c>
    </row>
    <row r="948">
      <c r="M948">
        <f>IF(K948="","",IF(L948="Quotidien",K948+1,IF(L948="Hebdomadaire",K948+7,IF(L948="Mensuel",K948+30,IF(L948="Trimestriel",K948+90,IF(L948="Annuel",K948+365,""))))))</f>
        <v/>
      </c>
      <c r="N948">
        <f>IF(AND(H948="Oui",I948="Conforme",J948="Oui"),"OK",IF(OR(H948="",I948="",J948=""),"", "Non conforme"))</f>
        <v/>
      </c>
    </row>
    <row r="949">
      <c r="M949">
        <f>IF(K949="","",IF(L949="Quotidien",K949+1,IF(L949="Hebdomadaire",K949+7,IF(L949="Mensuel",K949+30,IF(L949="Trimestriel",K949+90,IF(L949="Annuel",K949+365,""))))))</f>
        <v/>
      </c>
      <c r="N949">
        <f>IF(AND(H949="Oui",I949="Conforme",J949="Oui"),"OK",IF(OR(H949="",I949="",J949=""),"", "Non conforme"))</f>
        <v/>
      </c>
    </row>
    <row r="950">
      <c r="M950">
        <f>IF(K950="","",IF(L950="Quotidien",K950+1,IF(L950="Hebdomadaire",K950+7,IF(L950="Mensuel",K950+30,IF(L950="Trimestriel",K950+90,IF(L950="Annuel",K950+365,""))))))</f>
        <v/>
      </c>
      <c r="N950">
        <f>IF(AND(H950="Oui",I950="Conforme",J950="Oui"),"OK",IF(OR(H950="",I950="",J950=""),"", "Non conforme"))</f>
        <v/>
      </c>
    </row>
    <row r="951">
      <c r="M951">
        <f>IF(K951="","",IF(L951="Quotidien",K951+1,IF(L951="Hebdomadaire",K951+7,IF(L951="Mensuel",K951+30,IF(L951="Trimestriel",K951+90,IF(L951="Annuel",K951+365,""))))))</f>
        <v/>
      </c>
      <c r="N951">
        <f>IF(AND(H951="Oui",I951="Conforme",J951="Oui"),"OK",IF(OR(H951="",I951="",J951=""),"", "Non conforme"))</f>
        <v/>
      </c>
    </row>
    <row r="952">
      <c r="M952">
        <f>IF(K952="","",IF(L952="Quotidien",K952+1,IF(L952="Hebdomadaire",K952+7,IF(L952="Mensuel",K952+30,IF(L952="Trimestriel",K952+90,IF(L952="Annuel",K952+365,""))))))</f>
        <v/>
      </c>
      <c r="N952">
        <f>IF(AND(H952="Oui",I952="Conforme",J952="Oui"),"OK",IF(OR(H952="",I952="",J952=""),"", "Non conforme"))</f>
        <v/>
      </c>
    </row>
    <row r="953">
      <c r="M953">
        <f>IF(K953="","",IF(L953="Quotidien",K953+1,IF(L953="Hebdomadaire",K953+7,IF(L953="Mensuel",K953+30,IF(L953="Trimestriel",K953+90,IF(L953="Annuel",K953+365,""))))))</f>
        <v/>
      </c>
      <c r="N953">
        <f>IF(AND(H953="Oui",I953="Conforme",J953="Oui"),"OK",IF(OR(H953="",I953="",J953=""),"", "Non conforme"))</f>
        <v/>
      </c>
    </row>
    <row r="954">
      <c r="M954">
        <f>IF(K954="","",IF(L954="Quotidien",K954+1,IF(L954="Hebdomadaire",K954+7,IF(L954="Mensuel",K954+30,IF(L954="Trimestriel",K954+90,IF(L954="Annuel",K954+365,""))))))</f>
        <v/>
      </c>
      <c r="N954">
        <f>IF(AND(H954="Oui",I954="Conforme",J954="Oui"),"OK",IF(OR(H954="",I954="",J954=""),"", "Non conforme"))</f>
        <v/>
      </c>
    </row>
    <row r="955">
      <c r="M955">
        <f>IF(K955="","",IF(L955="Quotidien",K955+1,IF(L955="Hebdomadaire",K955+7,IF(L955="Mensuel",K955+30,IF(L955="Trimestriel",K955+90,IF(L955="Annuel",K955+365,""))))))</f>
        <v/>
      </c>
      <c r="N955">
        <f>IF(AND(H955="Oui",I955="Conforme",J955="Oui"),"OK",IF(OR(H955="",I955="",J955=""),"", "Non conforme"))</f>
        <v/>
      </c>
    </row>
    <row r="956">
      <c r="M956">
        <f>IF(K956="","",IF(L956="Quotidien",K956+1,IF(L956="Hebdomadaire",K956+7,IF(L956="Mensuel",K956+30,IF(L956="Trimestriel",K956+90,IF(L956="Annuel",K956+365,""))))))</f>
        <v/>
      </c>
      <c r="N956">
        <f>IF(AND(H956="Oui",I956="Conforme",J956="Oui"),"OK",IF(OR(H956="",I956="",J956=""),"", "Non conforme"))</f>
        <v/>
      </c>
    </row>
    <row r="957">
      <c r="M957">
        <f>IF(K957="","",IF(L957="Quotidien",K957+1,IF(L957="Hebdomadaire",K957+7,IF(L957="Mensuel",K957+30,IF(L957="Trimestriel",K957+90,IF(L957="Annuel",K957+365,""))))))</f>
        <v/>
      </c>
      <c r="N957">
        <f>IF(AND(H957="Oui",I957="Conforme",J957="Oui"),"OK",IF(OR(H957="",I957="",J957=""),"", "Non conforme"))</f>
        <v/>
      </c>
    </row>
    <row r="958">
      <c r="M958">
        <f>IF(K958="","",IF(L958="Quotidien",K958+1,IF(L958="Hebdomadaire",K958+7,IF(L958="Mensuel",K958+30,IF(L958="Trimestriel",K958+90,IF(L958="Annuel",K958+365,""))))))</f>
        <v/>
      </c>
      <c r="N958">
        <f>IF(AND(H958="Oui",I958="Conforme",J958="Oui"),"OK",IF(OR(H958="",I958="",J958=""),"", "Non conforme"))</f>
        <v/>
      </c>
    </row>
    <row r="959">
      <c r="M959">
        <f>IF(K959="","",IF(L959="Quotidien",K959+1,IF(L959="Hebdomadaire",K959+7,IF(L959="Mensuel",K959+30,IF(L959="Trimestriel",K959+90,IF(L959="Annuel",K959+365,""))))))</f>
        <v/>
      </c>
      <c r="N959">
        <f>IF(AND(H959="Oui",I959="Conforme",J959="Oui"),"OK",IF(OR(H959="",I959="",J959=""),"", "Non conforme"))</f>
        <v/>
      </c>
    </row>
    <row r="960">
      <c r="M960">
        <f>IF(K960="","",IF(L960="Quotidien",K960+1,IF(L960="Hebdomadaire",K960+7,IF(L960="Mensuel",K960+30,IF(L960="Trimestriel",K960+90,IF(L960="Annuel",K960+365,""))))))</f>
        <v/>
      </c>
      <c r="N960">
        <f>IF(AND(H960="Oui",I960="Conforme",J960="Oui"),"OK",IF(OR(H960="",I960="",J960=""),"", "Non conforme"))</f>
        <v/>
      </c>
    </row>
    <row r="961">
      <c r="M961">
        <f>IF(K961="","",IF(L961="Quotidien",K961+1,IF(L961="Hebdomadaire",K961+7,IF(L961="Mensuel",K961+30,IF(L961="Trimestriel",K961+90,IF(L961="Annuel",K961+365,""))))))</f>
        <v/>
      </c>
      <c r="N961">
        <f>IF(AND(H961="Oui",I961="Conforme",J961="Oui"),"OK",IF(OR(H961="",I961="",J961=""),"", "Non conforme"))</f>
        <v/>
      </c>
    </row>
    <row r="962">
      <c r="M962">
        <f>IF(K962="","",IF(L962="Quotidien",K962+1,IF(L962="Hebdomadaire",K962+7,IF(L962="Mensuel",K962+30,IF(L962="Trimestriel",K962+90,IF(L962="Annuel",K962+365,""))))))</f>
        <v/>
      </c>
      <c r="N962">
        <f>IF(AND(H962="Oui",I962="Conforme",J962="Oui"),"OK",IF(OR(H962="",I962="",J962=""),"", "Non conforme"))</f>
        <v/>
      </c>
    </row>
    <row r="963">
      <c r="M963">
        <f>IF(K963="","",IF(L963="Quotidien",K963+1,IF(L963="Hebdomadaire",K963+7,IF(L963="Mensuel",K963+30,IF(L963="Trimestriel",K963+90,IF(L963="Annuel",K963+365,""))))))</f>
        <v/>
      </c>
      <c r="N963">
        <f>IF(AND(H963="Oui",I963="Conforme",J963="Oui"),"OK",IF(OR(H963="",I963="",J963=""),"", "Non conforme"))</f>
        <v/>
      </c>
    </row>
    <row r="964">
      <c r="M964">
        <f>IF(K964="","",IF(L964="Quotidien",K964+1,IF(L964="Hebdomadaire",K964+7,IF(L964="Mensuel",K964+30,IF(L964="Trimestriel",K964+90,IF(L964="Annuel",K964+365,""))))))</f>
        <v/>
      </c>
      <c r="N964">
        <f>IF(AND(H964="Oui",I964="Conforme",J964="Oui"),"OK",IF(OR(H964="",I964="",J964=""),"", "Non conforme"))</f>
        <v/>
      </c>
    </row>
    <row r="965">
      <c r="M965">
        <f>IF(K965="","",IF(L965="Quotidien",K965+1,IF(L965="Hebdomadaire",K965+7,IF(L965="Mensuel",K965+30,IF(L965="Trimestriel",K965+90,IF(L965="Annuel",K965+365,""))))))</f>
        <v/>
      </c>
      <c r="N965">
        <f>IF(AND(H965="Oui",I965="Conforme",J965="Oui"),"OK",IF(OR(H965="",I965="",J965=""),"", "Non conforme"))</f>
        <v/>
      </c>
    </row>
    <row r="966">
      <c r="M966">
        <f>IF(K966="","",IF(L966="Quotidien",K966+1,IF(L966="Hebdomadaire",K966+7,IF(L966="Mensuel",K966+30,IF(L966="Trimestriel",K966+90,IF(L966="Annuel",K966+365,""))))))</f>
        <v/>
      </c>
      <c r="N966">
        <f>IF(AND(H966="Oui",I966="Conforme",J966="Oui"),"OK",IF(OR(H966="",I966="",J966=""),"", "Non conforme"))</f>
        <v/>
      </c>
    </row>
    <row r="967">
      <c r="M967">
        <f>IF(K967="","",IF(L967="Quotidien",K967+1,IF(L967="Hebdomadaire",K967+7,IF(L967="Mensuel",K967+30,IF(L967="Trimestriel",K967+90,IF(L967="Annuel",K967+365,""))))))</f>
        <v/>
      </c>
      <c r="N967">
        <f>IF(AND(H967="Oui",I967="Conforme",J967="Oui"),"OK",IF(OR(H967="",I967="",J967=""),"", "Non conforme"))</f>
        <v/>
      </c>
    </row>
    <row r="968">
      <c r="M968">
        <f>IF(K968="","",IF(L968="Quotidien",K968+1,IF(L968="Hebdomadaire",K968+7,IF(L968="Mensuel",K968+30,IF(L968="Trimestriel",K968+90,IF(L968="Annuel",K968+365,""))))))</f>
        <v/>
      </c>
      <c r="N968">
        <f>IF(AND(H968="Oui",I968="Conforme",J968="Oui"),"OK",IF(OR(H968="",I968="",J968=""),"", "Non conforme"))</f>
        <v/>
      </c>
    </row>
    <row r="969">
      <c r="M969">
        <f>IF(K969="","",IF(L969="Quotidien",K969+1,IF(L969="Hebdomadaire",K969+7,IF(L969="Mensuel",K969+30,IF(L969="Trimestriel",K969+90,IF(L969="Annuel",K969+365,""))))))</f>
        <v/>
      </c>
      <c r="N969">
        <f>IF(AND(H969="Oui",I969="Conforme",J969="Oui"),"OK",IF(OR(H969="",I969="",J969=""),"", "Non conforme"))</f>
        <v/>
      </c>
    </row>
    <row r="970">
      <c r="M970">
        <f>IF(K970="","",IF(L970="Quotidien",K970+1,IF(L970="Hebdomadaire",K970+7,IF(L970="Mensuel",K970+30,IF(L970="Trimestriel",K970+90,IF(L970="Annuel",K970+365,""))))))</f>
        <v/>
      </c>
      <c r="N970">
        <f>IF(AND(H970="Oui",I970="Conforme",J970="Oui"),"OK",IF(OR(H970="",I970="",J970=""),"", "Non conforme"))</f>
        <v/>
      </c>
    </row>
    <row r="971">
      <c r="M971">
        <f>IF(K971="","",IF(L971="Quotidien",K971+1,IF(L971="Hebdomadaire",K971+7,IF(L971="Mensuel",K971+30,IF(L971="Trimestriel",K971+90,IF(L971="Annuel",K971+365,""))))))</f>
        <v/>
      </c>
      <c r="N971">
        <f>IF(AND(H971="Oui",I971="Conforme",J971="Oui"),"OK",IF(OR(H971="",I971="",J971=""),"", "Non conforme"))</f>
        <v/>
      </c>
    </row>
    <row r="972">
      <c r="M972">
        <f>IF(K972="","",IF(L972="Quotidien",K972+1,IF(L972="Hebdomadaire",K972+7,IF(L972="Mensuel",K972+30,IF(L972="Trimestriel",K972+90,IF(L972="Annuel",K972+365,""))))))</f>
        <v/>
      </c>
      <c r="N972">
        <f>IF(AND(H972="Oui",I972="Conforme",J972="Oui"),"OK",IF(OR(H972="",I972="",J972=""),"", "Non conforme"))</f>
        <v/>
      </c>
    </row>
    <row r="973">
      <c r="M973">
        <f>IF(K973="","",IF(L973="Quotidien",K973+1,IF(L973="Hebdomadaire",K973+7,IF(L973="Mensuel",K973+30,IF(L973="Trimestriel",K973+90,IF(L973="Annuel",K973+365,""))))))</f>
        <v/>
      </c>
      <c r="N973">
        <f>IF(AND(H973="Oui",I973="Conforme",J973="Oui"),"OK",IF(OR(H973="",I973="",J973=""),"", "Non conforme"))</f>
        <v/>
      </c>
    </row>
    <row r="974">
      <c r="M974">
        <f>IF(K974="","",IF(L974="Quotidien",K974+1,IF(L974="Hebdomadaire",K974+7,IF(L974="Mensuel",K974+30,IF(L974="Trimestriel",K974+90,IF(L974="Annuel",K974+365,""))))))</f>
        <v/>
      </c>
      <c r="N974">
        <f>IF(AND(H974="Oui",I974="Conforme",J974="Oui"),"OK",IF(OR(H974="",I974="",J974=""),"", "Non conforme"))</f>
        <v/>
      </c>
    </row>
    <row r="975">
      <c r="M975">
        <f>IF(K975="","",IF(L975="Quotidien",K975+1,IF(L975="Hebdomadaire",K975+7,IF(L975="Mensuel",K975+30,IF(L975="Trimestriel",K975+90,IF(L975="Annuel",K975+365,""))))))</f>
        <v/>
      </c>
      <c r="N975">
        <f>IF(AND(H975="Oui",I975="Conforme",J975="Oui"),"OK",IF(OR(H975="",I975="",J975=""),"", "Non conforme"))</f>
        <v/>
      </c>
    </row>
    <row r="976">
      <c r="M976">
        <f>IF(K976="","",IF(L976="Quotidien",K976+1,IF(L976="Hebdomadaire",K976+7,IF(L976="Mensuel",K976+30,IF(L976="Trimestriel",K976+90,IF(L976="Annuel",K976+365,""))))))</f>
        <v/>
      </c>
      <c r="N976">
        <f>IF(AND(H976="Oui",I976="Conforme",J976="Oui"),"OK",IF(OR(H976="",I976="",J976=""),"", "Non conforme"))</f>
        <v/>
      </c>
    </row>
    <row r="977">
      <c r="M977">
        <f>IF(K977="","",IF(L977="Quotidien",K977+1,IF(L977="Hebdomadaire",K977+7,IF(L977="Mensuel",K977+30,IF(L977="Trimestriel",K977+90,IF(L977="Annuel",K977+365,""))))))</f>
        <v/>
      </c>
      <c r="N977">
        <f>IF(AND(H977="Oui",I977="Conforme",J977="Oui"),"OK",IF(OR(H977="",I977="",J977=""),"", "Non conforme"))</f>
        <v/>
      </c>
    </row>
    <row r="978">
      <c r="M978">
        <f>IF(K978="","",IF(L978="Quotidien",K978+1,IF(L978="Hebdomadaire",K978+7,IF(L978="Mensuel",K978+30,IF(L978="Trimestriel",K978+90,IF(L978="Annuel",K978+365,""))))))</f>
        <v/>
      </c>
      <c r="N978">
        <f>IF(AND(H978="Oui",I978="Conforme",J978="Oui"),"OK",IF(OR(H978="",I978="",J978=""),"", "Non conforme"))</f>
        <v/>
      </c>
    </row>
    <row r="979">
      <c r="M979">
        <f>IF(K979="","",IF(L979="Quotidien",K979+1,IF(L979="Hebdomadaire",K979+7,IF(L979="Mensuel",K979+30,IF(L979="Trimestriel",K979+90,IF(L979="Annuel",K979+365,""))))))</f>
        <v/>
      </c>
      <c r="N979">
        <f>IF(AND(H979="Oui",I979="Conforme",J979="Oui"),"OK",IF(OR(H979="",I979="",J979=""),"", "Non conforme"))</f>
        <v/>
      </c>
    </row>
    <row r="980">
      <c r="M980">
        <f>IF(K980="","",IF(L980="Quotidien",K980+1,IF(L980="Hebdomadaire",K980+7,IF(L980="Mensuel",K980+30,IF(L980="Trimestriel",K980+90,IF(L980="Annuel",K980+365,""))))))</f>
        <v/>
      </c>
      <c r="N980">
        <f>IF(AND(H980="Oui",I980="Conforme",J980="Oui"),"OK",IF(OR(H980="",I980="",J980=""),"", "Non conforme"))</f>
        <v/>
      </c>
    </row>
    <row r="981">
      <c r="M981">
        <f>IF(K981="","",IF(L981="Quotidien",K981+1,IF(L981="Hebdomadaire",K981+7,IF(L981="Mensuel",K981+30,IF(L981="Trimestriel",K981+90,IF(L981="Annuel",K981+365,""))))))</f>
        <v/>
      </c>
      <c r="N981">
        <f>IF(AND(H981="Oui",I981="Conforme",J981="Oui"),"OK",IF(OR(H981="",I981="",J981=""),"", "Non conforme"))</f>
        <v/>
      </c>
    </row>
    <row r="982">
      <c r="M982">
        <f>IF(K982="","",IF(L982="Quotidien",K982+1,IF(L982="Hebdomadaire",K982+7,IF(L982="Mensuel",K982+30,IF(L982="Trimestriel",K982+90,IF(L982="Annuel",K982+365,""))))))</f>
        <v/>
      </c>
      <c r="N982">
        <f>IF(AND(H982="Oui",I982="Conforme",J982="Oui"),"OK",IF(OR(H982="",I982="",J982=""),"", "Non conforme"))</f>
        <v/>
      </c>
    </row>
    <row r="983">
      <c r="M983">
        <f>IF(K983="","",IF(L983="Quotidien",K983+1,IF(L983="Hebdomadaire",K983+7,IF(L983="Mensuel",K983+30,IF(L983="Trimestriel",K983+90,IF(L983="Annuel",K983+365,""))))))</f>
        <v/>
      </c>
      <c r="N983">
        <f>IF(AND(H983="Oui",I983="Conforme",J983="Oui"),"OK",IF(OR(H983="",I983="",J983=""),"", "Non conforme"))</f>
        <v/>
      </c>
    </row>
    <row r="984">
      <c r="M984">
        <f>IF(K984="","",IF(L984="Quotidien",K984+1,IF(L984="Hebdomadaire",K984+7,IF(L984="Mensuel",K984+30,IF(L984="Trimestriel",K984+90,IF(L984="Annuel",K984+365,""))))))</f>
        <v/>
      </c>
      <c r="N984">
        <f>IF(AND(H984="Oui",I984="Conforme",J984="Oui"),"OK",IF(OR(H984="",I984="",J984=""),"", "Non conforme"))</f>
        <v/>
      </c>
    </row>
    <row r="985">
      <c r="M985">
        <f>IF(K985="","",IF(L985="Quotidien",K985+1,IF(L985="Hebdomadaire",K985+7,IF(L985="Mensuel",K985+30,IF(L985="Trimestriel",K985+90,IF(L985="Annuel",K985+365,""))))))</f>
        <v/>
      </c>
      <c r="N985">
        <f>IF(AND(H985="Oui",I985="Conforme",J985="Oui"),"OK",IF(OR(H985="",I985="",J985=""),"", "Non conforme"))</f>
        <v/>
      </c>
    </row>
    <row r="986">
      <c r="M986">
        <f>IF(K986="","",IF(L986="Quotidien",K986+1,IF(L986="Hebdomadaire",K986+7,IF(L986="Mensuel",K986+30,IF(L986="Trimestriel",K986+90,IF(L986="Annuel",K986+365,""))))))</f>
        <v/>
      </c>
      <c r="N986">
        <f>IF(AND(H986="Oui",I986="Conforme",J986="Oui"),"OK",IF(OR(H986="",I986="",J986=""),"", "Non conforme"))</f>
        <v/>
      </c>
    </row>
    <row r="987">
      <c r="M987">
        <f>IF(K987="","",IF(L987="Quotidien",K987+1,IF(L987="Hebdomadaire",K987+7,IF(L987="Mensuel",K987+30,IF(L987="Trimestriel",K987+90,IF(L987="Annuel",K987+365,""))))))</f>
        <v/>
      </c>
      <c r="N987">
        <f>IF(AND(H987="Oui",I987="Conforme",J987="Oui"),"OK",IF(OR(H987="",I987="",J987=""),"", "Non conforme"))</f>
        <v/>
      </c>
    </row>
    <row r="988">
      <c r="M988">
        <f>IF(K988="","",IF(L988="Quotidien",K988+1,IF(L988="Hebdomadaire",K988+7,IF(L988="Mensuel",K988+30,IF(L988="Trimestriel",K988+90,IF(L988="Annuel",K988+365,""))))))</f>
        <v/>
      </c>
      <c r="N988">
        <f>IF(AND(H988="Oui",I988="Conforme",J988="Oui"),"OK",IF(OR(H988="",I988="",J988=""),"", "Non conforme"))</f>
        <v/>
      </c>
    </row>
    <row r="989">
      <c r="M989">
        <f>IF(K989="","",IF(L989="Quotidien",K989+1,IF(L989="Hebdomadaire",K989+7,IF(L989="Mensuel",K989+30,IF(L989="Trimestriel",K989+90,IF(L989="Annuel",K989+365,""))))))</f>
        <v/>
      </c>
      <c r="N989">
        <f>IF(AND(H989="Oui",I989="Conforme",J989="Oui"),"OK",IF(OR(H989="",I989="",J989=""),"", "Non conforme"))</f>
        <v/>
      </c>
    </row>
    <row r="990">
      <c r="M990">
        <f>IF(K990="","",IF(L990="Quotidien",K990+1,IF(L990="Hebdomadaire",K990+7,IF(L990="Mensuel",K990+30,IF(L990="Trimestriel",K990+90,IF(L990="Annuel",K990+365,""))))))</f>
        <v/>
      </c>
      <c r="N990">
        <f>IF(AND(H990="Oui",I990="Conforme",J990="Oui"),"OK",IF(OR(H990="",I990="",J990=""),"", "Non conforme"))</f>
        <v/>
      </c>
    </row>
    <row r="991">
      <c r="M991">
        <f>IF(K991="","",IF(L991="Quotidien",K991+1,IF(L991="Hebdomadaire",K991+7,IF(L991="Mensuel",K991+30,IF(L991="Trimestriel",K991+90,IF(L991="Annuel",K991+365,""))))))</f>
        <v/>
      </c>
      <c r="N991">
        <f>IF(AND(H991="Oui",I991="Conforme",J991="Oui"),"OK",IF(OR(H991="",I991="",J991=""),"", "Non conforme"))</f>
        <v/>
      </c>
    </row>
    <row r="992">
      <c r="M992">
        <f>IF(K992="","",IF(L992="Quotidien",K992+1,IF(L992="Hebdomadaire",K992+7,IF(L992="Mensuel",K992+30,IF(L992="Trimestriel",K992+90,IF(L992="Annuel",K992+365,""))))))</f>
        <v/>
      </c>
      <c r="N992">
        <f>IF(AND(H992="Oui",I992="Conforme",J992="Oui"),"OK",IF(OR(H992="",I992="",J992=""),"", "Non conforme"))</f>
        <v/>
      </c>
    </row>
    <row r="993">
      <c r="M993">
        <f>IF(K993="","",IF(L993="Quotidien",K993+1,IF(L993="Hebdomadaire",K993+7,IF(L993="Mensuel",K993+30,IF(L993="Trimestriel",K993+90,IF(L993="Annuel",K993+365,""))))))</f>
        <v/>
      </c>
      <c r="N993">
        <f>IF(AND(H993="Oui",I993="Conforme",J993="Oui"),"OK",IF(OR(H993="",I993="",J993=""),"", "Non conforme"))</f>
        <v/>
      </c>
    </row>
    <row r="994">
      <c r="M994">
        <f>IF(K994="","",IF(L994="Quotidien",K994+1,IF(L994="Hebdomadaire",K994+7,IF(L994="Mensuel",K994+30,IF(L994="Trimestriel",K994+90,IF(L994="Annuel",K994+365,""))))))</f>
        <v/>
      </c>
      <c r="N994">
        <f>IF(AND(H994="Oui",I994="Conforme",J994="Oui"),"OK",IF(OR(H994="",I994="",J994=""),"", "Non conforme"))</f>
        <v/>
      </c>
    </row>
    <row r="995">
      <c r="M995">
        <f>IF(K995="","",IF(L995="Quotidien",K995+1,IF(L995="Hebdomadaire",K995+7,IF(L995="Mensuel",K995+30,IF(L995="Trimestriel",K995+90,IF(L995="Annuel",K995+365,""))))))</f>
        <v/>
      </c>
      <c r="N995">
        <f>IF(AND(H995="Oui",I995="Conforme",J995="Oui"),"OK",IF(OR(H995="",I995="",J995=""),"", "Non conforme"))</f>
        <v/>
      </c>
    </row>
    <row r="996">
      <c r="M996">
        <f>IF(K996="","",IF(L996="Quotidien",K996+1,IF(L996="Hebdomadaire",K996+7,IF(L996="Mensuel",K996+30,IF(L996="Trimestriel",K996+90,IF(L996="Annuel",K996+365,""))))))</f>
        <v/>
      </c>
      <c r="N996">
        <f>IF(AND(H996="Oui",I996="Conforme",J996="Oui"),"OK",IF(OR(H996="",I996="",J996=""),"", "Non conforme"))</f>
        <v/>
      </c>
    </row>
    <row r="997">
      <c r="M997">
        <f>IF(K997="","",IF(L997="Quotidien",K997+1,IF(L997="Hebdomadaire",K997+7,IF(L997="Mensuel",K997+30,IF(L997="Trimestriel",K997+90,IF(L997="Annuel",K997+365,""))))))</f>
        <v/>
      </c>
      <c r="N997">
        <f>IF(AND(H997="Oui",I997="Conforme",J997="Oui"),"OK",IF(OR(H997="",I997="",J997=""),"", "Non conforme"))</f>
        <v/>
      </c>
    </row>
    <row r="998">
      <c r="M998">
        <f>IF(K998="","",IF(L998="Quotidien",K998+1,IF(L998="Hebdomadaire",K998+7,IF(L998="Mensuel",K998+30,IF(L998="Trimestriel",K998+90,IF(L998="Annuel",K998+365,""))))))</f>
        <v/>
      </c>
      <c r="N998">
        <f>IF(AND(H998="Oui",I998="Conforme",J998="Oui"),"OK",IF(OR(H998="",I998="",J998=""),"", "Non conforme"))</f>
        <v/>
      </c>
    </row>
    <row r="999">
      <c r="M999">
        <f>IF(K999="","",IF(L999="Quotidien",K999+1,IF(L999="Hebdomadaire",K999+7,IF(L999="Mensuel",K999+30,IF(L999="Trimestriel",K999+90,IF(L999="Annuel",K999+365,""))))))</f>
        <v/>
      </c>
      <c r="N999">
        <f>IF(AND(H999="Oui",I999="Conforme",J999="Oui"),"OK",IF(OR(H999="",I999="",J999=""),"", "Non conforme"))</f>
        <v/>
      </c>
    </row>
    <row r="1000">
      <c r="M1000">
        <f>IF(K1000="","",IF(L1000="Quotidien",K1000+1,IF(L1000="Hebdomadaire",K1000+7,IF(L1000="Mensuel",K1000+30,IF(L1000="Trimestriel",K1000+90,IF(L1000="Annuel",K1000+365,""))))))</f>
        <v/>
      </c>
      <c r="N1000">
        <f>IF(AND(H1000="Oui",I1000="Conforme",J1000="Oui"),"OK",IF(OR(H1000="",I1000="",J1000=""),"", "Non conforme"))</f>
        <v/>
      </c>
    </row>
    <row r="1001">
      <c r="A1001" t="inlineStr">
        <is>
          <t>Usine A</t>
        </is>
      </c>
      <c r="B1001" t="inlineStr">
        <is>
          <t>Ligne A – Capsulage</t>
        </is>
      </c>
      <c r="C1001" t="inlineStr">
        <is>
          <t>Visseuse A1</t>
        </is>
      </c>
      <c r="D1001" t="inlineStr">
        <is>
          <t>Carter fixe + interverrouillage</t>
        </is>
      </c>
      <c r="E1001" t="inlineStr">
        <is>
          <t>EPC-CA-001</t>
        </is>
      </c>
      <c r="F1001" t="inlineStr">
        <is>
          <t>A</t>
        </is>
      </c>
      <c r="G1001" t="inlineStr">
        <is>
          <t>STD-SAFE-01</t>
        </is>
      </c>
      <c r="H1001" t="inlineStr">
        <is>
          <t>Oui</t>
        </is>
      </c>
      <c r="I1001" t="inlineStr">
        <is>
          <t>Conforme</t>
        </is>
      </c>
      <c r="J1001" t="inlineStr">
        <is>
          <t>Oui</t>
        </is>
      </c>
      <c r="K1001" t="inlineStr">
        <is>
          <t>2025-08-15</t>
        </is>
      </c>
      <c r="L1001" t="inlineStr">
        <is>
          <t>Hebdomadaire</t>
        </is>
      </c>
      <c r="M1001" t="inlineStr"/>
      <c r="N1001" t="inlineStr"/>
      <c r="O1001" t="inlineStr">
        <is>
          <t>OK à date</t>
        </is>
      </c>
      <c r="P1001" t="inlineStr"/>
      <c r="Q1001" t="inlineStr"/>
      <c r="R1001" t="inlineStr">
        <is>
          <t>Chef d'équipe</t>
        </is>
      </c>
      <c r="S1001" t="inlineStr"/>
      <c r="T1001" t="inlineStr">
        <is>
          <t>Planifiée</t>
        </is>
      </c>
      <c r="U1001" t="inlineStr"/>
      <c r="V1001" t="inlineStr">
        <is>
          <t>Ali</t>
        </is>
      </c>
      <c r="W1001" t="inlineStr">
        <is>
          <t>2025-08-17</t>
        </is>
      </c>
    </row>
    <row r="1002">
      <c r="A1002" t="inlineStr">
        <is>
          <t>Usine A</t>
        </is>
      </c>
      <c r="B1002" t="inlineStr">
        <is>
          <t>Ligne A – Capsulage</t>
        </is>
      </c>
      <c r="C1002" t="inlineStr">
        <is>
          <t>Convoyeur transfert</t>
        </is>
      </c>
      <c r="D1002" t="inlineStr">
        <is>
          <t>Protection latérale + carter grille</t>
        </is>
      </c>
      <c r="E1002" t="inlineStr">
        <is>
          <t>EPC-CA-002</t>
        </is>
      </c>
      <c r="F1002" t="inlineStr">
        <is>
          <t>B</t>
        </is>
      </c>
      <c r="G1002" t="inlineStr">
        <is>
          <t>STD-SAFE-01</t>
        </is>
      </c>
      <c r="H1002" t="inlineStr">
        <is>
          <t>Oui</t>
        </is>
      </c>
      <c r="I1002" t="inlineStr">
        <is>
          <t>Conforme</t>
        </is>
      </c>
      <c r="J1002" t="inlineStr">
        <is>
          <t>Oui</t>
        </is>
      </c>
      <c r="K1002" t="inlineStr">
        <is>
          <t>2025-08-16</t>
        </is>
      </c>
      <c r="L1002" t="inlineStr">
        <is>
          <t>Mensuel</t>
        </is>
      </c>
      <c r="M1002" t="inlineStr"/>
      <c r="N1002" t="inlineStr"/>
      <c r="O1002" t="inlineStr">
        <is>
          <t>RAS</t>
        </is>
      </c>
      <c r="P1002" t="inlineStr"/>
      <c r="Q1002" t="inlineStr"/>
      <c r="R1002" t="inlineStr">
        <is>
          <t>Opérateur</t>
        </is>
      </c>
      <c r="S1002" t="inlineStr"/>
      <c r="T1002" t="inlineStr">
        <is>
          <t>Clôturée</t>
        </is>
      </c>
      <c r="U1002" t="inlineStr"/>
      <c r="V1002" t="inlineStr">
        <is>
          <t>Ali</t>
        </is>
      </c>
      <c r="W1002" t="inlineStr">
        <is>
          <t>2025-08-17</t>
        </is>
      </c>
    </row>
    <row r="1003">
      <c r="A1003" t="inlineStr">
        <is>
          <t>Usine A</t>
        </is>
      </c>
      <c r="B1003" t="inlineStr">
        <is>
          <t>Ligne B – Remplissage</t>
        </is>
      </c>
      <c r="C1003" t="inlineStr">
        <is>
          <t>Zone entrée opérateur</t>
        </is>
      </c>
      <c r="D1003" t="inlineStr">
        <is>
          <t>Rideau lumineux cat.4</t>
        </is>
      </c>
      <c r="E1003" t="inlineStr">
        <is>
          <t>EPC-RL-010</t>
        </is>
      </c>
      <c r="F1003" t="inlineStr">
        <is>
          <t>A</t>
        </is>
      </c>
      <c r="G1003" t="inlineStr">
        <is>
          <t>STD-ISO-61496</t>
        </is>
      </c>
      <c r="H1003" t="inlineStr">
        <is>
          <t>Oui</t>
        </is>
      </c>
      <c r="I1003" t="inlineStr">
        <is>
          <t>Conforme</t>
        </is>
      </c>
      <c r="J1003" t="inlineStr">
        <is>
          <t>Oui</t>
        </is>
      </c>
      <c r="K1003" t="inlineStr">
        <is>
          <t>2025-08-12</t>
        </is>
      </c>
      <c r="L1003" t="inlineStr">
        <is>
          <t>Hebdomadaire</t>
        </is>
      </c>
      <c r="M1003" t="inlineStr"/>
      <c r="N1003" t="inlineStr"/>
      <c r="O1003" t="inlineStr">
        <is>
          <t>Test OK (muting OK)</t>
        </is>
      </c>
      <c r="P1003" t="inlineStr"/>
      <c r="Q1003" t="inlineStr"/>
      <c r="R1003" t="inlineStr">
        <is>
          <t>Maintenance</t>
        </is>
      </c>
      <c r="S1003" t="inlineStr"/>
      <c r="T1003" t="inlineStr">
        <is>
          <t>Planifiée</t>
        </is>
      </c>
      <c r="U1003" t="inlineStr"/>
      <c r="V1003" t="inlineStr">
        <is>
          <t>Nadia</t>
        </is>
      </c>
      <c r="W1003" t="inlineStr">
        <is>
          <t>2025-08-17</t>
        </is>
      </c>
    </row>
    <row r="1004">
      <c r="A1004" t="inlineStr">
        <is>
          <t>Usine A</t>
        </is>
      </c>
      <c r="B1004" t="inlineStr">
        <is>
          <t>Ligne B – Remplissage</t>
        </is>
      </c>
      <c r="C1004" t="inlineStr">
        <is>
          <t>Trémie poudre</t>
        </is>
      </c>
      <c r="D1004" t="inlineStr">
        <is>
          <t>Hotte/aspiration localisée</t>
        </is>
      </c>
      <c r="E1004" t="inlineStr">
        <is>
          <t>EPC-ASP-021</t>
        </is>
      </c>
      <c r="F1004" t="inlineStr">
        <is>
          <t>B</t>
        </is>
      </c>
      <c r="G1004" t="inlineStr">
        <is>
          <t>STD-HSE-ASP</t>
        </is>
      </c>
      <c r="H1004" t="inlineStr">
        <is>
          <t>Oui</t>
        </is>
      </c>
      <c r="I1004" t="inlineStr">
        <is>
          <t>Conforme</t>
        </is>
      </c>
      <c r="J1004" t="inlineStr">
        <is>
          <t>Oui</t>
        </is>
      </c>
      <c r="K1004" t="inlineStr">
        <is>
          <t>2025-08-10</t>
        </is>
      </c>
      <c r="L1004" t="inlineStr">
        <is>
          <t>Mensuel</t>
        </is>
      </c>
      <c r="M1004" t="inlineStr"/>
      <c r="N1004" t="inlineStr"/>
      <c r="O1004" t="inlineStr">
        <is>
          <t>Débit mesuré OK</t>
        </is>
      </c>
      <c r="P1004" t="inlineStr"/>
      <c r="Q1004" t="inlineStr"/>
      <c r="R1004" t="inlineStr">
        <is>
          <t>HSE</t>
        </is>
      </c>
      <c r="S1004" t="inlineStr"/>
      <c r="T1004" t="inlineStr">
        <is>
          <t>Clôturée</t>
        </is>
      </c>
      <c r="U1004" t="inlineStr"/>
      <c r="V1004" t="inlineStr">
        <is>
          <t>Nadia</t>
        </is>
      </c>
      <c r="W1004" t="inlineStr">
        <is>
          <t>2025-08-17</t>
        </is>
      </c>
    </row>
    <row r="1005">
      <c r="A1005" t="inlineStr">
        <is>
          <t>Usine A</t>
        </is>
      </c>
      <c r="B1005" t="inlineStr">
        <is>
          <t>Ligne C – Convoyage</t>
        </is>
      </c>
      <c r="C1005" t="inlineStr">
        <is>
          <t>Zone croisement</t>
        </is>
      </c>
      <c r="D1005" t="inlineStr">
        <is>
          <t>Barrière piétons + portillon</t>
        </is>
      </c>
      <c r="E1005" t="inlineStr">
        <is>
          <t>EPC-BAR-031</t>
        </is>
      </c>
      <c r="F1005" t="inlineStr">
        <is>
          <t>B</t>
        </is>
      </c>
      <c r="G1005" t="inlineStr">
        <is>
          <t>STD-HSE-CIRC</t>
        </is>
      </c>
      <c r="H1005" t="inlineStr">
        <is>
          <t>Non</t>
        </is>
      </c>
      <c r="I1005" t="inlineStr">
        <is>
          <t>Non conforme</t>
        </is>
      </c>
      <c r="J1005" t="inlineStr">
        <is>
          <t>Non</t>
        </is>
      </c>
      <c r="K1005" t="inlineStr">
        <is>
          <t>2025-08-17</t>
        </is>
      </c>
      <c r="L1005" t="inlineStr">
        <is>
          <t>Quotidien</t>
        </is>
      </c>
      <c r="M1005" t="inlineStr"/>
      <c r="N1005" t="inlineStr"/>
      <c r="O1005" t="inlineStr">
        <is>
          <t>Allée ouverte, portillon HS</t>
        </is>
      </c>
      <c r="P1005" t="inlineStr">
        <is>
          <t>Rubalise + signalisation</t>
        </is>
      </c>
      <c r="Q1005" t="inlineStr">
        <is>
          <t>Remplacer portillon auto</t>
        </is>
      </c>
      <c r="R1005" t="inlineStr">
        <is>
          <t>Logistique</t>
        </is>
      </c>
      <c r="S1005" t="inlineStr">
        <is>
          <t>2025-08-20</t>
        </is>
      </c>
      <c r="T1005" t="inlineStr">
        <is>
          <t>En cours</t>
        </is>
      </c>
      <c r="U1005" t="inlineStr">
        <is>
          <t>Photos</t>
        </is>
      </c>
      <c r="V1005" t="inlineStr">
        <is>
          <t>Mouna</t>
        </is>
      </c>
      <c r="W1005" t="inlineStr">
        <is>
          <t>2025-08-17</t>
        </is>
      </c>
    </row>
    <row r="1006">
      <c r="A1006" t="inlineStr">
        <is>
          <t>Usine A</t>
        </is>
      </c>
      <c r="B1006" t="inlineStr">
        <is>
          <t>Ligne C – Convoyage</t>
        </is>
      </c>
      <c r="C1006" t="inlineStr">
        <is>
          <t>Capotage moteur</t>
        </is>
      </c>
      <c r="D1006" t="inlineStr">
        <is>
          <t>Carter transparent + vis anti-perte</t>
        </is>
      </c>
      <c r="E1006" t="inlineStr">
        <is>
          <t>EPC-CA-033</t>
        </is>
      </c>
      <c r="F1006" t="inlineStr">
        <is>
          <t>C</t>
        </is>
      </c>
      <c r="G1006" t="inlineStr">
        <is>
          <t>STD-SAFE-02</t>
        </is>
      </c>
      <c r="H1006" t="inlineStr">
        <is>
          <t>Oui</t>
        </is>
      </c>
      <c r="I1006" t="inlineStr">
        <is>
          <t>Conforme</t>
        </is>
      </c>
      <c r="J1006" t="inlineStr">
        <is>
          <t>Oui</t>
        </is>
      </c>
      <c r="K1006" t="inlineStr">
        <is>
          <t>2025-08-14</t>
        </is>
      </c>
      <c r="L1006" t="inlineStr">
        <is>
          <t>Mensuel</t>
        </is>
      </c>
      <c r="M1006" t="inlineStr"/>
      <c r="N1006" t="inlineStr"/>
      <c r="O1006" t="inlineStr">
        <is>
          <t>RAS</t>
        </is>
      </c>
      <c r="P1006" t="inlineStr"/>
      <c r="Q1006" t="inlineStr"/>
      <c r="R1006" t="inlineStr">
        <is>
          <t>Opérateur</t>
        </is>
      </c>
      <c r="S1006" t="inlineStr"/>
      <c r="T1006" t="inlineStr">
        <is>
          <t>Planifiée</t>
        </is>
      </c>
      <c r="U1006" t="inlineStr"/>
      <c r="V1006" t="inlineStr">
        <is>
          <t>Mouna</t>
        </is>
      </c>
      <c r="W1006" t="inlineStr">
        <is>
          <t>2025-08-17</t>
        </is>
      </c>
    </row>
    <row r="1007">
      <c r="A1007" t="inlineStr">
        <is>
          <t>Usine A</t>
        </is>
      </c>
      <c r="B1007" t="inlineStr">
        <is>
          <t>Poste pesée</t>
        </is>
      </c>
      <c r="C1007" t="inlineStr">
        <is>
          <t>Ventilation captage</t>
        </is>
      </c>
      <c r="D1007" t="inlineStr">
        <is>
          <t>Bras d’aspiration + manchette</t>
        </is>
      </c>
      <c r="E1007" t="inlineStr">
        <is>
          <t>EPC-ASP-055</t>
        </is>
      </c>
      <c r="F1007" t="inlineStr">
        <is>
          <t>A</t>
        </is>
      </c>
      <c r="G1007" t="inlineStr">
        <is>
          <t>STD-HSE-ASP</t>
        </is>
      </c>
      <c r="H1007" t="inlineStr">
        <is>
          <t>Oui</t>
        </is>
      </c>
      <c r="I1007" t="inlineStr">
        <is>
          <t>Non conforme</t>
        </is>
      </c>
      <c r="J1007" t="inlineStr">
        <is>
          <t>Oui</t>
        </is>
      </c>
      <c r="K1007" t="inlineStr">
        <is>
          <t>2025-08-08</t>
        </is>
      </c>
      <c r="L1007" t="inlineStr">
        <is>
          <t>Hebdomadaire</t>
        </is>
      </c>
      <c r="M1007" t="inlineStr"/>
      <c r="N1007" t="inlineStr"/>
      <c r="O1007" t="inlineStr">
        <is>
          <t>Débit insuffisant</t>
        </is>
      </c>
      <c r="P1007" t="inlineStr">
        <is>
          <t>Limiter exposition</t>
        </is>
      </c>
      <c r="Q1007" t="inlineStr">
        <is>
          <t>Changer cartouche + réglage</t>
        </is>
      </c>
      <c r="R1007" t="inlineStr">
        <is>
          <t>HSE</t>
        </is>
      </c>
      <c r="S1007" t="inlineStr">
        <is>
          <t>2025-08-18</t>
        </is>
      </c>
      <c r="T1007" t="inlineStr">
        <is>
          <t>Planifiée</t>
        </is>
      </c>
      <c r="U1007" t="inlineStr">
        <is>
          <t>Mesure</t>
        </is>
      </c>
      <c r="V1007" t="inlineStr">
        <is>
          <t>Sana</t>
        </is>
      </c>
      <c r="W1007" t="inlineStr">
        <is>
          <t>2025-08-17</t>
        </is>
      </c>
    </row>
    <row r="1008">
      <c r="A1008" t="inlineStr">
        <is>
          <t>Usine A</t>
        </is>
      </c>
      <c r="B1008" t="inlineStr">
        <is>
          <t>Zone maintenance</t>
        </is>
      </c>
      <c r="C1008" t="inlineStr">
        <is>
          <t>Établi meulage</t>
        </is>
      </c>
      <c r="D1008" t="inlineStr">
        <is>
          <t>Écran pare-étincelles</t>
        </is>
      </c>
      <c r="E1008" t="inlineStr">
        <is>
          <t>EPC-ECR-070</t>
        </is>
      </c>
      <c r="F1008" t="inlineStr">
        <is>
          <t>B</t>
        </is>
      </c>
      <c r="G1008" t="inlineStr">
        <is>
          <t>STD-HSE-ATEX</t>
        </is>
      </c>
      <c r="H1008" t="inlineStr">
        <is>
          <t>Non</t>
        </is>
      </c>
      <c r="I1008" t="inlineStr">
        <is>
          <t>Non conforme</t>
        </is>
      </c>
      <c r="J1008" t="inlineStr">
        <is>
          <t>Non</t>
        </is>
      </c>
      <c r="K1008" t="inlineStr">
        <is>
          <t>2025-08-17</t>
        </is>
      </c>
      <c r="L1008" t="inlineStr">
        <is>
          <t>Quotidien</t>
        </is>
      </c>
      <c r="M1008" t="inlineStr"/>
      <c r="N1008" t="inlineStr"/>
      <c r="O1008" t="inlineStr">
        <is>
          <t>Écran manquant</t>
        </is>
      </c>
      <c r="P1008" t="inlineStr">
        <is>
          <t>Interdire opération</t>
        </is>
      </c>
      <c r="Q1008" t="inlineStr">
        <is>
          <t>Commander écran</t>
        </is>
      </c>
      <c r="R1008" t="inlineStr">
        <is>
          <t>Maintenance</t>
        </is>
      </c>
      <c r="S1008" t="inlineStr">
        <is>
          <t>2025-08-19</t>
        </is>
      </c>
      <c r="T1008" t="inlineStr">
        <is>
          <t>En cours</t>
        </is>
      </c>
      <c r="U1008" t="inlineStr">
        <is>
          <t>Photo</t>
        </is>
      </c>
      <c r="V1008" t="inlineStr">
        <is>
          <t>Karim</t>
        </is>
      </c>
      <c r="W1008" t="inlineStr">
        <is>
          <t>2025-08-17</t>
        </is>
      </c>
    </row>
    <row r="1009">
      <c r="A1009" t="inlineStr">
        <is>
          <t>Usine A</t>
        </is>
      </c>
      <c r="B1009" t="inlineStr">
        <is>
          <t>Couloir logistique</t>
        </is>
      </c>
      <c r="C1009" t="inlineStr">
        <is>
          <t>Croisement chariots/piétons</t>
        </is>
      </c>
      <c r="D1009" t="inlineStr">
        <is>
          <t>Marquage au sol + panneaux</t>
        </is>
      </c>
      <c r="E1009" t="inlineStr">
        <is>
          <t>EPC-SIG-091</t>
        </is>
      </c>
      <c r="F1009" t="inlineStr">
        <is>
          <t>C</t>
        </is>
      </c>
      <c r="G1009" t="inlineStr">
        <is>
          <t>STD-HSE-CIRC</t>
        </is>
      </c>
      <c r="H1009" t="inlineStr">
        <is>
          <t>Oui</t>
        </is>
      </c>
      <c r="I1009" t="inlineStr">
        <is>
          <t>Conforme</t>
        </is>
      </c>
      <c r="J1009" t="inlineStr">
        <is>
          <t>Oui</t>
        </is>
      </c>
      <c r="K1009" t="inlineStr">
        <is>
          <t>2025-08-09</t>
        </is>
      </c>
      <c r="L1009" t="inlineStr">
        <is>
          <t>Mensuel</t>
        </is>
      </c>
      <c r="M1009" t="inlineStr"/>
      <c r="N1009" t="inlineStr"/>
      <c r="O1009" t="inlineStr">
        <is>
          <t>Marquage OK</t>
        </is>
      </c>
      <c r="P1009" t="inlineStr"/>
      <c r="Q1009" t="inlineStr"/>
      <c r="R1009" t="inlineStr">
        <is>
          <t>Logistique</t>
        </is>
      </c>
      <c r="S1009" t="inlineStr"/>
      <c r="T1009" t="inlineStr">
        <is>
          <t>Clôturée</t>
        </is>
      </c>
      <c r="U1009" t="inlineStr"/>
      <c r="V1009" t="inlineStr">
        <is>
          <t>Hiba</t>
        </is>
      </c>
      <c r="W1009" t="inlineStr">
        <is>
          <t>2025-08-17</t>
        </is>
      </c>
    </row>
    <row r="1010">
      <c r="A1010" t="inlineStr">
        <is>
          <t>Usine A</t>
        </is>
      </c>
      <c r="B1010" t="inlineStr">
        <is>
          <t>Labo QC</t>
        </is>
      </c>
      <c r="C1010" t="inlineStr">
        <is>
          <t>Sorbonne chimique</t>
        </is>
      </c>
      <c r="D1010" t="inlineStr">
        <is>
          <t>Sorbonne + alarme débit</t>
        </is>
      </c>
      <c r="E1010" t="inlineStr">
        <is>
          <t>EPC-SORB-101</t>
        </is>
      </c>
      <c r="F1010" t="inlineStr">
        <is>
          <t>A</t>
        </is>
      </c>
      <c r="G1010" t="inlineStr">
        <is>
          <t>STD-LAB-VENT</t>
        </is>
      </c>
      <c r="H1010" t="inlineStr">
        <is>
          <t>Oui</t>
        </is>
      </c>
      <c r="I1010" t="inlineStr">
        <is>
          <t>Conforme</t>
        </is>
      </c>
      <c r="J1010" t="inlineStr">
        <is>
          <t>Oui</t>
        </is>
      </c>
      <c r="K1010" t="inlineStr">
        <is>
          <t>2025-08-07</t>
        </is>
      </c>
      <c r="L1010" t="inlineStr">
        <is>
          <t>Mensuel</t>
        </is>
      </c>
      <c r="M1010" t="inlineStr"/>
      <c r="N1010" t="inlineStr"/>
      <c r="O1010" t="inlineStr">
        <is>
          <t>Essai alarme OK</t>
        </is>
      </c>
      <c r="P1010" t="inlineStr"/>
      <c r="Q1010" t="inlineStr"/>
      <c r="R1010" t="inlineStr">
        <is>
          <t>Qualité</t>
        </is>
      </c>
      <c r="S1010" t="inlineStr"/>
      <c r="T1010" t="inlineStr">
        <is>
          <t>Planifiée</t>
        </is>
      </c>
      <c r="U1010" t="inlineStr"/>
      <c r="V1010" t="inlineStr">
        <is>
          <t>Ali</t>
        </is>
      </c>
      <c r="W1010" t="inlineStr">
        <is>
          <t>2025-08-17</t>
        </is>
      </c>
    </row>
  </sheetData>
  <mergeCells count="1">
    <mergeCell ref="A1:W1"/>
  </mergeCells>
  <conditionalFormatting sqref="A3:W1000">
    <cfRule type="expression" priority="1" dxfId="0">
      <formula>$N3="Non conforme"</formula>
    </cfRule>
    <cfRule type="expression" priority="2" dxfId="1">
      <formula>OR($H3="",$I3="",$J3="")</formula>
    </cfRule>
  </conditionalFormatting>
  <conditionalFormatting sqref="S3:S1000">
    <cfRule type="expression" priority="3" dxfId="2">
      <formula>AND($T3&lt;&gt;"Clôturée",S3&lt;TODAY())</formula>
    </cfRule>
  </conditionalFormatting>
  <dataValidations count="6">
    <dataValidation sqref="F3:F1000" showErrorMessage="1" showDropDown="1" showInputMessage="1" allowBlank="1" type="list">
      <formula1>"A,B,C"</formula1>
    </dataValidation>
    <dataValidation sqref="H3:H1000" showErrorMessage="1" showDropDown="1" showInputMessage="1" allowBlank="1" type="list">
      <formula1>"Oui,Non"</formula1>
    </dataValidation>
    <dataValidation sqref="I3:I1000" showErrorMessage="1" showDropDown="1" showInputMessage="1" allowBlank="1" type="list">
      <formula1>"Conforme,Non conforme"</formula1>
    </dataValidation>
    <dataValidation sqref="J3:J1000" showErrorMessage="1" showDropDown="1" showInputMessage="1" allowBlank="1" type="list">
      <formula1>"Oui,Non"</formula1>
    </dataValidation>
    <dataValidation sqref="L3:L1000" showErrorMessage="1" showDropDown="1" showInputMessage="1" allowBlank="1" type="list">
      <formula1>"Quotidien,Hebdomadaire,Mensuel,Trimestriel,Annuel"</formula1>
    </dataValidation>
    <dataValidation sqref="T3:T1000" showErrorMessage="1" showDropDown="1" showInputMessage="1" allowBlank="1" type="list">
      <formula1>"Non planifiée,Planifiée,En cours,Clôturée"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selection activeCell="A1" sqref="A1"/>
    </sheetView>
  </sheetViews>
  <sheetFormatPr baseColWidth="8" defaultRowHeight="15"/>
  <cols>
    <col width="28" customWidth="1" min="1" max="1"/>
    <col width="14" customWidth="1" min="2" max="2"/>
    <col width="2" customWidth="1" min="3" max="3"/>
    <col width="28" customWidth="1" min="4" max="4"/>
    <col width="14" customWidth="1" min="5" max="5"/>
    <col width="2" customWidth="1" min="6" max="6"/>
    <col width="2" customWidth="1" min="7" max="7"/>
    <col width="2" customWidth="1" min="8" max="8"/>
    <col width="2" customWidth="1" min="9" max="9"/>
    <col width="2" customWidth="1" min="10" max="10"/>
    <col width="2" customWidth="1" min="11" max="11"/>
  </cols>
  <sheetData>
    <row r="1" ht="28" customHeight="1">
      <c r="A1" s="5" t="inlineStr">
        <is>
          <t>EPC — Monitoring &amp; KPI</t>
        </is>
      </c>
    </row>
    <row r="2">
      <c r="A2" s="6" t="inlineStr">
        <is>
          <t>KPIs EPC</t>
        </is>
      </c>
      <c r="D2" s="6" t="inlineStr">
        <is>
          <t>KPIs EPC</t>
        </is>
      </c>
    </row>
    <row r="3">
      <c r="A3" t="inlineStr">
        <is>
          <t>Total lignes (EPC)</t>
        </is>
      </c>
      <c r="B3">
        <f>COUNTA(EPC_Checklist!D3:D1000)</f>
        <v/>
      </c>
      <c r="D3" t="inlineStr">
        <is>
          <t>Criticité A — Non conforme</t>
        </is>
      </c>
      <c r="E3">
        <f>COUNTIFS(EPC_Checklist!F3:F1000,"A",EPC_Checklist!N3:N1000,"Non conforme")</f>
        <v/>
      </c>
    </row>
    <row r="4">
      <c r="A4" t="inlineStr">
        <is>
          <t>% conformité globale</t>
        </is>
      </c>
      <c r="B4">
        <f>IF(B3=0,"",ROUND(100*COUNTIF(EPC_Checklist!N3:N1000,"OK")/B3,1))</f>
        <v/>
      </c>
      <c r="D4" t="inlineStr">
        <is>
          <t>Criticité B — Non conforme</t>
        </is>
      </c>
      <c r="E4">
        <f>COUNTIFS(EPC_Checklist!F3:F1000,"B",EPC_Checklist!N3:N1000,"Non conforme")</f>
        <v/>
      </c>
    </row>
    <row r="5">
      <c r="D5" t="inlineStr">
        <is>
          <t>Criticité C — Non conforme</t>
        </is>
      </c>
      <c r="E5">
        <f>COUNTIFS(EPC_Checklist!F3:F1000,"C",EPC_Checklist!N3:N1000,"Non conforme")</f>
        <v/>
      </c>
    </row>
    <row r="6">
      <c r="A6" t="inlineStr">
        <is>
          <t>Non dispo (H=Non)</t>
        </is>
      </c>
      <c r="B6">
        <f>COUNTIF(EPC_Checklist!H3:H1000,"Non")</f>
        <v/>
      </c>
    </row>
    <row r="7">
      <c r="A7" t="inlineStr">
        <is>
          <t>Non conforme (I=Non conforme)</t>
        </is>
      </c>
      <c r="B7">
        <f>COUNTIF(EPC_Checklist!I3:I1000,"Non conforme")</f>
        <v/>
      </c>
    </row>
    <row r="8">
      <c r="A8" t="inlineStr">
        <is>
          <t>Non en place (J=Non)</t>
        </is>
      </c>
      <c r="B8">
        <f>COUNTIF(EPC_Checklist!J3:J1000,"Non")</f>
        <v/>
      </c>
    </row>
    <row r="10">
      <c r="A10" t="inlineStr">
        <is>
          <t>Inspections en retard</t>
        </is>
      </c>
      <c r="B10">
        <f>COUNTIF(EPC_Checklist!M3:M1000,"&lt;"&amp;TODAY())</f>
        <v/>
      </c>
    </row>
    <row r="11">
      <c r="A11" t="inlineStr">
        <is>
          <t>Actions en retard</t>
        </is>
      </c>
      <c r="B11">
        <f>COUNTIFS(EPC_Checklist!T3:T1000,"&lt;&gt;Clôturée",EPC_Checklist!S3:S1000,"&lt;"&amp;TODAY())</f>
        <v/>
      </c>
    </row>
    <row r="13">
      <c r="A13" t="inlineStr">
        <is>
          <t>Carter(s) non conformes</t>
        </is>
      </c>
      <c r="B13">
        <f>COUNTIFS(EPC_Checklist!D3:D1000,"*Carter*",EPC_Checklist!N3:N1000,"Non conforme")</f>
        <v/>
      </c>
    </row>
    <row r="14">
      <c r="A14" t="inlineStr">
        <is>
          <t>Rideau(x) non conformes</t>
        </is>
      </c>
      <c r="B14">
        <f>COUNTIFS(EPC_Checklist!D3:D1000,"*Rideau lumineux*",EPC_Checklist!N3:N1000,"Non conforme")</f>
        <v/>
      </c>
    </row>
    <row r="15">
      <c r="A15" t="inlineStr">
        <is>
          <t>Barrières piétons non conformes</t>
        </is>
      </c>
      <c r="B15">
        <f>COUNTIFS(EPC_Checklist!D3:D1000,"*Barrière piétons*",EPC_Checklist!N3:N1000,"Non conforme")</f>
        <v/>
      </c>
    </row>
    <row r="16">
      <c r="A16" t="inlineStr">
        <is>
          <t>Aspiration/Hotte non conforme</t>
        </is>
      </c>
      <c r="B16">
        <f>COUNTIFS(EPC_Checklist!D3:D1000,"*Aspiration/Hotte*",EPC_Checklist!N3:N1000,"Non conforme")</f>
        <v/>
      </c>
    </row>
    <row r="17">
      <c r="A17" t="inlineStr">
        <is>
          <t>Signalisation non conforme</t>
        </is>
      </c>
      <c r="B17">
        <f>COUNTIFS(EPC_Checklist!D3:D1000,"*Signalisation*",EPC_Checklist!N3:N1000,"Non conforme")</f>
        <v/>
      </c>
    </row>
    <row r="18">
      <c r="A18" t="inlineStr">
        <is>
          <t>Sorbonne non conforme</t>
        </is>
      </c>
      <c r="B18">
        <f>COUNTIFS(EPC_Checklist!D3:D1000,"*Sorbonne*",EPC_Checklist!N3:N1000,"Non conforme")</f>
        <v/>
      </c>
    </row>
  </sheetData>
  <mergeCells count="1">
    <mergeCell ref="A1:K1"/>
  </mergeCells>
  <conditionalFormatting sqref="B4">
    <cfRule type="expression" priority="1" dxfId="3">
      <formula>$B$4&lt;90</formula>
    </cfRule>
    <cfRule type="expression" priority="2" dxfId="0">
      <formula>$B$4&lt;75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2025-08-18T13:47:28Z</dcterms:created>
  <dcterms:modified xmlns:dcterms="http://purl.org/dc/terms/" xmlns:xsi="http://www.w3.org/2001/XMLSchema-instance" xsi:type="dcterms:W3CDTF">2025-08-18T13:47:28Z</dcterms:modified>
</cp:coreProperties>
</file>